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R_BootCamp\R_BootCamp\hw\02-Homework\01-Excel\Instructions\"/>
    </mc:Choice>
  </mc:AlternateContent>
  <xr:revisionPtr revIDLastSave="0" documentId="13_ncr:1_{B87CD5C9-D2F3-4F67-BB30-83CBEA5E0B26}" xr6:coauthVersionLast="46" xr6:coauthVersionMax="46" xr10:uidLastSave="{00000000-0000-0000-0000-000000000000}"/>
  <bookViews>
    <workbookView xWindow="3036" yWindow="3036" windowWidth="17280" windowHeight="8964" firstSheet="4" activeTab="5" xr2:uid="{00000000-000D-0000-FFFF-FFFF00000000}"/>
  </bookViews>
  <sheets>
    <sheet name="Category Stats" sheetId="2" r:id="rId1"/>
    <sheet name="Subcategory Stats" sheetId="3" r:id="rId2"/>
    <sheet name="Outcomes Based on Launch Date" sheetId="7" r:id="rId3"/>
    <sheet name="Bonus Outcomes Based on Goal" sheetId="9" r:id="rId4"/>
    <sheet name="Bonus Statistical Analysis" sheetId="10" r:id="rId5"/>
    <sheet name="Raw Data" sheetId="1" r:id="rId6"/>
  </sheets>
  <definedNames>
    <definedName name="_xlnm._FilterDatabase" localSheetId="4" hidden="1">'Bonus Statistical Analysis'!$A$1:$A$4115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9" i="10" l="1"/>
  <c r="I358" i="10"/>
  <c r="I357" i="10"/>
  <c r="I356" i="10"/>
  <c r="I355" i="10"/>
  <c r="I354" i="10"/>
  <c r="H359" i="10" l="1"/>
  <c r="H358" i="10"/>
  <c r="H357" i="10"/>
  <c r="H356" i="10"/>
  <c r="H355" i="10"/>
  <c r="H354" i="10"/>
  <c r="H8" i="9"/>
  <c r="G7" i="9"/>
  <c r="G2" i="9"/>
  <c r="H13" i="9"/>
  <c r="G13" i="9"/>
  <c r="H12" i="9"/>
  <c r="G12" i="9"/>
  <c r="H11" i="9"/>
  <c r="G11" i="9"/>
  <c r="H10" i="9"/>
  <c r="G10" i="9"/>
  <c r="H9" i="9"/>
  <c r="G9" i="9"/>
  <c r="G8" i="9"/>
  <c r="H7" i="9"/>
  <c r="H6" i="9"/>
  <c r="G6" i="9"/>
  <c r="H5" i="9"/>
  <c r="G5" i="9"/>
  <c r="H4" i="9"/>
  <c r="G4" i="9"/>
  <c r="H3" i="9"/>
  <c r="G3" i="9"/>
  <c r="H2" i="9"/>
  <c r="F4" i="9"/>
  <c r="F3" i="9"/>
  <c r="F13" i="9"/>
  <c r="F12" i="9"/>
  <c r="F11" i="9"/>
  <c r="F10" i="9"/>
  <c r="F9" i="9"/>
  <c r="F8" i="9"/>
  <c r="F7" i="9"/>
  <c r="F6" i="9"/>
  <c r="F5" i="9"/>
  <c r="F2" i="9"/>
  <c r="E13" i="9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099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2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</calcChain>
</file>

<file path=xl/sharedStrings.xml><?xml version="1.0" encoding="utf-8"?>
<sst xmlns="http://schemas.openxmlformats.org/spreadsheetml/2006/main" count="36738" uniqueCount="8409">
  <si>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</si>
  <si>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</si>
  <si>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</si>
  <si>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</si>
  <si>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</si>
  <si>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</si>
  <si>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</si>
  <si>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</si>
  <si>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</si>
  <si>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</si>
  <si>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</si>
  <si>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</si>
  <si>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</si>
  <si>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</si>
  <si>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</si>
  <si>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</si>
  <si>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</si>
  <si>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</si>
  <si>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</si>
  <si>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</si>
  <si>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</si>
  <si>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</si>
  <si>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</si>
  <si>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</si>
  <si>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</si>
  <si>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</si>
  <si>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</si>
  <si>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</si>
  <si>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</si>
  <si>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</si>
  <si>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</si>
  <si>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</si>
  <si>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</si>
  <si>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</si>
  <si>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</si>
  <si>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</si>
  <si>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</si>
  <si>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</si>
  <si>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</si>
  <si>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</si>
  <si>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</si>
  <si>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</si>
  <si>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</si>
  <si>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</si>
  <si>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</si>
  <si>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</si>
  <si>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</si>
  <si>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</si>
  <si>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</si>
  <si>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</si>
  <si>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</si>
  <si>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</si>
  <si>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</si>
  <si>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</si>
  <si>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</si>
  <si>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</si>
  <si>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</si>
  <si>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</si>
  <si>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</si>
  <si>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</si>
  <si>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</si>
  <si>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</si>
  <si>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</si>
  <si>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</si>
  <si>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</si>
  <si>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</si>
  <si>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</si>
  <si>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</si>
  <si>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</si>
  <si>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</si>
  <si>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</si>
  <si>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</si>
  <si>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</si>
  <si>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</si>
  <si>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</si>
  <si>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</si>
  <si>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</si>
  <si>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</si>
  <si>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</si>
  <si>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</si>
  <si>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</si>
  <si>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</si>
  <si>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</si>
  <si>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</si>
  <si>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</si>
  <si>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</si>
  <si>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</si>
  <si>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</si>
  <si>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</si>
  <si>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</si>
  <si>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</si>
  <si>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</si>
  <si>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</si>
  <si>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</si>
  <si>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</si>
  <si>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</si>
  <si>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</si>
  <si>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</si>
  <si>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</si>
  <si>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</si>
  <si>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</si>
  <si>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</si>
  <si>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</si>
  <si>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</si>
  <si>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</si>
  <si>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</si>
  <si>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</si>
  <si>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</si>
  <si>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</si>
  <si>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</si>
  <si>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</si>
  <si>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</si>
  <si>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</si>
  <si>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</si>
  <si>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</si>
  <si>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</si>
  <si>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</si>
  <si>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</si>
  <si>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</si>
  <si>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</si>
  <si>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</si>
  <si>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</si>
  <si>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</si>
  <si>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</si>
  <si>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</si>
  <si>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</si>
  <si>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</si>
  <si>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</si>
  <si>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</si>
  <si>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</si>
  <si>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</si>
  <si>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</si>
  <si>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</si>
  <si>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</si>
  <si>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</si>
  <si>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</si>
  <si>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</si>
  <si>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</si>
  <si>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</si>
  <si>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</si>
  <si>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</si>
  <si>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</si>
  <si>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</si>
  <si>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</si>
  <si>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</si>
  <si>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</si>
  <si>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</si>
  <si>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</si>
  <si>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</si>
  <si>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</si>
  <si>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</si>
  <si>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</si>
  <si>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</si>
  <si>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</si>
  <si>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</si>
  <si>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</si>
  <si>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</si>
  <si>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</si>
  <si>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</si>
  <si>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</si>
  <si>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</si>
  <si>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</si>
  <si>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</si>
  <si>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</si>
  <si>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</si>
  <si>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</si>
  <si>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</si>
  <si>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</si>
  <si>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</si>
  <si>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</si>
  <si>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</si>
  <si>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</si>
  <si>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</si>
  <si>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</si>
  <si>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</si>
  <si>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</si>
  <si>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</si>
  <si>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</si>
  <si>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</si>
  <si>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</si>
  <si>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</si>
  <si>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</si>
  <si>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</si>
  <si>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</si>
  <si>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</si>
  <si>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</si>
  <si>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</si>
  <si>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</si>
  <si>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</si>
  <si>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</si>
  <si>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</si>
  <si>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</si>
  <si>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</si>
  <si>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</si>
  <si>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</si>
  <si>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</si>
  <si>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</si>
  <si>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</si>
  <si>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</si>
  <si>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</si>
  <si>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</si>
  <si>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</si>
  <si>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</si>
  <si>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</si>
  <si>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</si>
  <si>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</si>
  <si>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</si>
  <si>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</si>
  <si>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</si>
  <si>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</si>
  <si>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</si>
  <si>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</si>
  <si>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</si>
  <si>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</si>
  <si>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</si>
  <si>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</si>
  <si>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</si>
  <si>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</si>
  <si>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</si>
  <si>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</si>
  <si>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</si>
  <si>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</si>
  <si>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</si>
  <si>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</si>
  <si>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</si>
  <si>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</si>
  <si>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</si>
  <si>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</si>
  <si>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</si>
  <si>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</si>
  <si>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</si>
  <si>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</si>
  <si>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</si>
  <si>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</si>
  <si>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</si>
  <si>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</si>
  <si>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</si>
  <si>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</si>
  <si>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</si>
  <si>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</si>
  <si>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</si>
  <si>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</si>
  <si>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</si>
  <si>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</si>
  <si>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</si>
  <si>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</si>
  <si>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</si>
  <si>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</si>
  <si>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</si>
  <si>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</si>
  <si>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</si>
  <si>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</si>
  <si>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</si>
  <si>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</si>
  <si>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</si>
  <si>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</si>
  <si>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</si>
  <si>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</si>
  <si>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</si>
  <si>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</si>
  <si>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</si>
  <si>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</si>
  <si>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</si>
  <si>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</si>
  <si>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</si>
  <si>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</si>
  <si>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</si>
  <si>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</si>
  <si>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</si>
  <si>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</si>
  <si>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</si>
  <si>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</si>
  <si>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</si>
  <si>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</si>
  <si>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</si>
  <si>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</si>
  <si>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</si>
  <si>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</si>
  <si>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</si>
  <si>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</si>
  <si>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</si>
  <si>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</si>
  <si>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</si>
  <si>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</si>
  <si>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</si>
  <si>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</si>
  <si>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</si>
  <si>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</si>
  <si>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</si>
  <si>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</si>
  <si>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</si>
  <si>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</si>
  <si>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</si>
  <si>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</si>
  <si>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</si>
  <si>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</si>
  <si>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</si>
  <si>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</si>
  <si>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</si>
  <si>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</si>
  <si>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</si>
  <si>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</si>
  <si>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</si>
  <si>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</si>
  <si>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</si>
  <si>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</si>
  <si>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</si>
  <si>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</si>
  <si>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</si>
  <si>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</si>
  <si>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</si>
  <si>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</si>
  <si>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</si>
  <si>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</si>
  <si>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</si>
  <si>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</si>
  <si>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</si>
  <si>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</si>
  <si>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</si>
  <si>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</si>
  <si>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</si>
  <si>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</si>
  <si>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</si>
  <si>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</si>
  <si>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</si>
  <si>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</si>
  <si>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</si>
  <si>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</si>
  <si>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</si>
  <si>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</si>
  <si>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</si>
  <si>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</si>
  <si>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</si>
  <si>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</si>
  <si>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</si>
  <si>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</si>
  <si>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</si>
  <si>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</si>
  <si>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</si>
  <si>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</si>
  <si>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</si>
  <si>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</si>
  <si>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</si>
  <si>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</si>
  <si>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</si>
  <si>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</si>
  <si>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</si>
  <si>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</si>
  <si>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</si>
  <si>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</si>
  <si>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</si>
  <si>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</si>
  <si>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</si>
  <si>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</si>
  <si>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</si>
  <si>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</si>
  <si>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</si>
  <si>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</si>
  <si>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</si>
  <si>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</si>
  <si>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</si>
  <si>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</si>
  <si>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</si>
  <si>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</si>
  <si>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</si>
  <si>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</si>
  <si>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</si>
  <si>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</si>
  <si>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</si>
  <si>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</si>
  <si>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</si>
  <si>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</si>
  <si>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</si>
  <si>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</si>
  <si>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</si>
  <si>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</si>
  <si>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</si>
  <si>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</si>
  <si>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</si>
  <si>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</si>
  <si>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</si>
  <si>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</si>
  <si>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</si>
  <si>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</si>
  <si>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</si>
  <si>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</si>
  <si>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</si>
  <si>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</si>
  <si>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</si>
  <si>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</si>
  <si>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</si>
  <si>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</si>
  <si>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</si>
  <si>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</si>
  <si>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</si>
  <si>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</si>
  <si>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</si>
  <si>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</si>
  <si>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</si>
  <si>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</si>
  <si>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</si>
  <si>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</si>
  <si>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</si>
  <si>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</si>
  <si>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</si>
  <si>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</si>
  <si>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</si>
  <si>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</si>
  <si>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</si>
  <si>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</si>
  <si>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</si>
  <si>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</si>
  <si>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</si>
  <si>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</si>
  <si>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</si>
  <si>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</si>
  <si>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</si>
  <si>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</si>
  <si>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</si>
  <si>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</si>
  <si>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</si>
  <si>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</si>
  <si>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</si>
  <si>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</si>
  <si>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</si>
  <si>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</si>
  <si>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</si>
  <si>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</si>
  <si>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</si>
  <si>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</si>
  <si>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</si>
  <si>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</si>
  <si>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</si>
  <si>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</si>
  <si>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</si>
  <si>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</si>
  <si>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</si>
  <si>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</si>
  <si>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</si>
  <si>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</si>
  <si>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</si>
  <si>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</si>
  <si>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</si>
  <si>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</si>
  <si>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</si>
  <si>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</si>
  <si>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</si>
  <si>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</si>
  <si>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</si>
  <si>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</si>
  <si>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</si>
  <si>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</si>
  <si>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</si>
  <si>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</si>
  <si>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</si>
  <si>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</si>
  <si>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</si>
  <si>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</si>
  <si>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</si>
  <si>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</si>
  <si>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</si>
  <si>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</si>
  <si>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</si>
  <si>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</si>
  <si>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</si>
  <si>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</si>
  <si>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</si>
  <si>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</si>
  <si>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</si>
  <si>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</si>
  <si>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</si>
  <si>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</si>
  <si>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</si>
  <si>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</si>
  <si>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</si>
  <si>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</si>
  <si>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</si>
  <si>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</si>
  <si>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</si>
  <si>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</si>
  <si>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</si>
  <si>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</si>
  <si>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</si>
  <si>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</si>
  <si>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</si>
  <si>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</si>
  <si>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</si>
  <si>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</si>
  <si>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</si>
  <si>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</si>
  <si>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</si>
  <si>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</si>
  <si>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</si>
  <si>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</si>
  <si>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</si>
  <si>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</si>
  <si>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</si>
  <si>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</si>
  <si>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</si>
  <si>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</si>
  <si>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</si>
  <si>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</si>
  <si>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</si>
  <si>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</si>
  <si>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</si>
  <si>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</si>
  <si>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</si>
  <si>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</si>
  <si>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</si>
  <si>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</si>
  <si>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</si>
  <si>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</si>
  <si>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</si>
  <si>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</si>
  <si>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</si>
  <si>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</si>
  <si>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</si>
  <si>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</si>
  <si>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</si>
  <si>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</si>
  <si>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</si>
  <si>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</si>
  <si>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</si>
  <si>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</si>
  <si>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</si>
  <si>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</si>
  <si>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</si>
  <si>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</si>
  <si>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</si>
  <si>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</si>
  <si>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</si>
  <si>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</si>
  <si>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</si>
  <si>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</si>
  <si>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</si>
  <si>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</si>
  <si>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</si>
  <si>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</si>
  <si>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</si>
  <si>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</si>
  <si>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</si>
  <si>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</si>
  <si>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</si>
  <si>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</si>
  <si>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</si>
  <si>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</si>
  <si>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</si>
  <si>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</si>
  <si>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</si>
  <si>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</si>
  <si>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</si>
  <si>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</si>
  <si>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</si>
  <si>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</si>
  <si>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</si>
  <si>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</si>
  <si>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</si>
  <si>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</si>
  <si>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</si>
  <si>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</si>
  <si>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</si>
  <si>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</si>
  <si>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</si>
  <si>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</si>
  <si>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</si>
  <si>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</si>
  <si>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</si>
  <si>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</si>
  <si>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</si>
  <si>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</si>
  <si>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</si>
  <si>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</si>
  <si>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</si>
  <si>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</si>
  <si>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</si>
  <si>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</si>
  <si>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</si>
  <si>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</si>
  <si>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</si>
  <si>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</si>
  <si>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</si>
  <si>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</si>
  <si>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</si>
  <si>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</si>
  <si>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</si>
  <si>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</si>
  <si>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</si>
  <si>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</si>
  <si>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</si>
  <si>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</si>
  <si>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</si>
  <si>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</si>
  <si>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</si>
  <si>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</si>
  <si>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</si>
  <si>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</si>
  <si>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</si>
  <si>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</si>
  <si>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</si>
  <si>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</si>
  <si>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</si>
  <si>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</si>
  <si>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</si>
  <si>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</si>
  <si>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</si>
  <si>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</si>
  <si>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</si>
  <si>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</si>
  <si>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</si>
  <si>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</si>
  <si>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</si>
  <si>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</si>
  <si>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</si>
  <si>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</si>
  <si>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</si>
  <si>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</si>
  <si>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</si>
  <si>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</si>
  <si>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</si>
  <si>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</si>
  <si>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</si>
  <si>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</si>
  <si>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</si>
  <si>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</si>
  <si>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</si>
  <si>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</si>
  <si>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</si>
  <si>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</si>
  <si>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</si>
  <si>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</si>
  <si>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</si>
  <si>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</si>
  <si>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</si>
  <si>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</si>
  <si>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</si>
  <si>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</si>
  <si>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</si>
  <si>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</si>
  <si>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</si>
  <si>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</si>
  <si>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</si>
  <si>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</si>
  <si>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</si>
  <si>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</si>
  <si>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</si>
  <si>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</si>
  <si>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</si>
  <si>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</si>
  <si>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</si>
  <si>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</si>
  <si>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</si>
  <si>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</si>
  <si>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</si>
  <si>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</si>
  <si>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</si>
  <si>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</si>
  <si>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</si>
  <si>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</si>
  <si>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</si>
  <si>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</si>
  <si>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</si>
  <si>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</si>
  <si>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</si>
  <si>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</si>
  <si>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</si>
  <si>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</si>
  <si>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</si>
  <si>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</si>
  <si>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</si>
  <si>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</si>
  <si>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</si>
  <si>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</si>
  <si>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</si>
  <si>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</si>
  <si>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</si>
  <si>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</si>
  <si>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</si>
  <si>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</si>
  <si>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</si>
  <si>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</si>
  <si>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</si>
  <si>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</si>
  <si>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</si>
  <si>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</si>
  <si>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</si>
  <si>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</si>
  <si>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</si>
  <si>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</si>
  <si>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</si>
  <si>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</si>
  <si>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</si>
  <si>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</si>
  <si>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</si>
  <si>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</si>
  <si>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</si>
  <si>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</si>
  <si>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</si>
  <si>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</si>
  <si>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</si>
  <si>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</si>
  <si>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</si>
  <si>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</si>
  <si>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</si>
  <si>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</si>
  <si>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</si>
  <si>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</si>
  <si>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</si>
  <si>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</si>
  <si>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</si>
  <si>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</si>
  <si>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</si>
  <si>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</si>
  <si>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</si>
  <si>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</si>
  <si>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</si>
  <si>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</si>
  <si>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</si>
  <si>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</si>
  <si>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</si>
  <si>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</si>
  <si>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</si>
  <si>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</si>
  <si>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</si>
  <si>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</si>
  <si>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</si>
  <si>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</si>
  <si>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</si>
  <si>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</si>
  <si>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</si>
  <si>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</si>
  <si>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</si>
  <si>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</si>
  <si>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</si>
  <si>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</si>
  <si>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</si>
  <si>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</si>
  <si>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</si>
  <si>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</si>
  <si>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</si>
  <si>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</si>
  <si>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</si>
  <si>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</si>
  <si>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</si>
  <si>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</si>
  <si>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</si>
  <si>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</si>
  <si>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</si>
  <si>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</si>
  <si>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</si>
  <si>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</si>
  <si>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</si>
  <si>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</si>
  <si>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</si>
  <si>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</si>
  <si>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</si>
  <si>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</si>
  <si>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</si>
  <si>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</si>
  <si>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</si>
  <si>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</si>
  <si>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</si>
  <si>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</si>
  <si>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</si>
  <si>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</si>
  <si>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</si>
  <si>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</si>
  <si>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</si>
  <si>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</si>
  <si>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</si>
  <si>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</si>
  <si>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</si>
  <si>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</si>
  <si>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</si>
  <si>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</si>
  <si>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</si>
  <si>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</si>
  <si>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</si>
  <si>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</si>
  <si>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</si>
  <si>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</si>
  <si>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</si>
  <si>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</si>
  <si>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</si>
  <si>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</si>
  <si>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</si>
  <si>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</si>
  <si>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</si>
  <si>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</si>
  <si>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</si>
  <si>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</si>
  <si>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</si>
  <si>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</si>
  <si>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</si>
  <si>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</si>
  <si>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</si>
  <si>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</si>
  <si>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</si>
  <si>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</si>
  <si>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</si>
  <si>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</si>
  <si>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</si>
  <si>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</si>
  <si>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</si>
  <si>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</si>
  <si>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</si>
  <si>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</si>
  <si>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</si>
  <si>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</si>
  <si>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</si>
  <si>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</si>
  <si>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</si>
  <si>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</si>
  <si>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</si>
  <si>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</si>
  <si>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</si>
  <si>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</si>
  <si>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</si>
  <si>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</si>
  <si>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</si>
  <si>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</si>
  <si>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</si>
  <si>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</si>
  <si>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</si>
  <si>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</si>
  <si>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</si>
  <si>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</si>
  <si>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</si>
  <si>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</si>
  <si>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</si>
  <si>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</si>
  <si>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</si>
  <si>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</si>
  <si>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</si>
  <si>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</si>
  <si>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</si>
  <si>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</si>
  <si>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</si>
  <si>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</si>
  <si>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</si>
  <si>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</si>
  <si>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</si>
  <si>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</si>
  <si>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</si>
  <si>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</si>
  <si>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</si>
  <si>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</si>
  <si>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</si>
  <si>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</si>
  <si>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</si>
  <si>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</si>
  <si>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</si>
  <si>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</si>
  <si>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</si>
  <si>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</si>
  <si>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</si>
  <si>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</si>
  <si>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</si>
  <si>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</si>
  <si>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</si>
  <si>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</si>
  <si>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</si>
  <si>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</si>
  <si>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</si>
  <si>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</si>
  <si>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</si>
  <si>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</si>
  <si>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</si>
  <si>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</si>
  <si>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</si>
  <si>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</si>
  <si>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</si>
  <si>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</si>
  <si>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</si>
  <si>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</si>
  <si>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</si>
  <si>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</si>
  <si>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</si>
  <si>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</si>
  <si>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</si>
  <si>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</si>
  <si>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</si>
  <si>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</si>
  <si>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</si>
  <si>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</si>
  <si>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</si>
  <si>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</si>
  <si>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</si>
  <si>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</si>
  <si>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</si>
  <si>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</si>
  <si>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</si>
  <si>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</si>
  <si>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</si>
  <si>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</si>
  <si>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</si>
  <si>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</si>
  <si>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</si>
  <si>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</si>
  <si>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</si>
  <si>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</si>
  <si>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</si>
  <si>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</si>
  <si>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</si>
  <si>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</si>
  <si>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</si>
  <si>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</si>
  <si>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</si>
  <si>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</si>
  <si>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</si>
  <si>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</si>
  <si>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</si>
  <si>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</si>
  <si>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</si>
  <si>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</si>
  <si>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</si>
  <si>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</si>
  <si>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</si>
  <si>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</si>
  <si>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</si>
  <si>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</si>
  <si>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</si>
  <si>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</si>
  <si>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</si>
  <si>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</si>
  <si>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</si>
  <si>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</si>
  <si>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</si>
  <si>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</si>
  <si>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</si>
  <si>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</si>
  <si>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</si>
  <si>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</si>
  <si>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</si>
  <si>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</si>
  <si>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</si>
  <si>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</si>
  <si>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</si>
  <si>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</si>
  <si>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</si>
  <si>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</si>
  <si>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</si>
  <si>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</si>
  <si>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</si>
  <si>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</si>
  <si>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</si>
  <si>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</si>
  <si>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</si>
  <si>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</si>
  <si>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</si>
  <si>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</si>
  <si>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</si>
  <si>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</si>
  <si>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</si>
  <si>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</si>
  <si>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</si>
  <si>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</si>
  <si>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</si>
  <si>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</si>
  <si>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</si>
  <si>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</si>
  <si>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</si>
  <si>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</si>
  <si>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</si>
  <si>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</si>
  <si>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</si>
  <si>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</si>
  <si>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</si>
  <si>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</si>
  <si>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</si>
  <si>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</si>
  <si>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</si>
  <si>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</si>
  <si>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</si>
  <si>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</si>
  <si>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</si>
  <si>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</si>
  <si>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</si>
  <si>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</si>
  <si>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</si>
  <si>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</si>
  <si>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</si>
  <si>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</si>
  <si>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</si>
  <si>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</si>
  <si>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</si>
  <si>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</si>
  <si>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</si>
  <si>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</si>
  <si>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</si>
  <si>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</si>
  <si>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</si>
  <si>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</si>
  <si>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</si>
  <si>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</si>
  <si>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</si>
  <si>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</si>
  <si>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</si>
  <si>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</si>
  <si>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</si>
  <si>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</si>
  <si>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</si>
  <si>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</si>
  <si>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</si>
  <si>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</si>
  <si>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</si>
  <si>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</si>
  <si>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</si>
  <si>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</si>
  <si>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</si>
  <si>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</si>
  <si>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</si>
  <si>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</si>
  <si>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</si>
  <si>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</si>
  <si>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</si>
  <si>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</si>
  <si>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</si>
  <si>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</si>
  <si>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</si>
  <si>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</si>
  <si>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</si>
  <si>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</si>
  <si>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</si>
  <si>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</si>
  <si>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</si>
  <si>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</si>
  <si>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</si>
  <si>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</si>
  <si>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</si>
  <si>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</si>
  <si>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</si>
  <si>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</si>
  <si>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</si>
  <si>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</si>
  <si>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</si>
  <si>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</si>
  <si>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</si>
  <si>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</si>
  <si>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</si>
  <si>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</si>
  <si>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</si>
  <si>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</si>
  <si>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</si>
  <si>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</si>
  <si>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</si>
  <si>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</si>
  <si>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</si>
  <si>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</si>
  <si>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</si>
  <si>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</si>
  <si>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</si>
  <si>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</si>
  <si>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</si>
  <si>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</si>
  <si>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</si>
  <si>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</si>
  <si>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</si>
  <si>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</si>
  <si>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</si>
  <si>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</si>
  <si>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</si>
  <si>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</si>
  <si>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</si>
  <si>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</si>
  <si>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</si>
  <si>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</si>
  <si>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</si>
  <si>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</si>
  <si>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</si>
  <si>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</si>
  <si>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</si>
  <si>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</si>
  <si>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</si>
  <si>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</si>
  <si>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</si>
  <si>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</si>
  <si>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</si>
  <si>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</si>
  <si>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</si>
  <si>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</si>
  <si>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</si>
  <si>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</si>
  <si>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</si>
  <si>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</si>
  <si>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</si>
  <si>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</si>
  <si>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</si>
  <si>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</si>
  <si>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</si>
  <si>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</si>
  <si>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</si>
  <si>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</si>
  <si>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</si>
  <si>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</si>
  <si>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</si>
  <si>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</si>
  <si>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</si>
  <si>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</si>
  <si>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</si>
  <si>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</si>
  <si>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</si>
  <si>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</si>
  <si>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</si>
  <si>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</si>
  <si>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</si>
  <si>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</si>
  <si>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</si>
  <si>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</si>
  <si>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</si>
  <si>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</si>
  <si>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</si>
  <si>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</si>
  <si>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</si>
  <si>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</si>
  <si>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</si>
  <si>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</si>
  <si>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</si>
  <si>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</si>
  <si>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</si>
  <si>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</si>
  <si>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</si>
  <si>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</si>
  <si>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</si>
  <si>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</si>
  <si>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</si>
  <si>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</si>
  <si>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</si>
  <si>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</si>
  <si>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</si>
  <si>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</si>
  <si>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</si>
  <si>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</si>
  <si>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</si>
  <si>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</si>
  <si>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</si>
  <si>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</si>
  <si>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</si>
  <si>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</si>
  <si>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</si>
  <si>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</si>
  <si>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</si>
  <si>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</si>
  <si>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</si>
  <si>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</si>
  <si>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</si>
  <si>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</si>
  <si>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</si>
  <si>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</si>
  <si>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</si>
  <si>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</si>
  <si>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</si>
  <si>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</si>
  <si>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</si>
  <si>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</si>
  <si>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</si>
  <si>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</si>
  <si>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</si>
  <si>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</si>
  <si>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</si>
  <si>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</si>
  <si>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</si>
  <si>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</si>
  <si>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</si>
  <si>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</si>
  <si>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</si>
  <si>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</si>
  <si>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</si>
  <si>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</si>
  <si>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</si>
  <si>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</si>
  <si>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</si>
  <si>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</si>
  <si>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</si>
  <si>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</si>
  <si>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</si>
  <si>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</si>
  <si>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</si>
  <si>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</si>
  <si>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</si>
  <si>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</si>
  <si>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</si>
  <si>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</si>
  <si>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</si>
  <si>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</si>
  <si>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</si>
  <si>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</si>
  <si>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</si>
  <si>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</si>
  <si>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</si>
  <si>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</si>
  <si>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</si>
  <si>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</si>
  <si>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</si>
  <si>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</si>
  <si>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</si>
  <si>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</si>
  <si>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</si>
  <si>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</si>
  <si>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</si>
  <si>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</si>
  <si>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</si>
  <si>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</si>
  <si>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</si>
  <si>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</si>
  <si>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</si>
  <si>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</si>
  <si>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</si>
  <si>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</si>
  <si>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</si>
  <si>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</si>
  <si>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</si>
  <si>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</si>
  <si>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</si>
  <si>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</si>
  <si>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</si>
  <si>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</si>
  <si>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</si>
  <si>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</si>
  <si>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</si>
  <si>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</si>
  <si>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</si>
  <si>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</si>
  <si>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</si>
  <si>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</si>
  <si>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</si>
  <si>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</si>
  <si>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</si>
  <si>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</si>
  <si>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</si>
  <si>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</si>
  <si>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</si>
  <si>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</si>
  <si>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</si>
  <si>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</si>
  <si>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</si>
  <si>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</si>
  <si>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</si>
  <si>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</si>
  <si>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</si>
  <si>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</si>
  <si>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</si>
  <si>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</si>
  <si>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</si>
  <si>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</si>
  <si>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</si>
  <si>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</si>
  <si>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</si>
  <si>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</si>
  <si>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</si>
  <si>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</si>
  <si>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</si>
  <si>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</si>
  <si>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</si>
  <si>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</si>
  <si>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</si>
  <si>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</si>
  <si>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</si>
  <si>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</si>
  <si>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</si>
  <si>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</si>
  <si>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</si>
  <si>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</si>
  <si>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</si>
  <si>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</si>
  <si>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</si>
  <si>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</si>
  <si>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</si>
  <si>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</si>
  <si>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</si>
  <si>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</si>
  <si>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</si>
  <si>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</si>
  <si>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</si>
  <si>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</si>
  <si>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</si>
  <si>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</si>
  <si>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</si>
  <si>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</si>
  <si>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</si>
  <si>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</si>
  <si>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</si>
  <si>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</si>
  <si>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</si>
  <si>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</si>
  <si>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</si>
  <si>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</si>
  <si>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</si>
  <si>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</si>
  <si>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</si>
  <si>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</si>
  <si>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</si>
  <si>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</si>
  <si>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</si>
  <si>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</si>
  <si>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</si>
  <si>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</si>
  <si>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</si>
  <si>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</si>
  <si>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</si>
  <si>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</si>
  <si>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</si>
  <si>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</si>
  <si>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</si>
  <si>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</si>
  <si>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</si>
  <si>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</si>
  <si>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</si>
  <si>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</si>
  <si>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</si>
  <si>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</si>
  <si>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</si>
  <si>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</si>
  <si>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</si>
  <si>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</si>
  <si>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</si>
  <si>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</si>
  <si>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</si>
  <si>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</si>
  <si>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</si>
  <si>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</si>
  <si>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</si>
  <si>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</si>
  <si>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</si>
  <si>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</si>
  <si>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</si>
  <si>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</si>
  <si>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</si>
  <si>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</si>
  <si>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</si>
  <si>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</si>
  <si>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</si>
  <si>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</si>
  <si>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</si>
  <si>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</si>
  <si>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</si>
  <si>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</si>
  <si>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</si>
  <si>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</si>
  <si>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</si>
  <si>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</si>
  <si>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</si>
  <si>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</si>
  <si>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</si>
  <si>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</si>
  <si>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</si>
  <si>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</si>
  <si>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</si>
  <si>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</si>
  <si>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</si>
  <si>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</si>
  <si>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</si>
  <si>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</si>
  <si>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</si>
  <si>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</si>
  <si>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</si>
  <si>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</si>
  <si>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</si>
  <si>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</si>
  <si>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</si>
  <si>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</si>
  <si>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</si>
  <si>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</si>
  <si>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</si>
  <si>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</si>
  <si>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</si>
  <si>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</si>
  <si>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</si>
  <si>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</si>
  <si>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</si>
  <si>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</si>
  <si>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</si>
  <si>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</si>
  <si>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</si>
  <si>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</si>
  <si>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</si>
  <si>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</si>
  <si>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</si>
  <si>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</si>
  <si>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</si>
  <si>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</si>
  <si>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</si>
  <si>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</si>
  <si>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</si>
  <si>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</si>
  <si>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</si>
  <si>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</si>
  <si>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</si>
  <si>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</si>
  <si>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</si>
  <si>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</si>
  <si>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</si>
  <si>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</si>
  <si>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</si>
  <si>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</si>
  <si>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</si>
  <si>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</si>
  <si>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</si>
  <si>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</si>
  <si>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</si>
  <si>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</si>
  <si>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</si>
  <si>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</si>
  <si>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</si>
  <si>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</si>
  <si>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</si>
  <si>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</si>
  <si>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</si>
  <si>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</si>
  <si>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</si>
  <si>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</si>
  <si>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</si>
  <si>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</si>
  <si>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</si>
  <si>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</si>
  <si>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</si>
  <si>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</si>
  <si>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</si>
  <si>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</si>
  <si>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</si>
  <si>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</si>
  <si>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</si>
  <si>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</si>
  <si>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</si>
  <si>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</si>
  <si>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</si>
  <si>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</si>
  <si>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</si>
  <si>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</si>
  <si>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</si>
  <si>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</si>
  <si>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</si>
  <si>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</si>
  <si>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</si>
  <si>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</si>
  <si>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</si>
  <si>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</si>
  <si>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</si>
  <si>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</si>
  <si>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</si>
  <si>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</si>
  <si>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</si>
  <si>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</si>
  <si>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</si>
  <si>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</si>
  <si>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</si>
  <si>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</si>
  <si>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</si>
  <si>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</si>
  <si>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</si>
  <si>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</si>
  <si>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</si>
  <si>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</si>
  <si>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</si>
  <si>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</si>
  <si>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</si>
  <si>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</si>
  <si>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</si>
  <si>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</si>
  <si>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</si>
  <si>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</si>
  <si>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</si>
  <si>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</si>
  <si>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</si>
  <si>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</si>
  <si>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</si>
  <si>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</si>
  <si>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</si>
  <si>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</si>
  <si>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</si>
  <si>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</si>
  <si>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</si>
  <si>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</si>
  <si>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</si>
  <si>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</si>
  <si>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</si>
  <si>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</si>
  <si>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</si>
  <si>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</si>
  <si>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</si>
  <si>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</si>
  <si>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</si>
  <si>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</si>
  <si>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</si>
  <si>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</si>
  <si>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</si>
  <si>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</si>
  <si>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</si>
  <si>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</si>
  <si>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</si>
  <si>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</si>
  <si>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</si>
  <si>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</si>
  <si>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</si>
  <si>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</si>
  <si>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</si>
  <si>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</si>
  <si>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</si>
  <si>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</si>
  <si>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</si>
  <si>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</si>
  <si>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</si>
  <si>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</si>
  <si>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</si>
  <si>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</si>
  <si>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</si>
  <si>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</si>
  <si>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</si>
  <si>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</si>
  <si>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</si>
  <si>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</si>
  <si>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</si>
  <si>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</si>
  <si>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</si>
  <si>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</si>
  <si>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</si>
  <si>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</si>
  <si>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</si>
  <si>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</si>
  <si>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</si>
  <si>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</si>
  <si>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</si>
  <si>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</si>
  <si>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</si>
  <si>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</si>
  <si>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</si>
  <si>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</si>
  <si>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</si>
  <si>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</si>
  <si>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</si>
  <si>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</si>
  <si>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</si>
  <si>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</si>
  <si>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</si>
  <si>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</si>
  <si>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</si>
  <si>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</si>
  <si>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</si>
  <si>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</si>
  <si>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</si>
  <si>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</si>
  <si>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</si>
  <si>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</si>
  <si>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</si>
  <si>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</si>
  <si>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</si>
  <si>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</si>
  <si>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</si>
  <si>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</si>
  <si>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</si>
  <si>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</si>
  <si>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</si>
  <si>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</si>
  <si>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</si>
  <si>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</si>
  <si>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</si>
  <si>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</si>
  <si>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</si>
  <si>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</si>
  <si>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</si>
  <si>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</si>
  <si>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</si>
  <si>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</si>
  <si>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</si>
  <si>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</si>
  <si>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</si>
  <si>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</si>
  <si>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</si>
  <si>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</si>
  <si>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</si>
  <si>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</si>
  <si>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</si>
  <si>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</si>
  <si>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</si>
  <si>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</si>
  <si>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</si>
  <si>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</si>
  <si>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</si>
  <si>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</si>
  <si>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</si>
  <si>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</si>
  <si>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</si>
  <si>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</si>
  <si>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</si>
  <si>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</si>
  <si>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</si>
  <si>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</si>
  <si>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</si>
  <si>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</si>
  <si>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</si>
  <si>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</si>
  <si>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</si>
  <si>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</si>
  <si>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</si>
  <si>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</si>
  <si>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</si>
  <si>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</si>
  <si>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</si>
  <si>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</si>
  <si>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</si>
  <si>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</si>
  <si>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</si>
  <si>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</si>
  <si>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</si>
  <si>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</si>
  <si>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</si>
  <si>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</si>
  <si>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</si>
  <si>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</si>
  <si>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</si>
  <si>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</si>
  <si>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</si>
  <si>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</si>
  <si>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</si>
  <si>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</si>
  <si>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</si>
  <si>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</si>
  <si>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</si>
  <si>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</si>
  <si>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</si>
  <si>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</si>
  <si>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</si>
  <si>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</si>
  <si>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</si>
  <si>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</si>
  <si>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</si>
  <si>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</si>
  <si>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</si>
  <si>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</si>
  <si>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</si>
  <si>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</si>
  <si>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</si>
  <si>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</si>
  <si>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</si>
  <si>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</si>
  <si>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</si>
  <si>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</si>
  <si>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</si>
  <si>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</si>
  <si>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</si>
  <si>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</si>
  <si>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</si>
  <si>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</si>
  <si>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</si>
  <si>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</si>
  <si>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</si>
  <si>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</si>
  <si>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</si>
  <si>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</si>
  <si>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</si>
  <si>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</si>
  <si>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</si>
  <si>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</si>
  <si>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</si>
  <si>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</si>
  <si>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</si>
  <si>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</si>
  <si>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</si>
  <si>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</si>
  <si>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</si>
  <si>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</si>
  <si>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</si>
  <si>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</si>
  <si>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</si>
  <si>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</si>
  <si>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</si>
  <si>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</si>
  <si>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</si>
  <si>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</si>
  <si>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</si>
  <si>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</si>
  <si>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</si>
  <si>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</si>
  <si>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</si>
  <si>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</si>
  <si>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</si>
  <si>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</si>
  <si>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</si>
  <si>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</si>
  <si>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</si>
  <si>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</si>
  <si>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</si>
  <si>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</si>
  <si>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</si>
  <si>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</si>
  <si>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</si>
  <si>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</si>
  <si>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</si>
  <si>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</si>
  <si>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</si>
  <si>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</si>
  <si>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</si>
  <si>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</si>
  <si>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</si>
  <si>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</si>
  <si>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</si>
  <si>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</si>
  <si>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</si>
  <si>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</si>
  <si>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</si>
  <si>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</si>
  <si>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</si>
  <si>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</si>
  <si>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</si>
  <si>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</si>
  <si>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</si>
  <si>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</si>
  <si>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</si>
  <si>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</si>
  <si>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</si>
  <si>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</si>
  <si>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</si>
  <si>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</si>
  <si>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</si>
  <si>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</si>
  <si>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</si>
  <si>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</si>
  <si>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</si>
  <si>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</si>
  <si>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</si>
  <si>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</si>
  <si>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</si>
  <si>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</si>
  <si>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</si>
  <si>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</si>
  <si>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</si>
  <si>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</si>
  <si>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</si>
  <si>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</si>
  <si>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</si>
  <si>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</si>
  <si>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</si>
  <si>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</si>
  <si>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</si>
  <si>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</si>
  <si>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</si>
  <si>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</si>
  <si>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</si>
  <si>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</si>
  <si>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</si>
  <si>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</si>
  <si>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</si>
  <si>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</si>
  <si>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</si>
  <si>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</si>
  <si>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</si>
  <si>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</si>
  <si>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</si>
  <si>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</si>
  <si>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</si>
  <si>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</si>
  <si>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</si>
  <si>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</si>
  <si>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</si>
  <si>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</si>
  <si>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</si>
  <si>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</si>
  <si>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</si>
  <si>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</si>
  <si>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</si>
  <si>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</si>
  <si>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</si>
  <si>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</si>
  <si>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</si>
  <si>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</si>
  <si>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</si>
  <si>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</si>
  <si>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</si>
  <si>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</si>
  <si>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</si>
  <si>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</si>
  <si>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</si>
  <si>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</si>
  <si>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</si>
  <si>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</si>
  <si>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</si>
  <si>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</si>
  <si>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</si>
  <si>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</si>
  <si>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</si>
  <si>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</si>
  <si>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</si>
  <si>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</si>
  <si>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</si>
  <si>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</si>
  <si>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</si>
  <si>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</si>
  <si>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</si>
  <si>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</si>
  <si>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</si>
  <si>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</si>
  <si>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</si>
  <si>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</si>
  <si>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</si>
  <si>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</si>
  <si>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</si>
  <si>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</si>
  <si>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</si>
  <si>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</si>
  <si>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</si>
  <si>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</si>
  <si>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</si>
  <si>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</si>
  <si>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</si>
  <si>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</si>
  <si>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</si>
  <si>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</si>
  <si>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</si>
  <si>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</si>
  <si>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</si>
  <si>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</si>
  <si>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</si>
  <si>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</si>
  <si>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</si>
  <si>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</si>
  <si>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</si>
  <si>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</si>
  <si>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</si>
  <si>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</si>
  <si>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</si>
  <si>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</si>
  <si>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</si>
  <si>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</si>
  <si>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</si>
  <si>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</si>
  <si>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</si>
  <si>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</si>
  <si>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</si>
  <si>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</si>
  <si>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</si>
  <si>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</si>
  <si>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</si>
  <si>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</si>
  <si>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</si>
  <si>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</si>
  <si>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</si>
  <si>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</si>
  <si>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</si>
  <si>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</si>
  <si>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</si>
  <si>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</si>
  <si>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</si>
  <si>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</si>
  <si>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</si>
  <si>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</si>
  <si>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</si>
  <si>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</si>
  <si>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</si>
  <si>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</si>
  <si>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</si>
  <si>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</si>
  <si>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</si>
  <si>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</si>
  <si>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</si>
  <si>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</si>
  <si>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</si>
  <si>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</si>
  <si>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</si>
  <si>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</si>
  <si>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</si>
  <si>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</si>
  <si>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</si>
  <si>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</si>
  <si>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</si>
  <si>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</si>
  <si>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</si>
  <si>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</si>
  <si>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</si>
  <si>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</si>
  <si>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</si>
  <si>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</si>
  <si>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</si>
  <si>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</si>
  <si>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</si>
  <si>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</si>
  <si>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</si>
  <si>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</si>
  <si>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</si>
  <si>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</si>
  <si>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</si>
  <si>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</si>
  <si>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</si>
  <si>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</si>
  <si>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</si>
  <si>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</si>
  <si>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</si>
  <si>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</si>
  <si>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</si>
  <si>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</si>
  <si>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</si>
  <si>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</si>
  <si>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</si>
  <si>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</si>
  <si>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</si>
  <si>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</si>
  <si>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</si>
  <si>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</si>
  <si>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</si>
  <si>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</si>
  <si>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</si>
  <si>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</si>
  <si>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</si>
  <si>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</si>
  <si>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</si>
  <si>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</si>
  <si>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</si>
  <si>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</si>
  <si>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</si>
  <si>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</si>
  <si>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</si>
  <si>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</si>
  <si>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</si>
  <si>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</si>
  <si>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</si>
  <si>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</si>
  <si>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</si>
  <si>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</si>
  <si>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</si>
  <si>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</si>
  <si>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</si>
  <si>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</si>
  <si>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</si>
  <si>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</si>
  <si>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</si>
  <si>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</si>
  <si>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</si>
  <si>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</si>
  <si>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</si>
  <si>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</si>
  <si>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</si>
  <si>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</si>
  <si>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</si>
  <si>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</si>
  <si>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</si>
  <si>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</si>
  <si>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</si>
  <si>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</si>
  <si>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</si>
  <si>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</si>
  <si>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</si>
  <si>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</si>
  <si>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</si>
  <si>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</si>
  <si>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</si>
  <si>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</si>
  <si>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</si>
  <si>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</si>
  <si>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</si>
  <si>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</si>
  <si>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</si>
  <si>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</si>
  <si>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</si>
  <si>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</si>
  <si>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</si>
  <si>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</si>
  <si>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</si>
  <si>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</si>
  <si>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</si>
  <si>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</si>
  <si>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</si>
  <si>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</si>
  <si>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</si>
  <si>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</si>
  <si>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</si>
  <si>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</si>
  <si>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</si>
  <si>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</si>
  <si>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</si>
  <si>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</si>
  <si>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</si>
  <si>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</si>
  <si>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</si>
  <si>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</si>
  <si>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</si>
  <si>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</si>
  <si>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</si>
  <si>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</si>
  <si>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</si>
  <si>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</si>
  <si>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</si>
  <si>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</si>
  <si>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</si>
  <si>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</si>
  <si>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</si>
  <si>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</si>
  <si>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</si>
  <si>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</si>
  <si>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</si>
  <si>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</si>
  <si>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</si>
  <si>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</si>
  <si>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</si>
  <si>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</si>
  <si>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</si>
  <si>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</si>
  <si>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</si>
  <si>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</si>
  <si>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</si>
  <si>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</si>
  <si>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</si>
  <si>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</si>
  <si>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</si>
  <si>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</si>
  <si>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</si>
  <si>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</si>
  <si>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</si>
  <si>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</si>
  <si>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</si>
  <si>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</si>
  <si>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</si>
  <si>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</si>
  <si>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</si>
  <si>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</si>
  <si>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</si>
  <si>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</si>
  <si>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</si>
  <si>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</si>
  <si>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</si>
  <si>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</si>
  <si>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</si>
  <si>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</si>
  <si>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</si>
  <si>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</si>
  <si>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</si>
  <si>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</si>
  <si>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</si>
  <si>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</si>
  <si>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</si>
  <si>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</si>
  <si>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</si>
  <si>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</si>
  <si>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</si>
  <si>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</si>
  <si>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</si>
  <si>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</si>
  <si>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</si>
  <si>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</si>
  <si>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</si>
  <si>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</si>
  <si>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</si>
  <si>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</si>
  <si>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</si>
  <si>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</si>
  <si>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</si>
  <si>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</si>
  <si>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</si>
  <si>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</si>
  <si>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</si>
  <si>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</si>
  <si>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</si>
  <si>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</si>
  <si>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</si>
  <si>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</si>
  <si>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</si>
  <si>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</si>
  <si>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</si>
  <si>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</si>
  <si>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</si>
  <si>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</si>
  <si>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</si>
  <si>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</si>
  <si>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</si>
  <si>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</si>
  <si>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</si>
  <si>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</si>
  <si>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</si>
  <si>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</si>
  <si>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</si>
  <si>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</si>
  <si>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</si>
  <si>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</si>
  <si>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</si>
  <si>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</si>
  <si>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</si>
  <si>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</si>
  <si>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</si>
  <si>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</si>
  <si>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</si>
  <si>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</si>
  <si>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</si>
  <si>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</si>
  <si>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</si>
  <si>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</si>
  <si>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</si>
  <si>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</si>
  <si>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</si>
  <si>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</si>
  <si>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</si>
  <si>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</si>
  <si>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</si>
  <si>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</si>
  <si>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</si>
  <si>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</si>
  <si>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</si>
  <si>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</si>
  <si>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</si>
  <si>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</si>
  <si>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</si>
  <si>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</si>
  <si>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</si>
  <si>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</si>
  <si>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</si>
  <si>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</si>
  <si>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</si>
  <si>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</si>
  <si>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</si>
  <si>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</si>
  <si>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</si>
  <si>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</si>
  <si>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</si>
  <si>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</si>
  <si>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</si>
  <si>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</si>
  <si>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</si>
  <si>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</si>
  <si>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</si>
  <si>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</si>
  <si>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</si>
  <si>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</si>
  <si>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</si>
  <si>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</si>
  <si>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</si>
  <si>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</si>
  <si>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</si>
  <si>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</si>
  <si>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</si>
  <si>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</si>
  <si>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</si>
  <si>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</si>
  <si>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</si>
  <si>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</si>
  <si>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</si>
  <si>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</si>
  <si>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</si>
  <si>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</si>
  <si>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</si>
  <si>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</si>
  <si>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</si>
  <si>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</si>
  <si>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</si>
  <si>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</si>
  <si>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</si>
  <si>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</si>
  <si>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</si>
  <si>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</si>
  <si>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</si>
  <si>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</si>
  <si>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</si>
  <si>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</si>
  <si>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</si>
  <si>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</si>
  <si>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</si>
  <si>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</si>
  <si>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</si>
  <si>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</si>
  <si>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</si>
  <si>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</si>
  <si>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</si>
  <si>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</si>
  <si>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</si>
  <si>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</si>
  <si>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</si>
  <si>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</si>
  <si>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</si>
  <si>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</si>
  <si>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</si>
  <si>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</si>
  <si>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</si>
  <si>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</si>
  <si>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</si>
  <si>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</si>
  <si>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</si>
  <si>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</si>
  <si>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</si>
  <si>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</si>
  <si>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</si>
  <si>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</si>
  <si>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</si>
  <si>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</si>
  <si>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</si>
  <si>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</si>
  <si>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</si>
  <si>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</si>
  <si>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</si>
  <si>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</si>
  <si>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</si>
  <si>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</si>
  <si>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</si>
  <si>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</si>
  <si>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</si>
  <si>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</si>
  <si>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</si>
  <si>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</si>
  <si>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</si>
  <si>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</si>
  <si>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</si>
  <si>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</si>
  <si>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</si>
  <si>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</si>
  <si>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</si>
  <si>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</si>
  <si>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</si>
  <si>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</si>
  <si>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</si>
  <si>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</si>
  <si>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</si>
  <si>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</si>
  <si>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</si>
  <si>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</si>
  <si>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</si>
  <si>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</si>
  <si>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</si>
  <si>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</si>
  <si>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</si>
  <si>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</si>
  <si>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</si>
  <si>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</si>
  <si>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</si>
  <si>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</si>
  <si>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</si>
  <si>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</si>
  <si>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</si>
  <si>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</si>
  <si>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</si>
  <si>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</si>
  <si>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</si>
  <si>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</si>
  <si>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</si>
  <si>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</si>
  <si>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</si>
  <si>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</si>
  <si>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</si>
  <si>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</si>
  <si>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</si>
  <si>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</si>
  <si>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</si>
  <si>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</si>
  <si>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</si>
  <si>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</si>
  <si>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</si>
  <si>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</si>
  <si>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</si>
  <si>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</si>
  <si>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</si>
  <si>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</si>
  <si>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</si>
  <si>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</si>
  <si>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</si>
  <si>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</si>
  <si>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</si>
  <si>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</si>
  <si>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</si>
  <si>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</si>
  <si>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</si>
  <si>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</si>
  <si>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</si>
  <si>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</si>
  <si>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</si>
  <si>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</si>
  <si>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</si>
  <si>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</si>
  <si>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</si>
  <si>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</si>
  <si>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</si>
  <si>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</si>
  <si>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</si>
  <si>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</si>
  <si>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</si>
  <si>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</si>
  <si>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</si>
  <si>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</si>
  <si>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</si>
  <si>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</si>
  <si>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</si>
  <si>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</si>
  <si>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</si>
  <si>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</si>
  <si>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</si>
  <si>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</si>
  <si>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</si>
  <si>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</si>
  <si>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</si>
  <si>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</si>
  <si>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</si>
  <si>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</si>
  <si>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</si>
  <si>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</si>
  <si>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</si>
  <si>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</si>
  <si>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</si>
  <si>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</si>
  <si>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</si>
  <si>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</si>
  <si>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</si>
  <si>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</si>
  <si>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</si>
  <si>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</si>
  <si>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</si>
  <si>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</si>
  <si>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</si>
  <si>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</si>
  <si>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</si>
  <si>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</si>
  <si>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</si>
  <si>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</si>
  <si>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</si>
  <si>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</si>
  <si>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</si>
  <si>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</si>
  <si>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</si>
  <si>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</si>
  <si>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</si>
  <si>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</si>
  <si>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</si>
  <si>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</si>
  <si>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</si>
  <si>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</si>
  <si>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</si>
  <si>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</si>
  <si>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</si>
  <si>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</si>
  <si>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</si>
  <si>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</si>
  <si>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</si>
  <si>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</si>
  <si>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</si>
  <si>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</si>
  <si>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</si>
  <si>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</si>
  <si>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</si>
  <si>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</si>
  <si>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</si>
  <si>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</si>
  <si>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</si>
  <si>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</si>
  <si>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</si>
  <si>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</si>
  <si>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</si>
  <si>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</si>
  <si>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</si>
  <si>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</si>
  <si>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</si>
  <si>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</si>
  <si>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</si>
  <si>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</si>
  <si>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</si>
  <si>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</si>
  <si>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</si>
  <si>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</si>
  <si>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</si>
  <si>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</si>
  <si>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</si>
  <si>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</si>
  <si>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</si>
  <si>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</si>
  <si>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</si>
  <si>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</si>
  <si>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</si>
  <si>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</si>
  <si>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</si>
  <si>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</si>
  <si>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</si>
  <si>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</si>
  <si>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</si>
  <si>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</si>
  <si>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</si>
  <si>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</si>
  <si>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</si>
  <si>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</si>
  <si>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</si>
  <si>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</si>
  <si>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</si>
  <si>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</si>
  <si>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</si>
  <si>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</si>
  <si>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</si>
  <si>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</si>
  <si>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</si>
  <si>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</si>
  <si>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</si>
  <si>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</si>
  <si>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</si>
  <si>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</si>
  <si>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</si>
  <si>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</si>
  <si>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</si>
  <si>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</si>
  <si>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</si>
  <si>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</si>
  <si>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</si>
  <si>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</si>
  <si>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</si>
  <si>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</si>
  <si>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</si>
  <si>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</si>
  <si>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</si>
  <si>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</si>
  <si>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</si>
  <si>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</si>
  <si>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</si>
  <si>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</si>
  <si>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</si>
  <si>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</si>
  <si>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</si>
  <si>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</si>
  <si>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</si>
  <si>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</si>
  <si>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</si>
  <si>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</si>
  <si>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</si>
  <si>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</si>
  <si>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</si>
  <si>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</si>
  <si>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</si>
  <si>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</si>
  <si>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</si>
  <si>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</si>
  <si>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</si>
  <si>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</si>
  <si>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</si>
  <si>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</si>
  <si>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</si>
  <si>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</si>
  <si>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</si>
  <si>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</si>
  <si>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</si>
  <si>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</si>
  <si>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</si>
  <si>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</si>
  <si>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</si>
  <si>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</si>
  <si>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</si>
  <si>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</si>
  <si>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</si>
  <si>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</si>
  <si>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</si>
  <si>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</si>
  <si>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</si>
  <si>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</si>
  <si>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</si>
  <si>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</si>
  <si>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</si>
  <si>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</si>
  <si>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</si>
  <si>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</si>
  <si>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</si>
  <si>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</si>
  <si>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</si>
  <si>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</si>
  <si>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</si>
  <si>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</si>
  <si>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</si>
  <si>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</si>
  <si>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</si>
  <si>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</si>
  <si>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</si>
  <si>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</si>
  <si>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</si>
  <si>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</si>
  <si>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</si>
  <si>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</si>
  <si>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</si>
  <si>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</si>
  <si>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</si>
  <si>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</si>
  <si>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</si>
  <si>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</si>
  <si>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</si>
  <si>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</si>
  <si>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</si>
  <si>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</si>
  <si>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</si>
  <si>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</si>
  <si>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</si>
  <si>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</si>
  <si>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</si>
  <si>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</si>
  <si>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</si>
  <si>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</si>
  <si>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</si>
  <si>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</si>
  <si>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</si>
  <si>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</si>
  <si>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</si>
  <si>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</si>
  <si>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</si>
  <si>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</si>
  <si>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</si>
  <si>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</si>
  <si>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</si>
  <si>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</si>
  <si>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</si>
  <si>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</si>
  <si>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</si>
  <si>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</si>
  <si>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</si>
  <si>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</si>
  <si>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</si>
  <si>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</si>
  <si>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</si>
  <si>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</si>
  <si>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</si>
  <si>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</si>
  <si>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</si>
  <si>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</si>
  <si>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</si>
  <si>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</si>
  <si>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</si>
  <si>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</si>
  <si>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</si>
  <si>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</si>
  <si>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</si>
  <si>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</si>
  <si>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</si>
  <si>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</si>
  <si>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</si>
  <si>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</si>
  <si>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</si>
  <si>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</si>
  <si>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</si>
  <si>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</si>
  <si>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</si>
  <si>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</si>
  <si>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</si>
  <si>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</si>
  <si>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</si>
  <si>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</si>
  <si>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</si>
  <si>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</si>
  <si>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</si>
  <si>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</si>
  <si>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</si>
  <si>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</si>
  <si>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</si>
  <si>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</si>
  <si>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</si>
  <si>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</si>
  <si>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</si>
  <si>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</si>
  <si>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</si>
  <si>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</si>
  <si>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</si>
  <si>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</si>
  <si>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</si>
  <si>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</si>
  <si>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</si>
  <si>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</si>
  <si>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</si>
  <si>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</si>
  <si>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</si>
  <si>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</si>
  <si>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</si>
  <si>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</si>
  <si>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</si>
  <si>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</si>
  <si>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</si>
  <si>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</si>
  <si>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</si>
  <si>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</si>
  <si>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</si>
  <si>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</si>
  <si>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</si>
  <si>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</si>
  <si>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</si>
  <si>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</si>
  <si>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</si>
  <si>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</si>
  <si>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</si>
  <si>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</si>
  <si>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</si>
  <si>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</si>
  <si>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</si>
  <si>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</si>
  <si>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</si>
  <si>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</si>
  <si>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</si>
  <si>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</si>
  <si>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</si>
  <si>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</si>
  <si>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</si>
  <si>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</si>
  <si>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</si>
  <si>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</si>
  <si>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</si>
  <si>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</si>
  <si>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</si>
  <si>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</si>
  <si>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</si>
  <si>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</si>
  <si>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</si>
  <si>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</si>
  <si>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</si>
  <si>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</si>
  <si>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</si>
  <si>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</si>
  <si>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</si>
  <si>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</si>
  <si>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</si>
  <si>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</si>
  <si>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</si>
  <si>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</si>
  <si>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</si>
  <si>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</si>
  <si>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</si>
  <si>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</si>
  <si>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</si>
  <si>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</si>
  <si>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</si>
  <si>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</si>
  <si>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</si>
  <si>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</si>
  <si>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</si>
  <si>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</si>
  <si>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</si>
  <si>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</si>
  <si>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</si>
  <si>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</si>
  <si>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</si>
  <si>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</si>
  <si>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</si>
  <si>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</si>
  <si>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</si>
  <si>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</si>
  <si>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</si>
  <si>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</si>
  <si>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</si>
  <si>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</si>
  <si>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</si>
  <si>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</si>
  <si>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</si>
  <si>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</si>
  <si>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</si>
  <si>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</si>
  <si>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</si>
  <si>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</si>
  <si>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</si>
  <si>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</si>
  <si>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</si>
  <si>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</si>
  <si>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</si>
  <si>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</si>
  <si>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</si>
  <si>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</si>
  <si>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</si>
  <si>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</si>
  <si>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</si>
  <si>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</si>
  <si>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</si>
  <si>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</si>
  <si>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</si>
  <si>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</si>
  <si>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</si>
  <si>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</si>
  <si>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</si>
  <si>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</si>
  <si>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</si>
  <si>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</si>
  <si>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</si>
  <si>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</si>
  <si>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</si>
  <si>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</si>
  <si>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</si>
  <si>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</si>
  <si>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</si>
  <si>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</si>
  <si>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</si>
  <si>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</si>
  <si>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</si>
  <si>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</si>
  <si>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</si>
  <si>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</si>
  <si>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</si>
  <si>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</si>
  <si>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</si>
  <si>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</si>
  <si>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</si>
  <si>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</si>
  <si>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</si>
  <si>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</si>
  <si>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</si>
  <si>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</si>
  <si>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</si>
  <si>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</si>
  <si>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</si>
  <si>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</si>
  <si>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</si>
  <si>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</si>
  <si>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</si>
  <si>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</si>
  <si>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</si>
  <si>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</si>
  <si>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</si>
  <si>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</si>
  <si>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</si>
  <si>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</si>
  <si>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</si>
  <si>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</si>
  <si>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</si>
  <si>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</si>
  <si>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</si>
  <si>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</si>
  <si>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</si>
  <si>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</si>
  <si>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</si>
  <si>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</si>
  <si>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</si>
  <si>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</si>
  <si>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</si>
  <si>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</si>
  <si>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</si>
  <si>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</si>
  <si>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</si>
  <si>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</si>
  <si>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</si>
  <si>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</si>
  <si>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</si>
  <si>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</si>
  <si>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</si>
  <si>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</si>
  <si>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</si>
  <si>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</si>
  <si>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</si>
  <si>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</si>
  <si>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</si>
  <si>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</si>
  <si>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</si>
  <si>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</si>
  <si>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</si>
  <si>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</si>
  <si>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</si>
  <si>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</si>
  <si>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</si>
  <si>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</si>
  <si>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</si>
  <si>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</si>
  <si>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</si>
  <si>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</si>
  <si>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</si>
  <si>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</si>
  <si>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</si>
  <si>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</si>
  <si>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</si>
  <si>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</si>
  <si>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</si>
  <si>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</si>
  <si>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</si>
  <si>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</si>
  <si>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</si>
  <si>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</si>
  <si>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</si>
  <si>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</si>
  <si>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</si>
  <si>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</si>
  <si>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</si>
  <si>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</si>
  <si>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</si>
  <si>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</si>
  <si>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</si>
  <si>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</si>
  <si>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</si>
  <si>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</si>
  <si>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</si>
  <si>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</si>
  <si>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</si>
  <si>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</si>
  <si>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</si>
  <si>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</si>
  <si>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</si>
  <si>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</si>
  <si>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</si>
  <si>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</si>
  <si>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</si>
  <si>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</si>
  <si>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</si>
  <si>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</si>
  <si>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</si>
  <si>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</si>
  <si>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</si>
  <si>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</si>
  <si>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</si>
  <si>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</si>
  <si>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</si>
  <si>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</si>
  <si>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</si>
  <si>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</si>
  <si>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</si>
  <si>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</si>
  <si>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</si>
  <si>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</si>
  <si>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</si>
  <si>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</si>
  <si>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</si>
  <si>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</si>
  <si>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</si>
  <si>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</si>
  <si>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</si>
  <si>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</si>
  <si>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</si>
  <si>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</si>
  <si>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</si>
  <si>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</si>
  <si>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</si>
  <si>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</si>
  <si>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</si>
  <si>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</si>
  <si>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</si>
  <si>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</si>
  <si>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</si>
  <si>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</si>
  <si>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</si>
  <si>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</si>
  <si>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</si>
  <si>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</si>
  <si>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</si>
  <si>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</si>
  <si>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</si>
  <si>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</si>
  <si>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</si>
  <si>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</si>
  <si>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</si>
  <si>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</si>
  <si>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</si>
  <si>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</si>
  <si>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</si>
  <si>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</si>
  <si>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</si>
  <si>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</si>
  <si>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</si>
  <si>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</si>
  <si>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</si>
  <si>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</si>
  <si>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</si>
  <si>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</si>
  <si>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</si>
  <si>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</si>
  <si>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</si>
  <si>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</si>
  <si>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</si>
  <si>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</si>
  <si>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</si>
  <si>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</si>
  <si>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</si>
  <si>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</si>
  <si>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</si>
  <si>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</si>
  <si>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</si>
  <si>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</si>
  <si>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</si>
  <si>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</si>
  <si>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</si>
  <si>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</si>
  <si>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</si>
  <si>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</si>
  <si>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</si>
  <si>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</si>
  <si>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</si>
  <si>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</si>
  <si>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</si>
  <si>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</si>
  <si>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</si>
  <si>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</si>
  <si>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</si>
  <si>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</si>
  <si>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</si>
  <si>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</si>
  <si>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</si>
  <si>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</si>
  <si>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</si>
  <si>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</si>
  <si>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</si>
  <si>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</si>
  <si>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</si>
  <si>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</si>
  <si>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</si>
  <si>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</si>
  <si>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</si>
  <si>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</si>
  <si>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</si>
  <si>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</si>
  <si>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</si>
  <si>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</si>
  <si>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</si>
  <si>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</si>
  <si>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</si>
  <si>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</si>
  <si>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</si>
  <si>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</si>
  <si>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</si>
  <si>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</si>
  <si>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</si>
  <si>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</si>
  <si>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</si>
  <si>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</si>
  <si>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</si>
  <si>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</si>
  <si>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</si>
  <si>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</si>
  <si>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</si>
  <si>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</si>
  <si>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</si>
  <si>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</si>
  <si>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</si>
  <si>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</si>
  <si>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</si>
  <si>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</si>
  <si>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</si>
  <si>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</si>
  <si>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</si>
  <si>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</si>
  <si>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</si>
  <si>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</si>
  <si>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</si>
  <si>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</si>
  <si>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</si>
  <si>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</si>
  <si>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</si>
  <si>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</si>
  <si>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</si>
  <si>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</si>
  <si>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</si>
  <si>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</si>
  <si>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</si>
  <si>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</si>
  <si>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</si>
  <si>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</si>
  <si>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</si>
  <si>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</si>
  <si>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</si>
  <si>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</si>
  <si>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</si>
  <si>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</si>
  <si>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</si>
  <si>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</si>
  <si>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</si>
  <si>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</si>
  <si>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</si>
  <si>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</si>
  <si>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</si>
  <si>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</si>
  <si>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</si>
  <si>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</si>
  <si>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</si>
  <si>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</si>
  <si>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</si>
  <si>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</si>
  <si>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</si>
  <si>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</si>
  <si>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</si>
  <si>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</si>
  <si>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</si>
  <si>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</si>
  <si>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</si>
  <si>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</si>
  <si>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</si>
  <si>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</si>
  <si>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</si>
  <si>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</si>
  <si>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</si>
  <si>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</si>
  <si>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</si>
  <si>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</si>
  <si>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</si>
  <si>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</si>
  <si>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</si>
  <si>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</si>
  <si>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</si>
  <si>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</si>
  <si>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</si>
  <si>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</si>
  <si>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</si>
  <si>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</si>
  <si>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</si>
  <si>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</si>
  <si>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</si>
  <si>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</si>
  <si>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</si>
  <si>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</si>
  <si>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</si>
  <si>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</si>
  <si>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</si>
  <si>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</si>
  <si>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</si>
  <si>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</si>
  <si>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</si>
  <si>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</si>
  <si>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</si>
  <si>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</si>
  <si>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</si>
  <si>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</si>
  <si>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</si>
  <si>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</si>
  <si>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</si>
  <si>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</si>
  <si>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</si>
  <si>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</si>
  <si>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</si>
  <si>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</si>
  <si>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</si>
  <si>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</si>
  <si>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</si>
  <si>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</si>
  <si>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</si>
  <si>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</si>
  <si>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</si>
  <si>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</si>
  <si>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</si>
  <si>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</si>
  <si>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</si>
  <si>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</si>
  <si>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</si>
  <si>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</si>
  <si>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</si>
  <si>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</si>
  <si>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</si>
  <si>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</si>
  <si>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</si>
  <si>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</si>
  <si>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</si>
  <si>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</si>
  <si>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</si>
  <si>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</si>
  <si>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</si>
  <si>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</si>
  <si>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</si>
  <si>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</si>
  <si>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</si>
  <si>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</si>
  <si>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</si>
  <si>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</si>
  <si>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</si>
  <si>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</si>
  <si>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</si>
  <si>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</si>
  <si>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</si>
  <si>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</si>
  <si>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</si>
  <si>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</si>
  <si>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</si>
  <si>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</si>
  <si>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</si>
  <si>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</si>
  <si>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</si>
  <si>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</si>
  <si>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</si>
  <si>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</si>
  <si>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</si>
  <si>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</si>
  <si>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</si>
  <si>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</si>
  <si>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</si>
  <si>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</si>
  <si>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</si>
  <si>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</si>
  <si>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</si>
  <si>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</si>
  <si>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</si>
  <si>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</si>
  <si>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</si>
  <si>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</si>
  <si>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</si>
  <si>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</si>
  <si>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</si>
  <si>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</si>
  <si>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</si>
  <si>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</si>
  <si>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</si>
  <si>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</si>
  <si>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</si>
  <si>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</si>
  <si>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</si>
  <si>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</si>
  <si>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</si>
  <si>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</si>
  <si>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</si>
  <si>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</si>
  <si>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</si>
  <si>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</si>
  <si>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</si>
  <si>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</si>
  <si>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</si>
  <si>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</si>
  <si>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</si>
  <si>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</si>
  <si>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</si>
  <si>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</si>
  <si>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</si>
  <si>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</si>
  <si>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</si>
  <si>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</si>
  <si>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</si>
  <si>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</si>
  <si>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</si>
  <si>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</si>
  <si>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</si>
  <si>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</si>
  <si>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</si>
  <si>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</si>
  <si>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</si>
  <si>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</si>
  <si>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</si>
  <si>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</si>
  <si>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</si>
  <si>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</si>
  <si>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</si>
  <si>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</si>
  <si>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</si>
  <si>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</si>
  <si>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</si>
  <si>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</si>
  <si>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</si>
  <si>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</si>
  <si>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</si>
  <si>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</si>
  <si>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</si>
  <si>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</si>
  <si>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</si>
  <si>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</si>
  <si>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</si>
  <si>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</si>
  <si>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</si>
  <si>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</si>
  <si>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</si>
  <si>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</si>
  <si>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</si>
  <si>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</si>
  <si>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</si>
  <si>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</si>
  <si>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</si>
  <si>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</si>
  <si>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</si>
  <si>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</si>
  <si>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</si>
  <si>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</si>
  <si>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</si>
  <si>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</si>
  <si>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</si>
  <si>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</si>
  <si>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</si>
  <si>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</si>
  <si>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</si>
  <si>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</si>
  <si>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</si>
  <si>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</si>
  <si>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</si>
  <si>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</si>
  <si>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</si>
  <si>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</si>
  <si>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</si>
  <si>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</si>
  <si>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</si>
  <si>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</si>
  <si>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</si>
  <si>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</si>
  <si>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</si>
  <si>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</si>
  <si>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</si>
  <si>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</si>
  <si>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</si>
  <si>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</si>
  <si>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</si>
  <si>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</si>
  <si>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</si>
  <si>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</si>
  <si>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</si>
  <si>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</si>
  <si>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</si>
  <si>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</si>
  <si>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</si>
  <si>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</si>
  <si>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</si>
  <si>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</si>
  <si>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</si>
  <si>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</si>
  <si>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</si>
  <si>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</si>
  <si>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</si>
  <si>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</si>
  <si>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</si>
  <si>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</si>
  <si>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</si>
  <si>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</si>
  <si>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</si>
  <si>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</si>
  <si>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</si>
  <si>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</si>
  <si>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</si>
  <si>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</si>
  <si>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</si>
  <si>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</si>
  <si>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</si>
  <si>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</si>
  <si>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</si>
  <si>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</si>
  <si>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</si>
  <si>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</si>
  <si>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</si>
  <si>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</si>
  <si>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</si>
  <si>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</si>
  <si>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</si>
  <si>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</si>
  <si>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</si>
  <si>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</si>
  <si>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</si>
  <si>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</si>
  <si>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</si>
  <si>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</si>
  <si>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</si>
  <si>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</si>
  <si>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</si>
  <si>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</si>
  <si>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</si>
  <si>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</si>
  <si>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</si>
  <si>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</si>
  <si>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</si>
  <si>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</si>
  <si>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</si>
  <si>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</si>
  <si>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</si>
  <si>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</si>
  <si>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</si>
  <si>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</si>
  <si>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</si>
  <si>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</si>
  <si>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</si>
  <si>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</si>
  <si>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</si>
  <si>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</si>
  <si>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</si>
  <si>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</si>
  <si>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</si>
  <si>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</si>
  <si>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</si>
  <si>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</si>
  <si>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</si>
  <si>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</si>
  <si>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</si>
  <si>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</si>
  <si>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</si>
  <si>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</si>
  <si>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</si>
  <si>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</si>
  <si>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</si>
  <si>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</si>
  <si>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</si>
  <si>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</si>
  <si>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</si>
  <si>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</si>
  <si>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</si>
  <si>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</si>
  <si>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</si>
  <si>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</si>
  <si>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</si>
  <si>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</si>
  <si>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</si>
  <si>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</si>
  <si>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</si>
  <si>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</si>
  <si>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</si>
  <si>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</si>
  <si>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</si>
  <si>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</si>
  <si>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</si>
  <si>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</si>
  <si>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</si>
  <si>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</si>
  <si>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</si>
  <si>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</si>
  <si>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</si>
  <si>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</si>
  <si>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</si>
  <si>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</si>
  <si>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</si>
  <si>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</si>
  <si>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</si>
  <si>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</si>
  <si>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</si>
  <si>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</si>
  <si>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</si>
  <si>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</si>
  <si>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</si>
  <si>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</si>
  <si>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</si>
  <si>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</si>
  <si>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</si>
  <si>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</si>
  <si>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</si>
  <si>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</si>
  <si>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</si>
  <si>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</si>
  <si>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</si>
  <si>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</si>
  <si>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</si>
  <si>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</si>
  <si>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</si>
  <si>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</si>
  <si>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</si>
  <si>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</si>
  <si>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</si>
  <si>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</si>
  <si>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</si>
  <si>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</si>
  <si>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</si>
  <si>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</si>
  <si>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</si>
  <si>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</si>
  <si>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</si>
  <si>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</si>
  <si>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</si>
  <si>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</si>
  <si>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</si>
  <si>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</si>
  <si>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</si>
  <si>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</si>
  <si>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</si>
  <si>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</si>
  <si>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</si>
  <si>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</si>
  <si>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</si>
  <si>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</si>
  <si>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</si>
  <si>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</si>
  <si>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</si>
  <si>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</si>
  <si>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</si>
  <si>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</si>
  <si>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</si>
  <si>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</si>
  <si>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</si>
  <si>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</si>
  <si>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</si>
  <si>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</si>
  <si>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</si>
  <si>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</si>
  <si>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</si>
  <si>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</si>
  <si>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</si>
  <si>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</si>
  <si>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</si>
  <si>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</si>
  <si>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</si>
  <si>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</si>
  <si>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</si>
  <si>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</si>
  <si>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</si>
  <si>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</si>
  <si>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</si>
  <si>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</si>
  <si>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</si>
  <si>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</si>
  <si>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</si>
  <si>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</si>
  <si>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</si>
  <si>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</si>
  <si>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</si>
  <si>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</si>
  <si>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</si>
  <si>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</si>
  <si>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</si>
  <si>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</si>
  <si>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</si>
  <si>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</si>
  <si>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</si>
  <si>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</si>
  <si>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</si>
  <si>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</si>
  <si>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</si>
  <si>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</si>
  <si>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</si>
  <si>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</si>
  <si>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</si>
  <si>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</si>
  <si>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</si>
  <si>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</si>
  <si>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</si>
  <si>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</si>
  <si>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</si>
  <si>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</si>
  <si>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</si>
  <si>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</si>
  <si>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</si>
  <si>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</si>
  <si>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</si>
  <si>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</si>
  <si>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</si>
  <si>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</si>
  <si>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</si>
  <si>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</si>
  <si>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</si>
  <si>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</si>
  <si>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</si>
  <si>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</si>
  <si>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</si>
  <si>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</si>
  <si>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</si>
  <si>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</si>
  <si>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</si>
  <si>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</si>
  <si>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</si>
  <si>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</si>
  <si>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</si>
  <si>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</si>
  <si>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</si>
  <si>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</si>
  <si>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</si>
  <si>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</si>
  <si>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</si>
  <si>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</si>
  <si>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</si>
  <si>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</si>
  <si>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</si>
  <si>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</si>
  <si>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</si>
  <si>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</si>
  <si>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</si>
  <si>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</si>
  <si>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</si>
  <si>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</si>
  <si>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</si>
  <si>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</si>
  <si>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</si>
  <si>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</si>
  <si>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</si>
  <si>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</si>
  <si>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</si>
  <si>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</si>
  <si>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</si>
  <si>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</si>
  <si>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</si>
  <si>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</si>
  <si>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</si>
  <si>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</si>
  <si>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</si>
  <si>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</si>
  <si>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</si>
  <si>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</si>
  <si>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</si>
  <si>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</si>
  <si>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</si>
  <si>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</si>
  <si>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</si>
  <si>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</si>
  <si>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</si>
  <si>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</si>
  <si>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</si>
  <si>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</si>
  <si>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</si>
  <si>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</si>
  <si>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</si>
  <si>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</si>
  <si>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</si>
  <si>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</si>
  <si>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</si>
  <si>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</si>
  <si>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</si>
  <si>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</si>
  <si>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</si>
  <si>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</si>
  <si>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</si>
  <si>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</si>
  <si>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</si>
  <si>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</si>
  <si>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</si>
  <si>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</si>
  <si>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</si>
  <si>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</si>
  <si>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</si>
  <si>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</si>
  <si>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</si>
  <si>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</si>
  <si>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</si>
  <si>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</si>
  <si>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</si>
  <si>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</si>
  <si>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</si>
  <si>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</si>
  <si>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</si>
  <si>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</si>
  <si>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</si>
  <si>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</si>
  <si>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</si>
  <si>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</si>
  <si>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</si>
  <si>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</si>
  <si>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</si>
  <si>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</si>
  <si>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</si>
  <si>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</si>
  <si>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</si>
  <si>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</si>
  <si>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</si>
  <si>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</si>
  <si>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</si>
  <si>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</si>
  <si>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</si>
  <si>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</si>
  <si>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</si>
  <si>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</si>
  <si>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</si>
  <si>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</si>
  <si>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</si>
  <si>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</si>
  <si>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</si>
  <si>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</si>
  <si>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</si>
  <si>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</si>
  <si>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</si>
  <si>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</si>
  <si>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</si>
  <si>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</si>
  <si>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</si>
  <si>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</si>
  <si>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</si>
  <si>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</si>
  <si>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</si>
  <si>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</si>
  <si>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</si>
  <si>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</si>
  <si>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</si>
  <si>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</si>
  <si>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</si>
  <si>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</si>
  <si>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</si>
  <si>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</si>
  <si>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</si>
  <si>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</si>
  <si>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</si>
  <si>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</si>
  <si>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</si>
  <si>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</si>
  <si>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</si>
  <si>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</si>
  <si>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</si>
  <si>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</si>
  <si>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</si>
  <si>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</si>
  <si>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</si>
  <si>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</si>
  <si>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</si>
  <si>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</si>
  <si>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</si>
  <si>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</si>
  <si>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</si>
  <si>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</si>
  <si>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</si>
  <si>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</si>
  <si>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</si>
  <si>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</si>
  <si>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</si>
  <si>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</si>
  <si>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</si>
  <si>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</si>
  <si>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</si>
  <si>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</si>
  <si>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</si>
  <si>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</si>
  <si>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</si>
  <si>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</si>
  <si>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</si>
  <si>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</si>
  <si>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</si>
  <si>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</si>
  <si>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</si>
  <si>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</si>
  <si>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</si>
  <si>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</si>
  <si>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</si>
  <si>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</si>
  <si>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</si>
  <si>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</si>
  <si>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</si>
  <si>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</si>
  <si>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</si>
  <si>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</si>
  <si>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</si>
  <si>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</si>
  <si>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</si>
  <si>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</si>
  <si>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</si>
  <si>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</si>
  <si>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</si>
  <si>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</si>
  <si>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</si>
  <si>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</si>
  <si>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</si>
  <si>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</si>
  <si>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</si>
  <si>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</si>
  <si>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</si>
  <si>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</si>
  <si>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</si>
  <si>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</si>
  <si>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</si>
  <si>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</si>
  <si>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</si>
  <si>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</si>
  <si>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</si>
  <si>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</si>
  <si>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</si>
  <si>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</si>
  <si>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</si>
  <si>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</si>
  <si>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</si>
  <si>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</si>
  <si>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</si>
  <si>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</si>
  <si>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</si>
  <si>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</si>
  <si>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</si>
  <si>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</si>
  <si>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</si>
  <si>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</si>
  <si>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</si>
  <si>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</si>
  <si>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</si>
  <si>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</si>
  <si>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</si>
  <si>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</si>
  <si>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</si>
  <si>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</si>
  <si>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</si>
  <si>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</si>
  <si>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</si>
  <si>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</si>
  <si>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</si>
  <si>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</si>
  <si>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</si>
  <si>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</si>
  <si>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</si>
  <si>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</si>
  <si>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</si>
  <si>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</si>
  <si>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</si>
  <si>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</si>
  <si>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</si>
  <si>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</si>
  <si>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</si>
  <si>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</si>
  <si>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</si>
  <si>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</si>
  <si>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</si>
  <si>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</si>
  <si>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</si>
  <si>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</si>
  <si>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</si>
  <si>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</si>
  <si>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</si>
  <si>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</si>
  <si>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</si>
  <si>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</si>
  <si>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</si>
  <si>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</si>
  <si>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</si>
  <si>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</si>
  <si>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</si>
  <si>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</si>
  <si>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</si>
  <si>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</si>
  <si>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</si>
  <si>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</si>
  <si>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</si>
  <si>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</si>
  <si>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</si>
  <si>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</si>
  <si>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</si>
  <si>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</si>
  <si>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</si>
  <si>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</si>
  <si>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</si>
  <si>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</si>
  <si>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</si>
  <si>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</si>
  <si>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</si>
  <si>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</si>
  <si>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</si>
  <si>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</si>
  <si>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</si>
  <si>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</si>
  <si>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</si>
  <si>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</si>
  <si>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</si>
  <si>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</si>
  <si>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</si>
  <si>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</si>
  <si>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</si>
  <si>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</si>
  <si>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</si>
  <si>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</si>
  <si>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</si>
  <si>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</si>
  <si>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</si>
  <si>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</si>
  <si>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</si>
  <si>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</si>
  <si>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</si>
  <si>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</si>
  <si>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</si>
  <si>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</si>
  <si>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</si>
  <si>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</si>
  <si>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</si>
  <si>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</si>
  <si>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</si>
  <si>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</si>
  <si>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</si>
  <si>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</si>
  <si>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</si>
  <si>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</si>
  <si>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</si>
  <si>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</si>
  <si>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</si>
  <si>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</si>
  <si>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</si>
  <si>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</si>
  <si>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</si>
  <si>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</si>
  <si>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</si>
  <si>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</si>
  <si>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</si>
  <si>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</si>
  <si>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</si>
  <si>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</si>
  <si>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</si>
  <si>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</si>
  <si>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</si>
  <si>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</si>
  <si>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</si>
  <si>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</si>
  <si>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</si>
  <si>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</si>
  <si>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</si>
  <si>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</si>
  <si>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</si>
  <si>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</si>
  <si>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</si>
  <si>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</si>
  <si>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</si>
  <si>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</si>
  <si>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</si>
  <si>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</si>
  <si>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</si>
  <si>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</si>
  <si>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</si>
  <si>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</si>
  <si>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</si>
  <si>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</si>
  <si>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</si>
  <si>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</si>
  <si>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</si>
  <si>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</si>
  <si>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</si>
  <si>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</si>
  <si>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</si>
  <si>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</si>
  <si>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</si>
  <si>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</si>
  <si>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</si>
  <si>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</si>
  <si>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</si>
  <si>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</si>
  <si>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</si>
  <si>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</si>
  <si>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</si>
  <si>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</si>
  <si>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</si>
  <si>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</si>
  <si>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</si>
  <si>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</si>
  <si>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</si>
  <si>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</si>
  <si>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</si>
  <si>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</si>
  <si>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</si>
  <si>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</si>
  <si>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</si>
  <si>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</si>
  <si>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</si>
  <si>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</si>
  <si>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</si>
  <si>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</si>
  <si>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</si>
  <si>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</si>
  <si>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</si>
  <si>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</si>
  <si>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</si>
  <si>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</si>
  <si>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</si>
  <si>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</si>
  <si>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</si>
  <si>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</si>
  <si>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</si>
  <si>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</si>
  <si>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</si>
  <si>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</si>
  <si>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</si>
  <si>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</si>
  <si>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</si>
  <si>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</si>
  <si>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</si>
  <si>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</si>
  <si>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</si>
  <si>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</si>
  <si>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</si>
  <si>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</si>
  <si>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</si>
  <si>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</si>
  <si>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</si>
  <si>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</si>
  <si>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</si>
  <si>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</si>
  <si>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</si>
  <si>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</si>
  <si>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</si>
  <si>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</si>
  <si>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</si>
  <si>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</si>
  <si>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</si>
  <si>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</si>
  <si>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</si>
  <si>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</si>
  <si>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</si>
  <si>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</si>
  <si>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</si>
  <si>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</si>
  <si>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</si>
  <si>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</si>
  <si>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</si>
  <si>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</si>
  <si>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</si>
  <si>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</si>
  <si>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</si>
  <si>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</si>
  <si>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</si>
  <si>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</si>
  <si>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</si>
  <si>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</si>
  <si>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</si>
  <si>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</si>
  <si>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</si>
  <si>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</si>
  <si>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</si>
  <si>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</si>
  <si>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</si>
  <si>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</si>
  <si>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</si>
  <si>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</si>
  <si>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</si>
  <si>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</si>
  <si>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</si>
  <si>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</si>
  <si>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</si>
  <si>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</si>
  <si>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</si>
  <si>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</si>
  <si>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</si>
  <si>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</si>
  <si>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</si>
  <si>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</si>
  <si>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</si>
  <si>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</si>
  <si>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</si>
  <si>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</si>
  <si>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</si>
  <si>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</si>
  <si>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</si>
  <si>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</si>
  <si>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</si>
  <si>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</si>
  <si>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</si>
  <si>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</si>
  <si>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</si>
  <si>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</si>
  <si>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</si>
  <si>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</si>
  <si>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</si>
  <si>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</si>
  <si>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</si>
  <si>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</si>
  <si>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</si>
  <si>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</si>
  <si>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</si>
  <si>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</si>
  <si>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</si>
  <si>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</si>
  <si>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</si>
  <si>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</si>
  <si>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</si>
  <si>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</si>
  <si>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</si>
  <si>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</si>
  <si>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</si>
  <si>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</si>
  <si>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</si>
  <si>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</si>
  <si>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</si>
  <si>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</si>
  <si>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</si>
  <si>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</si>
  <si>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</si>
  <si>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</si>
  <si>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</si>
  <si>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</si>
  <si>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</si>
  <si>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</si>
  <si>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</si>
  <si>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</si>
  <si>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</si>
  <si>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</si>
  <si>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</si>
  <si>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</si>
  <si>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</si>
  <si>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</si>
  <si>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</si>
  <si>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</si>
  <si>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</si>
  <si>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</si>
  <si>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</si>
  <si>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</si>
  <si>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</si>
  <si>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</si>
  <si>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</si>
  <si>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</si>
  <si>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</si>
  <si>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</si>
  <si>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</si>
  <si>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</si>
  <si>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</si>
  <si>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</si>
  <si>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</si>
  <si>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</si>
  <si>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</si>
  <si>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</si>
  <si>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</si>
  <si>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</si>
  <si>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</si>
  <si>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</si>
  <si>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</si>
  <si>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</si>
  <si>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</si>
  <si>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</si>
  <si>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</si>
  <si>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</si>
  <si>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</si>
  <si>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</si>
  <si>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</si>
  <si>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</si>
  <si>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</si>
  <si>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</si>
  <si>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</si>
  <si>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</si>
  <si>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</si>
  <si>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</si>
  <si>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</si>
  <si>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</si>
  <si>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</si>
  <si>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</si>
  <si>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</si>
  <si>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</si>
  <si>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</si>
  <si>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</si>
  <si>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</si>
  <si>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</si>
  <si>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</si>
  <si>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</si>
  <si>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</si>
  <si>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</si>
  <si>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</si>
  <si>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</si>
  <si>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</si>
  <si>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</si>
  <si>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</si>
  <si>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</si>
  <si>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</si>
  <si>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</si>
  <si>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</si>
  <si>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</si>
  <si>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</si>
  <si>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</si>
  <si>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</si>
  <si>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</si>
  <si>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</si>
  <si>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</si>
  <si>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</si>
  <si>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</si>
  <si>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</si>
  <si>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</si>
  <si>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</si>
  <si>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</si>
  <si>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</si>
  <si>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</si>
  <si>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</si>
  <si>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</si>
  <si>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</si>
  <si>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</si>
  <si>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</si>
  <si>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</si>
  <si>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</si>
  <si>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</si>
  <si>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</si>
  <si>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</si>
  <si>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</si>
  <si>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</si>
  <si>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</si>
  <si>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</si>
  <si>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</si>
  <si>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</si>
  <si>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</si>
  <si>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</si>
  <si>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</si>
  <si>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</si>
  <si>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</si>
  <si>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</si>
  <si>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</si>
  <si>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</si>
  <si>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</si>
  <si>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</si>
  <si>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</si>
  <si>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</si>
  <si>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</si>
  <si>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</si>
  <si>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</si>
  <si>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</si>
  <si>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</si>
  <si>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</si>
  <si>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</si>
  <si>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</si>
  <si>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</si>
  <si>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</si>
  <si>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</si>
  <si>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</si>
  <si>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</si>
  <si>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</si>
  <si>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</si>
  <si>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</si>
  <si>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</si>
  <si>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</si>
  <si>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</si>
  <si>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</si>
  <si>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</si>
  <si>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</si>
  <si>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</si>
  <si>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</si>
  <si>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</si>
  <si>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</si>
  <si>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</si>
  <si>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</si>
  <si>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</si>
  <si>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</si>
  <si>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</si>
  <si>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</si>
  <si>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</si>
  <si>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</si>
  <si>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</si>
  <si>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</si>
  <si>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</si>
  <si>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</si>
  <si>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</si>
  <si>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</si>
  <si>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</si>
  <si>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</si>
  <si>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</si>
  <si>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</si>
  <si>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</si>
  <si>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</si>
  <si>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</si>
  <si>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</si>
  <si>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</si>
  <si>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</si>
  <si>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</si>
  <si>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</si>
  <si>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</si>
  <si>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</si>
  <si>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</si>
  <si>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</si>
  <si>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</si>
  <si>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</si>
  <si>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</si>
  <si>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</si>
  <si>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</si>
  <si>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</si>
  <si>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</si>
  <si>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</si>
  <si>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</si>
  <si>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</si>
  <si>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</si>
  <si>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</si>
  <si>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</si>
  <si>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</si>
  <si>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</si>
  <si>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</si>
  <si>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</si>
  <si>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</si>
  <si>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</si>
  <si>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</si>
  <si>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</si>
  <si>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</si>
  <si>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</si>
  <si>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</si>
  <si>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</si>
  <si>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</si>
  <si>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</si>
  <si>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</si>
  <si>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</si>
  <si>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</si>
  <si>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</si>
  <si>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</si>
  <si>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</si>
  <si>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</si>
  <si>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</si>
  <si>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</si>
  <si>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</si>
  <si>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</si>
  <si>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</si>
  <si>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</si>
  <si>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</si>
  <si>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</si>
  <si>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</si>
  <si>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</si>
  <si>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</si>
  <si>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</si>
  <si>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</si>
  <si>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</si>
  <si>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</si>
  <si>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</si>
  <si>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</si>
  <si>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</si>
  <si>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</si>
  <si>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</si>
  <si>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</si>
  <si>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</si>
  <si>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</si>
  <si>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</si>
  <si>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</si>
  <si>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</si>
  <si>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</si>
  <si>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</si>
  <si>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</si>
  <si>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</si>
  <si>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</si>
  <si>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</si>
  <si>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</si>
  <si>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</si>
  <si>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</si>
  <si>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</si>
  <si>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</si>
  <si>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</si>
  <si>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</si>
  <si>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</si>
  <si>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</si>
  <si>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</si>
  <si>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</si>
  <si>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</si>
  <si>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</si>
  <si>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</si>
  <si>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</si>
  <si>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</si>
  <si>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</si>
  <si>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</si>
  <si>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</si>
  <si>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</si>
  <si>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</si>
  <si>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</si>
  <si>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</si>
  <si>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</si>
  <si>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</si>
  <si>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</si>
  <si>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</si>
  <si>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</si>
  <si>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</si>
  <si>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</si>
  <si>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</si>
  <si>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</si>
  <si>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</si>
  <si>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</si>
  <si>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</si>
  <si>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</si>
  <si>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</si>
  <si>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</si>
  <si>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</si>
  <si>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</si>
  <si>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</si>
  <si>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</si>
  <si>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</si>
  <si>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</si>
  <si>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</si>
  <si>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</si>
  <si>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</si>
  <si>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</si>
  <si>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</si>
  <si>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</si>
  <si>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</si>
  <si>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</si>
  <si>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</si>
  <si>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</si>
  <si>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</si>
  <si>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</si>
  <si>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</si>
  <si>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</si>
  <si>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</si>
  <si>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</si>
  <si>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</si>
  <si>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</si>
  <si>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</si>
  <si>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</si>
  <si>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</si>
  <si>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</si>
  <si>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</si>
  <si>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</si>
  <si>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</si>
  <si>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</si>
  <si>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</si>
  <si>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</si>
  <si>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</si>
  <si>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</si>
  <si>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</si>
  <si>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</si>
  <si>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</si>
  <si>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</si>
  <si>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</si>
  <si>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</si>
  <si>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</si>
  <si>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</si>
  <si>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</si>
  <si>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</si>
  <si>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</si>
  <si>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</si>
  <si>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</si>
  <si>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</si>
  <si>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</si>
  <si>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</si>
  <si>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</si>
  <si>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</si>
  <si>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</si>
  <si>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</si>
  <si>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</si>
  <si>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</si>
  <si>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</si>
  <si>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</si>
  <si>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</si>
  <si>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</si>
  <si>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</si>
  <si>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</si>
  <si>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</si>
  <si>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</si>
  <si>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</si>
  <si>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</si>
  <si>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</si>
  <si>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</si>
  <si>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</si>
  <si>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</si>
  <si>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</si>
  <si>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</si>
  <si>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</si>
  <si>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</si>
  <si>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</si>
  <si>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</si>
  <si>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</si>
  <si>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</si>
  <si>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</si>
  <si>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</si>
  <si>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</si>
  <si>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</si>
  <si>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</si>
  <si>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</si>
  <si>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</si>
  <si>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</si>
  <si>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</si>
  <si>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</si>
  <si>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</si>
  <si>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</si>
  <si>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</si>
  <si>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</si>
  <si>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</si>
  <si>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</si>
  <si>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</si>
  <si>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</si>
  <si>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</si>
  <si>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</si>
  <si>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</si>
  <si>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</si>
  <si>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</si>
  <si>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</si>
  <si>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</si>
  <si>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</si>
  <si>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</si>
  <si>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</si>
  <si>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</si>
  <si>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</si>
  <si>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</si>
  <si>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</si>
  <si>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</si>
  <si>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</si>
  <si>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</si>
  <si>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</si>
  <si>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</si>
  <si>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</si>
  <si>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</si>
  <si>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</si>
  <si>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</si>
  <si>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</si>
  <si>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</si>
  <si>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</si>
  <si>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</si>
  <si>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</si>
  <si>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</si>
  <si>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</si>
  <si>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</si>
  <si>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</si>
  <si>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</si>
  <si>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</si>
  <si>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</si>
  <si>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</si>
  <si>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</si>
  <si>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</si>
  <si>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</si>
  <si>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</si>
  <si>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</si>
  <si>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</si>
  <si>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</si>
  <si>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</si>
  <si>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</si>
  <si>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</si>
  <si>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</si>
  <si>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</si>
  <si>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</si>
  <si>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</si>
  <si>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</si>
  <si>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</si>
  <si>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</si>
  <si>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</si>
  <si>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</si>
  <si>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</si>
  <si>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</si>
  <si>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</si>
  <si>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</si>
  <si>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</si>
  <si>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</si>
  <si>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</si>
  <si>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</si>
  <si>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</si>
  <si>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</si>
  <si>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</si>
  <si>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</si>
  <si>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</si>
  <si>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</si>
  <si>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</si>
  <si>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</si>
  <si>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</si>
  <si>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</si>
  <si>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</si>
  <si>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</si>
  <si>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</si>
  <si>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</si>
  <si>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</si>
  <si>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</si>
  <si>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</si>
  <si>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</si>
  <si>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</si>
  <si>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</si>
  <si>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</si>
  <si>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</si>
  <si>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</si>
  <si>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</si>
  <si>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</si>
  <si>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</si>
  <si>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</si>
  <si>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</si>
  <si>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</si>
  <si>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</si>
  <si>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</si>
  <si>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</si>
  <si>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</si>
  <si>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</si>
  <si>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</si>
  <si>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</si>
  <si>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</si>
  <si>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</si>
  <si>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</si>
  <si>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</si>
  <si>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</si>
  <si>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</si>
  <si>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</si>
  <si>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</si>
  <si>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</si>
  <si>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</si>
  <si>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</si>
  <si>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</si>
  <si>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</si>
  <si>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</si>
  <si>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</si>
  <si>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</si>
  <si>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</si>
  <si>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</si>
  <si>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</si>
  <si>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</si>
  <si>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</si>
  <si>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</si>
  <si>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</si>
  <si>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</si>
  <si>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</si>
  <si>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</si>
  <si>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</si>
  <si>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</si>
  <si>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</si>
  <si>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</si>
  <si>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</si>
  <si>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</si>
  <si>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</si>
  <si>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</si>
  <si>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</si>
  <si>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</si>
  <si>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</si>
  <si>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</si>
  <si>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</si>
  <si>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</si>
  <si>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</si>
  <si>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</si>
  <si>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</si>
  <si>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</si>
  <si>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</si>
  <si>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</si>
  <si>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</si>
  <si>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</si>
  <si>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</si>
  <si>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</si>
  <si>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</si>
  <si>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</si>
  <si>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</si>
  <si>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</si>
  <si>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</si>
  <si>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</si>
  <si>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</si>
  <si>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</si>
  <si>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</si>
  <si>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</si>
  <si>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</si>
  <si>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</si>
  <si>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</si>
  <si>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</si>
  <si>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</si>
  <si>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</si>
  <si>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</si>
  <si>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</si>
  <si>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</si>
  <si>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</si>
  <si>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</si>
  <si>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</si>
  <si>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</si>
  <si>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</si>
  <si>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</si>
  <si>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</si>
  <si>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</si>
  <si>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</si>
  <si>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</si>
  <si>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</si>
  <si>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</si>
  <si>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</si>
  <si>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</si>
  <si>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</si>
  <si>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</si>
  <si>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</si>
  <si>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</si>
  <si>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</si>
  <si>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</si>
  <si>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</si>
  <si>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</si>
  <si>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</si>
  <si>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</si>
  <si>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</si>
  <si>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</si>
  <si>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</si>
  <si>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</si>
  <si>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</si>
  <si>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</si>
  <si>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</si>
  <si>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</si>
  <si>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</si>
  <si>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</si>
  <si>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</si>
  <si>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</si>
  <si>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</si>
  <si>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</si>
  <si>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</si>
  <si>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</si>
  <si>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</si>
  <si>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</si>
  <si>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</si>
  <si>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</si>
  <si>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</si>
  <si>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</si>
  <si>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</si>
  <si>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</si>
  <si>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</si>
  <si>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</si>
  <si>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</si>
  <si>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</si>
  <si>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</si>
  <si>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</si>
  <si>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</si>
  <si>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</si>
  <si>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</si>
  <si>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</si>
  <si>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</si>
  <si>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</si>
  <si>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</si>
  <si>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</si>
  <si>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</si>
  <si>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</si>
  <si>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</si>
  <si>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</si>
  <si>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</si>
  <si>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</si>
  <si>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</si>
  <si>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</si>
  <si>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</si>
  <si>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</si>
  <si>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</si>
  <si>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</si>
  <si>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</si>
  <si>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</si>
  <si>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</si>
  <si>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</si>
  <si>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</si>
  <si>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</si>
  <si>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</si>
  <si>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</si>
  <si>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</si>
  <si>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</si>
  <si>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</si>
  <si>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</si>
  <si>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</si>
  <si>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</si>
  <si>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</si>
  <si>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</si>
  <si>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</si>
  <si>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</si>
  <si>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</si>
  <si>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</si>
  <si>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</si>
  <si>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</si>
  <si>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</si>
  <si>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</si>
  <si>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</si>
  <si>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</si>
  <si>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</si>
  <si>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</si>
  <si>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</si>
  <si>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</si>
  <si>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</si>
  <si>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</si>
  <si>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</si>
  <si>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</si>
  <si>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</si>
  <si>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</si>
  <si>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</si>
  <si>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</si>
  <si>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</si>
  <si>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</si>
  <si>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</si>
  <si>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</si>
  <si>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</si>
  <si>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</si>
  <si>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</si>
  <si>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</si>
  <si>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</si>
  <si>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</si>
  <si>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</si>
  <si>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</si>
  <si>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</si>
  <si>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</si>
  <si>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</si>
  <si>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</si>
  <si>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</si>
  <si>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</si>
  <si>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</si>
  <si>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</si>
  <si>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</si>
  <si>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</si>
  <si>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</si>
  <si>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</si>
  <si>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</si>
  <si>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</si>
  <si>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</si>
  <si>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</si>
  <si>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</si>
  <si>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</si>
  <si>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</si>
  <si>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</si>
  <si>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</si>
  <si>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</si>
  <si>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</si>
  <si>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</si>
  <si>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</si>
  <si>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</si>
  <si>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</si>
  <si>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</si>
  <si>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</si>
  <si>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</si>
  <si>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</si>
  <si>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</si>
  <si>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</si>
  <si>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</si>
  <si>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</si>
  <si>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</si>
  <si>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</si>
  <si>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</si>
  <si>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</si>
  <si>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</si>
  <si>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</si>
  <si>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</si>
  <si>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</si>
  <si>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</si>
  <si>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</si>
  <si>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</si>
  <si>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</si>
  <si>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</si>
  <si>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</si>
  <si>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</si>
  <si>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</si>
  <si>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</si>
  <si>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</si>
  <si>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</si>
  <si>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</si>
  <si>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</si>
  <si>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</si>
  <si>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</si>
  <si>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</si>
  <si>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</si>
  <si>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</si>
  <si>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</si>
  <si>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</si>
  <si>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</si>
  <si>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</si>
  <si>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</si>
  <si>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</si>
  <si>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</si>
  <si>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</si>
  <si>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</si>
  <si>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</si>
  <si>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</si>
  <si>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</si>
  <si>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</si>
  <si>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</si>
  <si>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</si>
  <si>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</si>
  <si>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</si>
  <si>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</si>
  <si>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</si>
  <si>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</si>
  <si>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</si>
  <si>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</si>
  <si>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</si>
  <si>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</si>
  <si>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</si>
  <si>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</si>
  <si>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</si>
  <si>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</si>
  <si>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</si>
  <si>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</si>
  <si>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</si>
  <si>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</si>
  <si>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</si>
  <si>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</si>
  <si>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</si>
  <si>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</si>
  <si>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</si>
  <si>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</si>
  <si>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</si>
  <si>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</si>
  <si>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</si>
  <si>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</si>
  <si>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</si>
  <si>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</si>
  <si>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</si>
  <si>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</si>
  <si>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</si>
  <si>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</si>
  <si>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</si>
  <si>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</si>
  <si>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</si>
  <si>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</si>
  <si>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</si>
  <si>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</si>
  <si>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</si>
  <si>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</si>
  <si>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</si>
  <si>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</si>
  <si>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</si>
  <si>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</si>
  <si>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</si>
  <si>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</si>
  <si>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</si>
  <si>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</si>
  <si>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</si>
  <si>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</si>
  <si>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</si>
  <si>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</si>
  <si>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</si>
  <si>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</si>
  <si>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</si>
  <si>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</si>
  <si>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</si>
  <si>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</si>
  <si>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</si>
  <si>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</si>
  <si>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</si>
  <si>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</si>
  <si>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</si>
  <si>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</si>
  <si>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</si>
  <si>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</si>
  <si>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</si>
  <si>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</si>
  <si>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</si>
  <si>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</si>
  <si>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</si>
  <si>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</si>
  <si>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</si>
  <si>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</si>
  <si>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</si>
  <si>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</si>
  <si>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</si>
  <si>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</si>
  <si>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</si>
  <si>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</si>
  <si>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</si>
  <si>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</si>
  <si>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</si>
  <si>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</si>
  <si>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</si>
  <si>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</si>
  <si>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</si>
  <si>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</si>
  <si>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</si>
  <si>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</si>
  <si>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</si>
  <si>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</si>
  <si>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</si>
  <si>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</si>
  <si>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</si>
  <si>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</si>
  <si>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</si>
  <si>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</si>
  <si>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</si>
  <si>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</si>
  <si>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</si>
  <si>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</si>
  <si>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</si>
  <si>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</si>
  <si>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</si>
  <si>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</si>
  <si>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</si>
  <si>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</si>
  <si>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</si>
  <si>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</si>
  <si>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</si>
  <si>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</si>
  <si>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</si>
  <si>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</si>
  <si>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</si>
  <si>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</si>
  <si>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</si>
  <si>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</si>
  <si>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</si>
  <si>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</si>
  <si>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</si>
  <si>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</si>
  <si>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</si>
  <si>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</si>
  <si>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</si>
  <si>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</si>
  <si>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</si>
  <si>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</si>
  <si>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</si>
  <si>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</si>
  <si>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</si>
  <si>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</si>
  <si>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</si>
  <si>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</si>
  <si>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</si>
  <si>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</si>
  <si>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</si>
  <si>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</si>
  <si>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</si>
  <si>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</si>
  <si>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</si>
  <si>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</si>
  <si>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</si>
  <si>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</si>
  <si>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</si>
  <si>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</si>
  <si>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</si>
  <si>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</si>
  <si>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</si>
  <si>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</si>
  <si>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</si>
  <si>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</si>
  <si>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</si>
  <si>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</si>
  <si>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</si>
  <si>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</si>
  <si>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</si>
  <si>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</si>
  <si>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</si>
  <si>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</si>
  <si>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</si>
  <si>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</si>
  <si>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</si>
  <si>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</si>
  <si>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</si>
  <si>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</si>
  <si>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</si>
  <si>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</si>
  <si>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</si>
  <si>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</si>
  <si>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</si>
  <si>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</si>
  <si>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</si>
  <si>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</si>
  <si>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</si>
  <si>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</si>
  <si>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</si>
  <si>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</si>
  <si>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</si>
  <si>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</si>
  <si>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</si>
  <si>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</si>
  <si>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</si>
  <si>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</si>
  <si>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</si>
  <si>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</si>
  <si>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</si>
  <si>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</si>
  <si>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</si>
  <si>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</si>
  <si>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</si>
  <si>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</si>
  <si>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</si>
  <si>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</si>
  <si>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</si>
  <si>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</si>
  <si>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</si>
  <si>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</si>
  <si>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</si>
  <si>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</si>
  <si>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</si>
  <si>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</si>
  <si>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</si>
  <si>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</si>
  <si>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</si>
  <si>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</si>
  <si>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</si>
  <si>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</si>
  <si>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</si>
  <si>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</si>
  <si>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</si>
  <si>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</si>
  <si>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</si>
  <si>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</si>
  <si>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</si>
  <si>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</si>
  <si>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</si>
  <si>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</si>
  <si>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</si>
  <si>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</si>
  <si>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</si>
  <si>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</si>
  <si>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</si>
  <si>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</si>
  <si>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</si>
  <si>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</si>
  <si>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</si>
  <si>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</si>
  <si>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</si>
  <si>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</si>
  <si>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</si>
  <si>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</si>
  <si>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</si>
  <si>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</si>
  <si>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</si>
  <si>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</si>
  <si>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</si>
  <si>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</si>
  <si>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</si>
  <si>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</si>
  <si>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</si>
  <si>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</si>
  <si>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</si>
  <si>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</si>
  <si>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</si>
  <si>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</si>
  <si>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</si>
  <si>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</si>
  <si>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</si>
  <si>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</si>
  <si>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</si>
  <si>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</si>
  <si>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</si>
  <si>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</si>
  <si>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</si>
  <si>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</si>
  <si>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</si>
  <si>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</si>
  <si>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</si>
  <si>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</si>
  <si>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</si>
  <si>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</si>
  <si>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</si>
  <si>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</si>
  <si>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</si>
  <si>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</si>
  <si>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</si>
  <si>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</si>
  <si>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</si>
  <si>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</si>
  <si>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</si>
  <si>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</si>
  <si>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</si>
  <si>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</si>
  <si>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</si>
  <si>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</si>
  <si>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</si>
  <si>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</si>
  <si>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</si>
  <si>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</si>
  <si>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</si>
  <si>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</si>
  <si>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</si>
  <si>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</si>
  <si>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</si>
  <si>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</si>
  <si>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</si>
  <si>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</si>
  <si>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</si>
  <si>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</si>
  <si>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</si>
  <si>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</si>
  <si>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</si>
  <si>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</si>
  <si>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</si>
  <si>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</si>
  <si>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</si>
  <si>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</si>
  <si>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</si>
  <si>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</si>
  <si>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</si>
  <si>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</si>
  <si>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</si>
  <si>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</si>
  <si>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</si>
  <si>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</si>
  <si>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</si>
  <si>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</si>
  <si>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</si>
  <si>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</si>
  <si>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</si>
  <si>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</si>
  <si>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</si>
  <si>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</si>
  <si>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</si>
  <si>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</si>
  <si>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</si>
  <si>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</si>
  <si>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</si>
  <si>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</si>
  <si>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</si>
  <si>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</si>
  <si>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</si>
  <si>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</si>
  <si>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</si>
  <si>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</si>
  <si>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</si>
  <si>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</si>
  <si>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</si>
  <si>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</si>
  <si>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</si>
  <si>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</si>
  <si>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</si>
  <si>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</si>
  <si>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</si>
  <si>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</si>
  <si>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</si>
  <si>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</si>
  <si>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</si>
  <si>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</si>
  <si>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</si>
  <si>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</si>
  <si>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</si>
  <si>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</si>
  <si>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</si>
  <si>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</si>
  <si>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</si>
  <si>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</si>
  <si>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</si>
  <si>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</si>
  <si>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</si>
  <si>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</si>
  <si>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</si>
  <si>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</si>
  <si>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</si>
  <si>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</si>
  <si>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</si>
  <si>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</si>
  <si>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</si>
  <si>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</si>
  <si>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</si>
  <si>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</si>
  <si>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</si>
  <si>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</si>
  <si>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</si>
  <si>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</si>
  <si>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</si>
  <si>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</si>
  <si>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</si>
  <si>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</si>
  <si>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</si>
  <si>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</si>
  <si>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</si>
  <si>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</si>
  <si>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</si>
  <si>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</si>
  <si>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</si>
  <si>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</si>
  <si>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</si>
  <si>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</si>
  <si>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</si>
  <si>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</si>
  <si>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</si>
  <si>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</si>
  <si>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</si>
  <si>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</si>
  <si>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</si>
  <si>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</si>
  <si>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</si>
  <si>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</si>
  <si>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</si>
  <si>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</si>
  <si>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</si>
  <si>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</si>
  <si>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</si>
  <si>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</si>
  <si>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</si>
  <si>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</si>
  <si>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</si>
  <si>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</si>
  <si>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</si>
  <si>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</si>
  <si>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</si>
  <si>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</si>
  <si>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</si>
  <si>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</si>
  <si>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</si>
  <si>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</si>
  <si>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</si>
  <si>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</si>
  <si>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</si>
  <si>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</si>
  <si>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</si>
  <si>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</si>
  <si>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</si>
  <si>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</si>
  <si>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</si>
  <si>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</si>
  <si>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</si>
  <si>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</si>
  <si>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</si>
  <si>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</si>
  <si>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</si>
  <si>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</si>
  <si>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</si>
  <si>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</si>
  <si>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</si>
  <si>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</si>
  <si>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</si>
  <si>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</si>
  <si>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</si>
  <si>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</si>
  <si>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</si>
  <si>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</si>
  <si>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</si>
  <si>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</si>
  <si>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</si>
  <si>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</si>
  <si>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</si>
  <si>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</si>
  <si>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</si>
  <si>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</si>
  <si>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</si>
  <si>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</si>
  <si>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</si>
  <si>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</si>
  <si>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</si>
  <si>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</si>
  <si>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</si>
  <si>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</si>
  <si>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</si>
  <si>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</si>
  <si>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</si>
  <si>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</si>
  <si>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</si>
  <si>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</si>
  <si>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</si>
  <si>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</si>
  <si>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</si>
  <si>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</si>
  <si>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</si>
  <si>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</si>
  <si>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</si>
  <si>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</si>
  <si>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</si>
  <si>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</si>
  <si>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</si>
  <si>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</si>
  <si>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</si>
  <si>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</si>
  <si>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</si>
  <si>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</si>
  <si>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</si>
  <si>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</si>
  <si>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</si>
  <si>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</si>
  <si>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</si>
  <si>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</si>
  <si>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</si>
  <si>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</si>
  <si>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</si>
  <si>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</si>
  <si>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</si>
  <si>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</si>
  <si>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</si>
  <si>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</si>
  <si>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</si>
  <si>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</si>
  <si>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</si>
  <si>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</si>
  <si>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</si>
  <si>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</si>
  <si>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</si>
  <si>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</si>
  <si>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</si>
  <si>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</si>
  <si>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</si>
  <si>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</si>
  <si>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</si>
  <si>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</si>
  <si>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</si>
  <si>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</si>
  <si>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</si>
  <si>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</si>
  <si>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</si>
  <si>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</si>
  <si>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</si>
  <si>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</si>
  <si>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</si>
  <si>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</si>
  <si>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</si>
  <si>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</si>
  <si>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</si>
  <si>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</si>
  <si>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</si>
  <si>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</si>
  <si>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</si>
  <si>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</si>
  <si>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</si>
  <si>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</si>
  <si>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</si>
  <si>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</si>
  <si>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</si>
  <si>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</si>
  <si>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</si>
  <si>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</si>
  <si>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</si>
  <si>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</si>
  <si>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</si>
  <si>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</si>
  <si>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</si>
  <si>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</si>
  <si>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</si>
  <si>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</si>
  <si>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</si>
  <si>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</si>
  <si>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</si>
  <si>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</si>
  <si>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</si>
  <si>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</si>
  <si>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</si>
  <si>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</si>
  <si>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</si>
  <si>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</si>
  <si>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</si>
  <si>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</si>
  <si>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</si>
  <si>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</si>
  <si>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</si>
  <si>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</si>
  <si>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</si>
  <si>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</si>
  <si>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</si>
  <si>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</si>
  <si>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</si>
  <si>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</si>
  <si>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</si>
  <si>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</si>
  <si>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</si>
  <si>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</si>
  <si>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</si>
  <si>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</si>
  <si>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</si>
  <si>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</si>
  <si>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</si>
  <si>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</si>
  <si>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</si>
  <si>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</si>
  <si>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</si>
  <si>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</si>
  <si>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</si>
  <si>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</si>
  <si>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</si>
  <si>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</si>
  <si>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</si>
  <si>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</si>
  <si>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</si>
  <si>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</si>
  <si>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</si>
  <si>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</si>
  <si>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</si>
  <si>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</si>
  <si>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</si>
  <si>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</si>
  <si>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</si>
  <si>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</si>
  <si>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</si>
  <si>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</si>
  <si>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</si>
  <si>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</si>
  <si>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</si>
  <si>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</si>
  <si>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</si>
  <si>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</si>
  <si>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</si>
  <si>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</si>
  <si>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</si>
  <si>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</si>
  <si>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</si>
  <si>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</si>
  <si>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</si>
  <si>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</si>
  <si>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</si>
  <si>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</si>
  <si>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</si>
  <si>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</si>
  <si>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</si>
  <si>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</si>
  <si>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</si>
  <si>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</si>
  <si>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</si>
  <si>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</si>
  <si>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</si>
  <si>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</si>
  <si>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</si>
  <si>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</si>
  <si>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</si>
  <si>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</si>
  <si>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</si>
  <si>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</si>
  <si>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</si>
  <si>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</si>
  <si>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</si>
  <si>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</si>
  <si>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</si>
  <si>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</si>
  <si>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</si>
  <si>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</si>
  <si>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</si>
  <si>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</si>
  <si>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</si>
  <si>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</si>
  <si>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</si>
  <si>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</si>
  <si>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</si>
  <si>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</si>
  <si>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</si>
  <si>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</si>
  <si>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</si>
  <si>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</si>
  <si>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</si>
  <si>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</si>
  <si>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</si>
  <si>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</si>
  <si>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</si>
  <si>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</si>
  <si>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</si>
  <si>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</si>
  <si>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</si>
  <si>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</si>
  <si>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</si>
  <si>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</si>
  <si>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</si>
  <si>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</si>
  <si>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</si>
  <si>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</si>
  <si>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</si>
  <si>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</si>
  <si>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</si>
  <si>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</si>
  <si>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</si>
  <si>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</si>
  <si>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</si>
  <si>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</si>
  <si>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</si>
  <si>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</si>
  <si>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</si>
  <si>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</si>
  <si>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</si>
  <si>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</si>
  <si>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</si>
  <si>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</si>
  <si>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</si>
  <si>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</si>
  <si>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</si>
  <si>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</si>
  <si>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</si>
  <si>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</si>
  <si>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</si>
  <si>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</si>
  <si>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</si>
  <si>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</si>
  <si>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</si>
  <si>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</si>
  <si>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</si>
  <si>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</si>
  <si>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</si>
  <si>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</si>
  <si>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</si>
  <si>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</si>
  <si>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</si>
  <si>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</si>
  <si>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</si>
  <si>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</si>
  <si>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</si>
  <si>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</si>
  <si>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</si>
  <si>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</si>
  <si>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</si>
  <si>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</si>
  <si>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</si>
  <si>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</si>
  <si>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</si>
  <si>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</si>
  <si>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</si>
  <si>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</si>
  <si>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</si>
  <si>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</si>
  <si>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</si>
  <si>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</si>
  <si>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</si>
  <si>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</si>
  <si>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</si>
  <si>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</si>
  <si>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</si>
  <si>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</si>
  <si>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</si>
  <si>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</si>
  <si>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</si>
  <si>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</si>
  <si>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</si>
  <si>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</si>
  <si>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</si>
  <si>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</si>
  <si>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</si>
  <si>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</si>
  <si>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</si>
  <si>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</si>
  <si>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</si>
  <si>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</si>
  <si>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</si>
  <si>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</si>
  <si>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</si>
  <si>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</si>
  <si>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</si>
  <si>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</si>
  <si>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</si>
  <si>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</si>
  <si>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</si>
  <si>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</si>
  <si>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</si>
  <si>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</si>
  <si>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</si>
  <si>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</si>
  <si>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</si>
  <si>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</si>
  <si>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</si>
  <si>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</si>
  <si>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</si>
  <si>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</si>
  <si>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</si>
  <si>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</si>
  <si>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</si>
  <si>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</si>
  <si>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</si>
  <si>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</si>
  <si>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</si>
  <si>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</si>
  <si>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</si>
  <si>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</si>
  <si>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</si>
  <si>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</si>
  <si>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</si>
  <si>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</si>
  <si>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</si>
  <si>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</si>
  <si>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</si>
  <si>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</si>
  <si>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</si>
  <si>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</si>
  <si>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</si>
  <si>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</si>
  <si>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</si>
  <si>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</si>
  <si>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</si>
  <si>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</si>
  <si>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</si>
  <si>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</si>
  <si>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</si>
  <si>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</si>
  <si>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</si>
  <si>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</si>
  <si>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</si>
  <si>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</si>
  <si>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</si>
  <si>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</si>
  <si>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</si>
  <si>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</si>
  <si>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</si>
  <si>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</si>
  <si>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</si>
  <si>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</si>
  <si>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</si>
  <si>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</si>
  <si>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</si>
  <si>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</si>
  <si>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</si>
  <si>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</si>
  <si>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</si>
  <si>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</si>
  <si>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</si>
  <si>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</si>
  <si>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</si>
  <si>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</si>
  <si>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</si>
  <si>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</si>
  <si>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</si>
  <si>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</si>
  <si>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</si>
  <si>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</si>
  <si>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</si>
  <si>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</si>
  <si>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</si>
  <si>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</si>
  <si>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</si>
  <si>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</si>
  <si>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</si>
  <si>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</si>
  <si>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</si>
  <si>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</si>
  <si>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</si>
  <si>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</si>
  <si>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</si>
  <si>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</si>
  <si>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</si>
  <si>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</si>
  <si>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</si>
  <si>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</si>
  <si>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</si>
  <si>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</si>
  <si>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</si>
  <si>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</si>
  <si>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</si>
  <si>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</si>
  <si>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</si>
  <si>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</si>
  <si>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</si>
  <si>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</si>
  <si>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</si>
  <si>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</si>
  <si>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</si>
  <si>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</si>
  <si>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</si>
  <si>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</si>
  <si>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</si>
  <si>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</si>
  <si>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</si>
  <si>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</si>
  <si>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</si>
  <si>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</si>
  <si>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</si>
  <si>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</si>
  <si>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</si>
  <si>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</si>
  <si>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</si>
  <si>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</si>
  <si>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</si>
  <si>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</si>
  <si>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</si>
  <si>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</si>
  <si>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</si>
  <si>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</si>
  <si>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</si>
  <si>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</si>
  <si>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</si>
  <si>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</si>
  <si>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</si>
  <si>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</si>
  <si>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</si>
  <si>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</si>
  <si>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</si>
  <si>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</si>
  <si>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</si>
  <si>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</si>
  <si>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</si>
  <si>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</si>
  <si>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</si>
  <si>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</si>
  <si>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</si>
  <si>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</si>
  <si>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</si>
  <si>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</si>
  <si>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</si>
  <si>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</si>
  <si>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</si>
  <si>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</si>
  <si>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</si>
  <si>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</si>
  <si>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</si>
  <si>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</si>
  <si>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</si>
  <si>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</si>
  <si>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</si>
  <si>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</si>
  <si>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</si>
  <si>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</si>
  <si>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</si>
  <si>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</si>
  <si>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</si>
  <si>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</si>
  <si>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</si>
  <si>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</si>
  <si>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</si>
  <si>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</si>
  <si>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</si>
  <si>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</si>
  <si>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</si>
  <si>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</si>
  <si>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</si>
  <si>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</si>
  <si>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</si>
  <si>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</si>
  <si>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</si>
  <si>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</si>
  <si>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</si>
  <si>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</si>
  <si>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</si>
  <si>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</si>
  <si>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</si>
  <si>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</si>
  <si>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</si>
  <si>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</si>
  <si>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</si>
  <si>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</si>
  <si>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</si>
  <si>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</si>
  <si>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</si>
  <si>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</si>
  <si>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</si>
  <si>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</si>
  <si>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</si>
  <si>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</si>
  <si>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</si>
  <si>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</si>
  <si>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</si>
  <si>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</si>
  <si>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</si>
  <si>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</si>
  <si>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</si>
  <si>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</si>
  <si>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</si>
  <si>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</si>
  <si>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</si>
  <si>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</si>
  <si>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</si>
  <si>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</si>
  <si>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</si>
  <si>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</si>
  <si>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</si>
  <si>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</si>
  <si>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</si>
  <si>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</si>
  <si>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</si>
  <si>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</si>
  <si>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</si>
  <si>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</si>
  <si>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</si>
  <si>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</si>
  <si>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</si>
  <si>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</si>
  <si>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</si>
  <si>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</si>
  <si>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</si>
  <si>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</si>
  <si>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</si>
  <si>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</si>
  <si>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</si>
  <si>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</si>
  <si>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</si>
  <si>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</si>
  <si>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</si>
  <si>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</si>
  <si>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</si>
  <si>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</si>
  <si>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</si>
  <si>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</si>
  <si>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</si>
  <si>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</si>
  <si>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</si>
  <si>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</si>
  <si>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</si>
  <si>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</si>
  <si>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</si>
  <si>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</si>
  <si>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</si>
  <si>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</si>
  <si>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</si>
  <si>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</si>
  <si>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</si>
  <si>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</si>
  <si>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</si>
  <si>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</si>
  <si>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</si>
  <si>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</si>
  <si>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</si>
  <si>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</si>
  <si>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</si>
  <si>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</si>
  <si>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</si>
  <si>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</si>
  <si>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</si>
  <si>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</si>
  <si>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</si>
  <si>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</si>
  <si>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</si>
  <si>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</si>
  <si>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</si>
  <si>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</si>
  <si>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</si>
  <si>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</si>
  <si>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</si>
  <si>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</si>
  <si>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</si>
  <si>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</si>
  <si>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</si>
  <si>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</si>
  <si>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</si>
  <si>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</si>
  <si>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</si>
  <si>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</si>
  <si>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</si>
  <si>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</si>
  <si>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</si>
  <si>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</si>
  <si>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</si>
  <si>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</si>
  <si>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</si>
  <si>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</si>
  <si>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</si>
  <si>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</si>
  <si>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</si>
  <si>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</si>
  <si>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</si>
  <si>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</si>
  <si>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</si>
  <si>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</si>
  <si>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</si>
  <si>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</si>
  <si>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</si>
  <si>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</si>
  <si>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</si>
  <si>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</si>
  <si>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</si>
  <si>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</si>
  <si>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</si>
  <si>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</si>
  <si>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</si>
  <si>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</si>
  <si>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</si>
  <si>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</si>
  <si>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</si>
  <si>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</si>
  <si>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</si>
  <si>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</si>
  <si>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</si>
  <si>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</si>
  <si>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</si>
  <si>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</si>
  <si>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</si>
  <si>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</si>
  <si>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</si>
  <si>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</si>
  <si>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</si>
  <si>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</si>
  <si>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</si>
  <si>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</si>
  <si>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</si>
  <si>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</si>
  <si>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</si>
  <si>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</si>
  <si>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</si>
  <si>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</si>
  <si>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</si>
  <si>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</si>
  <si>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</si>
  <si>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</si>
  <si>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</si>
  <si>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</si>
  <si>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</si>
  <si>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</si>
  <si>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</si>
  <si>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</si>
  <si>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</si>
  <si>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</si>
  <si>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</si>
  <si>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</si>
  <si>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</si>
  <si>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</si>
  <si>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</si>
  <si>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</si>
  <si>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</si>
  <si>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</si>
  <si>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</si>
  <si>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</si>
  <si>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</si>
  <si>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</si>
  <si>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</si>
  <si>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</si>
  <si>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</si>
  <si>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</si>
  <si>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</si>
  <si>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</si>
  <si>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</si>
  <si>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</si>
  <si>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</si>
  <si>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</si>
  <si>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</si>
  <si>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</si>
  <si>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</si>
  <si>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</si>
  <si>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</si>
  <si>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</si>
  <si>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</si>
  <si>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</si>
  <si>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</si>
  <si>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</si>
  <si>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</si>
  <si>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</si>
  <si>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</si>
  <si>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</si>
  <si>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</si>
  <si>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</si>
  <si>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</si>
  <si>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</si>
  <si>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</si>
  <si>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</si>
  <si>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</si>
  <si>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</si>
  <si>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</si>
  <si>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</si>
  <si>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</si>
  <si>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</si>
  <si>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</si>
  <si>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</si>
  <si>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</si>
  <si>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</si>
  <si>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</si>
  <si>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</si>
  <si>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</si>
  <si>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</si>
  <si>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</si>
  <si>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</si>
  <si>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</si>
  <si>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</si>
  <si>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</si>
  <si>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</si>
  <si>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</si>
  <si>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</si>
  <si>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</si>
  <si>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</si>
  <si>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</si>
  <si>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</si>
  <si>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</si>
  <si>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</si>
  <si>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</si>
  <si>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</si>
  <si>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</si>
  <si>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</si>
  <si>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</si>
  <si>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</si>
  <si>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</si>
  <si>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</si>
  <si>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</si>
  <si>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</si>
  <si>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</si>
  <si>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</si>
  <si>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</si>
  <si>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</si>
  <si>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</si>
  <si>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</si>
  <si>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</si>
  <si>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</si>
  <si>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</si>
  <si>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</si>
  <si>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</si>
  <si>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</si>
  <si>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</si>
  <si>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</si>
  <si>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</si>
  <si>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</si>
  <si>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</si>
  <si>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</si>
  <si>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</si>
  <si>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</si>
  <si>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</si>
  <si>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</si>
  <si>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</si>
  <si>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</si>
  <si>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</si>
  <si>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</si>
  <si>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</si>
  <si>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</si>
  <si>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</si>
  <si>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</si>
  <si>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</si>
  <si>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</si>
  <si>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</si>
  <si>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</si>
  <si>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</si>
  <si>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</si>
  <si>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</si>
  <si>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</si>
  <si>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</si>
  <si>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</si>
  <si>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</si>
  <si>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</si>
  <si>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</si>
  <si>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</si>
  <si>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</si>
  <si>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</si>
  <si>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</si>
  <si>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</si>
  <si>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</si>
  <si>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</si>
  <si>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</si>
  <si>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</si>
  <si>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</si>
  <si>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</si>
  <si>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</si>
  <si>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</si>
  <si>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</si>
  <si>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</si>
  <si>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</si>
  <si>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</si>
  <si>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</si>
  <si>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</si>
  <si>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</si>
  <si>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</si>
  <si>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</si>
  <si>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</si>
  <si>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</si>
  <si>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</si>
  <si>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</si>
  <si>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</si>
  <si>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</si>
  <si>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</si>
  <si>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</si>
  <si>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</si>
  <si>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</si>
  <si>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</si>
  <si>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</si>
  <si>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</si>
  <si>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</si>
  <si>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</si>
  <si>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</si>
  <si>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</si>
  <si>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</si>
  <si>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</si>
  <si>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</si>
  <si>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</si>
  <si>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</si>
  <si>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</si>
  <si>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</si>
  <si>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</si>
  <si>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</si>
  <si>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</si>
  <si>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</si>
  <si>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</si>
  <si>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</si>
  <si>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</si>
  <si>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</si>
  <si>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</si>
  <si>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</si>
  <si>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</si>
  <si>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</si>
  <si>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</si>
  <si>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</si>
  <si>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</si>
  <si>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</si>
  <si>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</si>
  <si>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</si>
  <si>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</si>
  <si>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</si>
  <si>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</si>
  <si>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</si>
  <si>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</si>
  <si>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</si>
  <si>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</si>
  <si>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</si>
  <si>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</si>
  <si>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</si>
  <si>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</si>
  <si>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</si>
  <si>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</si>
  <si>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</si>
  <si>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</si>
  <si>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</si>
  <si>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</si>
  <si>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</si>
  <si>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</si>
  <si>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</si>
  <si>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</si>
  <si>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</si>
  <si>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</si>
  <si>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</si>
  <si>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</si>
  <si>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</si>
  <si>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</si>
  <si>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</si>
  <si>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</si>
  <si>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</si>
  <si>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</si>
  <si>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</si>
  <si>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</si>
  <si>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</si>
  <si>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</si>
  <si>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</si>
  <si>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</si>
  <si>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</si>
  <si>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</si>
  <si>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</si>
  <si>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</si>
  <si>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</si>
  <si>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</si>
  <si>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</si>
  <si>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</si>
  <si>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</si>
  <si>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</si>
  <si>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</si>
  <si>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</si>
  <si>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</si>
  <si>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</si>
  <si>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</si>
  <si>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</si>
  <si>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</si>
  <si>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</si>
  <si>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</si>
  <si>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</si>
  <si>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</si>
  <si>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</si>
  <si>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</si>
  <si>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</si>
  <si>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</si>
  <si>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</si>
  <si>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</si>
  <si>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</si>
  <si>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</si>
  <si>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</si>
  <si>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</si>
  <si>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</si>
  <si>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</si>
  <si>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</si>
  <si>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</si>
  <si>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</si>
  <si>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</si>
  <si>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</si>
  <si>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</si>
  <si>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</si>
  <si>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</si>
  <si>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</si>
  <si>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</si>
  <si>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</si>
  <si>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</si>
  <si>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</si>
  <si>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</si>
  <si>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</si>
  <si>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</si>
  <si>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</si>
  <si>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</si>
  <si>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</si>
  <si>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</si>
  <si>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</si>
  <si>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</si>
  <si>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</si>
  <si>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</si>
  <si>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</si>
  <si>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</si>
  <si>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</si>
  <si>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</si>
  <si>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</si>
  <si>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</si>
  <si>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</si>
  <si>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</si>
  <si>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</si>
  <si>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</si>
  <si>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</si>
  <si>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</si>
  <si>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</si>
  <si>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</si>
  <si>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</si>
  <si>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</si>
  <si>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</si>
  <si>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</si>
  <si>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</si>
  <si>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</si>
  <si>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</si>
  <si>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</si>
  <si>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</si>
  <si>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</si>
  <si>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</si>
  <si>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</si>
  <si>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</si>
  <si>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</si>
  <si>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</si>
  <si>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</si>
  <si>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</si>
  <si>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</si>
  <si>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</si>
  <si>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</si>
  <si>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</si>
  <si>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</si>
  <si>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</si>
  <si>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</si>
  <si>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</si>
  <si>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</si>
  <si>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</si>
  <si>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</si>
  <si>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</si>
  <si>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</si>
  <si>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</si>
  <si>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</si>
  <si>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</si>
  <si>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</si>
  <si>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</si>
  <si>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</si>
  <si>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</si>
  <si>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</si>
  <si>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</si>
  <si>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</si>
  <si>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</si>
  <si>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</si>
  <si>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</si>
  <si>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</si>
  <si>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</si>
  <si>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</si>
  <si>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</si>
  <si>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</si>
  <si>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</si>
  <si>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</si>
  <si>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</si>
  <si>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</si>
  <si>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</si>
  <si>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</si>
  <si>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</si>
  <si>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</si>
  <si>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</si>
  <si>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</si>
  <si>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</si>
  <si>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</si>
  <si>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</si>
  <si>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</si>
  <si>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</si>
  <si>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</si>
  <si>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</si>
  <si>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</si>
  <si>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</si>
  <si>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</si>
  <si>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</si>
  <si>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</si>
  <si>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</si>
  <si>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</si>
  <si>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</si>
  <si>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</si>
  <si>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</si>
  <si>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</si>
  <si>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</si>
  <si>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</si>
  <si>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</si>
  <si>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</si>
  <si>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</si>
  <si>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</si>
  <si>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</si>
  <si>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</si>
  <si>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</si>
  <si>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</si>
  <si>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</si>
  <si>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</si>
  <si>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</si>
  <si>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</si>
  <si>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</si>
  <si>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</si>
  <si>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</si>
  <si>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</si>
  <si>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</si>
  <si>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</si>
  <si>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</si>
  <si>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</si>
  <si>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</si>
  <si>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</si>
  <si>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</si>
  <si>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</si>
  <si>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</si>
  <si>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</si>
  <si>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</si>
  <si>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</si>
  <si>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</si>
  <si>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</si>
  <si>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</si>
  <si>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</si>
  <si>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</si>
  <si>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</si>
  <si>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</si>
  <si>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</si>
  <si>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</si>
  <si>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</si>
  <si>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</si>
  <si>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</si>
  <si>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</si>
  <si>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</si>
  <si>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</si>
  <si>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</si>
  <si>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</si>
  <si>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</si>
  <si>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</si>
  <si>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</si>
  <si>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</si>
  <si>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</si>
  <si>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</si>
  <si>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</si>
  <si>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</si>
  <si>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</si>
  <si>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</si>
  <si>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</si>
  <si>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</si>
  <si>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</si>
  <si>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</si>
  <si>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</si>
  <si>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</si>
  <si>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</si>
  <si>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</si>
  <si>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</si>
  <si>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</si>
  <si>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</si>
  <si>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</si>
  <si>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</si>
  <si>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</si>
  <si>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</si>
  <si>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</si>
  <si>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</si>
  <si>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</si>
  <si>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</si>
  <si>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</si>
  <si>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</si>
  <si>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</si>
  <si>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</si>
  <si>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</si>
  <si>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</si>
  <si>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</si>
  <si>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</si>
  <si>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</si>
  <si>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</si>
  <si>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</si>
  <si>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</si>
  <si>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</si>
  <si>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</si>
  <si>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</si>
  <si>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</si>
  <si>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</si>
  <si>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</si>
  <si>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</si>
  <si>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</si>
  <si>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</si>
  <si>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</si>
  <si>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</si>
  <si>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</si>
  <si>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</si>
  <si>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</si>
  <si>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</si>
  <si>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</si>
  <si>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</si>
  <si>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</si>
  <si>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</si>
  <si>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</si>
  <si>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</si>
  <si>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</si>
  <si>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</si>
  <si>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</si>
  <si>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</si>
  <si>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</si>
  <si>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</si>
  <si>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</si>
  <si>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</si>
  <si>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</si>
  <si>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</si>
  <si>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</si>
  <si>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</si>
  <si>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</si>
  <si>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</si>
  <si>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</si>
  <si>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</si>
  <si>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</si>
  <si>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</si>
  <si>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</si>
  <si>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</si>
  <si>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</si>
  <si>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</si>
  <si>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</si>
  <si>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</si>
  <si>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</si>
  <si>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</si>
  <si>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</si>
  <si>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</si>
  <si>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</si>
  <si>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</si>
  <si>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</si>
  <si>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</si>
  <si>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</si>
  <si>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</si>
  <si>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</si>
  <si>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</si>
  <si>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</si>
  <si>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</si>
  <si>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</si>
  <si>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</si>
  <si>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</si>
  <si>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</si>
  <si>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</si>
  <si>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</si>
  <si>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</si>
  <si>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</si>
  <si>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</si>
  <si>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</si>
  <si>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</si>
  <si>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</si>
  <si>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</si>
  <si>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</si>
  <si>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</si>
  <si>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</si>
  <si>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</si>
  <si>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</si>
  <si>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</si>
  <si>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</si>
  <si>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</si>
  <si>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</si>
  <si>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</si>
  <si>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</si>
  <si>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</si>
  <si>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</si>
  <si>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</si>
  <si>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</si>
  <si>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</si>
  <si>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</si>
  <si>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</si>
  <si>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</si>
  <si>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</si>
  <si>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</si>
  <si>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</si>
  <si>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</si>
  <si>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</si>
  <si>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</si>
  <si>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</si>
  <si>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</si>
  <si>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</si>
  <si>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</si>
  <si>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</si>
  <si>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</si>
  <si>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</si>
  <si>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</si>
  <si>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</si>
  <si>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</si>
  <si>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</si>
  <si>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</si>
  <si>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</si>
  <si>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</si>
  <si>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</si>
  <si>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</si>
  <si>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</si>
  <si>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</si>
  <si>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</si>
  <si>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</si>
  <si>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</si>
  <si>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</si>
  <si>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</si>
  <si>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</si>
  <si>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</si>
  <si>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</si>
  <si>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</si>
  <si>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</si>
  <si>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</si>
  <si>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</si>
  <si>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</si>
  <si>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</si>
  <si>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</si>
  <si>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</si>
  <si>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</si>
  <si>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</si>
  <si>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</si>
  <si>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</si>
  <si>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</si>
  <si>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</si>
  <si>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</si>
  <si>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</si>
  <si>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</si>
  <si>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</si>
  <si>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</si>
  <si>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</si>
  <si>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</si>
  <si>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</si>
  <si>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</si>
  <si>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</si>
  <si>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</si>
  <si>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</si>
  <si>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</si>
  <si>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</si>
  <si>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</si>
  <si>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</si>
  <si>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</si>
  <si>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</si>
  <si>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</si>
  <si>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</si>
  <si>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</si>
  <si>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</si>
  <si>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</si>
  <si>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</si>
  <si>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</si>
  <si>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</si>
  <si>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</si>
  <si>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</si>
  <si>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</si>
  <si>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</si>
  <si>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</si>
  <si>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</si>
  <si>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</si>
  <si>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</si>
  <si>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</si>
  <si>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</si>
  <si>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</si>
  <si>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</si>
  <si>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</si>
  <si>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</si>
  <si>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</si>
  <si>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</si>
  <si>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</si>
  <si>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</si>
  <si>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</si>
  <si>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</si>
  <si>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</si>
  <si>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</si>
  <si>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</si>
  <si>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</si>
  <si>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</si>
  <si>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</si>
  <si>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</si>
  <si>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</si>
  <si>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</si>
  <si>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</si>
  <si>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</si>
  <si>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</si>
  <si>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</si>
  <si>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</si>
  <si>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</si>
  <si>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</si>
  <si>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</si>
  <si>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</si>
  <si>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</si>
  <si>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</si>
  <si>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</si>
  <si>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</si>
  <si>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</si>
  <si>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</si>
  <si>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</si>
  <si>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</si>
  <si>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</si>
  <si>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</si>
  <si>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</si>
  <si>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</si>
  <si>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</si>
  <si>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</si>
  <si>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</si>
  <si>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</si>
  <si>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</si>
  <si>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</si>
  <si>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</si>
  <si>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</si>
  <si>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</si>
  <si>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</si>
  <si>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</si>
  <si>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</si>
  <si>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</si>
  <si>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</si>
  <si>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</si>
  <si>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</si>
  <si>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</si>
  <si>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</si>
  <si>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</si>
  <si>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</si>
  <si>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</si>
  <si>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</si>
  <si>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</si>
  <si>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</si>
  <si>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</si>
  <si>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</si>
  <si>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</si>
  <si>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</si>
  <si>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</si>
  <si>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</si>
  <si>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</si>
  <si>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</si>
  <si>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</si>
  <si>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</si>
  <si>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</si>
  <si>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</si>
  <si>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</si>
  <si>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</si>
  <si>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</si>
  <si>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</si>
  <si>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</si>
  <si>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</si>
  <si>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</si>
  <si>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</si>
  <si>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</si>
  <si>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</si>
  <si>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</si>
  <si>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</si>
  <si>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</si>
  <si>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</si>
  <si>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</si>
  <si>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</si>
  <si>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</si>
  <si>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</si>
  <si>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</si>
  <si>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</si>
  <si>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</si>
  <si>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</si>
  <si>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</si>
  <si>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</si>
  <si>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</si>
  <si>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</si>
  <si>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</si>
  <si>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</si>
  <si>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</si>
  <si>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</si>
  <si>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</si>
  <si>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</si>
  <si>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</si>
  <si>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</si>
  <si>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</si>
  <si>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</si>
  <si>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</si>
  <si>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</si>
  <si>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</si>
  <si>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</si>
  <si>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</si>
  <si>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</si>
  <si>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</si>
  <si>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</si>
  <si>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</si>
  <si>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</si>
  <si>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</si>
  <si>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</si>
  <si>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</si>
  <si>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</si>
  <si>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</si>
  <si>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</si>
  <si>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</si>
  <si>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</si>
  <si>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</si>
  <si>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</si>
  <si>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</si>
  <si>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</si>
  <si>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</si>
  <si>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</si>
  <si>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</si>
  <si>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</si>
  <si>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</si>
  <si>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</si>
  <si>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</si>
  <si>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</si>
  <si>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</si>
  <si>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</si>
  <si>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</si>
  <si>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</si>
  <si>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</si>
  <si>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</si>
  <si>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</si>
  <si>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</si>
  <si>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</si>
  <si>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</si>
  <si>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</si>
  <si>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</si>
  <si>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</si>
  <si>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</si>
  <si>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</si>
  <si>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</si>
  <si>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</si>
  <si>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</si>
  <si>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</si>
  <si>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</si>
  <si>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</si>
  <si>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</si>
  <si>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</si>
  <si>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</si>
  <si>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</si>
  <si>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</si>
  <si>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</si>
  <si>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</si>
  <si>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</si>
  <si>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</si>
  <si>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</si>
  <si>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</si>
  <si>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</si>
  <si>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</si>
  <si>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</si>
  <si>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</si>
  <si>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</si>
  <si>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</si>
  <si>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</si>
  <si>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</si>
  <si>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</si>
  <si>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</si>
  <si>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</si>
  <si>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</si>
  <si>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</si>
  <si>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</si>
  <si>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</si>
  <si>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</si>
  <si>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</si>
  <si>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</si>
  <si>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</si>
  <si>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</si>
  <si>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</si>
  <si>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</si>
  <si>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</si>
  <si>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</si>
  <si>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</si>
  <si>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</si>
  <si>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</si>
  <si>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</si>
  <si>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</si>
  <si>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</si>
  <si>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</si>
  <si>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</si>
  <si>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</si>
  <si>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</si>
  <si>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</si>
  <si>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</si>
  <si>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</si>
  <si>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</si>
  <si>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</si>
  <si>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</si>
  <si>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</si>
  <si>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</si>
  <si>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</si>
  <si>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</si>
  <si>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</si>
  <si>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</si>
  <si>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</si>
  <si>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</si>
  <si>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</si>
  <si>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</si>
  <si>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</si>
  <si>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</si>
  <si>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</si>
  <si>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</si>
  <si>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</si>
  <si>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</si>
  <si>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</si>
  <si>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</si>
  <si>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</si>
  <si>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</si>
  <si>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</si>
  <si>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</si>
  <si>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</si>
  <si>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</si>
  <si>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</si>
  <si>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</si>
  <si>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</si>
  <si>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</si>
  <si>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</si>
  <si>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</si>
  <si>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</si>
  <si>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</si>
  <si>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</si>
  <si>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</si>
  <si>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</si>
  <si>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</si>
  <si>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</si>
  <si>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</si>
  <si>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</si>
  <si>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</si>
  <si>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</si>
  <si>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</si>
  <si>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</si>
  <si>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</si>
  <si>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</si>
  <si>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</si>
  <si>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</si>
  <si>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</si>
  <si>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</si>
  <si>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</si>
  <si>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</si>
  <si>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</si>
  <si>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</si>
  <si>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</si>
  <si>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</si>
  <si>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</si>
  <si>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</si>
  <si>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</si>
  <si>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</si>
  <si>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</si>
  <si>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</si>
  <si>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</si>
  <si>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</si>
  <si>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</si>
  <si>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</si>
  <si>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</si>
  <si>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</si>
  <si>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</si>
  <si>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</si>
  <si>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</si>
  <si>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</si>
  <si>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</si>
  <si>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</si>
  <si>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</si>
  <si>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</si>
  <si>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</si>
  <si>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</si>
  <si>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</si>
  <si>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</si>
  <si>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</si>
  <si>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</si>
  <si>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</si>
  <si>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</si>
  <si>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</si>
  <si>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</si>
  <si>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</si>
  <si>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</si>
  <si>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</si>
  <si>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</si>
  <si>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</si>
  <si>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</si>
  <si>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</si>
  <si>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</si>
  <si>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</si>
  <si>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</si>
  <si>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</si>
  <si>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</si>
  <si>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</si>
  <si>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</si>
  <si>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</si>
  <si>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</si>
  <si>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</si>
  <si>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</si>
  <si>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</si>
  <si>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</si>
  <si>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</si>
  <si>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</si>
  <si>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</si>
  <si>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</si>
  <si>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</si>
  <si>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</si>
  <si>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</si>
  <si>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</si>
  <si>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</si>
  <si>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</si>
  <si>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</si>
  <si>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</si>
  <si>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</si>
  <si>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</si>
  <si>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</si>
  <si>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</si>
  <si>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</si>
  <si>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</si>
  <si>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</si>
  <si>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</si>
  <si>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</si>
  <si>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</si>
  <si>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</si>
  <si>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</si>
  <si>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</si>
  <si>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</si>
  <si>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</si>
  <si>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</si>
  <si>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</si>
  <si>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</si>
  <si>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</si>
  <si>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</si>
  <si>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</si>
  <si>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</si>
  <si>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</si>
  <si>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</si>
  <si>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</si>
  <si>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</si>
  <si>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</si>
  <si>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</si>
  <si>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</si>
  <si>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</si>
  <si>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</si>
  <si>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</si>
  <si>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</si>
  <si>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</si>
  <si>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</si>
  <si>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</si>
  <si>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</si>
  <si>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</si>
  <si>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</si>
  <si>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</si>
  <si>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</si>
  <si>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</si>
  <si>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</si>
  <si>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</si>
  <si>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</si>
  <si>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</si>
  <si>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</si>
  <si>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</si>
  <si>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</si>
  <si>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</si>
  <si>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</si>
  <si>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</si>
  <si>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</si>
  <si>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</si>
  <si>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</si>
  <si>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</si>
  <si>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</si>
  <si>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</si>
  <si>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</si>
  <si>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</si>
  <si>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</si>
  <si>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</si>
  <si>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</si>
  <si>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</si>
  <si>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</si>
  <si>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</si>
  <si>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</si>
  <si>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</si>
  <si>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</si>
  <si>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</si>
  <si>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</si>
  <si>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</si>
  <si>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</si>
  <si>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</si>
  <si>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</si>
  <si>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</si>
  <si>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</si>
  <si>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</si>
  <si>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</si>
  <si>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</si>
  <si>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</si>
  <si>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</si>
  <si>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</si>
  <si>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</si>
  <si>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</si>
  <si>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</si>
  <si>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</si>
  <si>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</si>
  <si>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</si>
  <si>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</si>
  <si>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</si>
  <si>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</si>
  <si>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</si>
  <si>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</si>
  <si>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</si>
  <si>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</si>
  <si>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</si>
  <si>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</si>
  <si>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</si>
  <si>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</si>
  <si>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</si>
  <si>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</si>
  <si>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</si>
  <si>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</si>
  <si>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</si>
  <si>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</si>
  <si>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</si>
  <si>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</si>
  <si>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</si>
  <si>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</si>
  <si>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</si>
  <si>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</si>
  <si>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</si>
  <si>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</si>
  <si>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</si>
  <si>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</si>
  <si>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</si>
  <si>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</si>
  <si>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</si>
  <si>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</si>
  <si>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</si>
  <si>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</si>
  <si>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</si>
  <si>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</si>
  <si>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</si>
  <si>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</si>
  <si>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</si>
  <si>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</si>
  <si>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</si>
  <si>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</si>
  <si>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</si>
  <si>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</si>
  <si>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</si>
  <si>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</si>
  <si>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</si>
  <si>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</si>
  <si>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</si>
  <si>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</si>
  <si>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</si>
  <si>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</si>
  <si>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</si>
  <si>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</si>
  <si>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</si>
  <si>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</si>
  <si>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</si>
  <si>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</si>
  <si>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</si>
  <si>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</si>
  <si>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</si>
  <si>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</si>
  <si>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</si>
  <si>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</si>
  <si>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</si>
  <si>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</si>
  <si>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</si>
  <si>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</si>
  <si>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</si>
  <si>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</si>
  <si>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</si>
  <si>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</si>
  <si>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</si>
  <si>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</si>
  <si>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</si>
  <si>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</si>
  <si>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</si>
  <si>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</si>
  <si>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</si>
  <si>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</si>
  <si>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</si>
  <si>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</si>
  <si>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</si>
  <si>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</si>
  <si>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</si>
  <si>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</si>
  <si>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</si>
  <si>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</si>
  <si>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</si>
  <si>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</si>
  <si>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</si>
  <si>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</si>
  <si>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</si>
  <si>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</si>
  <si>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</si>
  <si>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</si>
  <si>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</si>
  <si>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</si>
  <si>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</si>
  <si>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</si>
  <si>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</si>
  <si>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</si>
  <si>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</si>
  <si>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</si>
  <si>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</si>
  <si>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</si>
  <si>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</si>
  <si>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</si>
  <si>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</si>
  <si>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</si>
  <si>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</si>
  <si>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</si>
  <si>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</si>
  <si>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</si>
  <si>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</si>
  <si>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</si>
  <si>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</si>
  <si>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</si>
  <si>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</si>
  <si>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</si>
  <si>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</si>
  <si>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</si>
  <si>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</si>
  <si>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</si>
  <si>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</si>
  <si>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</si>
  <si>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</si>
  <si>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</si>
  <si>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</si>
  <si>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</si>
  <si>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</si>
  <si>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</si>
  <si>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</si>
  <si>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</si>
  <si>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</si>
  <si>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</si>
  <si>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</si>
  <si>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</si>
  <si>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</si>
  <si>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</si>
  <si>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</si>
  <si>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</si>
  <si>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</si>
  <si>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</si>
  <si>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</si>
  <si>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</si>
  <si>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</si>
  <si>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</si>
  <si>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</si>
  <si>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</si>
  <si>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</si>
  <si>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</si>
  <si>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</si>
  <si>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</si>
  <si>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</si>
  <si>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</si>
  <si>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</si>
  <si>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</si>
  <si>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</si>
  <si>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</si>
  <si>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</si>
  <si>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</si>
  <si>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</si>
  <si>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</si>
  <si>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</si>
  <si>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</si>
  <si>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</si>
  <si>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</si>
  <si>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</si>
  <si>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</si>
  <si>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</si>
  <si>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</si>
  <si>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</si>
  <si>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</si>
  <si>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</si>
  <si>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</si>
  <si>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</si>
  <si>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</si>
  <si>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</si>
  <si>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</si>
  <si>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</si>
  <si>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</si>
  <si>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</si>
  <si>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</si>
  <si>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</si>
  <si>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</si>
  <si>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</si>
  <si>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</si>
  <si>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</si>
  <si>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</si>
  <si>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</si>
  <si>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</si>
  <si>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</si>
  <si>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</si>
  <si>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</si>
  <si>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</si>
  <si>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</si>
  <si>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</si>
  <si>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</si>
  <si>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</si>
  <si>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</si>
  <si>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</si>
  <si>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</si>
  <si>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</si>
  <si>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</si>
  <si>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</si>
  <si>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</si>
  <si>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</si>
  <si>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</si>
  <si>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</si>
  <si>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</si>
  <si>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</si>
  <si>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</si>
  <si>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</si>
  <si>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</si>
  <si>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</si>
  <si>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</si>
  <si>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</si>
  <si>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</si>
  <si>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</si>
  <si>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</si>
  <si>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</si>
  <si>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</si>
  <si>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</si>
  <si>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</si>
  <si>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</si>
  <si>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</si>
  <si>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</si>
  <si>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</si>
  <si>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</si>
  <si>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</si>
  <si>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</si>
  <si>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</si>
  <si>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</si>
  <si>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</si>
  <si>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</si>
  <si>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</si>
  <si>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</si>
  <si>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</si>
  <si>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</si>
  <si>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</si>
  <si>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</si>
  <si>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</si>
  <si>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</si>
  <si>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</si>
  <si>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</si>
  <si>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</si>
  <si>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</si>
  <si>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</si>
  <si>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</si>
  <si>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</si>
  <si>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</si>
  <si>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</si>
  <si>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</si>
  <si>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</si>
  <si>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</si>
  <si>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</si>
  <si>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</si>
  <si>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</si>
  <si>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</si>
  <si>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</si>
  <si>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</si>
  <si>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</si>
  <si>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</si>
  <si>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</si>
  <si>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</si>
  <si>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</si>
  <si>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</si>
  <si>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</si>
  <si>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</si>
  <si>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</si>
  <si>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</si>
  <si>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</si>
  <si>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</si>
  <si>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</si>
  <si>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</si>
  <si>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</si>
  <si>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</si>
  <si>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</si>
  <si>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</si>
  <si>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</si>
  <si>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</si>
  <si>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</si>
  <si>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</si>
  <si>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</si>
  <si>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</si>
  <si>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</si>
  <si>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</si>
  <si>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</si>
  <si>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</si>
  <si>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</si>
  <si>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</si>
  <si>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</si>
  <si>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</si>
  <si>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</si>
  <si>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</si>
  <si>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</si>
  <si>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</si>
  <si>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</si>
  <si>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</si>
  <si>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</si>
  <si>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</si>
  <si>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</si>
  <si>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</si>
  <si>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</si>
  <si>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</si>
  <si>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</si>
  <si>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</si>
  <si>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</si>
  <si>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</si>
  <si>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</si>
  <si>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</si>
  <si>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</si>
  <si>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</si>
  <si>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</si>
  <si>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</si>
  <si>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</si>
  <si>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</si>
  <si>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</si>
  <si>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</si>
  <si>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</si>
  <si>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</si>
  <si>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</si>
  <si>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</si>
  <si>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</si>
  <si>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</si>
  <si>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</si>
  <si>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</si>
  <si>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</si>
  <si>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</si>
  <si>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</si>
  <si>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</si>
  <si>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</si>
  <si>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</si>
  <si>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</si>
  <si>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</si>
  <si>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</si>
  <si>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</si>
  <si>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</si>
  <si>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</si>
  <si>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</si>
  <si>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</si>
  <si>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</si>
  <si>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</si>
  <si>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</si>
  <si>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</si>
  <si>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</si>
  <si>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</si>
  <si>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</si>
  <si>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</si>
  <si>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</si>
  <si>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</si>
  <si>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</si>
  <si>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</si>
  <si>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</si>
  <si>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</si>
  <si>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</si>
  <si>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</si>
  <si>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</si>
  <si>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</si>
  <si>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</si>
  <si>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</si>
  <si>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</si>
  <si>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</si>
  <si>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</si>
  <si>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</si>
  <si>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</si>
  <si>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</si>
  <si>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</si>
  <si>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</si>
  <si>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</si>
  <si>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</si>
  <si>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</si>
  <si>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</si>
  <si>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</si>
  <si>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</si>
  <si>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</si>
  <si>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</si>
  <si>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</si>
  <si>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</si>
  <si>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</si>
  <si>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</si>
  <si>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</si>
  <si>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</si>
  <si>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</si>
  <si>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</si>
  <si>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</si>
  <si>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</si>
  <si>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</si>
  <si>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</si>
  <si>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</si>
  <si>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</si>
  <si>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</si>
  <si>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</si>
  <si>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</si>
  <si>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</si>
  <si>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</si>
  <si>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</si>
  <si>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</si>
  <si>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</si>
  <si>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</si>
  <si>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</si>
  <si>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</si>
  <si>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</si>
  <si>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</si>
  <si>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</si>
  <si>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</si>
  <si>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</si>
  <si>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</si>
  <si>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</si>
  <si>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</si>
  <si>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</si>
  <si>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</si>
  <si>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</si>
  <si>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</si>
  <si>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</si>
  <si>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</si>
  <si>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</si>
  <si>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</si>
  <si>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</si>
  <si>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</si>
  <si>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</si>
  <si>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</si>
  <si>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</si>
  <si>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</si>
  <si>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</si>
  <si>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</si>
  <si>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</si>
  <si>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</si>
  <si>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</si>
  <si>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</si>
  <si>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</si>
  <si>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</si>
  <si>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</si>
  <si>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</si>
  <si>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</si>
  <si>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</si>
  <si>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</si>
  <si>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</si>
  <si>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</si>
  <si>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</si>
  <si>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</si>
  <si>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</si>
  <si>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</si>
  <si>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</si>
  <si>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</si>
  <si>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</si>
  <si>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</si>
  <si>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</si>
  <si>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</si>
  <si>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</si>
  <si>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</si>
  <si>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</si>
  <si>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</si>
  <si>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</si>
  <si>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</si>
  <si>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</si>
  <si>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</si>
  <si>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</si>
  <si>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</si>
  <si>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</si>
  <si>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</si>
  <si>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</si>
  <si>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</si>
  <si>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</si>
  <si>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</si>
  <si>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</si>
  <si>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</si>
  <si>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</si>
  <si>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</si>
  <si>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</si>
  <si>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</si>
  <si>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</si>
  <si>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</si>
  <si>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</si>
  <si>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</si>
  <si>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</si>
  <si>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</si>
  <si>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</si>
  <si>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</si>
  <si>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</si>
  <si>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</si>
  <si>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</si>
  <si>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</si>
  <si>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</si>
  <si>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</si>
  <si>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</si>
  <si>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</si>
  <si>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</si>
  <si>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</si>
  <si>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</si>
  <si>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</si>
  <si>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</si>
  <si>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</si>
  <si>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</si>
  <si>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</si>
  <si>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</si>
  <si>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</si>
  <si>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</si>
  <si>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</si>
  <si>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</si>
  <si>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</si>
  <si>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</si>
  <si>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</si>
  <si>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</si>
  <si>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</si>
  <si>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</si>
  <si>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</si>
  <si>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</si>
  <si>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</si>
  <si>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</si>
  <si>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</si>
  <si>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</si>
  <si>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</si>
  <si>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</si>
  <si>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</si>
  <si>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</si>
  <si>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</si>
  <si>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</si>
  <si>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</si>
  <si>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</si>
  <si>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</si>
  <si>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</si>
  <si>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</si>
  <si>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</si>
  <si>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</si>
  <si>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</si>
  <si>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</si>
  <si>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</si>
  <si>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</si>
  <si>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</si>
  <si>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</si>
  <si>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</si>
  <si>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</si>
  <si>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</si>
  <si>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</si>
  <si>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</si>
  <si>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</si>
  <si>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</si>
  <si>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</si>
  <si>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</si>
  <si>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</si>
  <si>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</si>
  <si>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</si>
  <si>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</si>
  <si>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</si>
  <si>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</si>
  <si>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</si>
  <si>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</si>
  <si>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</si>
  <si>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</si>
  <si>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</si>
  <si>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</si>
  <si>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</si>
  <si>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</si>
  <si>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</si>
  <si>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</si>
  <si>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</si>
  <si>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</si>
  <si>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</si>
  <si>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</si>
  <si>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</si>
  <si>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</si>
  <si>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</si>
  <si>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</si>
  <si>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</si>
  <si>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</si>
  <si>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</si>
  <si>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</si>
  <si>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</si>
  <si>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</si>
  <si>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</si>
  <si>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</si>
  <si>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</si>
  <si>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</si>
  <si>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</si>
  <si>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</si>
  <si>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</si>
  <si>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</si>
  <si>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</si>
  <si>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</si>
  <si>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</si>
  <si>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</si>
  <si>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</si>
  <si>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</si>
  <si>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</si>
  <si>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</si>
  <si>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</si>
  <si>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</si>
  <si>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</si>
  <si>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</si>
  <si>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</si>
  <si>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</si>
  <si>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</si>
  <si>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</si>
  <si>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</si>
  <si>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</si>
  <si>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</si>
  <si>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</si>
  <si>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</si>
  <si>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</si>
  <si>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</si>
  <si>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</si>
  <si>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</si>
  <si>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</si>
  <si>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</si>
  <si>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</si>
  <si>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</si>
  <si>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</si>
  <si>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</si>
  <si>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</si>
  <si>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</si>
  <si>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</si>
  <si>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</si>
  <si>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</si>
  <si>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</si>
  <si>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</si>
  <si>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</si>
  <si>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</si>
  <si>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</si>
  <si>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</si>
  <si>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</si>
  <si>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</si>
  <si>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</si>
  <si>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</si>
  <si>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</si>
  <si>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</si>
  <si>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</si>
  <si>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</si>
  <si>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</si>
  <si>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</si>
  <si>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</si>
  <si>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</si>
  <si>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</si>
  <si>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</si>
  <si>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</si>
  <si>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</si>
  <si>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</si>
  <si>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</si>
  <si>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</si>
  <si>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</si>
  <si>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</si>
  <si>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</si>
  <si>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</si>
  <si>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</si>
  <si>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</si>
  <si>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</si>
  <si>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</si>
  <si>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</si>
  <si>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</si>
  <si>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</si>
  <si>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</si>
  <si>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</si>
  <si>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</si>
  <si>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</si>
  <si>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</si>
  <si>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</si>
  <si>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</si>
  <si>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</si>
  <si>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</si>
  <si>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</si>
  <si>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</si>
  <si>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</si>
  <si>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</si>
  <si>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</si>
  <si>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</si>
  <si>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</si>
  <si>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</si>
  <si>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</si>
  <si>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</si>
  <si>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</si>
  <si>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</si>
  <si>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</si>
  <si>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</si>
  <si>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</si>
  <si>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</si>
  <si>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</si>
  <si>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</si>
  <si>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</si>
  <si>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</si>
  <si>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</si>
  <si>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</si>
  <si>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</si>
  <si>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</si>
  <si>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</si>
  <si>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</si>
  <si>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</si>
  <si>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</si>
  <si>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</si>
  <si>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</si>
  <si>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</si>
  <si>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</si>
  <si>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</si>
  <si>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</si>
  <si>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</si>
  <si>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</si>
  <si>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</si>
  <si>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</si>
  <si>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</si>
  <si>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</si>
  <si>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</si>
  <si>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</si>
  <si>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</si>
  <si>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</si>
  <si>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</si>
  <si>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</si>
  <si>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</si>
  <si>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</si>
  <si>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</si>
  <si>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</si>
  <si>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</si>
  <si>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</si>
  <si>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</si>
  <si>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</si>
  <si>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</si>
  <si>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</si>
  <si>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</si>
  <si>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</si>
  <si>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</si>
  <si>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</si>
  <si>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</si>
  <si>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</si>
  <si>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</si>
  <si>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</si>
  <si>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</si>
  <si>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</si>
  <si>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</si>
  <si>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</si>
  <si>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</si>
  <si>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</si>
  <si>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</si>
  <si>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</si>
  <si>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</si>
  <si>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</si>
  <si>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</si>
  <si>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</si>
  <si>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</si>
  <si>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</si>
  <si>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</si>
  <si>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</si>
  <si>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</si>
  <si>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</si>
  <si>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</si>
  <si>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</si>
  <si>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</si>
  <si>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</si>
  <si>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</si>
  <si>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</si>
  <si>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</si>
  <si>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</si>
  <si>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</si>
  <si>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</si>
  <si>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</si>
  <si>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</si>
  <si>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</si>
  <si>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</si>
  <si>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</si>
  <si>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</si>
  <si>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</si>
  <si>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</si>
  <si>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</si>
  <si>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</si>
  <si>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</si>
  <si>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</si>
  <si>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</si>
  <si>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</si>
  <si>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</si>
  <si>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</si>
  <si>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</si>
  <si>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</si>
  <si>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</si>
  <si>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</si>
  <si>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</si>
  <si>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</si>
  <si>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</si>
  <si>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</si>
  <si>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</si>
  <si>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</si>
  <si>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</si>
  <si>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</si>
  <si>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</si>
  <si>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</si>
  <si>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</si>
  <si>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</si>
  <si>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</si>
  <si>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</si>
  <si>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</si>
  <si>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</si>
  <si>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</si>
  <si>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</si>
  <si>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</si>
  <si>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</si>
  <si>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</si>
  <si>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</si>
  <si>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</si>
  <si>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</si>
  <si>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</si>
  <si>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</si>
  <si>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</si>
  <si>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</si>
  <si>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</si>
  <si>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</si>
  <si>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</si>
  <si>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</si>
  <si>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</si>
  <si>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</si>
  <si>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</si>
  <si>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</si>
  <si>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</si>
  <si>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</si>
  <si>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</si>
  <si>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</si>
  <si>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</si>
  <si>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</si>
  <si>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</si>
  <si>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</si>
  <si>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</si>
  <si>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</si>
  <si>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</si>
  <si>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</si>
  <si>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</si>
  <si>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</si>
  <si>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</si>
  <si>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</si>
  <si>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</si>
  <si>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</si>
  <si>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</si>
  <si>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</si>
  <si>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</si>
  <si>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</si>
  <si>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</si>
  <si>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</si>
  <si>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</si>
  <si>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</si>
  <si>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</si>
  <si>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</si>
  <si>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</si>
  <si>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</si>
  <si>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</si>
  <si>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</si>
  <si>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</si>
  <si>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</si>
  <si>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</si>
  <si>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</si>
  <si>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</si>
  <si>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</si>
  <si>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</si>
  <si>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</si>
  <si>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</si>
  <si>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</si>
  <si>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</si>
  <si>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</si>
  <si>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</si>
  <si>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</si>
  <si>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</si>
  <si>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</si>
  <si>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</si>
  <si>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</si>
  <si>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</si>
  <si>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</si>
  <si>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</si>
  <si>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</si>
  <si>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</si>
  <si>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</si>
  <si>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</si>
  <si>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</si>
  <si>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</si>
  <si>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</si>
  <si>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</si>
  <si>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</si>
  <si>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</si>
  <si>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</si>
  <si>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</si>
  <si>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</si>
  <si>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</si>
  <si>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</si>
  <si>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</si>
  <si>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</si>
  <si>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</si>
  <si>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</si>
  <si>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</si>
  <si>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</si>
  <si>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</si>
  <si>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</si>
  <si>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</si>
  <si>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</si>
  <si>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</si>
  <si>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</si>
  <si>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</si>
  <si>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</si>
  <si>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</si>
  <si>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</si>
  <si>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</si>
  <si>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</si>
  <si>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</si>
  <si>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</si>
  <si>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</si>
  <si>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</si>
  <si>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</si>
  <si>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</si>
  <si>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</si>
  <si>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</si>
  <si>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</si>
  <si>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</si>
  <si>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</si>
  <si>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</si>
  <si>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</si>
  <si>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</si>
  <si>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</si>
  <si>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</si>
  <si>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</si>
  <si>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</si>
  <si>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</si>
  <si>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</si>
  <si>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</si>
  <si>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</si>
  <si>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</si>
  <si>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</si>
  <si>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</si>
  <si>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</si>
  <si>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</si>
  <si>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</si>
  <si>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</si>
  <si>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</si>
  <si>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</si>
  <si>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</si>
  <si>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</si>
  <si>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</si>
  <si>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</si>
  <si>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</si>
  <si>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</si>
  <si>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</si>
  <si>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</si>
  <si>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</si>
  <si>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</si>
  <si>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</si>
  <si>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</si>
  <si>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</si>
  <si>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</si>
  <si>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</si>
  <si>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</si>
  <si>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</si>
  <si>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</si>
  <si>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</si>
  <si>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</si>
  <si>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</si>
  <si>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</si>
  <si>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</si>
  <si>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</si>
  <si>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</si>
  <si>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</si>
  <si>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</si>
  <si>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</si>
  <si>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</si>
  <si>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</si>
  <si>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</si>
  <si>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</si>
  <si>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</si>
  <si>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</si>
  <si>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</si>
  <si>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</si>
  <si>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</si>
  <si>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</si>
  <si>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</si>
  <si>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</si>
  <si>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</si>
  <si>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</si>
  <si>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</si>
  <si>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</si>
  <si>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</si>
  <si>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</si>
  <si>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</si>
  <si>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</si>
  <si>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</si>
  <si>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</si>
  <si>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</si>
  <si>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</si>
  <si>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</si>
  <si>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</si>
  <si>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</si>
  <si>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</si>
  <si>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</si>
  <si>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</si>
  <si>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</si>
  <si>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</si>
  <si>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</si>
  <si>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</si>
  <si>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</si>
  <si>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</si>
  <si>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</si>
  <si>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</si>
  <si>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</si>
  <si>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</si>
  <si>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</si>
  <si>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</si>
  <si>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</si>
  <si>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</si>
  <si>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</si>
  <si>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</si>
  <si>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</si>
  <si>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</si>
  <si>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</si>
  <si>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</si>
  <si>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</si>
  <si>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</si>
  <si>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</si>
  <si>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</si>
  <si>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</si>
  <si>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</si>
  <si>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</si>
  <si>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</si>
  <si>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</si>
  <si>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</si>
  <si>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</si>
  <si>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</si>
  <si>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</si>
  <si>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</si>
  <si>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</si>
  <si>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</si>
  <si>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</si>
  <si>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</si>
  <si>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</si>
  <si>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</si>
  <si>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</si>
  <si>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</si>
  <si>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</si>
  <si>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</si>
  <si>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</si>
  <si>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</si>
  <si>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</si>
  <si>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</si>
  <si>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</si>
  <si>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</si>
  <si>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</si>
  <si>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</si>
  <si>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</si>
  <si>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</si>
  <si>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</si>
  <si>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</si>
  <si>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</si>
  <si>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</si>
  <si>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</si>
  <si>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</si>
  <si>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</si>
  <si>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</si>
  <si>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</si>
  <si>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</si>
  <si>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</si>
  <si>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</si>
  <si>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</si>
  <si>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</si>
  <si>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</si>
  <si>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</si>
  <si>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</si>
  <si>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</si>
  <si>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</si>
  <si>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</si>
  <si>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</si>
  <si>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</si>
  <si>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</si>
  <si>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</si>
  <si>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</si>
  <si>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</si>
  <si>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</si>
  <si>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</si>
  <si>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</si>
  <si>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</si>
  <si>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</si>
  <si>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</si>
  <si>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</si>
  <si>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</si>
  <si>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</si>
  <si>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</si>
  <si>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</si>
  <si>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</si>
  <si>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</si>
  <si>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</si>
  <si>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</si>
  <si>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</si>
  <si>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</si>
  <si>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</si>
  <si>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</si>
  <si>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</si>
  <si>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</si>
  <si>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</si>
  <si>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</si>
  <si>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</si>
  <si>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</si>
  <si>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</si>
  <si>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</si>
  <si>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</si>
  <si>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</si>
  <si>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</si>
  <si>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</si>
  <si>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</si>
  <si>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</si>
  <si>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</si>
  <si>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</si>
  <si>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</si>
  <si>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</si>
  <si>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</si>
  <si>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</si>
  <si>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</si>
  <si>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</si>
  <si>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</si>
  <si>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</si>
  <si>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</si>
  <si>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</si>
  <si>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</si>
  <si>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</si>
  <si>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</si>
  <si>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</si>
  <si>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</si>
  <si>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</si>
  <si>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</si>
  <si>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</si>
  <si>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</si>
  <si>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</si>
  <si>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</si>
  <si>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</si>
  <si>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</si>
  <si>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</si>
  <si>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</si>
  <si>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</si>
  <si>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</si>
  <si>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</si>
  <si>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</si>
  <si>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</si>
  <si>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</si>
  <si>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</si>
  <si>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</si>
  <si>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</si>
  <si>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</si>
  <si>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</si>
  <si>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</si>
  <si>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</si>
  <si>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</si>
  <si>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</si>
  <si>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</si>
  <si>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</si>
  <si>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</si>
  <si>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</si>
  <si>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</si>
  <si>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</si>
  <si>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</si>
  <si>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</si>
  <si>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</si>
  <si>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</si>
  <si>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</si>
  <si>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</si>
  <si>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</si>
  <si>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</si>
  <si>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</si>
  <si>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</si>
  <si>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</si>
  <si>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</si>
  <si>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</si>
  <si>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</si>
  <si>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</si>
  <si>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</si>
  <si>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</si>
  <si>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</si>
  <si>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</si>
  <si>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</si>
  <si>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</si>
  <si>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</si>
  <si>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</si>
  <si>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</si>
  <si>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</si>
  <si>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</si>
  <si>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</si>
  <si>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</si>
  <si>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</si>
  <si>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</si>
  <si>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</si>
  <si>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</si>
  <si>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</si>
  <si>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</si>
  <si>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</si>
  <si>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</si>
  <si>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</si>
  <si>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</si>
  <si>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</si>
  <si>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</si>
  <si>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</si>
  <si>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</si>
  <si>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</si>
  <si>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</si>
  <si>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</si>
  <si>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</si>
  <si>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</si>
  <si>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</si>
  <si>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</si>
  <si>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</si>
  <si>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</si>
  <si>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</si>
  <si>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</si>
  <si>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</si>
  <si>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</si>
  <si>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</si>
  <si>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</si>
  <si>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</si>
  <si>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</si>
  <si>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</si>
  <si>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</si>
  <si>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</si>
  <si>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</si>
  <si>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</si>
  <si>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</si>
  <si>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</si>
  <si>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</si>
  <si>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</si>
  <si>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</si>
  <si>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</si>
  <si>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</si>
  <si>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</si>
  <si>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</si>
  <si>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</si>
  <si>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</si>
  <si>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</si>
  <si>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</si>
  <si>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</si>
  <si>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</si>
  <si>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</si>
  <si>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</si>
  <si>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</si>
  <si>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</si>
  <si>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</si>
  <si>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</si>
  <si>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</si>
  <si>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</si>
  <si>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</si>
  <si>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</si>
  <si>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</si>
  <si>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</si>
  <si>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</si>
  <si>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</si>
  <si>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</si>
  <si>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</si>
  <si>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</si>
  <si>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</si>
  <si>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</si>
  <si>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</si>
  <si>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</si>
  <si>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</si>
  <si>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</si>
  <si>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</si>
  <si>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</si>
  <si>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</si>
  <si>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</si>
  <si>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</si>
  <si>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</si>
  <si>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</si>
  <si>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</si>
  <si>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</si>
  <si>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</si>
  <si>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</si>
  <si>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</si>
  <si>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</si>
  <si>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</si>
  <si>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</si>
  <si>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</si>
  <si>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</si>
  <si>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</si>
  <si>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</si>
  <si>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</si>
  <si>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</si>
  <si>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</si>
  <si>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</si>
  <si>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</si>
  <si>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</si>
  <si>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</si>
  <si>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</si>
  <si>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</si>
  <si>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</si>
  <si>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</si>
  <si>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</si>
  <si>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</si>
  <si>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</si>
  <si>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</si>
  <si>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</si>
  <si>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</si>
  <si>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</si>
  <si>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</si>
  <si>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</si>
  <si>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</si>
  <si>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</si>
  <si>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</si>
  <si>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</si>
  <si>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</si>
  <si>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</si>
  <si>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</si>
  <si>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</si>
  <si>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</si>
  <si>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</si>
  <si>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</si>
  <si>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</si>
  <si>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</si>
  <si>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</si>
  <si>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</si>
  <si>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</si>
  <si>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</si>
  <si>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</si>
  <si>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</si>
  <si>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</si>
  <si>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</si>
  <si>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</si>
  <si>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</si>
  <si>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</si>
  <si>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</si>
  <si>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</si>
  <si>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</si>
  <si>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</si>
  <si>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</si>
  <si>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</si>
  <si>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</si>
  <si>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</si>
  <si>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</si>
  <si>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</si>
  <si>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</si>
  <si>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</si>
  <si>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</si>
  <si>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</si>
  <si>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</si>
  <si>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</si>
  <si>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</si>
  <si>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</si>
  <si>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</si>
  <si>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</si>
  <si>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</si>
  <si>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</si>
  <si>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</si>
  <si>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</si>
  <si>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</si>
  <si>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</si>
  <si>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</si>
  <si>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</si>
  <si>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</si>
  <si>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</si>
  <si>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</si>
  <si>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</si>
  <si>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</si>
  <si>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</si>
  <si>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</si>
  <si>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</si>
  <si>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</si>
  <si>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</si>
  <si>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</si>
  <si>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</si>
  <si>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</si>
  <si>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</si>
  <si>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</si>
  <si>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</si>
  <si>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</si>
  <si>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</si>
  <si>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</si>
  <si>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</si>
  <si>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</si>
  <si>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</si>
  <si>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</si>
  <si>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</si>
  <si>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</si>
  <si>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</si>
  <si>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</si>
  <si>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</si>
  <si>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</si>
  <si>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</si>
  <si>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</si>
  <si>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</si>
  <si>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</si>
  <si>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</si>
  <si>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</si>
  <si>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</si>
  <si>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</si>
  <si>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</si>
  <si>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</si>
  <si>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</si>
  <si>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</si>
  <si>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</si>
  <si>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</si>
  <si>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</si>
  <si>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</si>
  <si>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</si>
  <si>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</si>
  <si>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</si>
  <si>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</si>
  <si>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</si>
  <si>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</si>
  <si>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</si>
  <si>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</si>
  <si>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</si>
  <si>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</si>
  <si>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</si>
  <si>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</si>
  <si>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</si>
  <si>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</si>
  <si>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</si>
  <si>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</si>
  <si>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</si>
  <si>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</si>
  <si>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</si>
  <si>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</si>
  <si>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</si>
  <si>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</si>
  <si>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</si>
  <si>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</si>
  <si>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</si>
  <si>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</si>
  <si>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</si>
  <si>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</si>
  <si>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</si>
  <si>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</si>
  <si>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</si>
  <si>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</si>
  <si>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</si>
  <si>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</si>
  <si>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</si>
  <si>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</si>
  <si>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</si>
  <si>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</si>
  <si>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</si>
  <si>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</si>
  <si>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</si>
  <si>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</si>
  <si>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</si>
  <si>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</si>
  <si>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</si>
  <si>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</si>
  <si>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</si>
  <si>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</si>
  <si>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</si>
  <si>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</si>
  <si>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</si>
  <si>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</si>
  <si>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</si>
  <si>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</si>
  <si>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</si>
  <si>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</si>
  <si>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</si>
  <si>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</si>
  <si>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</si>
  <si>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</si>
  <si>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</si>
  <si>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</si>
  <si>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</si>
  <si>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</si>
  <si>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</si>
  <si>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</si>
  <si>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</si>
  <si>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</si>
  <si>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</si>
  <si>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</si>
  <si>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</si>
  <si>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</si>
  <si>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</si>
  <si>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</si>
  <si>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</si>
  <si>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</si>
  <si>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</si>
  <si>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</si>
  <si>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</si>
  <si>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</si>
  <si>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</si>
  <si>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</si>
  <si>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</si>
  <si>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</si>
  <si>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</si>
  <si>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</si>
  <si>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</si>
  <si>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</si>
  <si>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</si>
  <si>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</si>
  <si>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</si>
  <si>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</si>
  <si>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</si>
  <si>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</si>
  <si>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</si>
  <si>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</si>
  <si>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</si>
  <si>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</si>
  <si>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</si>
  <si>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</si>
  <si>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</si>
  <si>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</si>
  <si>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</si>
  <si>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</si>
  <si>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</si>
  <si>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</si>
  <si>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</si>
  <si>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</si>
  <si>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</si>
  <si>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</si>
  <si>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</si>
  <si>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</si>
  <si>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</si>
  <si>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</si>
  <si>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</si>
  <si>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</si>
  <si>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</si>
  <si>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</si>
  <si>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</si>
  <si>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</si>
  <si>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</si>
  <si>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</si>
  <si>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</si>
  <si>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</si>
  <si>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</si>
  <si>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</si>
  <si>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</si>
  <si>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</si>
  <si>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</si>
  <si>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</si>
  <si>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</si>
  <si>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</si>
  <si>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</si>
  <si>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</si>
  <si>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</si>
  <si>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</si>
  <si>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</si>
  <si>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</si>
  <si>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</si>
  <si>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</si>
  <si>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</si>
  <si>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</si>
  <si>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</si>
  <si>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</si>
  <si>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</si>
  <si>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</si>
  <si>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</si>
  <si>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</si>
  <si>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</si>
  <si>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</si>
  <si>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</si>
  <si>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</si>
  <si>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</si>
  <si>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</si>
  <si>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</si>
  <si>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</si>
  <si>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</si>
  <si>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</si>
  <si>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</si>
  <si>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</si>
  <si>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</si>
  <si>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</si>
  <si>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</si>
  <si>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</si>
  <si>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</si>
  <si>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</si>
  <si>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</si>
  <si>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</si>
  <si>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</si>
  <si>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</si>
  <si>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</si>
  <si>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</si>
  <si>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</si>
  <si>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</si>
  <si>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</si>
  <si>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</si>
  <si>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</si>
  <si>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</si>
  <si>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</si>
  <si>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</si>
  <si>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</si>
  <si>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</si>
  <si>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</si>
  <si>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</si>
  <si>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</si>
  <si>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</si>
  <si>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</si>
  <si>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</si>
  <si>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</si>
  <si>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</si>
  <si>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</si>
  <si>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</si>
  <si>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</si>
  <si>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</si>
  <si>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</si>
  <si>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</si>
  <si>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</si>
  <si>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</si>
  <si>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</si>
  <si>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</si>
  <si>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</si>
  <si>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</si>
  <si>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</si>
  <si>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</si>
  <si>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</si>
  <si>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</si>
  <si>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</si>
  <si>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</si>
  <si>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</si>
  <si>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</si>
  <si>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</si>
  <si>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</si>
  <si>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</si>
  <si>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</si>
  <si>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</si>
  <si>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</si>
  <si>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</si>
  <si>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</si>
  <si>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</si>
  <si>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</si>
  <si>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</si>
  <si>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</si>
  <si>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</si>
  <si>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</si>
  <si>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</si>
  <si>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</si>
  <si>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</si>
  <si>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</si>
  <si>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</si>
  <si>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</si>
  <si>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</si>
  <si>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</si>
  <si>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</si>
  <si>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</si>
  <si>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</si>
  <si>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</si>
  <si>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</si>
  <si>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</si>
  <si>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</si>
  <si>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Successful</t>
  </si>
  <si>
    <t>Unsuccessful</t>
  </si>
  <si>
    <t>Median Number of Backers</t>
  </si>
  <si>
    <t>Minimum Number of Backers</t>
  </si>
  <si>
    <t>Mean Number of Backers</t>
  </si>
  <si>
    <t>Maximum Number of Backers</t>
  </si>
  <si>
    <t>Variance of the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</si>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</sst>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8-44D3-9FC8-D8CB138D967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8-44D3-9FC8-D8CB138D967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8-44D3-9FC8-D8CB138D967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8-44D3-9FC8-D8CB138D9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016767"/>
        <c:axId val="1634017599"/>
      </c:barChart>
      <c:catAx>
        <c:axId val="163401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17599"/>
        <c:crosses val="autoZero"/>
        <c:auto val="1"/>
        <c:lblAlgn val="ctr"/>
        <c:lblOffset val="100"/>
        <c:noMultiLvlLbl val="0"/>
      </c:catAx>
      <c:valAx>
        <c:axId val="16340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C-4D0C-AA36-1C2D4B1EE9B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C-4D0C-AA36-1C2D4B1EE9B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C-4D0C-AA36-1C2D4B1EE9B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C-4D0C-AA36-1C2D4B1EE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470319"/>
        <c:axId val="1671471567"/>
      </c:barChart>
      <c:catAx>
        <c:axId val="167147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71567"/>
        <c:crosses val="autoZero"/>
        <c:auto val="1"/>
        <c:lblAlgn val="ctr"/>
        <c:lblOffset val="100"/>
        <c:noMultiLvlLbl val="0"/>
      </c:catAx>
      <c:valAx>
        <c:axId val="16714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7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D-4FEB-BC41-7E20BECAE7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D-4FEB-BC41-7E20BECAE7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D-4FEB-BC41-7E20BECAE7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D-4FEB-BC41-7E20BECA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120847"/>
        <c:axId val="1792124175"/>
      </c:lineChart>
      <c:catAx>
        <c:axId val="179212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24175"/>
        <c:crosses val="autoZero"/>
        <c:auto val="1"/>
        <c:lblAlgn val="ctr"/>
        <c:lblOffset val="100"/>
        <c:noMultiLvlLbl val="0"/>
      </c:catAx>
      <c:valAx>
        <c:axId val="17921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2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D0-4C73-901D-C6125A30141B}"/>
            </c:ext>
          </c:extLst>
        </c:ser>
        <c:ser>
          <c:idx val="5"/>
          <c:order val="5"/>
          <c:tx>
            <c:strRef>
              <c:f>'Bonus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D0-4C73-901D-C6125A30141B}"/>
            </c:ext>
          </c:extLst>
        </c:ser>
        <c:ser>
          <c:idx val="6"/>
          <c:order val="6"/>
          <c:tx>
            <c:strRef>
              <c:f>'Bonus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D0-4C73-901D-C6125A301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946543"/>
        <c:axId val="834950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D0-4C73-901D-C6125A30141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3D0-4C73-901D-C6125A30141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3D0-4C73-901D-C6125A30141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D0-4C73-901D-C6125A30141B}"/>
                  </c:ext>
                </c:extLst>
              </c15:ser>
            </c15:filteredLineSeries>
          </c:ext>
        </c:extLst>
      </c:lineChart>
      <c:catAx>
        <c:axId val="83494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50287"/>
        <c:crosses val="autoZero"/>
        <c:auto val="1"/>
        <c:lblAlgn val="ctr"/>
        <c:lblOffset val="100"/>
        <c:noMultiLvlLbl val="0"/>
      </c:catAx>
      <c:valAx>
        <c:axId val="83495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4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60960</xdr:rowOff>
    </xdr:from>
    <xdr:to>
      <xdr:col>7</xdr:col>
      <xdr:colOff>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B44C6-C232-494F-9B1B-F297D416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266706</xdr:colOff>
      <xdr:row>2</xdr:row>
      <xdr:rowOff>175260</xdr:rowOff>
    </xdr:from>
    <xdr:to>
      <xdr:col>29</xdr:col>
      <xdr:colOff>63500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FE496-344D-42DB-8913-0858DCEFD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53340</xdr:rowOff>
    </xdr:from>
    <xdr:to>
      <xdr:col>6</xdr:col>
      <xdr:colOff>579120</xdr:colOff>
      <xdr:row>33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DA0C6-A51E-4C71-BD4B-11B16137E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13</xdr:row>
      <xdr:rowOff>38100</xdr:rowOff>
    </xdr:from>
    <xdr:to>
      <xdr:col>8</xdr:col>
      <xdr:colOff>22860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E38FE-8DCC-4293-86BA-1BBD9B7B2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31.706078819443" createdVersion="6" refreshedVersion="6" minRefreshableVersion="3" recordCount="4114" xr:uid="{D1C1576F-8679-4E61-A61A-598F598425F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31.733959722224" createdVersion="6" refreshedVersion="6" minRefreshableVersion="3" recordCount="4114" xr:uid="{29237E6C-B51B-4DAC-BFC0-444893C4366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76F84-EE78-4F34-89DC-BC593028D0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C108-4E64-475F-A63A-F47234C700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1A5D4-805B-45BB-8626-DAA5C62FE8F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7569-CD4D-4F9C-925C-705551540477}">
  <sheetPr codeName="Sheet2"/>
  <dimension ref="A1:F14"/>
  <sheetViews>
    <sheetView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8312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D13C-E4E6-4367-9E1E-D1D598F9C95A}">
  <sheetPr codeName="Sheet3"/>
  <dimension ref="A1:F9"/>
  <sheetViews>
    <sheetView zoomScale="60" zoomScaleNormal="60" workbookViewId="0">
      <selection activeCell="B2" sqref="B2"/>
    </sheetView>
  </sheetViews>
  <sheetFormatPr defaultRowHeight="14.4" x14ac:dyDescent="0.3"/>
  <cols>
    <col min="1" max="1" width="18.21875" bestFit="1" customWidth="1"/>
    <col min="2" max="2" width="22.5546875" bestFit="1" customWidth="1"/>
    <col min="3" max="3" width="8.109375" bestFit="1" customWidth="1"/>
    <col min="4" max="4" width="5.6640625" bestFit="1" customWidth="1"/>
    <col min="5" max="5" width="14" bestFit="1" customWidth="1"/>
    <col min="6" max="6" width="15.3320312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8321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8359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8" t="s">
        <v>8322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8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8" t="s">
        <v>8361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4C32-5172-4274-B230-1B7AD17ECE50}">
  <sheetPr codeName="Sheet7"/>
  <dimension ref="A1:F18"/>
  <sheetViews>
    <sheetView workbookViewId="0">
      <selection activeCell="F13" sqref="F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8379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94DD2-ED50-4BA5-B04C-688401A6D23A}">
  <dimension ref="A1:H13"/>
  <sheetViews>
    <sheetView workbookViewId="0">
      <selection activeCell="A18" sqref="A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8399</v>
      </c>
      <c r="B2">
        <f>COUNTIFS('Raw Data'!$F$1:$F$4115,"successful",'Raw Data'!$D$1:$D$4115,"&lt;1000")</f>
        <v>322</v>
      </c>
      <c r="C2">
        <f>COUNTIFS('Raw Data'!$F$1:$F$4115,"failed",'Raw Data'!$D$1:$D$4115,"&lt;1000")</f>
        <v>113</v>
      </c>
      <c r="D2">
        <f>COUNTIFS('Raw Data'!$F$1:$F$4115,"canceled",'Raw Data'!$D$1:$D$4115,"&lt;1000")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 t="shared" ref="G2:H13" si="0">D2/$E2</f>
        <v>3.9735099337748346E-2</v>
      </c>
    </row>
    <row r="3" spans="1:8" x14ac:dyDescent="0.3">
      <c r="A3" t="s">
        <v>8388</v>
      </c>
      <c r="B3">
        <f>COUNTIFS('Raw Data'!$F$1:$F$4115,"successful",'Raw Data'!$D$1:$D$4115,"&lt;=4999",'Raw Data'!$D$1:$D$4115,"&gt;=1000")</f>
        <v>932</v>
      </c>
      <c r="C3">
        <f>COUNTIFS('Raw Data'!$F$1:$F$4115,"failed",'Raw Data'!$D$1:$D$4115,"&lt;=4999",'Raw Data'!$D$1:$D$4115,"&gt;=1000")</f>
        <v>420</v>
      </c>
      <c r="D3">
        <f>COUNTIFS('Raw Data'!$F$1:$F$4115,"canceled",'Raw Data'!$D$1:$D$4115,"&lt;=4999",'Raw Data'!$D$1:$D$4115,"&gt;=1000")</f>
        <v>60</v>
      </c>
      <c r="E3">
        <f t="shared" ref="E3:E13" si="1">SUM(B3:D3)</f>
        <v>1412</v>
      </c>
      <c r="F3" s="5">
        <f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">
      <c r="A4" t="s">
        <v>8389</v>
      </c>
      <c r="B4">
        <f>COUNTIFS('Raw Data'!$F$1:$F$4115,"successful",'Raw Data'!$D$1:$D$4115,"&lt;=9999",'Raw Data'!$D$1:$D$4115,"&gt;=5000")</f>
        <v>381</v>
      </c>
      <c r="C4">
        <f>COUNTIFS('Raw Data'!$F$1:$F$4115,"failed",'Raw Data'!$D$1:$D$4115,"&lt;=9999",'Raw Data'!$D$1:$D$4115,"&gt;=5000")</f>
        <v>283</v>
      </c>
      <c r="D4">
        <f>COUNTIFS('Raw Data'!$F$1:$F$4115,"canceled",'Raw Data'!$D$1:$D$4115,"&lt;=9999",'Raw Data'!$D$1:$D$4115,"&gt;=5000")</f>
        <v>52</v>
      </c>
      <c r="E4">
        <f t="shared" si="1"/>
        <v>716</v>
      </c>
      <c r="F4" s="5">
        <f>B4/$E4</f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">
      <c r="A5" t="s">
        <v>8390</v>
      </c>
      <c r="B5">
        <f>COUNTIFS('Raw Data'!$F$1:$F$4115,"successful",'Raw Data'!$D$1:$D$4115,"&lt;=14999",'Raw Data'!$D$1:$D$4115,"&gt;=10000")</f>
        <v>168</v>
      </c>
      <c r="C5">
        <f>COUNTIFS('Raw Data'!$F$1:$F$4115,"failed",'Raw Data'!$D$1:$D$4115,"&lt;=14999",'Raw Data'!$D$1:$D$4115,"&gt;=10000")</f>
        <v>144</v>
      </c>
      <c r="D5">
        <f>COUNTIFS('Raw Data'!$F$1:$F$4115,"canceled",'Raw Data'!$D$1:$D$4115,"&lt;=14999",'Raw Data'!$D$1:$D$4115,"&gt;=10000")</f>
        <v>40</v>
      </c>
      <c r="E5">
        <f t="shared" si="1"/>
        <v>352</v>
      </c>
      <c r="F5" s="5">
        <f t="shared" ref="F3:F13" si="2">B5/$E5</f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">
      <c r="A6" t="s">
        <v>8391</v>
      </c>
      <c r="B6">
        <f>COUNTIFS('Raw Data'!$F$1:$F$4115,"successful",'Raw Data'!$D$1:$D$4115,"&lt;=19999",'Raw Data'!$D$1:$D$4115,"&gt;=15000")</f>
        <v>94</v>
      </c>
      <c r="C6">
        <f>COUNTIFS('Raw Data'!$F$1:$F$4115,"failed",'Raw Data'!$D$1:$D$4115,"&lt;=19999",'Raw Data'!$D$1:$D$4115,"&gt;=15000")</f>
        <v>90</v>
      </c>
      <c r="D6">
        <f>COUNTIFS('Raw Data'!$F$1:$F$4115,"canceled",'Raw Data'!$D$1:$D$4115,"&lt;=19999",'Raw Data'!$D$1:$D$4115,"&gt;=15000")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">
      <c r="A7" t="s">
        <v>8392</v>
      </c>
      <c r="B7">
        <f>COUNTIFS('Raw Data'!$F$1:$F$4115,"successful",'Raw Data'!$D$1:$D$4115,"&lt;=24999",'Raw Data'!$D$1:$D$4115,"&gt;=20000")</f>
        <v>62</v>
      </c>
      <c r="C7">
        <f>COUNTIFS('Raw Data'!$F$1:$F$4115,"failed",'Raw Data'!$D$1:$D$4115,"&lt;=24999",'Raw Data'!$D$1:$D$4115,"&gt;=20000")</f>
        <v>72</v>
      </c>
      <c r="D7">
        <f>COUNTIFS('Raw Data'!$F$1:$F$4115,"canceled",'Raw Data'!$D$1:$D$4115,"&lt;=24999",'Raw Data'!$D$1:$D$4115,"&gt;=20000")</f>
        <v>14</v>
      </c>
      <c r="E7">
        <f t="shared" si="1"/>
        <v>148</v>
      </c>
      <c r="F7" s="5">
        <f t="shared" si="2"/>
        <v>0.41891891891891891</v>
      </c>
      <c r="G7" s="5">
        <f>C7/$E7</f>
        <v>0.48648648648648651</v>
      </c>
      <c r="H7" s="5">
        <f t="shared" si="0"/>
        <v>9.45945945945946E-2</v>
      </c>
    </row>
    <row r="8" spans="1:8" x14ac:dyDescent="0.3">
      <c r="A8" t="s">
        <v>8393</v>
      </c>
      <c r="B8">
        <f>COUNTIFS('Raw Data'!$F$1:$F$4115,"successful",'Raw Data'!$D$1:$D$4115,"&lt;=29999",'Raw Data'!$D$1:$D$4115,"&gt;=25000")</f>
        <v>55</v>
      </c>
      <c r="C8">
        <f>COUNTIFS('Raw Data'!$F$1:$F$4115,"failed",'Raw Data'!$D$1:$D$4115,"&lt;=29999",'Raw Data'!$D$1:$D$4115,"&gt;=25000")</f>
        <v>64</v>
      </c>
      <c r="D8">
        <f>COUNTIFS('Raw Data'!$F$1:$F$4115,"canceled",'Raw Data'!$D$1:$D$4115,"&lt;=29999",'Raw Data'!$D$1:$D$4115,"&gt;=25000")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>D8/$E8</f>
        <v>0.13138686131386862</v>
      </c>
    </row>
    <row r="9" spans="1:8" x14ac:dyDescent="0.3">
      <c r="A9" t="s">
        <v>8394</v>
      </c>
      <c r="B9">
        <f>COUNTIFS('Raw Data'!$F$1:$F$4115,"successful",'Raw Data'!$D$1:$D$4115,"&lt;=34999",'Raw Data'!$D$1:$D$4115,"&gt;=30000")</f>
        <v>32</v>
      </c>
      <c r="C9">
        <f>COUNTIFS('Raw Data'!$F$1:$F$4115,"failed",'Raw Data'!$D$1:$D$4115,"&lt;=34999",'Raw Data'!$D$1:$D$4115,"&gt;=30000")</f>
        <v>37</v>
      </c>
      <c r="D9">
        <f>COUNTIFS('Raw Data'!$F$1:$F$4115,"canceled",'Raw Data'!$D$1:$D$4115,"&lt;=34999",'Raw Data'!$D$1:$D$4115,"&gt;=30000")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">
      <c r="A10" t="s">
        <v>8395</v>
      </c>
      <c r="B10">
        <f>COUNTIFS('Raw Data'!$F$1:$F$4115,"successful",'Raw Data'!$D$1:$D$4115,"&lt;=39999",'Raw Data'!$D$1:$D$4115,"&gt;=35000")</f>
        <v>26</v>
      </c>
      <c r="C10">
        <f>COUNTIFS('Raw Data'!$F$1:$F$4115,"failed",'Raw Data'!$D$1:$D$4115,"&lt;=39999",'Raw Data'!$D$1:$D$4115,"&gt;=35000")</f>
        <v>22</v>
      </c>
      <c r="D10">
        <f>COUNTIFS('Raw Data'!$F$1:$F$4115,"canceled",'Raw Data'!$D$1:$D$4115,"&lt;=39999",'Raw Data'!$D$1:$D$4115,"&gt;=35000")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">
      <c r="A11" t="s">
        <v>8396</v>
      </c>
      <c r="B11">
        <f>COUNTIFS('Raw Data'!$F$1:$F$4115,"successful",'Raw Data'!$D$1:$D$4115,"&lt;=44999",'Raw Data'!$D$1:$D$4115,"&gt;=40000")</f>
        <v>21</v>
      </c>
      <c r="C11">
        <f>COUNTIFS('Raw Data'!$F$1:$F$4115,"failed",'Raw Data'!$D$1:$D$4115,"&lt;=44999",'Raw Data'!$D$1:$D$4115,"&gt;=40000")</f>
        <v>16</v>
      </c>
      <c r="D11">
        <f>COUNTIFS('Raw Data'!$F$1:$F$4115,"canceled",'Raw Data'!$D$1:$D$4115,"&lt;=44999",'Raw Data'!$D$1:$D$4115,"&gt;=40000")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">
      <c r="A12" t="s">
        <v>8397</v>
      </c>
      <c r="B12">
        <f>COUNTIFS('Raw Data'!$F$1:$F$4115,"successful",'Raw Data'!$D$1:$D$4115,"&lt;=49999",'Raw Data'!$D$1:$D$4115,"&gt;=45000")</f>
        <v>6</v>
      </c>
      <c r="C12">
        <f>COUNTIFS('Raw Data'!$F$1:$F$4115,"failed",'Raw Data'!$D$1:$D$4115,"&lt;=49999",'Raw Data'!$D$1:$D$4115,"&gt;=45000")</f>
        <v>11</v>
      </c>
      <c r="D12">
        <f>COUNTIFS('Raw Data'!$F$1:$F$4115,"canceled",'Raw Data'!$D$1:$D$4115,"&lt;=49999",'Raw Data'!$D$1:$D$4115,"&gt;=45000")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">
      <c r="A13" t="s">
        <v>8398</v>
      </c>
      <c r="B13">
        <f>COUNTIFS('Raw Data'!$F$1:$F$4115,"successful",'Raw Data'!$D$1:$D$4115,"&gt;=50000")</f>
        <v>86</v>
      </c>
      <c r="C13">
        <f>COUNTIFS('Raw Data'!$F$1:$F$4115,"failed",'Raw Data'!$D$1:$D$4115,"&gt;=50000")</f>
        <v>258</v>
      </c>
      <c r="D13">
        <f>COUNTIFS('Raw Data'!$F$1:$F$4115,"canceled",'Raw Data'!$D$1:$D$4115,"&gt;=50000")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FBA49-3BBD-4CBC-B4C1-6C7DE73DD08A}">
  <sheetPr filterMode="1"/>
  <dimension ref="A1:I2535"/>
  <sheetViews>
    <sheetView workbookViewId="0">
      <selection activeCell="G356" sqref="G356"/>
    </sheetView>
  </sheetViews>
  <sheetFormatPr defaultRowHeight="14.4" x14ac:dyDescent="0.3"/>
  <cols>
    <col min="1" max="1" width="13.21875" bestFit="1" customWidth="1"/>
    <col min="2" max="2" width="13.44140625" bestFit="1" customWidth="1"/>
    <col min="3" max="3" width="9.21875" bestFit="1" customWidth="1"/>
    <col min="4" max="4" width="8.77734375" bestFit="1" customWidth="1"/>
    <col min="5" max="5" width="13.44140625" bestFit="1" customWidth="1"/>
    <col min="6" max="6" width="5.5546875" bestFit="1" customWidth="1"/>
    <col min="7" max="7" width="38.5546875" bestFit="1" customWidth="1"/>
    <col min="8" max="8" width="11.109375" bestFit="1" customWidth="1"/>
    <col min="9" max="9" width="11.5546875" bestFit="1" customWidth="1"/>
  </cols>
  <sheetData>
    <row r="1" spans="1:5" x14ac:dyDescent="0.3">
      <c r="A1" s="1" t="s">
        <v>8400</v>
      </c>
      <c r="B1" s="1" t="s">
        <v>8262</v>
      </c>
      <c r="D1" s="1" t="s">
        <v>8400</v>
      </c>
      <c r="E1" s="1" t="s">
        <v>8262</v>
      </c>
    </row>
    <row r="2" spans="1:5" hidden="1" x14ac:dyDescent="0.3"/>
    <row r="3" spans="1:5" hidden="1" x14ac:dyDescent="0.3"/>
    <row r="4" spans="1:5" hidden="1" x14ac:dyDescent="0.3"/>
    <row r="5" spans="1:5" hidden="1" x14ac:dyDescent="0.3"/>
    <row r="6" spans="1:5" hidden="1" x14ac:dyDescent="0.3"/>
    <row r="7" spans="1:5" hidden="1" x14ac:dyDescent="0.3"/>
    <row r="8" spans="1:5" hidden="1" x14ac:dyDescent="0.3"/>
    <row r="9" spans="1:5" hidden="1" x14ac:dyDescent="0.3"/>
    <row r="10" spans="1:5" hidden="1" x14ac:dyDescent="0.3"/>
    <row r="11" spans="1:5" hidden="1" x14ac:dyDescent="0.3"/>
    <row r="12" spans="1:5" hidden="1" x14ac:dyDescent="0.3"/>
    <row r="13" spans="1:5" hidden="1" x14ac:dyDescent="0.3"/>
    <row r="14" spans="1:5" hidden="1" x14ac:dyDescent="0.3"/>
    <row r="15" spans="1:5" hidden="1" x14ac:dyDescent="0.3"/>
    <row r="16" spans="1:5" hidden="1" x14ac:dyDescent="0.3"/>
    <row r="17" hidden="1" x14ac:dyDescent="0.3"/>
    <row r="18" hidden="1" x14ac:dyDescent="0.3"/>
    <row r="19" hidden="1" x14ac:dyDescent="0.3"/>
    <row r="20" hidden="1" x14ac:dyDescent="0.3"/>
    <row r="21" hidden="1" x14ac:dyDescent="0.3"/>
    <row r="22" hidden="1" x14ac:dyDescent="0.3"/>
    <row r="23" hidden="1" x14ac:dyDescent="0.3"/>
    <row r="24" hidden="1" x14ac:dyDescent="0.3"/>
    <row r="25" hidden="1" x14ac:dyDescent="0.3"/>
    <row r="26" hidden="1" x14ac:dyDescent="0.3"/>
    <row r="27" hidden="1" x14ac:dyDescent="0.3"/>
    <row r="28" hidden="1" x14ac:dyDescent="0.3"/>
    <row r="29" hidden="1" x14ac:dyDescent="0.3"/>
    <row r="30" hidden="1" x14ac:dyDescent="0.3"/>
    <row r="31" hidden="1" x14ac:dyDescent="0.3"/>
    <row r="32" hidden="1" x14ac:dyDescent="0.3"/>
    <row r="33" hidden="1" x14ac:dyDescent="0.3"/>
    <row r="34" hidden="1" x14ac:dyDescent="0.3"/>
    <row r="35" hidden="1" x14ac:dyDescent="0.3"/>
    <row r="36" hidden="1" x14ac:dyDescent="0.3"/>
    <row r="37" hidden="1" x14ac:dyDescent="0.3"/>
    <row r="38" hidden="1" x14ac:dyDescent="0.3"/>
    <row r="39" hidden="1" x14ac:dyDescent="0.3"/>
    <row r="40" hidden="1" x14ac:dyDescent="0.3"/>
    <row r="41" hidden="1" x14ac:dyDescent="0.3"/>
    <row r="42" hidden="1" x14ac:dyDescent="0.3"/>
    <row r="43" hidden="1" x14ac:dyDescent="0.3"/>
    <row r="44" hidden="1" x14ac:dyDescent="0.3"/>
    <row r="45" hidden="1" x14ac:dyDescent="0.3"/>
    <row r="46" hidden="1" x14ac:dyDescent="0.3"/>
    <row r="47" hidden="1" x14ac:dyDescent="0.3"/>
    <row r="48" hidden="1" x14ac:dyDescent="0.3"/>
    <row r="49" hidden="1" x14ac:dyDescent="0.3"/>
    <row r="50" hidden="1" x14ac:dyDescent="0.3"/>
    <row r="51" hidden="1" x14ac:dyDescent="0.3"/>
    <row r="52" hidden="1" x14ac:dyDescent="0.3"/>
    <row r="53" hidden="1" x14ac:dyDescent="0.3"/>
    <row r="54" hidden="1" x14ac:dyDescent="0.3"/>
    <row r="55" hidden="1" x14ac:dyDescent="0.3"/>
    <row r="56" hidden="1" x14ac:dyDescent="0.3"/>
    <row r="57" hidden="1" x14ac:dyDescent="0.3"/>
    <row r="58" hidden="1" x14ac:dyDescent="0.3"/>
    <row r="59" hidden="1" x14ac:dyDescent="0.3"/>
    <row r="60" hidden="1" x14ac:dyDescent="0.3"/>
    <row r="61" hidden="1" x14ac:dyDescent="0.3"/>
    <row r="62" hidden="1" x14ac:dyDescent="0.3"/>
    <row r="63" hidden="1" x14ac:dyDescent="0.3"/>
    <row r="64" hidden="1" x14ac:dyDescent="0.3"/>
    <row r="65" hidden="1" x14ac:dyDescent="0.3"/>
    <row r="66" hidden="1" x14ac:dyDescent="0.3"/>
    <row r="67" hidden="1" x14ac:dyDescent="0.3"/>
    <row r="68" hidden="1" x14ac:dyDescent="0.3"/>
    <row r="69" hidden="1" x14ac:dyDescent="0.3"/>
    <row r="70" hidden="1" x14ac:dyDescent="0.3"/>
    <row r="71" hidden="1" x14ac:dyDescent="0.3"/>
    <row r="72" hidden="1" x14ac:dyDescent="0.3"/>
    <row r="73" hidden="1" x14ac:dyDescent="0.3"/>
    <row r="74" hidden="1" x14ac:dyDescent="0.3"/>
    <row r="75" hidden="1" x14ac:dyDescent="0.3"/>
    <row r="76" hidden="1" x14ac:dyDescent="0.3"/>
    <row r="77" hidden="1" x14ac:dyDescent="0.3"/>
    <row r="78" hidden="1" x14ac:dyDescent="0.3"/>
    <row r="79" hidden="1" x14ac:dyDescent="0.3"/>
    <row r="80" hidden="1" x14ac:dyDescent="0.3"/>
    <row r="81" hidden="1" x14ac:dyDescent="0.3"/>
    <row r="82" hidden="1" x14ac:dyDescent="0.3"/>
    <row r="83" hidden="1" x14ac:dyDescent="0.3"/>
    <row r="84" hidden="1" x14ac:dyDescent="0.3"/>
    <row r="85" hidden="1" x14ac:dyDescent="0.3"/>
    <row r="86" hidden="1" x14ac:dyDescent="0.3"/>
    <row r="87" hidden="1" x14ac:dyDescent="0.3"/>
    <row r="88" hidden="1" x14ac:dyDescent="0.3"/>
    <row r="89" hidden="1" x14ac:dyDescent="0.3"/>
    <row r="90" hidden="1" x14ac:dyDescent="0.3"/>
    <row r="91" hidden="1" x14ac:dyDescent="0.3"/>
    <row r="92" hidden="1" x14ac:dyDescent="0.3"/>
    <row r="93" hidden="1" x14ac:dyDescent="0.3"/>
    <row r="94" hidden="1" x14ac:dyDescent="0.3"/>
    <row r="95" hidden="1" x14ac:dyDescent="0.3"/>
    <row r="96" hidden="1" x14ac:dyDescent="0.3"/>
    <row r="97" hidden="1" x14ac:dyDescent="0.3"/>
    <row r="98" hidden="1" x14ac:dyDescent="0.3"/>
    <row r="99" hidden="1" x14ac:dyDescent="0.3"/>
    <row r="100" hidden="1" x14ac:dyDescent="0.3"/>
    <row r="101" hidden="1" x14ac:dyDescent="0.3"/>
    <row r="102" hidden="1" x14ac:dyDescent="0.3"/>
    <row r="103" hidden="1" x14ac:dyDescent="0.3"/>
    <row r="104" hidden="1" x14ac:dyDescent="0.3"/>
    <row r="105" hidden="1" x14ac:dyDescent="0.3"/>
    <row r="106" hidden="1" x14ac:dyDescent="0.3"/>
    <row r="107" hidden="1" x14ac:dyDescent="0.3"/>
    <row r="108" hidden="1" x14ac:dyDescent="0.3"/>
    <row r="109" hidden="1" x14ac:dyDescent="0.3"/>
    <row r="110" hidden="1" x14ac:dyDescent="0.3"/>
    <row r="111" hidden="1" x14ac:dyDescent="0.3"/>
    <row r="112" hidden="1" x14ac:dyDescent="0.3"/>
    <row r="113" hidden="1" x14ac:dyDescent="0.3"/>
    <row r="114" hidden="1" x14ac:dyDescent="0.3"/>
    <row r="115" hidden="1" x14ac:dyDescent="0.3"/>
    <row r="116" hidden="1" x14ac:dyDescent="0.3"/>
    <row r="117" hidden="1" x14ac:dyDescent="0.3"/>
    <row r="118" hidden="1" x14ac:dyDescent="0.3"/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hidden="1" x14ac:dyDescent="0.3"/>
    <row r="130" hidden="1" x14ac:dyDescent="0.3"/>
    <row r="131" hidden="1" x14ac:dyDescent="0.3"/>
    <row r="132" hidden="1" x14ac:dyDescent="0.3"/>
    <row r="133" hidden="1" x14ac:dyDescent="0.3"/>
    <row r="134" hidden="1" x14ac:dyDescent="0.3"/>
    <row r="135" hidden="1" x14ac:dyDescent="0.3"/>
    <row r="136" hidden="1" x14ac:dyDescent="0.3"/>
    <row r="137" hidden="1" x14ac:dyDescent="0.3"/>
    <row r="138" hidden="1" x14ac:dyDescent="0.3"/>
    <row r="139" hidden="1" x14ac:dyDescent="0.3"/>
    <row r="140" hidden="1" x14ac:dyDescent="0.3"/>
    <row r="141" hidden="1" x14ac:dyDescent="0.3"/>
    <row r="142" hidden="1" x14ac:dyDescent="0.3"/>
    <row r="143" hidden="1" x14ac:dyDescent="0.3"/>
    <row r="144" hidden="1" x14ac:dyDescent="0.3"/>
    <row r="145" hidden="1" x14ac:dyDescent="0.3"/>
    <row r="146" hidden="1" x14ac:dyDescent="0.3"/>
    <row r="147" hidden="1" x14ac:dyDescent="0.3"/>
    <row r="148" hidden="1" x14ac:dyDescent="0.3"/>
    <row r="149" hidden="1" x14ac:dyDescent="0.3"/>
    <row r="150" hidden="1" x14ac:dyDescent="0.3"/>
    <row r="151" hidden="1" x14ac:dyDescent="0.3"/>
    <row r="152" hidden="1" x14ac:dyDescent="0.3"/>
    <row r="153" hidden="1" x14ac:dyDescent="0.3"/>
    <row r="154" hidden="1" x14ac:dyDescent="0.3"/>
    <row r="155" hidden="1" x14ac:dyDescent="0.3"/>
    <row r="156" hidden="1" x14ac:dyDescent="0.3"/>
    <row r="157" hidden="1" x14ac:dyDescent="0.3"/>
    <row r="158" hidden="1" x14ac:dyDescent="0.3"/>
    <row r="159" hidden="1" x14ac:dyDescent="0.3"/>
    <row r="160" hidden="1" x14ac:dyDescent="0.3"/>
    <row r="161" hidden="1" x14ac:dyDescent="0.3"/>
    <row r="162" hidden="1" x14ac:dyDescent="0.3"/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  <row r="224" hidden="1" x14ac:dyDescent="0.3"/>
    <row r="225" hidden="1" x14ac:dyDescent="0.3"/>
    <row r="226" hidden="1" x14ac:dyDescent="0.3"/>
    <row r="227" hidden="1" x14ac:dyDescent="0.3"/>
    <row r="228" hidden="1" x14ac:dyDescent="0.3"/>
    <row r="229" hidden="1" x14ac:dyDescent="0.3"/>
    <row r="230" hidden="1" x14ac:dyDescent="0.3"/>
    <row r="231" hidden="1" x14ac:dyDescent="0.3"/>
    <row r="232" hidden="1" x14ac:dyDescent="0.3"/>
    <row r="233" hidden="1" x14ac:dyDescent="0.3"/>
    <row r="234" hidden="1" x14ac:dyDescent="0.3"/>
    <row r="235" hidden="1" x14ac:dyDescent="0.3"/>
    <row r="236" hidden="1" x14ac:dyDescent="0.3"/>
    <row r="237" hidden="1" x14ac:dyDescent="0.3"/>
    <row r="238" hidden="1" x14ac:dyDescent="0.3"/>
    <row r="239" hidden="1" x14ac:dyDescent="0.3"/>
    <row r="240" hidden="1" x14ac:dyDescent="0.3"/>
    <row r="241" hidden="1" x14ac:dyDescent="0.3"/>
    <row r="242" hidden="1" x14ac:dyDescent="0.3"/>
    <row r="243" hidden="1" x14ac:dyDescent="0.3"/>
    <row r="244" hidden="1" x14ac:dyDescent="0.3"/>
    <row r="245" hidden="1" x14ac:dyDescent="0.3"/>
    <row r="246" hidden="1" x14ac:dyDescent="0.3"/>
    <row r="247" hidden="1" x14ac:dyDescent="0.3"/>
    <row r="248" hidden="1" x14ac:dyDescent="0.3"/>
    <row r="249" hidden="1" x14ac:dyDescent="0.3"/>
    <row r="250" hidden="1" x14ac:dyDescent="0.3"/>
    <row r="251" hidden="1" x14ac:dyDescent="0.3"/>
    <row r="252" hidden="1" x14ac:dyDescent="0.3"/>
    <row r="253" hidden="1" x14ac:dyDescent="0.3"/>
    <row r="254" hidden="1" x14ac:dyDescent="0.3"/>
    <row r="255" hidden="1" x14ac:dyDescent="0.3"/>
    <row r="256" hidden="1" x14ac:dyDescent="0.3"/>
    <row r="257" hidden="1" x14ac:dyDescent="0.3"/>
    <row r="258" hidden="1" x14ac:dyDescent="0.3"/>
    <row r="259" hidden="1" x14ac:dyDescent="0.3"/>
    <row r="260" hidden="1" x14ac:dyDescent="0.3"/>
    <row r="261" hidden="1" x14ac:dyDescent="0.3"/>
    <row r="262" hidden="1" x14ac:dyDescent="0.3"/>
    <row r="263" hidden="1" x14ac:dyDescent="0.3"/>
    <row r="264" hidden="1" x14ac:dyDescent="0.3"/>
    <row r="265" hidden="1" x14ac:dyDescent="0.3"/>
    <row r="266" hidden="1" x14ac:dyDescent="0.3"/>
    <row r="267" hidden="1" x14ac:dyDescent="0.3"/>
    <row r="268" hidden="1" x14ac:dyDescent="0.3"/>
    <row r="269" hidden="1" x14ac:dyDescent="0.3"/>
    <row r="270" hidden="1" x14ac:dyDescent="0.3"/>
    <row r="271" hidden="1" x14ac:dyDescent="0.3"/>
    <row r="272" hidden="1" x14ac:dyDescent="0.3"/>
    <row r="273" hidden="1" x14ac:dyDescent="0.3"/>
    <row r="274" hidden="1" x14ac:dyDescent="0.3"/>
    <row r="275" hidden="1" x14ac:dyDescent="0.3"/>
    <row r="276" hidden="1" x14ac:dyDescent="0.3"/>
    <row r="277" hidden="1" x14ac:dyDescent="0.3"/>
    <row r="278" hidden="1" x14ac:dyDescent="0.3"/>
    <row r="279" hidden="1" x14ac:dyDescent="0.3"/>
    <row r="280" hidden="1" x14ac:dyDescent="0.3"/>
    <row r="281" hidden="1" x14ac:dyDescent="0.3"/>
    <row r="282" hidden="1" x14ac:dyDescent="0.3"/>
    <row r="283" hidden="1" x14ac:dyDescent="0.3"/>
    <row r="284" hidden="1" x14ac:dyDescent="0.3"/>
    <row r="285" hidden="1" x14ac:dyDescent="0.3"/>
    <row r="286" hidden="1" x14ac:dyDescent="0.3"/>
    <row r="287" hidden="1" x14ac:dyDescent="0.3"/>
    <row r="288" hidden="1" x14ac:dyDescent="0.3"/>
    <row r="289" hidden="1" x14ac:dyDescent="0.3"/>
    <row r="290" hidden="1" x14ac:dyDescent="0.3"/>
    <row r="291" hidden="1" x14ac:dyDescent="0.3"/>
    <row r="292" hidden="1" x14ac:dyDescent="0.3"/>
    <row r="293" hidden="1" x14ac:dyDescent="0.3"/>
    <row r="294" hidden="1" x14ac:dyDescent="0.3"/>
    <row r="295" hidden="1" x14ac:dyDescent="0.3"/>
    <row r="296" hidden="1" x14ac:dyDescent="0.3"/>
    <row r="297" hidden="1" x14ac:dyDescent="0.3"/>
    <row r="298" hidden="1" x14ac:dyDescent="0.3"/>
    <row r="299" hidden="1" x14ac:dyDescent="0.3"/>
    <row r="300" hidden="1" x14ac:dyDescent="0.3"/>
    <row r="301" hidden="1" x14ac:dyDescent="0.3"/>
    <row r="302" hidden="1" x14ac:dyDescent="0.3"/>
    <row r="303" hidden="1" x14ac:dyDescent="0.3"/>
    <row r="304" hidden="1" x14ac:dyDescent="0.3"/>
    <row r="305" hidden="1" x14ac:dyDescent="0.3"/>
    <row r="306" hidden="1" x14ac:dyDescent="0.3"/>
    <row r="307" hidden="1" x14ac:dyDescent="0.3"/>
    <row r="308" hidden="1" x14ac:dyDescent="0.3"/>
    <row r="309" hidden="1" x14ac:dyDescent="0.3"/>
    <row r="310" hidden="1" x14ac:dyDescent="0.3"/>
    <row r="311" hidden="1" x14ac:dyDescent="0.3"/>
    <row r="312" hidden="1" x14ac:dyDescent="0.3"/>
    <row r="313" hidden="1" x14ac:dyDescent="0.3"/>
    <row r="314" hidden="1" x14ac:dyDescent="0.3"/>
    <row r="315" hidden="1" x14ac:dyDescent="0.3"/>
    <row r="316" hidden="1" x14ac:dyDescent="0.3"/>
    <row r="317" hidden="1" x14ac:dyDescent="0.3"/>
    <row r="318" hidden="1" x14ac:dyDescent="0.3"/>
    <row r="319" hidden="1" x14ac:dyDescent="0.3"/>
    <row r="320" hidden="1" x14ac:dyDescent="0.3"/>
    <row r="321" hidden="1" x14ac:dyDescent="0.3"/>
    <row r="322" hidden="1" x14ac:dyDescent="0.3"/>
    <row r="323" hidden="1" x14ac:dyDescent="0.3"/>
    <row r="324" hidden="1" x14ac:dyDescent="0.3"/>
    <row r="325" hidden="1" x14ac:dyDescent="0.3"/>
    <row r="326" hidden="1" x14ac:dyDescent="0.3"/>
    <row r="327" hidden="1" x14ac:dyDescent="0.3"/>
    <row r="328" hidden="1" x14ac:dyDescent="0.3"/>
    <row r="329" hidden="1" x14ac:dyDescent="0.3"/>
    <row r="330" hidden="1" x14ac:dyDescent="0.3"/>
    <row r="331" hidden="1" x14ac:dyDescent="0.3"/>
    <row r="332" hidden="1" x14ac:dyDescent="0.3"/>
    <row r="333" hidden="1" x14ac:dyDescent="0.3"/>
    <row r="334" hidden="1" x14ac:dyDescent="0.3"/>
    <row r="335" hidden="1" x14ac:dyDescent="0.3"/>
    <row r="336" hidden="1" x14ac:dyDescent="0.3"/>
    <row r="337" spans="1:5" hidden="1" x14ac:dyDescent="0.3"/>
    <row r="338" spans="1:5" hidden="1" x14ac:dyDescent="0.3"/>
    <row r="339" spans="1:5" hidden="1" x14ac:dyDescent="0.3"/>
    <row r="340" spans="1:5" hidden="1" x14ac:dyDescent="0.3"/>
    <row r="341" spans="1:5" hidden="1" x14ac:dyDescent="0.3"/>
    <row r="342" spans="1:5" hidden="1" x14ac:dyDescent="0.3"/>
    <row r="343" spans="1:5" hidden="1" x14ac:dyDescent="0.3"/>
    <row r="344" spans="1:5" hidden="1" x14ac:dyDescent="0.3"/>
    <row r="345" spans="1:5" hidden="1" x14ac:dyDescent="0.3"/>
    <row r="346" spans="1:5" hidden="1" x14ac:dyDescent="0.3"/>
    <row r="347" spans="1:5" hidden="1" x14ac:dyDescent="0.3"/>
    <row r="348" spans="1:5" hidden="1" x14ac:dyDescent="0.3"/>
    <row r="349" spans="1:5" hidden="1" x14ac:dyDescent="0.3"/>
    <row r="350" spans="1:5" hidden="1" x14ac:dyDescent="0.3"/>
    <row r="351" spans="1:5" x14ac:dyDescent="0.3">
      <c r="A351" t="s">
        <v>8219</v>
      </c>
      <c r="B351">
        <v>182</v>
      </c>
      <c r="D351" t="s">
        <v>8221</v>
      </c>
      <c r="E351">
        <v>0</v>
      </c>
    </row>
    <row r="352" spans="1:5" x14ac:dyDescent="0.3">
      <c r="A352" t="s">
        <v>8219</v>
      </c>
      <c r="B352">
        <v>79</v>
      </c>
      <c r="D352" t="s">
        <v>8221</v>
      </c>
      <c r="E352">
        <v>1</v>
      </c>
    </row>
    <row r="353" spans="1:9" x14ac:dyDescent="0.3">
      <c r="A353" t="s">
        <v>8219</v>
      </c>
      <c r="B353">
        <v>35</v>
      </c>
      <c r="D353" t="s">
        <v>8221</v>
      </c>
      <c r="E353">
        <v>10</v>
      </c>
      <c r="H353" s="12" t="s">
        <v>8401</v>
      </c>
      <c r="I353" s="12" t="s">
        <v>8402</v>
      </c>
    </row>
    <row r="354" spans="1:9" x14ac:dyDescent="0.3">
      <c r="A354" t="s">
        <v>8219</v>
      </c>
      <c r="B354">
        <v>150</v>
      </c>
      <c r="D354" t="s">
        <v>8221</v>
      </c>
      <c r="E354">
        <v>0</v>
      </c>
      <c r="G354" s="12" t="s">
        <v>8405</v>
      </c>
      <c r="H354" s="6">
        <f>AVERAGE($B$351:$B$2535)</f>
        <v>194.42517162471395</v>
      </c>
      <c r="I354" s="6">
        <f>AVERAGE($E$351:$E$1880)</f>
        <v>17.709803921568628</v>
      </c>
    </row>
    <row r="355" spans="1:9" x14ac:dyDescent="0.3">
      <c r="A355" t="s">
        <v>8219</v>
      </c>
      <c r="B355">
        <v>284</v>
      </c>
      <c r="D355" t="s">
        <v>8221</v>
      </c>
      <c r="E355">
        <v>7</v>
      </c>
      <c r="G355" s="12" t="s">
        <v>8403</v>
      </c>
      <c r="H355" s="6">
        <f>MEDIAN($B$351:$B$2535)</f>
        <v>62</v>
      </c>
      <c r="I355" s="6">
        <f>MEDIAN($E$351:$E$1880)</f>
        <v>4</v>
      </c>
    </row>
    <row r="356" spans="1:9" x14ac:dyDescent="0.3">
      <c r="A356" t="s">
        <v>8219</v>
      </c>
      <c r="B356">
        <v>47</v>
      </c>
      <c r="D356" t="s">
        <v>8221</v>
      </c>
      <c r="E356">
        <v>0</v>
      </c>
      <c r="G356" s="12" t="s">
        <v>8404</v>
      </c>
      <c r="H356" s="6">
        <f>MIN($B$351:$B$2535)</f>
        <v>1</v>
      </c>
      <c r="I356" s="6">
        <f>MIN($E$351:$E$1880)</f>
        <v>0</v>
      </c>
    </row>
    <row r="357" spans="1:9" x14ac:dyDescent="0.3">
      <c r="A357" t="s">
        <v>8219</v>
      </c>
      <c r="B357">
        <v>58</v>
      </c>
      <c r="D357" t="s">
        <v>8221</v>
      </c>
      <c r="E357">
        <v>1</v>
      </c>
      <c r="G357" s="12" t="s">
        <v>8406</v>
      </c>
      <c r="H357" s="6">
        <f>MAX($B$351:$B$2535)</f>
        <v>26457</v>
      </c>
      <c r="I357" s="6">
        <f>MAX($E$351:$E$1880)</f>
        <v>1293</v>
      </c>
    </row>
    <row r="358" spans="1:9" x14ac:dyDescent="0.3">
      <c r="A358" t="s">
        <v>8219</v>
      </c>
      <c r="B358">
        <v>57</v>
      </c>
      <c r="D358" t="s">
        <v>8221</v>
      </c>
      <c r="E358">
        <v>2</v>
      </c>
      <c r="G358" s="12" t="s">
        <v>8407</v>
      </c>
      <c r="H358" s="6">
        <f>_xlfn.VAR.P($B$351:$B$2535)</f>
        <v>712840.9867348104</v>
      </c>
      <c r="I358" s="6">
        <f>VAR($E$351:$E$1880)</f>
        <v>3775.6894394644714</v>
      </c>
    </row>
    <row r="359" spans="1:9" x14ac:dyDescent="0.3">
      <c r="A359" t="s">
        <v>8219</v>
      </c>
      <c r="B359">
        <v>12</v>
      </c>
      <c r="D359" t="s">
        <v>8221</v>
      </c>
      <c r="E359">
        <v>3</v>
      </c>
      <c r="G359" s="12" t="s">
        <v>8408</v>
      </c>
      <c r="H359" s="6">
        <f>_xlfn.STDEV.P($B$351:$B$2535)</f>
        <v>844.29910975602149</v>
      </c>
      <c r="I359" s="6">
        <f>_xlfn.STDEV.P($E$351:$E$1880)</f>
        <v>61.426555076684906</v>
      </c>
    </row>
    <row r="360" spans="1:9" x14ac:dyDescent="0.3">
      <c r="A360" t="s">
        <v>8219</v>
      </c>
      <c r="B360">
        <v>20</v>
      </c>
      <c r="D360" t="s">
        <v>8221</v>
      </c>
      <c r="E360">
        <v>10</v>
      </c>
    </row>
    <row r="361" spans="1:9" x14ac:dyDescent="0.3">
      <c r="A361" t="s">
        <v>8219</v>
      </c>
      <c r="B361">
        <v>19</v>
      </c>
      <c r="D361" t="s">
        <v>8221</v>
      </c>
      <c r="E361">
        <v>10</v>
      </c>
    </row>
    <row r="362" spans="1:9" x14ac:dyDescent="0.3">
      <c r="A362" t="s">
        <v>8219</v>
      </c>
      <c r="B362">
        <v>75</v>
      </c>
      <c r="D362" t="s">
        <v>8221</v>
      </c>
      <c r="E362">
        <v>1</v>
      </c>
    </row>
    <row r="363" spans="1:9" x14ac:dyDescent="0.3">
      <c r="A363" t="s">
        <v>8219</v>
      </c>
      <c r="B363">
        <v>827</v>
      </c>
      <c r="D363" t="s">
        <v>8221</v>
      </c>
      <c r="E363">
        <v>0</v>
      </c>
    </row>
    <row r="364" spans="1:9" x14ac:dyDescent="0.3">
      <c r="A364" t="s">
        <v>8219</v>
      </c>
      <c r="B364">
        <v>51</v>
      </c>
      <c r="D364" t="s">
        <v>8221</v>
      </c>
      <c r="E364">
        <v>0</v>
      </c>
    </row>
    <row r="365" spans="1:9" x14ac:dyDescent="0.3">
      <c r="A365" t="s">
        <v>8219</v>
      </c>
      <c r="B365">
        <v>41</v>
      </c>
      <c r="D365" t="s">
        <v>8221</v>
      </c>
      <c r="E365">
        <v>0</v>
      </c>
    </row>
    <row r="366" spans="1:9" x14ac:dyDescent="0.3">
      <c r="A366" t="s">
        <v>8219</v>
      </c>
      <c r="B366">
        <v>98</v>
      </c>
      <c r="D366" t="s">
        <v>8221</v>
      </c>
      <c r="E366">
        <v>26</v>
      </c>
    </row>
    <row r="367" spans="1:9" x14ac:dyDescent="0.3">
      <c r="A367" t="s">
        <v>8219</v>
      </c>
      <c r="B367">
        <v>70</v>
      </c>
      <c r="D367" t="s">
        <v>8221</v>
      </c>
      <c r="E367">
        <v>0</v>
      </c>
    </row>
    <row r="368" spans="1:9" x14ac:dyDescent="0.3">
      <c r="A368" t="s">
        <v>8219</v>
      </c>
      <c r="B368">
        <v>36</v>
      </c>
      <c r="D368" t="s">
        <v>8221</v>
      </c>
      <c r="E368">
        <v>7</v>
      </c>
    </row>
    <row r="369" spans="1:5" x14ac:dyDescent="0.3">
      <c r="A369" t="s">
        <v>8219</v>
      </c>
      <c r="B369">
        <v>342</v>
      </c>
      <c r="D369" t="s">
        <v>8221</v>
      </c>
      <c r="E369">
        <v>0</v>
      </c>
    </row>
    <row r="370" spans="1:5" x14ac:dyDescent="0.3">
      <c r="A370" t="s">
        <v>8219</v>
      </c>
      <c r="B370">
        <v>22</v>
      </c>
      <c r="D370" t="s">
        <v>8221</v>
      </c>
      <c r="E370">
        <v>2</v>
      </c>
    </row>
    <row r="371" spans="1:5" x14ac:dyDescent="0.3">
      <c r="A371" t="s">
        <v>8219</v>
      </c>
      <c r="B371">
        <v>25</v>
      </c>
      <c r="D371" t="s">
        <v>8221</v>
      </c>
      <c r="E371">
        <v>13</v>
      </c>
    </row>
    <row r="372" spans="1:5" x14ac:dyDescent="0.3">
      <c r="A372" t="s">
        <v>8219</v>
      </c>
      <c r="B372">
        <v>101</v>
      </c>
      <c r="D372" t="s">
        <v>8221</v>
      </c>
      <c r="E372">
        <v>4</v>
      </c>
    </row>
    <row r="373" spans="1:5" x14ac:dyDescent="0.3">
      <c r="A373" t="s">
        <v>8219</v>
      </c>
      <c r="B373">
        <v>8</v>
      </c>
      <c r="D373" t="s">
        <v>8221</v>
      </c>
      <c r="E373">
        <v>0</v>
      </c>
    </row>
    <row r="374" spans="1:5" x14ac:dyDescent="0.3">
      <c r="A374" t="s">
        <v>8219</v>
      </c>
      <c r="B374">
        <v>23</v>
      </c>
      <c r="D374" t="s">
        <v>8221</v>
      </c>
      <c r="E374">
        <v>12</v>
      </c>
    </row>
    <row r="375" spans="1:5" x14ac:dyDescent="0.3">
      <c r="A375" t="s">
        <v>8219</v>
      </c>
      <c r="B375">
        <v>574</v>
      </c>
      <c r="D375" t="s">
        <v>8221</v>
      </c>
      <c r="E375">
        <v>2</v>
      </c>
    </row>
    <row r="376" spans="1:5" x14ac:dyDescent="0.3">
      <c r="A376" t="s">
        <v>8219</v>
      </c>
      <c r="B376">
        <v>14</v>
      </c>
      <c r="D376" t="s">
        <v>8221</v>
      </c>
      <c r="E376">
        <v>10</v>
      </c>
    </row>
    <row r="377" spans="1:5" x14ac:dyDescent="0.3">
      <c r="A377" t="s">
        <v>8219</v>
      </c>
      <c r="B377">
        <v>19</v>
      </c>
      <c r="D377" t="s">
        <v>8221</v>
      </c>
      <c r="E377">
        <v>0</v>
      </c>
    </row>
    <row r="378" spans="1:5" x14ac:dyDescent="0.3">
      <c r="A378" t="s">
        <v>8219</v>
      </c>
      <c r="B378">
        <v>150</v>
      </c>
      <c r="D378" t="s">
        <v>8221</v>
      </c>
      <c r="E378">
        <v>5</v>
      </c>
    </row>
    <row r="379" spans="1:5" x14ac:dyDescent="0.3">
      <c r="A379" t="s">
        <v>8219</v>
      </c>
      <c r="B379">
        <v>71</v>
      </c>
      <c r="D379" t="s">
        <v>8221</v>
      </c>
      <c r="E379">
        <v>0</v>
      </c>
    </row>
    <row r="380" spans="1:5" x14ac:dyDescent="0.3">
      <c r="A380" t="s">
        <v>8219</v>
      </c>
      <c r="B380">
        <v>117</v>
      </c>
      <c r="D380" t="s">
        <v>8221</v>
      </c>
      <c r="E380">
        <v>5</v>
      </c>
    </row>
    <row r="381" spans="1:5" x14ac:dyDescent="0.3">
      <c r="A381" t="s">
        <v>8219</v>
      </c>
      <c r="B381">
        <v>53</v>
      </c>
      <c r="D381" t="s">
        <v>8221</v>
      </c>
      <c r="E381">
        <v>1</v>
      </c>
    </row>
    <row r="382" spans="1:5" x14ac:dyDescent="0.3">
      <c r="A382" t="s">
        <v>8219</v>
      </c>
      <c r="B382">
        <v>1</v>
      </c>
      <c r="D382" t="s">
        <v>8221</v>
      </c>
      <c r="E382">
        <v>3</v>
      </c>
    </row>
    <row r="383" spans="1:5" x14ac:dyDescent="0.3">
      <c r="A383" t="s">
        <v>8219</v>
      </c>
      <c r="B383">
        <v>89</v>
      </c>
      <c r="D383" t="s">
        <v>8221</v>
      </c>
      <c r="E383">
        <v>3</v>
      </c>
    </row>
    <row r="384" spans="1:5" x14ac:dyDescent="0.3">
      <c r="A384" t="s">
        <v>8219</v>
      </c>
      <c r="B384">
        <v>64</v>
      </c>
      <c r="D384" t="s">
        <v>8221</v>
      </c>
      <c r="E384">
        <v>0</v>
      </c>
    </row>
    <row r="385" spans="1:5" x14ac:dyDescent="0.3">
      <c r="A385" t="s">
        <v>8219</v>
      </c>
      <c r="B385">
        <v>68</v>
      </c>
      <c r="D385" t="s">
        <v>8221</v>
      </c>
      <c r="E385">
        <v>3</v>
      </c>
    </row>
    <row r="386" spans="1:5" x14ac:dyDescent="0.3">
      <c r="A386" t="s">
        <v>8219</v>
      </c>
      <c r="B386">
        <v>28</v>
      </c>
      <c r="D386" t="s">
        <v>8221</v>
      </c>
      <c r="E386">
        <v>0</v>
      </c>
    </row>
    <row r="387" spans="1:5" x14ac:dyDescent="0.3">
      <c r="A387" t="s">
        <v>8219</v>
      </c>
      <c r="B387">
        <v>44</v>
      </c>
      <c r="D387" t="s">
        <v>8221</v>
      </c>
      <c r="E387">
        <v>19</v>
      </c>
    </row>
    <row r="388" spans="1:5" x14ac:dyDescent="0.3">
      <c r="A388" t="s">
        <v>8219</v>
      </c>
      <c r="B388">
        <v>253</v>
      </c>
      <c r="D388" t="s">
        <v>8221</v>
      </c>
      <c r="E388">
        <v>8</v>
      </c>
    </row>
    <row r="389" spans="1:5" x14ac:dyDescent="0.3">
      <c r="A389" t="s">
        <v>8219</v>
      </c>
      <c r="B389">
        <v>66</v>
      </c>
      <c r="D389" t="s">
        <v>8221</v>
      </c>
      <c r="E389">
        <v>6</v>
      </c>
    </row>
    <row r="390" spans="1:5" x14ac:dyDescent="0.3">
      <c r="A390" t="s">
        <v>8219</v>
      </c>
      <c r="B390">
        <v>217</v>
      </c>
      <c r="D390" t="s">
        <v>8221</v>
      </c>
      <c r="E390">
        <v>0</v>
      </c>
    </row>
    <row r="391" spans="1:5" x14ac:dyDescent="0.3">
      <c r="A391" t="s">
        <v>8219</v>
      </c>
      <c r="B391">
        <v>16</v>
      </c>
      <c r="D391" t="s">
        <v>8221</v>
      </c>
      <c r="E391">
        <v>18</v>
      </c>
    </row>
    <row r="392" spans="1:5" x14ac:dyDescent="0.3">
      <c r="A392" t="s">
        <v>8219</v>
      </c>
      <c r="B392">
        <v>19</v>
      </c>
      <c r="D392" t="s">
        <v>8221</v>
      </c>
      <c r="E392">
        <v>7</v>
      </c>
    </row>
    <row r="393" spans="1:5" x14ac:dyDescent="0.3">
      <c r="A393" t="s">
        <v>8219</v>
      </c>
      <c r="B393">
        <v>169</v>
      </c>
      <c r="D393" t="s">
        <v>8221</v>
      </c>
      <c r="E393">
        <v>0</v>
      </c>
    </row>
    <row r="394" spans="1:5" x14ac:dyDescent="0.3">
      <c r="A394" t="s">
        <v>8219</v>
      </c>
      <c r="B394">
        <v>263</v>
      </c>
      <c r="D394" t="s">
        <v>8221</v>
      </c>
      <c r="E394">
        <v>8</v>
      </c>
    </row>
    <row r="395" spans="1:5" x14ac:dyDescent="0.3">
      <c r="A395" t="s">
        <v>8219</v>
      </c>
      <c r="B395">
        <v>15</v>
      </c>
      <c r="D395" t="s">
        <v>8221</v>
      </c>
      <c r="E395">
        <v>1293</v>
      </c>
    </row>
    <row r="396" spans="1:5" x14ac:dyDescent="0.3">
      <c r="A396" t="s">
        <v>8219</v>
      </c>
      <c r="B396">
        <v>61</v>
      </c>
      <c r="D396" t="s">
        <v>8221</v>
      </c>
      <c r="E396">
        <v>17</v>
      </c>
    </row>
    <row r="397" spans="1:5" x14ac:dyDescent="0.3">
      <c r="A397" t="s">
        <v>8219</v>
      </c>
      <c r="B397">
        <v>45</v>
      </c>
      <c r="D397" t="s">
        <v>8221</v>
      </c>
      <c r="E397">
        <v>0</v>
      </c>
    </row>
    <row r="398" spans="1:5" x14ac:dyDescent="0.3">
      <c r="A398" t="s">
        <v>8219</v>
      </c>
      <c r="B398">
        <v>70</v>
      </c>
      <c r="D398" t="s">
        <v>8221</v>
      </c>
      <c r="E398">
        <v>13</v>
      </c>
    </row>
    <row r="399" spans="1:5" x14ac:dyDescent="0.3">
      <c r="A399" t="s">
        <v>8219</v>
      </c>
      <c r="B399">
        <v>38</v>
      </c>
      <c r="D399" t="s">
        <v>8221</v>
      </c>
      <c r="E399">
        <v>0</v>
      </c>
    </row>
    <row r="400" spans="1:5" x14ac:dyDescent="0.3">
      <c r="A400" t="s">
        <v>8219</v>
      </c>
      <c r="B400">
        <v>87</v>
      </c>
      <c r="D400" t="s">
        <v>8221</v>
      </c>
      <c r="E400">
        <v>0</v>
      </c>
    </row>
    <row r="401" spans="1:5" x14ac:dyDescent="0.3">
      <c r="A401" t="s">
        <v>8219</v>
      </c>
      <c r="B401">
        <v>22</v>
      </c>
      <c r="D401" t="s">
        <v>8221</v>
      </c>
      <c r="E401">
        <v>33</v>
      </c>
    </row>
    <row r="402" spans="1:5" x14ac:dyDescent="0.3">
      <c r="A402" t="s">
        <v>8219</v>
      </c>
      <c r="B402">
        <v>119</v>
      </c>
      <c r="D402" t="s">
        <v>8221</v>
      </c>
      <c r="E402">
        <v>12</v>
      </c>
    </row>
    <row r="403" spans="1:5" x14ac:dyDescent="0.3">
      <c r="A403" t="s">
        <v>8219</v>
      </c>
      <c r="B403">
        <v>52</v>
      </c>
      <c r="D403" t="s">
        <v>8221</v>
      </c>
      <c r="E403">
        <v>1</v>
      </c>
    </row>
    <row r="404" spans="1:5" x14ac:dyDescent="0.3">
      <c r="A404" t="s">
        <v>8219</v>
      </c>
      <c r="B404">
        <v>117</v>
      </c>
      <c r="D404" t="s">
        <v>8221</v>
      </c>
      <c r="E404">
        <v>1</v>
      </c>
    </row>
    <row r="405" spans="1:5" x14ac:dyDescent="0.3">
      <c r="A405" t="s">
        <v>8219</v>
      </c>
      <c r="B405">
        <v>52</v>
      </c>
      <c r="D405" t="s">
        <v>8221</v>
      </c>
      <c r="E405">
        <v>1</v>
      </c>
    </row>
    <row r="406" spans="1:5" x14ac:dyDescent="0.3">
      <c r="A406" t="s">
        <v>8219</v>
      </c>
      <c r="B406">
        <v>86</v>
      </c>
      <c r="D406" t="s">
        <v>8221</v>
      </c>
      <c r="E406">
        <v>1</v>
      </c>
    </row>
    <row r="407" spans="1:5" x14ac:dyDescent="0.3">
      <c r="A407" t="s">
        <v>8219</v>
      </c>
      <c r="B407">
        <v>174</v>
      </c>
      <c r="D407" t="s">
        <v>8221</v>
      </c>
      <c r="E407">
        <v>84</v>
      </c>
    </row>
    <row r="408" spans="1:5" x14ac:dyDescent="0.3">
      <c r="A408" t="s">
        <v>8219</v>
      </c>
      <c r="B408">
        <v>69</v>
      </c>
      <c r="D408" t="s">
        <v>8221</v>
      </c>
      <c r="E408">
        <v>38</v>
      </c>
    </row>
    <row r="409" spans="1:5" x14ac:dyDescent="0.3">
      <c r="A409" t="s">
        <v>8219</v>
      </c>
      <c r="B409">
        <v>75</v>
      </c>
      <c r="D409" t="s">
        <v>8221</v>
      </c>
      <c r="E409">
        <v>1</v>
      </c>
    </row>
    <row r="410" spans="1:5" x14ac:dyDescent="0.3">
      <c r="A410" t="s">
        <v>8219</v>
      </c>
      <c r="B410">
        <v>33</v>
      </c>
      <c r="D410" t="s">
        <v>8221</v>
      </c>
      <c r="E410">
        <v>76</v>
      </c>
    </row>
    <row r="411" spans="1:5" x14ac:dyDescent="0.3">
      <c r="A411" t="s">
        <v>8219</v>
      </c>
      <c r="B411">
        <v>108</v>
      </c>
      <c r="D411" t="s">
        <v>8221</v>
      </c>
      <c r="E411">
        <v>3</v>
      </c>
    </row>
    <row r="412" spans="1:5" x14ac:dyDescent="0.3">
      <c r="A412" t="s">
        <v>8219</v>
      </c>
      <c r="B412">
        <v>23</v>
      </c>
      <c r="D412" t="s">
        <v>8221</v>
      </c>
      <c r="E412">
        <v>0</v>
      </c>
    </row>
    <row r="413" spans="1:5" x14ac:dyDescent="0.3">
      <c r="A413" t="s">
        <v>8219</v>
      </c>
      <c r="B413">
        <v>48</v>
      </c>
      <c r="D413" t="s">
        <v>8221</v>
      </c>
      <c r="E413">
        <v>2</v>
      </c>
    </row>
    <row r="414" spans="1:5" x14ac:dyDescent="0.3">
      <c r="A414" t="s">
        <v>8219</v>
      </c>
      <c r="B414">
        <v>64</v>
      </c>
      <c r="D414" t="s">
        <v>8221</v>
      </c>
      <c r="E414">
        <v>0</v>
      </c>
    </row>
    <row r="415" spans="1:5" x14ac:dyDescent="0.3">
      <c r="A415" t="s">
        <v>8219</v>
      </c>
      <c r="B415">
        <v>24</v>
      </c>
      <c r="D415" t="s">
        <v>8221</v>
      </c>
      <c r="E415">
        <v>0</v>
      </c>
    </row>
    <row r="416" spans="1:5" x14ac:dyDescent="0.3">
      <c r="A416" t="s">
        <v>8219</v>
      </c>
      <c r="B416">
        <v>57</v>
      </c>
      <c r="D416" t="s">
        <v>8221</v>
      </c>
      <c r="E416">
        <v>0</v>
      </c>
    </row>
    <row r="417" spans="1:5" x14ac:dyDescent="0.3">
      <c r="A417" t="s">
        <v>8219</v>
      </c>
      <c r="B417">
        <v>26</v>
      </c>
      <c r="D417" t="s">
        <v>8221</v>
      </c>
      <c r="E417">
        <v>2</v>
      </c>
    </row>
    <row r="418" spans="1:5" x14ac:dyDescent="0.3">
      <c r="A418" t="s">
        <v>8219</v>
      </c>
      <c r="B418">
        <v>20</v>
      </c>
      <c r="D418" t="s">
        <v>8221</v>
      </c>
      <c r="E418">
        <v>0</v>
      </c>
    </row>
    <row r="419" spans="1:5" x14ac:dyDescent="0.3">
      <c r="A419" t="s">
        <v>8219</v>
      </c>
      <c r="B419">
        <v>36</v>
      </c>
      <c r="D419" t="s">
        <v>8221</v>
      </c>
      <c r="E419">
        <v>0</v>
      </c>
    </row>
    <row r="420" spans="1:5" x14ac:dyDescent="0.3">
      <c r="A420" t="s">
        <v>8219</v>
      </c>
      <c r="B420">
        <v>178</v>
      </c>
      <c r="D420" t="s">
        <v>8221</v>
      </c>
      <c r="E420">
        <v>0</v>
      </c>
    </row>
    <row r="421" spans="1:5" x14ac:dyDescent="0.3">
      <c r="A421" t="s">
        <v>8219</v>
      </c>
      <c r="B421">
        <v>17</v>
      </c>
      <c r="D421" t="s">
        <v>8221</v>
      </c>
      <c r="E421">
        <v>2</v>
      </c>
    </row>
    <row r="422" spans="1:5" x14ac:dyDescent="0.3">
      <c r="A422" t="s">
        <v>8219</v>
      </c>
      <c r="B422">
        <v>32</v>
      </c>
      <c r="D422" t="s">
        <v>8221</v>
      </c>
      <c r="E422">
        <v>0</v>
      </c>
    </row>
    <row r="423" spans="1:5" x14ac:dyDescent="0.3">
      <c r="A423" t="s">
        <v>8219</v>
      </c>
      <c r="B423">
        <v>41</v>
      </c>
      <c r="D423" t="s">
        <v>8221</v>
      </c>
      <c r="E423">
        <v>7</v>
      </c>
    </row>
    <row r="424" spans="1:5" x14ac:dyDescent="0.3">
      <c r="A424" t="s">
        <v>8219</v>
      </c>
      <c r="B424">
        <v>18</v>
      </c>
      <c r="D424" t="s">
        <v>8221</v>
      </c>
      <c r="E424">
        <v>0</v>
      </c>
    </row>
    <row r="425" spans="1:5" x14ac:dyDescent="0.3">
      <c r="A425" t="s">
        <v>8219</v>
      </c>
      <c r="B425">
        <v>29</v>
      </c>
      <c r="D425" t="s">
        <v>8221</v>
      </c>
      <c r="E425">
        <v>5</v>
      </c>
    </row>
    <row r="426" spans="1:5" x14ac:dyDescent="0.3">
      <c r="A426" t="s">
        <v>8219</v>
      </c>
      <c r="B426">
        <v>47</v>
      </c>
      <c r="D426" t="s">
        <v>8221</v>
      </c>
      <c r="E426">
        <v>0</v>
      </c>
    </row>
    <row r="427" spans="1:5" x14ac:dyDescent="0.3">
      <c r="A427" t="s">
        <v>8219</v>
      </c>
      <c r="B427">
        <v>15</v>
      </c>
      <c r="D427" t="s">
        <v>8221</v>
      </c>
      <c r="E427">
        <v>0</v>
      </c>
    </row>
    <row r="428" spans="1:5" x14ac:dyDescent="0.3">
      <c r="A428" t="s">
        <v>8219</v>
      </c>
      <c r="B428">
        <v>26</v>
      </c>
      <c r="D428" t="s">
        <v>8221</v>
      </c>
      <c r="E428">
        <v>1</v>
      </c>
    </row>
    <row r="429" spans="1:5" x14ac:dyDescent="0.3">
      <c r="A429" t="s">
        <v>8219</v>
      </c>
      <c r="B429">
        <v>35</v>
      </c>
      <c r="D429" t="s">
        <v>8221</v>
      </c>
      <c r="E429">
        <v>0</v>
      </c>
    </row>
    <row r="430" spans="1:5" x14ac:dyDescent="0.3">
      <c r="A430" t="s">
        <v>8219</v>
      </c>
      <c r="B430">
        <v>41</v>
      </c>
      <c r="D430" t="s">
        <v>8221</v>
      </c>
      <c r="E430">
        <v>5</v>
      </c>
    </row>
    <row r="431" spans="1:5" x14ac:dyDescent="0.3">
      <c r="A431" t="s">
        <v>8219</v>
      </c>
      <c r="B431">
        <v>47</v>
      </c>
      <c r="D431" t="s">
        <v>8221</v>
      </c>
      <c r="E431">
        <v>3</v>
      </c>
    </row>
    <row r="432" spans="1:5" x14ac:dyDescent="0.3">
      <c r="A432" t="s">
        <v>8219</v>
      </c>
      <c r="B432">
        <v>28</v>
      </c>
      <c r="D432" t="s">
        <v>8221</v>
      </c>
      <c r="E432">
        <v>6</v>
      </c>
    </row>
    <row r="433" spans="1:5" x14ac:dyDescent="0.3">
      <c r="A433" t="s">
        <v>8219</v>
      </c>
      <c r="B433">
        <v>100</v>
      </c>
      <c r="D433" t="s">
        <v>8221</v>
      </c>
      <c r="E433">
        <v>12</v>
      </c>
    </row>
    <row r="434" spans="1:5" x14ac:dyDescent="0.3">
      <c r="A434" t="s">
        <v>8219</v>
      </c>
      <c r="B434">
        <v>13</v>
      </c>
      <c r="D434" t="s">
        <v>8221</v>
      </c>
      <c r="E434">
        <v>13</v>
      </c>
    </row>
    <row r="435" spans="1:5" x14ac:dyDescent="0.3">
      <c r="A435" t="s">
        <v>8219</v>
      </c>
      <c r="B435">
        <v>7</v>
      </c>
      <c r="D435" t="s">
        <v>8221</v>
      </c>
      <c r="E435">
        <v>5</v>
      </c>
    </row>
    <row r="436" spans="1:5" x14ac:dyDescent="0.3">
      <c r="A436" t="s">
        <v>8219</v>
      </c>
      <c r="B436">
        <v>21</v>
      </c>
      <c r="D436" t="s">
        <v>8221</v>
      </c>
      <c r="E436">
        <v>2</v>
      </c>
    </row>
    <row r="437" spans="1:5" x14ac:dyDescent="0.3">
      <c r="A437" t="s">
        <v>8219</v>
      </c>
      <c r="B437">
        <v>17</v>
      </c>
      <c r="D437" t="s">
        <v>8221</v>
      </c>
      <c r="E437">
        <v>8</v>
      </c>
    </row>
    <row r="438" spans="1:5" x14ac:dyDescent="0.3">
      <c r="A438" t="s">
        <v>8219</v>
      </c>
      <c r="B438">
        <v>25</v>
      </c>
      <c r="D438" t="s">
        <v>8221</v>
      </c>
      <c r="E438">
        <v>0</v>
      </c>
    </row>
    <row r="439" spans="1:5" x14ac:dyDescent="0.3">
      <c r="A439" t="s">
        <v>8219</v>
      </c>
      <c r="B439">
        <v>60</v>
      </c>
      <c r="D439" t="s">
        <v>8221</v>
      </c>
      <c r="E439">
        <v>13</v>
      </c>
    </row>
    <row r="440" spans="1:5" x14ac:dyDescent="0.3">
      <c r="A440" t="s">
        <v>8219</v>
      </c>
      <c r="B440">
        <v>56</v>
      </c>
      <c r="D440" t="s">
        <v>8221</v>
      </c>
      <c r="E440">
        <v>0</v>
      </c>
    </row>
    <row r="441" spans="1:5" x14ac:dyDescent="0.3">
      <c r="A441" t="s">
        <v>8219</v>
      </c>
      <c r="B441">
        <v>16</v>
      </c>
      <c r="D441" t="s">
        <v>8221</v>
      </c>
      <c r="E441">
        <v>5</v>
      </c>
    </row>
    <row r="442" spans="1:5" x14ac:dyDescent="0.3">
      <c r="A442" t="s">
        <v>8219</v>
      </c>
      <c r="B442">
        <v>46</v>
      </c>
      <c r="D442" t="s">
        <v>8221</v>
      </c>
      <c r="E442">
        <v>8</v>
      </c>
    </row>
    <row r="443" spans="1:5" x14ac:dyDescent="0.3">
      <c r="A443" t="s">
        <v>8219</v>
      </c>
      <c r="B443">
        <v>43</v>
      </c>
      <c r="D443" t="s">
        <v>8221</v>
      </c>
      <c r="E443">
        <v>8</v>
      </c>
    </row>
    <row r="444" spans="1:5" x14ac:dyDescent="0.3">
      <c r="A444" t="s">
        <v>8219</v>
      </c>
      <c r="B444">
        <v>15</v>
      </c>
      <c r="D444" t="s">
        <v>8221</v>
      </c>
      <c r="E444">
        <v>0</v>
      </c>
    </row>
    <row r="445" spans="1:5" x14ac:dyDescent="0.3">
      <c r="A445" t="s">
        <v>8219</v>
      </c>
      <c r="B445">
        <v>12</v>
      </c>
      <c r="D445" t="s">
        <v>8221</v>
      </c>
      <c r="E445">
        <v>2</v>
      </c>
    </row>
    <row r="446" spans="1:5" x14ac:dyDescent="0.3">
      <c r="A446" t="s">
        <v>8219</v>
      </c>
      <c r="B446">
        <v>21</v>
      </c>
      <c r="D446" t="s">
        <v>8221</v>
      </c>
      <c r="E446">
        <v>3</v>
      </c>
    </row>
    <row r="447" spans="1:5" x14ac:dyDescent="0.3">
      <c r="A447" t="s">
        <v>8219</v>
      </c>
      <c r="B447">
        <v>34</v>
      </c>
      <c r="D447" t="s">
        <v>8221</v>
      </c>
      <c r="E447">
        <v>0</v>
      </c>
    </row>
    <row r="448" spans="1:5" x14ac:dyDescent="0.3">
      <c r="A448" t="s">
        <v>8219</v>
      </c>
      <c r="B448">
        <v>8</v>
      </c>
      <c r="D448" t="s">
        <v>8221</v>
      </c>
      <c r="E448">
        <v>0</v>
      </c>
    </row>
    <row r="449" spans="1:5" x14ac:dyDescent="0.3">
      <c r="A449" t="s">
        <v>8219</v>
      </c>
      <c r="B449">
        <v>60</v>
      </c>
      <c r="D449" t="s">
        <v>8221</v>
      </c>
      <c r="E449">
        <v>11</v>
      </c>
    </row>
    <row r="450" spans="1:5" x14ac:dyDescent="0.3">
      <c r="A450" t="s">
        <v>8219</v>
      </c>
      <c r="B450">
        <v>39</v>
      </c>
      <c r="D450" t="s">
        <v>8221</v>
      </c>
      <c r="E450">
        <v>0</v>
      </c>
    </row>
    <row r="451" spans="1:5" x14ac:dyDescent="0.3">
      <c r="A451" t="s">
        <v>8219</v>
      </c>
      <c r="B451">
        <v>26</v>
      </c>
      <c r="D451" t="s">
        <v>8221</v>
      </c>
      <c r="E451">
        <v>1</v>
      </c>
    </row>
    <row r="452" spans="1:5" x14ac:dyDescent="0.3">
      <c r="A452" t="s">
        <v>8219</v>
      </c>
      <c r="B452">
        <v>35</v>
      </c>
      <c r="D452" t="s">
        <v>8221</v>
      </c>
      <c r="E452">
        <v>0</v>
      </c>
    </row>
    <row r="453" spans="1:5" x14ac:dyDescent="0.3">
      <c r="A453" t="s">
        <v>8219</v>
      </c>
      <c r="B453">
        <v>65</v>
      </c>
      <c r="D453" t="s">
        <v>8221</v>
      </c>
      <c r="E453">
        <v>17</v>
      </c>
    </row>
    <row r="454" spans="1:5" x14ac:dyDescent="0.3">
      <c r="A454" t="s">
        <v>8219</v>
      </c>
      <c r="B454">
        <v>49</v>
      </c>
      <c r="D454" t="s">
        <v>8221</v>
      </c>
      <c r="E454">
        <v>2</v>
      </c>
    </row>
    <row r="455" spans="1:5" x14ac:dyDescent="0.3">
      <c r="A455" t="s">
        <v>8219</v>
      </c>
      <c r="B455">
        <v>10</v>
      </c>
      <c r="D455" t="s">
        <v>8221</v>
      </c>
      <c r="E455">
        <v>1</v>
      </c>
    </row>
    <row r="456" spans="1:5" x14ac:dyDescent="0.3">
      <c r="A456" t="s">
        <v>8219</v>
      </c>
      <c r="B456">
        <v>60</v>
      </c>
      <c r="D456" t="s">
        <v>8221</v>
      </c>
      <c r="E456">
        <v>2</v>
      </c>
    </row>
    <row r="457" spans="1:5" x14ac:dyDescent="0.3">
      <c r="A457" t="s">
        <v>8219</v>
      </c>
      <c r="B457">
        <v>27</v>
      </c>
      <c r="D457" t="s">
        <v>8221</v>
      </c>
      <c r="E457">
        <v>16</v>
      </c>
    </row>
    <row r="458" spans="1:5" x14ac:dyDescent="0.3">
      <c r="A458" t="s">
        <v>8219</v>
      </c>
      <c r="B458">
        <v>69</v>
      </c>
      <c r="D458" t="s">
        <v>8221</v>
      </c>
      <c r="E458">
        <v>1</v>
      </c>
    </row>
    <row r="459" spans="1:5" x14ac:dyDescent="0.3">
      <c r="A459" t="s">
        <v>8219</v>
      </c>
      <c r="B459">
        <v>47</v>
      </c>
      <c r="D459" t="s">
        <v>8221</v>
      </c>
      <c r="E459">
        <v>4</v>
      </c>
    </row>
    <row r="460" spans="1:5" x14ac:dyDescent="0.3">
      <c r="A460" t="s">
        <v>8219</v>
      </c>
      <c r="B460">
        <v>47</v>
      </c>
      <c r="D460" t="s">
        <v>8221</v>
      </c>
      <c r="E460">
        <v>5</v>
      </c>
    </row>
    <row r="461" spans="1:5" x14ac:dyDescent="0.3">
      <c r="A461" t="s">
        <v>8219</v>
      </c>
      <c r="B461">
        <v>26</v>
      </c>
      <c r="D461" t="s">
        <v>8221</v>
      </c>
      <c r="E461">
        <v>7</v>
      </c>
    </row>
    <row r="462" spans="1:5" x14ac:dyDescent="0.3">
      <c r="A462" t="s">
        <v>8219</v>
      </c>
      <c r="B462">
        <v>53</v>
      </c>
      <c r="D462" t="s">
        <v>8221</v>
      </c>
      <c r="E462">
        <v>0</v>
      </c>
    </row>
    <row r="463" spans="1:5" x14ac:dyDescent="0.3">
      <c r="A463" t="s">
        <v>8219</v>
      </c>
      <c r="B463">
        <v>81</v>
      </c>
      <c r="D463" t="s">
        <v>8221</v>
      </c>
      <c r="E463">
        <v>12</v>
      </c>
    </row>
    <row r="464" spans="1:5" x14ac:dyDescent="0.3">
      <c r="A464" t="s">
        <v>8219</v>
      </c>
      <c r="B464">
        <v>78</v>
      </c>
      <c r="D464" t="s">
        <v>8221</v>
      </c>
      <c r="E464">
        <v>2</v>
      </c>
    </row>
    <row r="465" spans="1:5" x14ac:dyDescent="0.3">
      <c r="A465" t="s">
        <v>8219</v>
      </c>
      <c r="B465">
        <v>35</v>
      </c>
      <c r="D465" t="s">
        <v>8221</v>
      </c>
      <c r="E465">
        <v>5</v>
      </c>
    </row>
    <row r="466" spans="1:5" x14ac:dyDescent="0.3">
      <c r="A466" t="s">
        <v>8219</v>
      </c>
      <c r="B466">
        <v>22</v>
      </c>
      <c r="D466" t="s">
        <v>8221</v>
      </c>
      <c r="E466">
        <v>2</v>
      </c>
    </row>
    <row r="467" spans="1:5" x14ac:dyDescent="0.3">
      <c r="A467" t="s">
        <v>8219</v>
      </c>
      <c r="B467">
        <v>57</v>
      </c>
      <c r="D467" t="s">
        <v>8221</v>
      </c>
      <c r="E467">
        <v>3</v>
      </c>
    </row>
    <row r="468" spans="1:5" x14ac:dyDescent="0.3">
      <c r="A468" t="s">
        <v>8219</v>
      </c>
      <c r="B468">
        <v>27</v>
      </c>
      <c r="D468" t="s">
        <v>8221</v>
      </c>
      <c r="E468">
        <v>0</v>
      </c>
    </row>
    <row r="469" spans="1:5" x14ac:dyDescent="0.3">
      <c r="A469" t="s">
        <v>8219</v>
      </c>
      <c r="B469">
        <v>39</v>
      </c>
      <c r="D469" t="s">
        <v>8221</v>
      </c>
      <c r="E469">
        <v>49</v>
      </c>
    </row>
    <row r="470" spans="1:5" x14ac:dyDescent="0.3">
      <c r="A470" t="s">
        <v>8219</v>
      </c>
      <c r="B470">
        <v>37</v>
      </c>
      <c r="D470" t="s">
        <v>8221</v>
      </c>
      <c r="E470">
        <v>1</v>
      </c>
    </row>
    <row r="471" spans="1:5" x14ac:dyDescent="0.3">
      <c r="A471" t="s">
        <v>8219</v>
      </c>
      <c r="B471">
        <v>137</v>
      </c>
      <c r="D471" t="s">
        <v>8221</v>
      </c>
      <c r="E471">
        <v>2</v>
      </c>
    </row>
    <row r="472" spans="1:5" x14ac:dyDescent="0.3">
      <c r="A472" t="s">
        <v>8219</v>
      </c>
      <c r="B472">
        <v>376</v>
      </c>
      <c r="D472" t="s">
        <v>8221</v>
      </c>
      <c r="E472">
        <v>0</v>
      </c>
    </row>
    <row r="473" spans="1:5" x14ac:dyDescent="0.3">
      <c r="A473" t="s">
        <v>8219</v>
      </c>
      <c r="B473">
        <v>202</v>
      </c>
      <c r="D473" t="s">
        <v>8221</v>
      </c>
      <c r="E473">
        <v>0</v>
      </c>
    </row>
    <row r="474" spans="1:5" x14ac:dyDescent="0.3">
      <c r="A474" t="s">
        <v>8219</v>
      </c>
      <c r="B474">
        <v>328</v>
      </c>
      <c r="D474" t="s">
        <v>8221</v>
      </c>
      <c r="E474">
        <v>11</v>
      </c>
    </row>
    <row r="475" spans="1:5" x14ac:dyDescent="0.3">
      <c r="A475" t="s">
        <v>8219</v>
      </c>
      <c r="B475">
        <v>84</v>
      </c>
      <c r="D475" t="s">
        <v>8221</v>
      </c>
      <c r="E475">
        <v>1</v>
      </c>
    </row>
    <row r="476" spans="1:5" x14ac:dyDescent="0.3">
      <c r="A476" t="s">
        <v>8219</v>
      </c>
      <c r="B476">
        <v>96</v>
      </c>
      <c r="D476" t="s">
        <v>8221</v>
      </c>
      <c r="E476">
        <v>8</v>
      </c>
    </row>
    <row r="477" spans="1:5" x14ac:dyDescent="0.3">
      <c r="A477" t="s">
        <v>8219</v>
      </c>
      <c r="B477">
        <v>223</v>
      </c>
      <c r="D477" t="s">
        <v>8221</v>
      </c>
      <c r="E477">
        <v>5</v>
      </c>
    </row>
    <row r="478" spans="1:5" x14ac:dyDescent="0.3">
      <c r="A478" t="s">
        <v>8219</v>
      </c>
      <c r="B478">
        <v>62</v>
      </c>
      <c r="D478" t="s">
        <v>8221</v>
      </c>
      <c r="E478">
        <v>39</v>
      </c>
    </row>
    <row r="479" spans="1:5" x14ac:dyDescent="0.3">
      <c r="A479" t="s">
        <v>8219</v>
      </c>
      <c r="B479">
        <v>146</v>
      </c>
      <c r="D479" t="s">
        <v>8221</v>
      </c>
      <c r="E479">
        <v>0</v>
      </c>
    </row>
    <row r="480" spans="1:5" x14ac:dyDescent="0.3">
      <c r="A480" t="s">
        <v>8219</v>
      </c>
      <c r="B480">
        <v>235</v>
      </c>
      <c r="D480" t="s">
        <v>8221</v>
      </c>
      <c r="E480">
        <v>0</v>
      </c>
    </row>
    <row r="481" spans="1:5" x14ac:dyDescent="0.3">
      <c r="A481" t="s">
        <v>8219</v>
      </c>
      <c r="B481">
        <v>437</v>
      </c>
      <c r="D481" t="s">
        <v>8221</v>
      </c>
      <c r="E481">
        <v>2</v>
      </c>
    </row>
    <row r="482" spans="1:5" x14ac:dyDescent="0.3">
      <c r="A482" t="s">
        <v>8219</v>
      </c>
      <c r="B482">
        <v>77</v>
      </c>
      <c r="D482" t="s">
        <v>8221</v>
      </c>
      <c r="E482">
        <v>170</v>
      </c>
    </row>
    <row r="483" spans="1:5" x14ac:dyDescent="0.3">
      <c r="A483" t="s">
        <v>8219</v>
      </c>
      <c r="B483">
        <v>108</v>
      </c>
      <c r="D483" t="s">
        <v>8221</v>
      </c>
      <c r="E483">
        <v>5</v>
      </c>
    </row>
    <row r="484" spans="1:5" x14ac:dyDescent="0.3">
      <c r="A484" t="s">
        <v>8219</v>
      </c>
      <c r="B484">
        <v>7</v>
      </c>
      <c r="D484" t="s">
        <v>8221</v>
      </c>
      <c r="E484">
        <v>14</v>
      </c>
    </row>
    <row r="485" spans="1:5" x14ac:dyDescent="0.3">
      <c r="A485" t="s">
        <v>8219</v>
      </c>
      <c r="B485">
        <v>314</v>
      </c>
      <c r="D485" t="s">
        <v>8221</v>
      </c>
      <c r="E485">
        <v>1</v>
      </c>
    </row>
    <row r="486" spans="1:5" x14ac:dyDescent="0.3">
      <c r="A486" t="s">
        <v>8219</v>
      </c>
      <c r="B486">
        <v>188</v>
      </c>
      <c r="D486" t="s">
        <v>8221</v>
      </c>
      <c r="E486">
        <v>0</v>
      </c>
    </row>
    <row r="487" spans="1:5" x14ac:dyDescent="0.3">
      <c r="A487" t="s">
        <v>8219</v>
      </c>
      <c r="B487">
        <v>275</v>
      </c>
      <c r="D487" t="s">
        <v>8221</v>
      </c>
      <c r="E487">
        <v>124</v>
      </c>
    </row>
    <row r="488" spans="1:5" x14ac:dyDescent="0.3">
      <c r="A488" t="s">
        <v>8219</v>
      </c>
      <c r="B488">
        <v>560</v>
      </c>
      <c r="D488" t="s">
        <v>8221</v>
      </c>
      <c r="E488">
        <v>0</v>
      </c>
    </row>
    <row r="489" spans="1:5" x14ac:dyDescent="0.3">
      <c r="A489" t="s">
        <v>8219</v>
      </c>
      <c r="B489">
        <v>688</v>
      </c>
      <c r="D489" t="s">
        <v>8221</v>
      </c>
      <c r="E489">
        <v>0</v>
      </c>
    </row>
    <row r="490" spans="1:5" x14ac:dyDescent="0.3">
      <c r="A490" t="s">
        <v>8219</v>
      </c>
      <c r="B490">
        <v>942</v>
      </c>
      <c r="D490" t="s">
        <v>8221</v>
      </c>
      <c r="E490">
        <v>55</v>
      </c>
    </row>
    <row r="491" spans="1:5" x14ac:dyDescent="0.3">
      <c r="A491" t="s">
        <v>8219</v>
      </c>
      <c r="B491">
        <v>88</v>
      </c>
      <c r="D491" t="s">
        <v>8221</v>
      </c>
      <c r="E491">
        <v>140</v>
      </c>
    </row>
    <row r="492" spans="1:5" x14ac:dyDescent="0.3">
      <c r="A492" t="s">
        <v>8219</v>
      </c>
      <c r="B492">
        <v>220</v>
      </c>
      <c r="D492" t="s">
        <v>8221</v>
      </c>
      <c r="E492">
        <v>21</v>
      </c>
    </row>
    <row r="493" spans="1:5" x14ac:dyDescent="0.3">
      <c r="A493" t="s">
        <v>8219</v>
      </c>
      <c r="B493">
        <v>145</v>
      </c>
      <c r="D493" t="s">
        <v>8221</v>
      </c>
      <c r="E493">
        <v>1</v>
      </c>
    </row>
    <row r="494" spans="1:5" x14ac:dyDescent="0.3">
      <c r="A494" t="s">
        <v>8219</v>
      </c>
      <c r="B494">
        <v>963</v>
      </c>
      <c r="D494" t="s">
        <v>8221</v>
      </c>
      <c r="E494">
        <v>147</v>
      </c>
    </row>
    <row r="495" spans="1:5" x14ac:dyDescent="0.3">
      <c r="A495" t="s">
        <v>8219</v>
      </c>
      <c r="B495">
        <v>91</v>
      </c>
      <c r="D495" t="s">
        <v>8221</v>
      </c>
      <c r="E495">
        <v>11</v>
      </c>
    </row>
    <row r="496" spans="1:5" x14ac:dyDescent="0.3">
      <c r="A496" t="s">
        <v>8219</v>
      </c>
      <c r="B496">
        <v>58</v>
      </c>
      <c r="D496" t="s">
        <v>8221</v>
      </c>
      <c r="E496">
        <v>125</v>
      </c>
    </row>
    <row r="497" spans="1:5" x14ac:dyDescent="0.3">
      <c r="A497" t="s">
        <v>8219</v>
      </c>
      <c r="B497">
        <v>36</v>
      </c>
      <c r="D497" t="s">
        <v>8221</v>
      </c>
      <c r="E497">
        <v>1</v>
      </c>
    </row>
    <row r="498" spans="1:5" x14ac:dyDescent="0.3">
      <c r="A498" t="s">
        <v>8219</v>
      </c>
      <c r="B498">
        <v>165</v>
      </c>
      <c r="D498" t="s">
        <v>8221</v>
      </c>
      <c r="E498">
        <v>0</v>
      </c>
    </row>
    <row r="499" spans="1:5" x14ac:dyDescent="0.3">
      <c r="A499" t="s">
        <v>8219</v>
      </c>
      <c r="B499">
        <v>111</v>
      </c>
      <c r="D499" t="s">
        <v>8221</v>
      </c>
      <c r="E499">
        <v>0</v>
      </c>
    </row>
    <row r="500" spans="1:5" x14ac:dyDescent="0.3">
      <c r="A500" t="s">
        <v>8219</v>
      </c>
      <c r="B500">
        <v>1596</v>
      </c>
      <c r="D500" t="s">
        <v>8221</v>
      </c>
      <c r="E500">
        <v>3</v>
      </c>
    </row>
    <row r="501" spans="1:5" x14ac:dyDescent="0.3">
      <c r="A501" t="s">
        <v>8219</v>
      </c>
      <c r="B501">
        <v>61</v>
      </c>
      <c r="D501" t="s">
        <v>8221</v>
      </c>
      <c r="E501">
        <v>0</v>
      </c>
    </row>
    <row r="502" spans="1:5" x14ac:dyDescent="0.3">
      <c r="A502" t="s">
        <v>8219</v>
      </c>
      <c r="B502">
        <v>287</v>
      </c>
      <c r="D502" t="s">
        <v>8221</v>
      </c>
      <c r="E502">
        <v>0</v>
      </c>
    </row>
    <row r="503" spans="1:5" x14ac:dyDescent="0.3">
      <c r="A503" t="s">
        <v>8219</v>
      </c>
      <c r="B503">
        <v>65</v>
      </c>
      <c r="D503" t="s">
        <v>8221</v>
      </c>
      <c r="E503">
        <v>0</v>
      </c>
    </row>
    <row r="504" spans="1:5" x14ac:dyDescent="0.3">
      <c r="A504" t="s">
        <v>8219</v>
      </c>
      <c r="B504">
        <v>118</v>
      </c>
      <c r="D504" t="s">
        <v>8221</v>
      </c>
      <c r="E504">
        <v>0</v>
      </c>
    </row>
    <row r="505" spans="1:5" x14ac:dyDescent="0.3">
      <c r="A505" t="s">
        <v>8219</v>
      </c>
      <c r="B505">
        <v>113</v>
      </c>
      <c r="D505" t="s">
        <v>8221</v>
      </c>
      <c r="E505">
        <v>3</v>
      </c>
    </row>
    <row r="506" spans="1:5" x14ac:dyDescent="0.3">
      <c r="A506" t="s">
        <v>8219</v>
      </c>
      <c r="B506">
        <v>332</v>
      </c>
      <c r="D506" t="s">
        <v>8221</v>
      </c>
      <c r="E506">
        <v>0</v>
      </c>
    </row>
    <row r="507" spans="1:5" x14ac:dyDescent="0.3">
      <c r="A507" t="s">
        <v>8219</v>
      </c>
      <c r="B507">
        <v>62</v>
      </c>
      <c r="D507" t="s">
        <v>8221</v>
      </c>
      <c r="E507">
        <v>1</v>
      </c>
    </row>
    <row r="508" spans="1:5" x14ac:dyDescent="0.3">
      <c r="A508" t="s">
        <v>8219</v>
      </c>
      <c r="B508">
        <v>951</v>
      </c>
      <c r="D508" t="s">
        <v>8221</v>
      </c>
      <c r="E508">
        <v>3</v>
      </c>
    </row>
    <row r="509" spans="1:5" x14ac:dyDescent="0.3">
      <c r="A509" t="s">
        <v>8219</v>
      </c>
      <c r="B509">
        <v>415</v>
      </c>
      <c r="D509" t="s">
        <v>8221</v>
      </c>
      <c r="E509">
        <v>22</v>
      </c>
    </row>
    <row r="510" spans="1:5" x14ac:dyDescent="0.3">
      <c r="A510" t="s">
        <v>8219</v>
      </c>
      <c r="B510">
        <v>305</v>
      </c>
      <c r="D510" t="s">
        <v>8221</v>
      </c>
      <c r="E510">
        <v>26</v>
      </c>
    </row>
    <row r="511" spans="1:5" x14ac:dyDescent="0.3">
      <c r="A511" t="s">
        <v>8219</v>
      </c>
      <c r="B511">
        <v>2139</v>
      </c>
      <c r="D511" t="s">
        <v>8221</v>
      </c>
      <c r="E511">
        <v>4</v>
      </c>
    </row>
    <row r="512" spans="1:5" x14ac:dyDescent="0.3">
      <c r="A512" t="s">
        <v>8219</v>
      </c>
      <c r="B512">
        <v>79</v>
      </c>
      <c r="D512" t="s">
        <v>8221</v>
      </c>
      <c r="E512">
        <v>0</v>
      </c>
    </row>
    <row r="513" spans="1:5" x14ac:dyDescent="0.3">
      <c r="A513" t="s">
        <v>8219</v>
      </c>
      <c r="B513">
        <v>179</v>
      </c>
      <c r="D513" t="s">
        <v>8221</v>
      </c>
      <c r="E513">
        <v>4</v>
      </c>
    </row>
    <row r="514" spans="1:5" x14ac:dyDescent="0.3">
      <c r="A514" t="s">
        <v>8219</v>
      </c>
      <c r="B514">
        <v>202</v>
      </c>
      <c r="D514" t="s">
        <v>8221</v>
      </c>
      <c r="E514">
        <v>9</v>
      </c>
    </row>
    <row r="515" spans="1:5" x14ac:dyDescent="0.3">
      <c r="A515" t="s">
        <v>8219</v>
      </c>
      <c r="B515">
        <v>760</v>
      </c>
      <c r="D515" t="s">
        <v>8221</v>
      </c>
      <c r="E515">
        <v>5</v>
      </c>
    </row>
    <row r="516" spans="1:5" x14ac:dyDescent="0.3">
      <c r="A516" t="s">
        <v>8219</v>
      </c>
      <c r="B516">
        <v>563</v>
      </c>
      <c r="D516" t="s">
        <v>8221</v>
      </c>
      <c r="E516">
        <v>14</v>
      </c>
    </row>
    <row r="517" spans="1:5" x14ac:dyDescent="0.3">
      <c r="A517" t="s">
        <v>8219</v>
      </c>
      <c r="B517">
        <v>135</v>
      </c>
      <c r="D517" t="s">
        <v>8221</v>
      </c>
      <c r="E517">
        <v>1</v>
      </c>
    </row>
    <row r="518" spans="1:5" x14ac:dyDescent="0.3">
      <c r="A518" t="s">
        <v>8219</v>
      </c>
      <c r="B518">
        <v>290</v>
      </c>
      <c r="D518" t="s">
        <v>8221</v>
      </c>
      <c r="E518">
        <v>10</v>
      </c>
    </row>
    <row r="519" spans="1:5" x14ac:dyDescent="0.3">
      <c r="A519" t="s">
        <v>8219</v>
      </c>
      <c r="B519">
        <v>447</v>
      </c>
      <c r="D519" t="s">
        <v>8221</v>
      </c>
      <c r="E519">
        <v>3</v>
      </c>
    </row>
    <row r="520" spans="1:5" x14ac:dyDescent="0.3">
      <c r="A520" t="s">
        <v>8219</v>
      </c>
      <c r="B520">
        <v>232</v>
      </c>
      <c r="D520" t="s">
        <v>8221</v>
      </c>
      <c r="E520">
        <v>1</v>
      </c>
    </row>
    <row r="521" spans="1:5" x14ac:dyDescent="0.3">
      <c r="A521" t="s">
        <v>8219</v>
      </c>
      <c r="B521">
        <v>168</v>
      </c>
      <c r="D521" t="s">
        <v>8221</v>
      </c>
      <c r="E521">
        <v>0</v>
      </c>
    </row>
    <row r="522" spans="1:5" x14ac:dyDescent="0.3">
      <c r="A522" t="s">
        <v>8219</v>
      </c>
      <c r="B522">
        <v>128</v>
      </c>
      <c r="D522" t="s">
        <v>8221</v>
      </c>
      <c r="E522">
        <v>5</v>
      </c>
    </row>
    <row r="523" spans="1:5" x14ac:dyDescent="0.3">
      <c r="A523" t="s">
        <v>8219</v>
      </c>
      <c r="B523">
        <v>493</v>
      </c>
      <c r="D523" t="s">
        <v>8221</v>
      </c>
      <c r="E523">
        <v>2</v>
      </c>
    </row>
    <row r="524" spans="1:5" x14ac:dyDescent="0.3">
      <c r="A524" t="s">
        <v>8219</v>
      </c>
      <c r="B524">
        <v>131</v>
      </c>
      <c r="D524" t="s">
        <v>8221</v>
      </c>
      <c r="E524">
        <v>68</v>
      </c>
    </row>
    <row r="525" spans="1:5" x14ac:dyDescent="0.3">
      <c r="A525" t="s">
        <v>8219</v>
      </c>
      <c r="B525">
        <v>50</v>
      </c>
      <c r="D525" t="s">
        <v>8221</v>
      </c>
      <c r="E525">
        <v>3</v>
      </c>
    </row>
    <row r="526" spans="1:5" x14ac:dyDescent="0.3">
      <c r="A526" t="s">
        <v>8219</v>
      </c>
      <c r="B526">
        <v>665</v>
      </c>
      <c r="D526" t="s">
        <v>8221</v>
      </c>
      <c r="E526">
        <v>34</v>
      </c>
    </row>
    <row r="527" spans="1:5" x14ac:dyDescent="0.3">
      <c r="A527" t="s">
        <v>8219</v>
      </c>
      <c r="B527">
        <v>129</v>
      </c>
      <c r="D527" t="s">
        <v>8221</v>
      </c>
      <c r="E527">
        <v>0</v>
      </c>
    </row>
    <row r="528" spans="1:5" x14ac:dyDescent="0.3">
      <c r="A528" t="s">
        <v>8219</v>
      </c>
      <c r="B528">
        <v>142</v>
      </c>
      <c r="D528" t="s">
        <v>8221</v>
      </c>
      <c r="E528">
        <v>3</v>
      </c>
    </row>
    <row r="529" spans="1:5" x14ac:dyDescent="0.3">
      <c r="A529" t="s">
        <v>8219</v>
      </c>
      <c r="B529">
        <v>2436</v>
      </c>
      <c r="D529" t="s">
        <v>8221</v>
      </c>
      <c r="E529">
        <v>0</v>
      </c>
    </row>
    <row r="530" spans="1:5" x14ac:dyDescent="0.3">
      <c r="A530" t="s">
        <v>8219</v>
      </c>
      <c r="B530">
        <v>244</v>
      </c>
      <c r="D530" t="s">
        <v>8221</v>
      </c>
      <c r="E530">
        <v>70</v>
      </c>
    </row>
    <row r="531" spans="1:5" x14ac:dyDescent="0.3">
      <c r="A531" t="s">
        <v>8219</v>
      </c>
      <c r="B531">
        <v>298</v>
      </c>
      <c r="D531" t="s">
        <v>8221</v>
      </c>
      <c r="E531">
        <v>1</v>
      </c>
    </row>
    <row r="532" spans="1:5" x14ac:dyDescent="0.3">
      <c r="A532" t="s">
        <v>8219</v>
      </c>
      <c r="B532">
        <v>251</v>
      </c>
      <c r="D532" t="s">
        <v>8221</v>
      </c>
      <c r="E532">
        <v>1</v>
      </c>
    </row>
    <row r="533" spans="1:5" x14ac:dyDescent="0.3">
      <c r="A533" t="s">
        <v>8219</v>
      </c>
      <c r="B533">
        <v>108</v>
      </c>
      <c r="D533" t="s">
        <v>8221</v>
      </c>
      <c r="E533">
        <v>1</v>
      </c>
    </row>
    <row r="534" spans="1:5" x14ac:dyDescent="0.3">
      <c r="A534" t="s">
        <v>8219</v>
      </c>
      <c r="B534">
        <v>82</v>
      </c>
      <c r="D534" t="s">
        <v>8221</v>
      </c>
      <c r="E534">
        <v>2</v>
      </c>
    </row>
    <row r="535" spans="1:5" x14ac:dyDescent="0.3">
      <c r="A535" t="s">
        <v>8219</v>
      </c>
      <c r="B535">
        <v>74</v>
      </c>
      <c r="D535" t="s">
        <v>8221</v>
      </c>
      <c r="E535">
        <v>2</v>
      </c>
    </row>
    <row r="536" spans="1:5" x14ac:dyDescent="0.3">
      <c r="A536" t="s">
        <v>8219</v>
      </c>
      <c r="B536">
        <v>189</v>
      </c>
      <c r="D536" t="s">
        <v>8221</v>
      </c>
      <c r="E536">
        <v>34</v>
      </c>
    </row>
    <row r="537" spans="1:5" x14ac:dyDescent="0.3">
      <c r="A537" t="s">
        <v>8219</v>
      </c>
      <c r="B537">
        <v>80</v>
      </c>
      <c r="D537" t="s">
        <v>8221</v>
      </c>
      <c r="E537">
        <v>2</v>
      </c>
    </row>
    <row r="538" spans="1:5" x14ac:dyDescent="0.3">
      <c r="A538" t="s">
        <v>8219</v>
      </c>
      <c r="B538">
        <v>576</v>
      </c>
      <c r="D538" t="s">
        <v>8221</v>
      </c>
      <c r="E538">
        <v>0</v>
      </c>
    </row>
    <row r="539" spans="1:5" x14ac:dyDescent="0.3">
      <c r="A539" t="s">
        <v>8219</v>
      </c>
      <c r="B539">
        <v>202</v>
      </c>
      <c r="D539" t="s">
        <v>8221</v>
      </c>
      <c r="E539">
        <v>1</v>
      </c>
    </row>
    <row r="540" spans="1:5" x14ac:dyDescent="0.3">
      <c r="A540" t="s">
        <v>8219</v>
      </c>
      <c r="B540">
        <v>238</v>
      </c>
      <c r="D540" t="s">
        <v>8221</v>
      </c>
      <c r="E540">
        <v>8</v>
      </c>
    </row>
    <row r="541" spans="1:5" x14ac:dyDescent="0.3">
      <c r="A541" t="s">
        <v>8219</v>
      </c>
      <c r="B541">
        <v>36</v>
      </c>
      <c r="D541" t="s">
        <v>8221</v>
      </c>
      <c r="E541">
        <v>4</v>
      </c>
    </row>
    <row r="542" spans="1:5" x14ac:dyDescent="0.3">
      <c r="A542" t="s">
        <v>8219</v>
      </c>
      <c r="B542">
        <v>150</v>
      </c>
      <c r="D542" t="s">
        <v>8221</v>
      </c>
      <c r="E542">
        <v>28</v>
      </c>
    </row>
    <row r="543" spans="1:5" x14ac:dyDescent="0.3">
      <c r="A543" t="s">
        <v>8219</v>
      </c>
      <c r="B543">
        <v>146</v>
      </c>
      <c r="D543" t="s">
        <v>8221</v>
      </c>
      <c r="E543">
        <v>0</v>
      </c>
    </row>
    <row r="544" spans="1:5" x14ac:dyDescent="0.3">
      <c r="A544" t="s">
        <v>8219</v>
      </c>
      <c r="B544">
        <v>222</v>
      </c>
      <c r="D544" t="s">
        <v>8221</v>
      </c>
      <c r="E544">
        <v>6</v>
      </c>
    </row>
    <row r="545" spans="1:5" x14ac:dyDescent="0.3">
      <c r="A545" t="s">
        <v>8219</v>
      </c>
      <c r="B545">
        <v>120</v>
      </c>
      <c r="D545" t="s">
        <v>8221</v>
      </c>
      <c r="E545">
        <v>22</v>
      </c>
    </row>
    <row r="546" spans="1:5" x14ac:dyDescent="0.3">
      <c r="A546" t="s">
        <v>8219</v>
      </c>
      <c r="B546">
        <v>126</v>
      </c>
      <c r="D546" t="s">
        <v>8221</v>
      </c>
      <c r="E546">
        <v>0</v>
      </c>
    </row>
    <row r="547" spans="1:5" x14ac:dyDescent="0.3">
      <c r="A547" t="s">
        <v>8219</v>
      </c>
      <c r="B547">
        <v>158</v>
      </c>
      <c r="D547" t="s">
        <v>8221</v>
      </c>
      <c r="E547">
        <v>1</v>
      </c>
    </row>
    <row r="548" spans="1:5" x14ac:dyDescent="0.3">
      <c r="A548" t="s">
        <v>8219</v>
      </c>
      <c r="B548">
        <v>316</v>
      </c>
      <c r="D548" t="s">
        <v>8221</v>
      </c>
      <c r="E548">
        <v>20</v>
      </c>
    </row>
    <row r="549" spans="1:5" x14ac:dyDescent="0.3">
      <c r="A549" t="s">
        <v>8219</v>
      </c>
      <c r="B549">
        <v>284</v>
      </c>
      <c r="D549" t="s">
        <v>8221</v>
      </c>
      <c r="E549">
        <v>0</v>
      </c>
    </row>
    <row r="550" spans="1:5" x14ac:dyDescent="0.3">
      <c r="A550" t="s">
        <v>8219</v>
      </c>
      <c r="B550">
        <v>51</v>
      </c>
      <c r="D550" t="s">
        <v>8221</v>
      </c>
      <c r="E550">
        <v>1</v>
      </c>
    </row>
    <row r="551" spans="1:5" x14ac:dyDescent="0.3">
      <c r="A551" t="s">
        <v>8219</v>
      </c>
      <c r="B551">
        <v>158</v>
      </c>
      <c r="D551" t="s">
        <v>8221</v>
      </c>
      <c r="E551">
        <v>3</v>
      </c>
    </row>
    <row r="552" spans="1:5" x14ac:dyDescent="0.3">
      <c r="A552" t="s">
        <v>8219</v>
      </c>
      <c r="B552">
        <v>337</v>
      </c>
      <c r="D552" t="s">
        <v>8221</v>
      </c>
      <c r="E552">
        <v>2</v>
      </c>
    </row>
    <row r="553" spans="1:5" x14ac:dyDescent="0.3">
      <c r="A553" t="s">
        <v>8219</v>
      </c>
      <c r="B553">
        <v>186</v>
      </c>
      <c r="D553" t="s">
        <v>8221</v>
      </c>
      <c r="E553">
        <v>0</v>
      </c>
    </row>
    <row r="554" spans="1:5" x14ac:dyDescent="0.3">
      <c r="A554" t="s">
        <v>8219</v>
      </c>
      <c r="B554">
        <v>58</v>
      </c>
      <c r="D554" t="s">
        <v>8221</v>
      </c>
      <c r="E554">
        <v>2</v>
      </c>
    </row>
    <row r="555" spans="1:5" x14ac:dyDescent="0.3">
      <c r="A555" t="s">
        <v>8219</v>
      </c>
      <c r="B555">
        <v>82</v>
      </c>
      <c r="D555" t="s">
        <v>8221</v>
      </c>
      <c r="E555">
        <v>1</v>
      </c>
    </row>
    <row r="556" spans="1:5" x14ac:dyDescent="0.3">
      <c r="A556" t="s">
        <v>8219</v>
      </c>
      <c r="B556">
        <v>736</v>
      </c>
      <c r="D556" t="s">
        <v>8221</v>
      </c>
      <c r="E556">
        <v>0</v>
      </c>
    </row>
    <row r="557" spans="1:5" x14ac:dyDescent="0.3">
      <c r="A557" t="s">
        <v>8219</v>
      </c>
      <c r="B557">
        <v>1151</v>
      </c>
      <c r="D557" t="s">
        <v>8221</v>
      </c>
      <c r="E557">
        <v>1</v>
      </c>
    </row>
    <row r="558" spans="1:5" x14ac:dyDescent="0.3">
      <c r="A558" t="s">
        <v>8219</v>
      </c>
      <c r="B558">
        <v>34</v>
      </c>
      <c r="D558" t="s">
        <v>8221</v>
      </c>
      <c r="E558">
        <v>0</v>
      </c>
    </row>
    <row r="559" spans="1:5" x14ac:dyDescent="0.3">
      <c r="A559" t="s">
        <v>8219</v>
      </c>
      <c r="B559">
        <v>498</v>
      </c>
      <c r="D559" t="s">
        <v>8221</v>
      </c>
      <c r="E559">
        <v>5</v>
      </c>
    </row>
    <row r="560" spans="1:5" x14ac:dyDescent="0.3">
      <c r="A560" t="s">
        <v>8219</v>
      </c>
      <c r="B560">
        <v>167</v>
      </c>
      <c r="D560" t="s">
        <v>8221</v>
      </c>
      <c r="E560">
        <v>1</v>
      </c>
    </row>
    <row r="561" spans="1:5" x14ac:dyDescent="0.3">
      <c r="A561" t="s">
        <v>8219</v>
      </c>
      <c r="B561">
        <v>340</v>
      </c>
      <c r="D561" t="s">
        <v>8221</v>
      </c>
      <c r="E561">
        <v>1</v>
      </c>
    </row>
    <row r="562" spans="1:5" x14ac:dyDescent="0.3">
      <c r="A562" t="s">
        <v>8219</v>
      </c>
      <c r="B562">
        <v>438</v>
      </c>
      <c r="D562" t="s">
        <v>8221</v>
      </c>
      <c r="E562">
        <v>2</v>
      </c>
    </row>
    <row r="563" spans="1:5" x14ac:dyDescent="0.3">
      <c r="A563" t="s">
        <v>8219</v>
      </c>
      <c r="B563">
        <v>555</v>
      </c>
      <c r="D563" t="s">
        <v>8221</v>
      </c>
      <c r="E563">
        <v>0</v>
      </c>
    </row>
    <row r="564" spans="1:5" x14ac:dyDescent="0.3">
      <c r="A564" t="s">
        <v>8219</v>
      </c>
      <c r="B564">
        <v>266</v>
      </c>
      <c r="D564" t="s">
        <v>8221</v>
      </c>
      <c r="E564">
        <v>9</v>
      </c>
    </row>
    <row r="565" spans="1:5" x14ac:dyDescent="0.3">
      <c r="A565" t="s">
        <v>8219</v>
      </c>
      <c r="B565">
        <v>69</v>
      </c>
      <c r="D565" t="s">
        <v>8221</v>
      </c>
      <c r="E565">
        <v>4</v>
      </c>
    </row>
    <row r="566" spans="1:5" x14ac:dyDescent="0.3">
      <c r="A566" t="s">
        <v>8219</v>
      </c>
      <c r="B566">
        <v>80</v>
      </c>
      <c r="D566" t="s">
        <v>8221</v>
      </c>
      <c r="E566">
        <v>4</v>
      </c>
    </row>
    <row r="567" spans="1:5" x14ac:dyDescent="0.3">
      <c r="A567" t="s">
        <v>8219</v>
      </c>
      <c r="B567">
        <v>493</v>
      </c>
      <c r="D567" t="s">
        <v>8221</v>
      </c>
      <c r="E567">
        <v>1</v>
      </c>
    </row>
    <row r="568" spans="1:5" x14ac:dyDescent="0.3">
      <c r="A568" t="s">
        <v>8219</v>
      </c>
      <c r="B568">
        <v>31</v>
      </c>
      <c r="D568" t="s">
        <v>8221</v>
      </c>
      <c r="E568">
        <v>1</v>
      </c>
    </row>
    <row r="569" spans="1:5" x14ac:dyDescent="0.3">
      <c r="A569" t="s">
        <v>8219</v>
      </c>
      <c r="B569">
        <v>236</v>
      </c>
      <c r="D569" t="s">
        <v>8221</v>
      </c>
      <c r="E569">
        <v>7</v>
      </c>
    </row>
    <row r="570" spans="1:5" x14ac:dyDescent="0.3">
      <c r="A570" t="s">
        <v>8219</v>
      </c>
      <c r="B570">
        <v>89</v>
      </c>
      <c r="D570" t="s">
        <v>8221</v>
      </c>
      <c r="E570">
        <v>5</v>
      </c>
    </row>
    <row r="571" spans="1:5" x14ac:dyDescent="0.3">
      <c r="A571" t="s">
        <v>8219</v>
      </c>
      <c r="B571">
        <v>299</v>
      </c>
      <c r="D571" t="s">
        <v>8221</v>
      </c>
      <c r="E571">
        <v>1</v>
      </c>
    </row>
    <row r="572" spans="1:5" x14ac:dyDescent="0.3">
      <c r="A572" t="s">
        <v>8219</v>
      </c>
      <c r="B572">
        <v>55</v>
      </c>
      <c r="D572" t="s">
        <v>8221</v>
      </c>
      <c r="E572">
        <v>0</v>
      </c>
    </row>
    <row r="573" spans="1:5" x14ac:dyDescent="0.3">
      <c r="A573" t="s">
        <v>8219</v>
      </c>
      <c r="B573">
        <v>325</v>
      </c>
      <c r="D573" t="s">
        <v>8221</v>
      </c>
      <c r="E573">
        <v>0</v>
      </c>
    </row>
    <row r="574" spans="1:5" x14ac:dyDescent="0.3">
      <c r="A574" t="s">
        <v>8219</v>
      </c>
      <c r="B574">
        <v>524</v>
      </c>
      <c r="D574" t="s">
        <v>8221</v>
      </c>
      <c r="E574">
        <v>1</v>
      </c>
    </row>
    <row r="575" spans="1:5" x14ac:dyDescent="0.3">
      <c r="A575" t="s">
        <v>8219</v>
      </c>
      <c r="B575">
        <v>285</v>
      </c>
      <c r="D575" t="s">
        <v>8221</v>
      </c>
      <c r="E575">
        <v>2</v>
      </c>
    </row>
    <row r="576" spans="1:5" x14ac:dyDescent="0.3">
      <c r="A576" t="s">
        <v>8219</v>
      </c>
      <c r="B576">
        <v>179</v>
      </c>
      <c r="D576" t="s">
        <v>8221</v>
      </c>
      <c r="E576">
        <v>0</v>
      </c>
    </row>
    <row r="577" spans="1:5" x14ac:dyDescent="0.3">
      <c r="A577" t="s">
        <v>8219</v>
      </c>
      <c r="B577">
        <v>188</v>
      </c>
      <c r="D577" t="s">
        <v>8221</v>
      </c>
      <c r="E577">
        <v>4</v>
      </c>
    </row>
    <row r="578" spans="1:5" x14ac:dyDescent="0.3">
      <c r="A578" t="s">
        <v>8219</v>
      </c>
      <c r="B578">
        <v>379</v>
      </c>
      <c r="D578" t="s">
        <v>8221</v>
      </c>
      <c r="E578">
        <v>7</v>
      </c>
    </row>
    <row r="579" spans="1:5" x14ac:dyDescent="0.3">
      <c r="A579" t="s">
        <v>8219</v>
      </c>
      <c r="B579">
        <v>119</v>
      </c>
      <c r="D579" t="s">
        <v>8221</v>
      </c>
      <c r="E579">
        <v>2</v>
      </c>
    </row>
    <row r="580" spans="1:5" x14ac:dyDescent="0.3">
      <c r="A580" t="s">
        <v>8219</v>
      </c>
      <c r="B580">
        <v>167</v>
      </c>
      <c r="D580" t="s">
        <v>8221</v>
      </c>
      <c r="E580">
        <v>1</v>
      </c>
    </row>
    <row r="581" spans="1:5" x14ac:dyDescent="0.3">
      <c r="A581" t="s">
        <v>8219</v>
      </c>
      <c r="B581">
        <v>221</v>
      </c>
      <c r="D581" t="s">
        <v>8221</v>
      </c>
      <c r="E581">
        <v>9</v>
      </c>
    </row>
    <row r="582" spans="1:5" x14ac:dyDescent="0.3">
      <c r="A582" t="s">
        <v>8219</v>
      </c>
      <c r="B582">
        <v>964</v>
      </c>
      <c r="D582" t="s">
        <v>8221</v>
      </c>
      <c r="E582">
        <v>2</v>
      </c>
    </row>
    <row r="583" spans="1:5" x14ac:dyDescent="0.3">
      <c r="A583" t="s">
        <v>8219</v>
      </c>
      <c r="B583">
        <v>286</v>
      </c>
      <c r="D583" t="s">
        <v>8221</v>
      </c>
      <c r="E583">
        <v>1</v>
      </c>
    </row>
    <row r="584" spans="1:5" x14ac:dyDescent="0.3">
      <c r="A584" t="s">
        <v>8219</v>
      </c>
      <c r="B584">
        <v>613</v>
      </c>
      <c r="D584" t="s">
        <v>8221</v>
      </c>
      <c r="E584">
        <v>7</v>
      </c>
    </row>
    <row r="585" spans="1:5" x14ac:dyDescent="0.3">
      <c r="A585" t="s">
        <v>8219</v>
      </c>
      <c r="B585">
        <v>29</v>
      </c>
      <c r="D585" t="s">
        <v>8221</v>
      </c>
      <c r="E585">
        <v>2</v>
      </c>
    </row>
    <row r="586" spans="1:5" x14ac:dyDescent="0.3">
      <c r="A586" t="s">
        <v>8219</v>
      </c>
      <c r="B586">
        <v>165</v>
      </c>
      <c r="D586" t="s">
        <v>8221</v>
      </c>
      <c r="E586">
        <v>8</v>
      </c>
    </row>
    <row r="587" spans="1:5" x14ac:dyDescent="0.3">
      <c r="A587" t="s">
        <v>8219</v>
      </c>
      <c r="B587">
        <v>97</v>
      </c>
      <c r="D587" t="s">
        <v>8221</v>
      </c>
      <c r="E587">
        <v>2</v>
      </c>
    </row>
    <row r="588" spans="1:5" x14ac:dyDescent="0.3">
      <c r="A588" t="s">
        <v>8219</v>
      </c>
      <c r="B588">
        <v>303</v>
      </c>
      <c r="D588" t="s">
        <v>8221</v>
      </c>
      <c r="E588">
        <v>2</v>
      </c>
    </row>
    <row r="589" spans="1:5" x14ac:dyDescent="0.3">
      <c r="A589" t="s">
        <v>8219</v>
      </c>
      <c r="B589">
        <v>267</v>
      </c>
      <c r="D589" t="s">
        <v>8221</v>
      </c>
      <c r="E589">
        <v>7</v>
      </c>
    </row>
    <row r="590" spans="1:5" x14ac:dyDescent="0.3">
      <c r="A590" t="s">
        <v>8219</v>
      </c>
      <c r="B590">
        <v>302</v>
      </c>
      <c r="D590" t="s">
        <v>8221</v>
      </c>
      <c r="E590">
        <v>2</v>
      </c>
    </row>
    <row r="591" spans="1:5" x14ac:dyDescent="0.3">
      <c r="A591" t="s">
        <v>8219</v>
      </c>
      <c r="B591">
        <v>87</v>
      </c>
      <c r="D591" t="s">
        <v>8221</v>
      </c>
      <c r="E591">
        <v>18</v>
      </c>
    </row>
    <row r="592" spans="1:5" x14ac:dyDescent="0.3">
      <c r="A592" t="s">
        <v>8219</v>
      </c>
      <c r="B592">
        <v>354</v>
      </c>
      <c r="D592" t="s">
        <v>8221</v>
      </c>
      <c r="E592">
        <v>9</v>
      </c>
    </row>
    <row r="593" spans="1:5" x14ac:dyDescent="0.3">
      <c r="A593" t="s">
        <v>8219</v>
      </c>
      <c r="B593">
        <v>86</v>
      </c>
      <c r="D593" t="s">
        <v>8221</v>
      </c>
      <c r="E593">
        <v>4</v>
      </c>
    </row>
    <row r="594" spans="1:5" x14ac:dyDescent="0.3">
      <c r="A594" t="s">
        <v>8219</v>
      </c>
      <c r="B594">
        <v>26</v>
      </c>
      <c r="D594" t="s">
        <v>8221</v>
      </c>
      <c r="E594">
        <v>7</v>
      </c>
    </row>
    <row r="595" spans="1:5" x14ac:dyDescent="0.3">
      <c r="A595" t="s">
        <v>8219</v>
      </c>
      <c r="B595">
        <v>113</v>
      </c>
      <c r="D595" t="s">
        <v>8221</v>
      </c>
      <c r="E595">
        <v>29</v>
      </c>
    </row>
    <row r="596" spans="1:5" x14ac:dyDescent="0.3">
      <c r="A596" t="s">
        <v>8219</v>
      </c>
      <c r="B596">
        <v>65</v>
      </c>
      <c r="D596" t="s">
        <v>8221</v>
      </c>
      <c r="E596">
        <v>12</v>
      </c>
    </row>
    <row r="597" spans="1:5" x14ac:dyDescent="0.3">
      <c r="A597" t="s">
        <v>8219</v>
      </c>
      <c r="B597">
        <v>134</v>
      </c>
      <c r="D597" t="s">
        <v>8221</v>
      </c>
      <c r="E597">
        <v>4</v>
      </c>
    </row>
    <row r="598" spans="1:5" x14ac:dyDescent="0.3">
      <c r="A598" t="s">
        <v>8219</v>
      </c>
      <c r="B598">
        <v>119</v>
      </c>
      <c r="D598" t="s">
        <v>8221</v>
      </c>
      <c r="E598">
        <v>28</v>
      </c>
    </row>
    <row r="599" spans="1:5" x14ac:dyDescent="0.3">
      <c r="A599" t="s">
        <v>8219</v>
      </c>
      <c r="B599">
        <v>159</v>
      </c>
      <c r="D599" t="s">
        <v>8221</v>
      </c>
      <c r="E599">
        <v>25</v>
      </c>
    </row>
    <row r="600" spans="1:5" x14ac:dyDescent="0.3">
      <c r="A600" t="s">
        <v>8219</v>
      </c>
      <c r="B600">
        <v>167</v>
      </c>
      <c r="D600" t="s">
        <v>8221</v>
      </c>
      <c r="E600">
        <v>28</v>
      </c>
    </row>
    <row r="601" spans="1:5" x14ac:dyDescent="0.3">
      <c r="A601" t="s">
        <v>8219</v>
      </c>
      <c r="B601">
        <v>43</v>
      </c>
      <c r="D601" t="s">
        <v>8221</v>
      </c>
      <c r="E601">
        <v>310</v>
      </c>
    </row>
    <row r="602" spans="1:5" x14ac:dyDescent="0.3">
      <c r="A602" t="s">
        <v>8219</v>
      </c>
      <c r="B602">
        <v>1062</v>
      </c>
      <c r="D602" t="s">
        <v>8221</v>
      </c>
      <c r="E602">
        <v>15</v>
      </c>
    </row>
    <row r="603" spans="1:5" x14ac:dyDescent="0.3">
      <c r="A603" t="s">
        <v>8219</v>
      </c>
      <c r="B603">
        <v>9</v>
      </c>
      <c r="D603" t="s">
        <v>8221</v>
      </c>
      <c r="E603">
        <v>215</v>
      </c>
    </row>
    <row r="604" spans="1:5" x14ac:dyDescent="0.3">
      <c r="A604" t="s">
        <v>8219</v>
      </c>
      <c r="B604">
        <v>89</v>
      </c>
      <c r="D604" t="s">
        <v>8221</v>
      </c>
      <c r="E604">
        <v>3</v>
      </c>
    </row>
    <row r="605" spans="1:5" x14ac:dyDescent="0.3">
      <c r="A605" t="s">
        <v>8219</v>
      </c>
      <c r="B605">
        <v>174</v>
      </c>
      <c r="D605" t="s">
        <v>8221</v>
      </c>
      <c r="E605">
        <v>2</v>
      </c>
    </row>
    <row r="606" spans="1:5" x14ac:dyDescent="0.3">
      <c r="A606" t="s">
        <v>8219</v>
      </c>
      <c r="B606">
        <v>14</v>
      </c>
      <c r="D606" t="s">
        <v>8221</v>
      </c>
      <c r="E606">
        <v>26</v>
      </c>
    </row>
    <row r="607" spans="1:5" x14ac:dyDescent="0.3">
      <c r="A607" t="s">
        <v>8219</v>
      </c>
      <c r="B607">
        <v>48</v>
      </c>
      <c r="D607" t="s">
        <v>8221</v>
      </c>
      <c r="E607">
        <v>24</v>
      </c>
    </row>
    <row r="608" spans="1:5" x14ac:dyDescent="0.3">
      <c r="A608" t="s">
        <v>8219</v>
      </c>
      <c r="B608">
        <v>133</v>
      </c>
      <c r="D608" t="s">
        <v>8221</v>
      </c>
      <c r="E608">
        <v>96</v>
      </c>
    </row>
    <row r="609" spans="1:5" x14ac:dyDescent="0.3">
      <c r="A609" t="s">
        <v>8219</v>
      </c>
      <c r="B609">
        <v>83</v>
      </c>
      <c r="D609" t="s">
        <v>8221</v>
      </c>
      <c r="E609">
        <v>17</v>
      </c>
    </row>
    <row r="610" spans="1:5" x14ac:dyDescent="0.3">
      <c r="A610" t="s">
        <v>8219</v>
      </c>
      <c r="B610">
        <v>149</v>
      </c>
      <c r="D610" t="s">
        <v>8221</v>
      </c>
      <c r="E610">
        <v>94</v>
      </c>
    </row>
    <row r="611" spans="1:5" x14ac:dyDescent="0.3">
      <c r="A611" t="s">
        <v>8219</v>
      </c>
      <c r="B611">
        <v>49</v>
      </c>
      <c r="D611" t="s">
        <v>8221</v>
      </c>
      <c r="E611">
        <v>129</v>
      </c>
    </row>
    <row r="612" spans="1:5" x14ac:dyDescent="0.3">
      <c r="A612" t="s">
        <v>8219</v>
      </c>
      <c r="B612">
        <v>251</v>
      </c>
      <c r="D612" t="s">
        <v>8221</v>
      </c>
      <c r="E612">
        <v>1</v>
      </c>
    </row>
    <row r="613" spans="1:5" x14ac:dyDescent="0.3">
      <c r="A613" t="s">
        <v>8219</v>
      </c>
      <c r="B613">
        <v>22</v>
      </c>
      <c r="D613" t="s">
        <v>8221</v>
      </c>
      <c r="E613">
        <v>4</v>
      </c>
    </row>
    <row r="614" spans="1:5" x14ac:dyDescent="0.3">
      <c r="A614" t="s">
        <v>8219</v>
      </c>
      <c r="B614">
        <v>48</v>
      </c>
      <c r="D614" t="s">
        <v>8221</v>
      </c>
      <c r="E614">
        <v>3</v>
      </c>
    </row>
    <row r="615" spans="1:5" x14ac:dyDescent="0.3">
      <c r="A615" t="s">
        <v>8219</v>
      </c>
      <c r="B615">
        <v>383</v>
      </c>
      <c r="D615" t="s">
        <v>8221</v>
      </c>
      <c r="E615">
        <v>135</v>
      </c>
    </row>
    <row r="616" spans="1:5" x14ac:dyDescent="0.3">
      <c r="A616" t="s">
        <v>8219</v>
      </c>
      <c r="B616">
        <v>237</v>
      </c>
      <c r="D616" t="s">
        <v>8221</v>
      </c>
      <c r="E616">
        <v>10</v>
      </c>
    </row>
    <row r="617" spans="1:5" x14ac:dyDescent="0.3">
      <c r="A617" t="s">
        <v>8219</v>
      </c>
      <c r="B617">
        <v>13</v>
      </c>
      <c r="D617" t="s">
        <v>8221</v>
      </c>
      <c r="E617">
        <v>0</v>
      </c>
    </row>
    <row r="618" spans="1:5" x14ac:dyDescent="0.3">
      <c r="A618" t="s">
        <v>8219</v>
      </c>
      <c r="B618">
        <v>562</v>
      </c>
      <c r="D618" t="s">
        <v>8221</v>
      </c>
      <c r="E618">
        <v>6</v>
      </c>
    </row>
    <row r="619" spans="1:5" x14ac:dyDescent="0.3">
      <c r="A619" t="s">
        <v>8219</v>
      </c>
      <c r="B619">
        <v>71</v>
      </c>
      <c r="D619" t="s">
        <v>8221</v>
      </c>
      <c r="E619">
        <v>36</v>
      </c>
    </row>
    <row r="620" spans="1:5" x14ac:dyDescent="0.3">
      <c r="A620" t="s">
        <v>8219</v>
      </c>
      <c r="B620">
        <v>1510</v>
      </c>
      <c r="D620" t="s">
        <v>8221</v>
      </c>
      <c r="E620">
        <v>336</v>
      </c>
    </row>
    <row r="621" spans="1:5" x14ac:dyDescent="0.3">
      <c r="A621" t="s">
        <v>8219</v>
      </c>
      <c r="B621">
        <v>14</v>
      </c>
      <c r="D621" t="s">
        <v>8221</v>
      </c>
      <c r="E621">
        <v>34</v>
      </c>
    </row>
    <row r="622" spans="1:5" x14ac:dyDescent="0.3">
      <c r="A622" t="s">
        <v>8219</v>
      </c>
      <c r="B622">
        <v>193</v>
      </c>
      <c r="D622" t="s">
        <v>8221</v>
      </c>
      <c r="E622">
        <v>10</v>
      </c>
    </row>
    <row r="623" spans="1:5" x14ac:dyDescent="0.3">
      <c r="A623" t="s">
        <v>8219</v>
      </c>
      <c r="B623">
        <v>206</v>
      </c>
      <c r="D623" t="s">
        <v>8221</v>
      </c>
      <c r="E623">
        <v>201</v>
      </c>
    </row>
    <row r="624" spans="1:5" x14ac:dyDescent="0.3">
      <c r="A624" t="s">
        <v>8219</v>
      </c>
      <c r="B624">
        <v>351</v>
      </c>
      <c r="D624" t="s">
        <v>8221</v>
      </c>
      <c r="E624">
        <v>296</v>
      </c>
    </row>
    <row r="625" spans="1:5" x14ac:dyDescent="0.3">
      <c r="A625" t="s">
        <v>8219</v>
      </c>
      <c r="B625">
        <v>50</v>
      </c>
      <c r="D625" t="s">
        <v>8221</v>
      </c>
      <c r="E625">
        <v>7</v>
      </c>
    </row>
    <row r="626" spans="1:5" x14ac:dyDescent="0.3">
      <c r="A626" t="s">
        <v>8219</v>
      </c>
      <c r="B626">
        <v>184</v>
      </c>
      <c r="D626" t="s">
        <v>8221</v>
      </c>
      <c r="E626">
        <v>7</v>
      </c>
    </row>
    <row r="627" spans="1:5" x14ac:dyDescent="0.3">
      <c r="A627" t="s">
        <v>8219</v>
      </c>
      <c r="B627">
        <v>196</v>
      </c>
      <c r="D627" t="s">
        <v>8221</v>
      </c>
      <c r="E627">
        <v>1</v>
      </c>
    </row>
    <row r="628" spans="1:5" x14ac:dyDescent="0.3">
      <c r="A628" t="s">
        <v>8219</v>
      </c>
      <c r="B628">
        <v>229</v>
      </c>
      <c r="D628" t="s">
        <v>8221</v>
      </c>
      <c r="E628">
        <v>114</v>
      </c>
    </row>
    <row r="629" spans="1:5" x14ac:dyDescent="0.3">
      <c r="A629" t="s">
        <v>8219</v>
      </c>
      <c r="B629">
        <v>67</v>
      </c>
      <c r="D629" t="s">
        <v>8221</v>
      </c>
      <c r="E629">
        <v>29</v>
      </c>
    </row>
    <row r="630" spans="1:5" x14ac:dyDescent="0.3">
      <c r="A630" t="s">
        <v>8219</v>
      </c>
      <c r="B630">
        <v>95</v>
      </c>
      <c r="D630" t="s">
        <v>8221</v>
      </c>
      <c r="E630">
        <v>890</v>
      </c>
    </row>
    <row r="631" spans="1:5" x14ac:dyDescent="0.3">
      <c r="A631" t="s">
        <v>8219</v>
      </c>
      <c r="B631">
        <v>62</v>
      </c>
      <c r="D631" t="s">
        <v>8221</v>
      </c>
      <c r="E631">
        <v>31</v>
      </c>
    </row>
    <row r="632" spans="1:5" x14ac:dyDescent="0.3">
      <c r="A632" t="s">
        <v>8219</v>
      </c>
      <c r="B632">
        <v>73</v>
      </c>
      <c r="D632" t="s">
        <v>8221</v>
      </c>
      <c r="E632">
        <v>21</v>
      </c>
    </row>
    <row r="633" spans="1:5" x14ac:dyDescent="0.3">
      <c r="A633" t="s">
        <v>8219</v>
      </c>
      <c r="B633">
        <v>43</v>
      </c>
      <c r="D633" t="s">
        <v>8221</v>
      </c>
      <c r="E633">
        <v>37</v>
      </c>
    </row>
    <row r="634" spans="1:5" x14ac:dyDescent="0.3">
      <c r="A634" t="s">
        <v>8219</v>
      </c>
      <c r="B634">
        <v>70</v>
      </c>
      <c r="D634" t="s">
        <v>8221</v>
      </c>
      <c r="E634">
        <v>7</v>
      </c>
    </row>
    <row r="635" spans="1:5" x14ac:dyDescent="0.3">
      <c r="A635" t="s">
        <v>8219</v>
      </c>
      <c r="B635">
        <v>271</v>
      </c>
      <c r="D635" t="s">
        <v>8221</v>
      </c>
      <c r="E635">
        <v>4</v>
      </c>
    </row>
    <row r="636" spans="1:5" x14ac:dyDescent="0.3">
      <c r="A636" t="s">
        <v>8219</v>
      </c>
      <c r="B636">
        <v>55</v>
      </c>
      <c r="D636" t="s">
        <v>8221</v>
      </c>
      <c r="E636">
        <v>5</v>
      </c>
    </row>
    <row r="637" spans="1:5" x14ac:dyDescent="0.3">
      <c r="A637" t="s">
        <v>8219</v>
      </c>
      <c r="B637">
        <v>35</v>
      </c>
      <c r="D637" t="s">
        <v>8221</v>
      </c>
      <c r="E637">
        <v>0</v>
      </c>
    </row>
    <row r="638" spans="1:5" x14ac:dyDescent="0.3">
      <c r="A638" t="s">
        <v>8219</v>
      </c>
      <c r="B638">
        <v>22</v>
      </c>
      <c r="D638" t="s">
        <v>8221</v>
      </c>
      <c r="E638">
        <v>456</v>
      </c>
    </row>
    <row r="639" spans="1:5" x14ac:dyDescent="0.3">
      <c r="A639" t="s">
        <v>8219</v>
      </c>
      <c r="B639">
        <v>38</v>
      </c>
      <c r="D639" t="s">
        <v>8221</v>
      </c>
      <c r="E639">
        <v>369</v>
      </c>
    </row>
    <row r="640" spans="1:5" x14ac:dyDescent="0.3">
      <c r="A640" t="s">
        <v>8219</v>
      </c>
      <c r="B640">
        <v>15</v>
      </c>
      <c r="D640" t="s">
        <v>8221</v>
      </c>
      <c r="E640">
        <v>2</v>
      </c>
    </row>
    <row r="641" spans="1:5" x14ac:dyDescent="0.3">
      <c r="A641" t="s">
        <v>8219</v>
      </c>
      <c r="B641">
        <v>7</v>
      </c>
      <c r="D641" t="s">
        <v>8221</v>
      </c>
      <c r="E641">
        <v>0</v>
      </c>
    </row>
    <row r="642" spans="1:5" x14ac:dyDescent="0.3">
      <c r="A642" t="s">
        <v>8219</v>
      </c>
      <c r="B642">
        <v>241</v>
      </c>
      <c r="D642" t="s">
        <v>8221</v>
      </c>
      <c r="E642">
        <v>338</v>
      </c>
    </row>
    <row r="643" spans="1:5" x14ac:dyDescent="0.3">
      <c r="A643" t="s">
        <v>8219</v>
      </c>
      <c r="B643">
        <v>55</v>
      </c>
      <c r="D643" t="s">
        <v>8221</v>
      </c>
      <c r="E643">
        <v>4</v>
      </c>
    </row>
    <row r="644" spans="1:5" x14ac:dyDescent="0.3">
      <c r="A644" t="s">
        <v>8219</v>
      </c>
      <c r="B644">
        <v>171</v>
      </c>
      <c r="D644" t="s">
        <v>8221</v>
      </c>
      <c r="E644">
        <v>1</v>
      </c>
    </row>
    <row r="645" spans="1:5" x14ac:dyDescent="0.3">
      <c r="A645" t="s">
        <v>8219</v>
      </c>
      <c r="B645">
        <v>208</v>
      </c>
      <c r="D645" t="s">
        <v>8221</v>
      </c>
      <c r="E645">
        <v>28</v>
      </c>
    </row>
    <row r="646" spans="1:5" x14ac:dyDescent="0.3">
      <c r="A646" t="s">
        <v>8219</v>
      </c>
      <c r="B646">
        <v>21</v>
      </c>
      <c r="D646" t="s">
        <v>8221</v>
      </c>
      <c r="E646">
        <v>12</v>
      </c>
    </row>
    <row r="647" spans="1:5" x14ac:dyDescent="0.3">
      <c r="A647" t="s">
        <v>8219</v>
      </c>
      <c r="B647">
        <v>25</v>
      </c>
      <c r="D647" t="s">
        <v>8221</v>
      </c>
      <c r="E647">
        <v>16</v>
      </c>
    </row>
    <row r="648" spans="1:5" x14ac:dyDescent="0.3">
      <c r="A648" t="s">
        <v>8219</v>
      </c>
      <c r="B648">
        <v>52</v>
      </c>
      <c r="D648" t="s">
        <v>8221</v>
      </c>
      <c r="E648">
        <v>4</v>
      </c>
    </row>
    <row r="649" spans="1:5" x14ac:dyDescent="0.3">
      <c r="A649" t="s">
        <v>8219</v>
      </c>
      <c r="B649">
        <v>104</v>
      </c>
      <c r="D649" t="s">
        <v>8221</v>
      </c>
      <c r="E649">
        <v>4</v>
      </c>
    </row>
    <row r="650" spans="1:5" x14ac:dyDescent="0.3">
      <c r="A650" t="s">
        <v>8219</v>
      </c>
      <c r="B650">
        <v>73</v>
      </c>
      <c r="D650" t="s">
        <v>8221</v>
      </c>
      <c r="E650">
        <v>10</v>
      </c>
    </row>
    <row r="651" spans="1:5" x14ac:dyDescent="0.3">
      <c r="A651" t="s">
        <v>8219</v>
      </c>
      <c r="B651">
        <v>34</v>
      </c>
      <c r="D651" t="s">
        <v>8221</v>
      </c>
      <c r="E651">
        <v>0</v>
      </c>
    </row>
    <row r="652" spans="1:5" x14ac:dyDescent="0.3">
      <c r="A652" t="s">
        <v>8219</v>
      </c>
      <c r="B652">
        <v>56</v>
      </c>
      <c r="D652" t="s">
        <v>8221</v>
      </c>
      <c r="E652">
        <v>6</v>
      </c>
    </row>
    <row r="653" spans="1:5" x14ac:dyDescent="0.3">
      <c r="A653" t="s">
        <v>8219</v>
      </c>
      <c r="B653">
        <v>31</v>
      </c>
      <c r="D653" t="s">
        <v>8221</v>
      </c>
      <c r="E653">
        <v>0</v>
      </c>
    </row>
    <row r="654" spans="1:5" x14ac:dyDescent="0.3">
      <c r="A654" t="s">
        <v>8219</v>
      </c>
      <c r="B654">
        <v>84</v>
      </c>
      <c r="D654" t="s">
        <v>8221</v>
      </c>
      <c r="E654">
        <v>1</v>
      </c>
    </row>
    <row r="655" spans="1:5" x14ac:dyDescent="0.3">
      <c r="A655" t="s">
        <v>8219</v>
      </c>
      <c r="B655">
        <v>130</v>
      </c>
      <c r="D655" t="s">
        <v>8221</v>
      </c>
      <c r="E655">
        <v>0</v>
      </c>
    </row>
    <row r="656" spans="1:5" x14ac:dyDescent="0.3">
      <c r="A656" t="s">
        <v>8219</v>
      </c>
      <c r="B656">
        <v>12</v>
      </c>
      <c r="D656" t="s">
        <v>8221</v>
      </c>
      <c r="E656">
        <v>44</v>
      </c>
    </row>
    <row r="657" spans="1:5" x14ac:dyDescent="0.3">
      <c r="A657" t="s">
        <v>8219</v>
      </c>
      <c r="B657">
        <v>23</v>
      </c>
      <c r="D657" t="s">
        <v>8221</v>
      </c>
      <c r="E657">
        <v>0</v>
      </c>
    </row>
    <row r="658" spans="1:5" x14ac:dyDescent="0.3">
      <c r="A658" t="s">
        <v>8219</v>
      </c>
      <c r="B658">
        <v>158</v>
      </c>
      <c r="D658" t="s">
        <v>8221</v>
      </c>
      <c r="E658">
        <v>3</v>
      </c>
    </row>
    <row r="659" spans="1:5" x14ac:dyDescent="0.3">
      <c r="A659" t="s">
        <v>8219</v>
      </c>
      <c r="B659">
        <v>30</v>
      </c>
      <c r="D659" t="s">
        <v>8221</v>
      </c>
      <c r="E659">
        <v>0</v>
      </c>
    </row>
    <row r="660" spans="1:5" x14ac:dyDescent="0.3">
      <c r="A660" t="s">
        <v>8219</v>
      </c>
      <c r="B660">
        <v>18</v>
      </c>
      <c r="D660" t="s">
        <v>8221</v>
      </c>
      <c r="E660">
        <v>52</v>
      </c>
    </row>
    <row r="661" spans="1:5" x14ac:dyDescent="0.3">
      <c r="A661" t="s">
        <v>8219</v>
      </c>
      <c r="B661">
        <v>29</v>
      </c>
      <c r="D661" t="s">
        <v>8221</v>
      </c>
      <c r="E661">
        <v>0</v>
      </c>
    </row>
    <row r="662" spans="1:5" x14ac:dyDescent="0.3">
      <c r="A662" t="s">
        <v>8219</v>
      </c>
      <c r="B662">
        <v>31</v>
      </c>
      <c r="D662" t="s">
        <v>8221</v>
      </c>
      <c r="E662">
        <v>1</v>
      </c>
    </row>
    <row r="663" spans="1:5" x14ac:dyDescent="0.3">
      <c r="A663" t="s">
        <v>8219</v>
      </c>
      <c r="B663">
        <v>173</v>
      </c>
      <c r="D663" t="s">
        <v>8221</v>
      </c>
      <c r="E663">
        <v>1</v>
      </c>
    </row>
    <row r="664" spans="1:5" x14ac:dyDescent="0.3">
      <c r="A664" t="s">
        <v>8219</v>
      </c>
      <c r="B664">
        <v>17</v>
      </c>
      <c r="D664" t="s">
        <v>8221</v>
      </c>
      <c r="E664">
        <v>2</v>
      </c>
    </row>
    <row r="665" spans="1:5" x14ac:dyDescent="0.3">
      <c r="A665" t="s">
        <v>8219</v>
      </c>
      <c r="B665">
        <v>48</v>
      </c>
      <c r="D665" t="s">
        <v>8221</v>
      </c>
      <c r="E665">
        <v>9</v>
      </c>
    </row>
    <row r="666" spans="1:5" x14ac:dyDescent="0.3">
      <c r="A666" t="s">
        <v>8219</v>
      </c>
      <c r="B666">
        <v>59</v>
      </c>
      <c r="D666" t="s">
        <v>8221</v>
      </c>
      <c r="E666">
        <v>5</v>
      </c>
    </row>
    <row r="667" spans="1:5" x14ac:dyDescent="0.3">
      <c r="A667" t="s">
        <v>8219</v>
      </c>
      <c r="B667">
        <v>39</v>
      </c>
      <c r="D667" t="s">
        <v>8221</v>
      </c>
      <c r="E667">
        <v>57</v>
      </c>
    </row>
    <row r="668" spans="1:5" x14ac:dyDescent="0.3">
      <c r="A668" t="s">
        <v>8219</v>
      </c>
      <c r="B668">
        <v>59</v>
      </c>
      <c r="D668" t="s">
        <v>8221</v>
      </c>
      <c r="E668">
        <v>3</v>
      </c>
    </row>
    <row r="669" spans="1:5" x14ac:dyDescent="0.3">
      <c r="A669" t="s">
        <v>8219</v>
      </c>
      <c r="B669">
        <v>60</v>
      </c>
      <c r="D669" t="s">
        <v>8221</v>
      </c>
      <c r="E669">
        <v>1</v>
      </c>
    </row>
    <row r="670" spans="1:5" x14ac:dyDescent="0.3">
      <c r="A670" t="s">
        <v>8219</v>
      </c>
      <c r="B670">
        <v>20</v>
      </c>
      <c r="D670" t="s">
        <v>8221</v>
      </c>
      <c r="E670">
        <v>6</v>
      </c>
    </row>
    <row r="671" spans="1:5" x14ac:dyDescent="0.3">
      <c r="A671" t="s">
        <v>8219</v>
      </c>
      <c r="B671">
        <v>2</v>
      </c>
      <c r="D671" t="s">
        <v>8221</v>
      </c>
      <c r="E671">
        <v>48</v>
      </c>
    </row>
    <row r="672" spans="1:5" x14ac:dyDescent="0.3">
      <c r="A672" t="s">
        <v>8219</v>
      </c>
      <c r="B672">
        <v>315</v>
      </c>
      <c r="D672" t="s">
        <v>8221</v>
      </c>
      <c r="E672">
        <v>2</v>
      </c>
    </row>
    <row r="673" spans="1:5" x14ac:dyDescent="0.3">
      <c r="A673" t="s">
        <v>8219</v>
      </c>
      <c r="B673">
        <v>2174</v>
      </c>
      <c r="D673" t="s">
        <v>8221</v>
      </c>
      <c r="E673">
        <v>4</v>
      </c>
    </row>
    <row r="674" spans="1:5" x14ac:dyDescent="0.3">
      <c r="A674" t="s">
        <v>8219</v>
      </c>
      <c r="B674">
        <v>152</v>
      </c>
      <c r="D674" t="s">
        <v>8221</v>
      </c>
      <c r="E674">
        <v>5</v>
      </c>
    </row>
    <row r="675" spans="1:5" x14ac:dyDescent="0.3">
      <c r="A675" t="s">
        <v>8219</v>
      </c>
      <c r="B675">
        <v>1021</v>
      </c>
      <c r="D675" t="s">
        <v>8221</v>
      </c>
      <c r="E675">
        <v>79</v>
      </c>
    </row>
    <row r="676" spans="1:5" x14ac:dyDescent="0.3">
      <c r="A676" t="s">
        <v>8219</v>
      </c>
      <c r="B676">
        <v>237</v>
      </c>
      <c r="D676" t="s">
        <v>8221</v>
      </c>
      <c r="E676">
        <v>2</v>
      </c>
    </row>
    <row r="677" spans="1:5" x14ac:dyDescent="0.3">
      <c r="A677" t="s">
        <v>8219</v>
      </c>
      <c r="B677">
        <v>27</v>
      </c>
      <c r="D677" t="s">
        <v>8221</v>
      </c>
      <c r="E677">
        <v>11</v>
      </c>
    </row>
    <row r="678" spans="1:5" x14ac:dyDescent="0.3">
      <c r="A678" t="s">
        <v>8219</v>
      </c>
      <c r="B678">
        <v>17</v>
      </c>
      <c r="D678" t="s">
        <v>8221</v>
      </c>
      <c r="E678">
        <v>11</v>
      </c>
    </row>
    <row r="679" spans="1:5" x14ac:dyDescent="0.3">
      <c r="A679" t="s">
        <v>8219</v>
      </c>
      <c r="B679">
        <v>27</v>
      </c>
      <c r="D679" t="s">
        <v>8221</v>
      </c>
      <c r="E679">
        <v>1</v>
      </c>
    </row>
    <row r="680" spans="1:5" x14ac:dyDescent="0.3">
      <c r="A680" t="s">
        <v>8219</v>
      </c>
      <c r="B680">
        <v>82</v>
      </c>
      <c r="D680" t="s">
        <v>8221</v>
      </c>
      <c r="E680">
        <v>3</v>
      </c>
    </row>
    <row r="681" spans="1:5" x14ac:dyDescent="0.3">
      <c r="A681" t="s">
        <v>8219</v>
      </c>
      <c r="B681">
        <v>48</v>
      </c>
      <c r="D681" t="s">
        <v>8221</v>
      </c>
      <c r="E681">
        <v>5</v>
      </c>
    </row>
    <row r="682" spans="1:5" x14ac:dyDescent="0.3">
      <c r="A682" t="s">
        <v>8219</v>
      </c>
      <c r="B682">
        <v>105</v>
      </c>
      <c r="D682" t="s">
        <v>8221</v>
      </c>
      <c r="E682">
        <v>12</v>
      </c>
    </row>
    <row r="683" spans="1:5" x14ac:dyDescent="0.3">
      <c r="A683" t="s">
        <v>8219</v>
      </c>
      <c r="B683">
        <v>28</v>
      </c>
      <c r="D683" t="s">
        <v>8221</v>
      </c>
      <c r="E683">
        <v>2</v>
      </c>
    </row>
    <row r="684" spans="1:5" x14ac:dyDescent="0.3">
      <c r="A684" t="s">
        <v>8219</v>
      </c>
      <c r="B684">
        <v>1107</v>
      </c>
      <c r="D684" t="s">
        <v>8221</v>
      </c>
      <c r="E684">
        <v>5</v>
      </c>
    </row>
    <row r="685" spans="1:5" x14ac:dyDescent="0.3">
      <c r="A685" t="s">
        <v>8219</v>
      </c>
      <c r="B685">
        <v>1013</v>
      </c>
      <c r="D685" t="s">
        <v>8221</v>
      </c>
      <c r="E685">
        <v>21</v>
      </c>
    </row>
    <row r="686" spans="1:5" x14ac:dyDescent="0.3">
      <c r="A686" t="s">
        <v>8219</v>
      </c>
      <c r="B686">
        <v>274</v>
      </c>
      <c r="D686" t="s">
        <v>8221</v>
      </c>
      <c r="E686">
        <v>0</v>
      </c>
    </row>
    <row r="687" spans="1:5" x14ac:dyDescent="0.3">
      <c r="A687" t="s">
        <v>8219</v>
      </c>
      <c r="B687">
        <v>87</v>
      </c>
      <c r="D687" t="s">
        <v>8221</v>
      </c>
      <c r="E687">
        <v>45</v>
      </c>
    </row>
    <row r="688" spans="1:5" x14ac:dyDescent="0.3">
      <c r="A688" t="s">
        <v>8219</v>
      </c>
      <c r="B688">
        <v>99</v>
      </c>
      <c r="D688" t="s">
        <v>8221</v>
      </c>
      <c r="E688">
        <v>29</v>
      </c>
    </row>
    <row r="689" spans="1:5" x14ac:dyDescent="0.3">
      <c r="A689" t="s">
        <v>8219</v>
      </c>
      <c r="B689">
        <v>276</v>
      </c>
      <c r="D689" t="s">
        <v>8221</v>
      </c>
      <c r="E689">
        <v>2</v>
      </c>
    </row>
    <row r="690" spans="1:5" x14ac:dyDescent="0.3">
      <c r="A690" t="s">
        <v>8219</v>
      </c>
      <c r="B690">
        <v>21</v>
      </c>
      <c r="D690" t="s">
        <v>8221</v>
      </c>
      <c r="E690">
        <v>30</v>
      </c>
    </row>
    <row r="691" spans="1:5" x14ac:dyDescent="0.3">
      <c r="A691" t="s">
        <v>8219</v>
      </c>
      <c r="B691">
        <v>41</v>
      </c>
      <c r="D691" t="s">
        <v>8221</v>
      </c>
      <c r="E691">
        <v>8</v>
      </c>
    </row>
    <row r="692" spans="1:5" x14ac:dyDescent="0.3">
      <c r="A692" t="s">
        <v>8219</v>
      </c>
      <c r="B692">
        <v>119</v>
      </c>
      <c r="D692" t="s">
        <v>8221</v>
      </c>
      <c r="E692">
        <v>1</v>
      </c>
    </row>
    <row r="693" spans="1:5" x14ac:dyDescent="0.3">
      <c r="A693" t="s">
        <v>8219</v>
      </c>
      <c r="B693">
        <v>153</v>
      </c>
      <c r="D693" t="s">
        <v>8221</v>
      </c>
      <c r="E693">
        <v>14</v>
      </c>
    </row>
    <row r="694" spans="1:5" x14ac:dyDescent="0.3">
      <c r="A694" t="s">
        <v>8219</v>
      </c>
      <c r="B694">
        <v>100</v>
      </c>
      <c r="D694" t="s">
        <v>8221</v>
      </c>
      <c r="E694">
        <v>24</v>
      </c>
    </row>
    <row r="695" spans="1:5" x14ac:dyDescent="0.3">
      <c r="A695" t="s">
        <v>8219</v>
      </c>
      <c r="B695">
        <v>143</v>
      </c>
      <c r="D695" t="s">
        <v>8221</v>
      </c>
      <c r="E695">
        <v>2</v>
      </c>
    </row>
    <row r="696" spans="1:5" x14ac:dyDescent="0.3">
      <c r="A696" t="s">
        <v>8219</v>
      </c>
      <c r="B696">
        <v>140</v>
      </c>
      <c r="D696" t="s">
        <v>8221</v>
      </c>
      <c r="E696">
        <v>21</v>
      </c>
    </row>
    <row r="697" spans="1:5" x14ac:dyDescent="0.3">
      <c r="A697" t="s">
        <v>8219</v>
      </c>
      <c r="B697">
        <v>35</v>
      </c>
      <c r="D697" t="s">
        <v>8221</v>
      </c>
      <c r="E697">
        <v>7</v>
      </c>
    </row>
    <row r="698" spans="1:5" x14ac:dyDescent="0.3">
      <c r="A698" t="s">
        <v>8219</v>
      </c>
      <c r="B698">
        <v>149</v>
      </c>
      <c r="D698" t="s">
        <v>8221</v>
      </c>
      <c r="E698">
        <v>0</v>
      </c>
    </row>
    <row r="699" spans="1:5" x14ac:dyDescent="0.3">
      <c r="A699" t="s">
        <v>8219</v>
      </c>
      <c r="B699">
        <v>130</v>
      </c>
      <c r="D699" t="s">
        <v>8221</v>
      </c>
      <c r="E699">
        <v>4</v>
      </c>
    </row>
    <row r="700" spans="1:5" x14ac:dyDescent="0.3">
      <c r="A700" t="s">
        <v>8219</v>
      </c>
      <c r="B700">
        <v>120</v>
      </c>
      <c r="D700" t="s">
        <v>8221</v>
      </c>
      <c r="E700">
        <v>32</v>
      </c>
    </row>
    <row r="701" spans="1:5" x14ac:dyDescent="0.3">
      <c r="A701" t="s">
        <v>8219</v>
      </c>
      <c r="B701">
        <v>265</v>
      </c>
      <c r="D701" t="s">
        <v>8221</v>
      </c>
      <c r="E701">
        <v>4</v>
      </c>
    </row>
    <row r="702" spans="1:5" x14ac:dyDescent="0.3">
      <c r="A702" t="s">
        <v>8219</v>
      </c>
      <c r="B702">
        <v>71</v>
      </c>
      <c r="D702" t="s">
        <v>8221</v>
      </c>
      <c r="E702">
        <v>9</v>
      </c>
    </row>
    <row r="703" spans="1:5" x14ac:dyDescent="0.3">
      <c r="A703" t="s">
        <v>8219</v>
      </c>
      <c r="B703">
        <v>13</v>
      </c>
      <c r="D703" t="s">
        <v>8221</v>
      </c>
      <c r="E703">
        <v>17</v>
      </c>
    </row>
    <row r="704" spans="1:5" x14ac:dyDescent="0.3">
      <c r="A704" t="s">
        <v>8219</v>
      </c>
      <c r="B704">
        <v>169</v>
      </c>
      <c r="D704" t="s">
        <v>8221</v>
      </c>
      <c r="E704">
        <v>5</v>
      </c>
    </row>
    <row r="705" spans="1:5" x14ac:dyDescent="0.3">
      <c r="A705" t="s">
        <v>8219</v>
      </c>
      <c r="B705">
        <v>57</v>
      </c>
      <c r="D705" t="s">
        <v>8221</v>
      </c>
      <c r="E705">
        <v>53</v>
      </c>
    </row>
    <row r="706" spans="1:5" x14ac:dyDescent="0.3">
      <c r="A706" t="s">
        <v>8219</v>
      </c>
      <c r="B706">
        <v>229</v>
      </c>
      <c r="D706" t="s">
        <v>8221</v>
      </c>
      <c r="E706">
        <v>7</v>
      </c>
    </row>
    <row r="707" spans="1:5" x14ac:dyDescent="0.3">
      <c r="A707" t="s">
        <v>8219</v>
      </c>
      <c r="B707">
        <v>108</v>
      </c>
      <c r="D707" t="s">
        <v>8221</v>
      </c>
      <c r="E707">
        <v>72</v>
      </c>
    </row>
    <row r="708" spans="1:5" x14ac:dyDescent="0.3">
      <c r="A708" t="s">
        <v>8219</v>
      </c>
      <c r="B708">
        <v>108</v>
      </c>
      <c r="D708" t="s">
        <v>8221</v>
      </c>
      <c r="E708">
        <v>0</v>
      </c>
    </row>
    <row r="709" spans="1:5" x14ac:dyDescent="0.3">
      <c r="A709" t="s">
        <v>8219</v>
      </c>
      <c r="B709">
        <v>41</v>
      </c>
      <c r="D709" t="s">
        <v>8221</v>
      </c>
      <c r="E709">
        <v>2</v>
      </c>
    </row>
    <row r="710" spans="1:5" x14ac:dyDescent="0.3">
      <c r="A710" t="s">
        <v>8219</v>
      </c>
      <c r="B710">
        <v>139</v>
      </c>
      <c r="D710" t="s">
        <v>8221</v>
      </c>
      <c r="E710">
        <v>8</v>
      </c>
    </row>
    <row r="711" spans="1:5" x14ac:dyDescent="0.3">
      <c r="A711" t="s">
        <v>8219</v>
      </c>
      <c r="B711">
        <v>19</v>
      </c>
      <c r="D711" t="s">
        <v>8221</v>
      </c>
      <c r="E711">
        <v>2</v>
      </c>
    </row>
    <row r="712" spans="1:5" x14ac:dyDescent="0.3">
      <c r="A712" t="s">
        <v>8219</v>
      </c>
      <c r="B712">
        <v>94</v>
      </c>
      <c r="D712" t="s">
        <v>8221</v>
      </c>
      <c r="E712">
        <v>0</v>
      </c>
    </row>
    <row r="713" spans="1:5" x14ac:dyDescent="0.3">
      <c r="A713" t="s">
        <v>8219</v>
      </c>
      <c r="B713">
        <v>23</v>
      </c>
      <c r="D713" t="s">
        <v>8221</v>
      </c>
      <c r="E713">
        <v>3</v>
      </c>
    </row>
    <row r="714" spans="1:5" x14ac:dyDescent="0.3">
      <c r="A714" t="s">
        <v>8219</v>
      </c>
      <c r="B714">
        <v>15</v>
      </c>
      <c r="D714" t="s">
        <v>8221</v>
      </c>
      <c r="E714">
        <v>4</v>
      </c>
    </row>
    <row r="715" spans="1:5" x14ac:dyDescent="0.3">
      <c r="A715" t="s">
        <v>8219</v>
      </c>
      <c r="B715">
        <v>62</v>
      </c>
      <c r="D715" t="s">
        <v>8221</v>
      </c>
      <c r="E715">
        <v>3</v>
      </c>
    </row>
    <row r="716" spans="1:5" x14ac:dyDescent="0.3">
      <c r="A716" t="s">
        <v>8219</v>
      </c>
      <c r="B716">
        <v>74</v>
      </c>
      <c r="D716" t="s">
        <v>8221</v>
      </c>
      <c r="E716">
        <v>6</v>
      </c>
    </row>
    <row r="717" spans="1:5" x14ac:dyDescent="0.3">
      <c r="A717" t="s">
        <v>8219</v>
      </c>
      <c r="B717">
        <v>97</v>
      </c>
      <c r="D717" t="s">
        <v>8221</v>
      </c>
      <c r="E717">
        <v>0</v>
      </c>
    </row>
    <row r="718" spans="1:5" x14ac:dyDescent="0.3">
      <c r="A718" t="s">
        <v>8219</v>
      </c>
      <c r="B718">
        <v>55</v>
      </c>
      <c r="D718" t="s">
        <v>8221</v>
      </c>
      <c r="E718">
        <v>0</v>
      </c>
    </row>
    <row r="719" spans="1:5" x14ac:dyDescent="0.3">
      <c r="A719" t="s">
        <v>8219</v>
      </c>
      <c r="B719">
        <v>44</v>
      </c>
      <c r="D719" t="s">
        <v>8221</v>
      </c>
      <c r="E719">
        <v>0</v>
      </c>
    </row>
    <row r="720" spans="1:5" x14ac:dyDescent="0.3">
      <c r="A720" t="s">
        <v>8219</v>
      </c>
      <c r="B720">
        <v>110</v>
      </c>
      <c r="D720" t="s">
        <v>8221</v>
      </c>
      <c r="E720">
        <v>8</v>
      </c>
    </row>
    <row r="721" spans="1:5" x14ac:dyDescent="0.3">
      <c r="A721" t="s">
        <v>8219</v>
      </c>
      <c r="B721">
        <v>59</v>
      </c>
      <c r="D721" t="s">
        <v>8221</v>
      </c>
      <c r="E721">
        <v>5</v>
      </c>
    </row>
    <row r="722" spans="1:5" x14ac:dyDescent="0.3">
      <c r="A722" t="s">
        <v>8219</v>
      </c>
      <c r="B722">
        <v>62</v>
      </c>
      <c r="D722" t="s">
        <v>8221</v>
      </c>
      <c r="E722">
        <v>0</v>
      </c>
    </row>
    <row r="723" spans="1:5" x14ac:dyDescent="0.3">
      <c r="A723" t="s">
        <v>8219</v>
      </c>
      <c r="B723">
        <v>105</v>
      </c>
      <c r="D723" t="s">
        <v>8221</v>
      </c>
      <c r="E723">
        <v>2</v>
      </c>
    </row>
    <row r="724" spans="1:5" x14ac:dyDescent="0.3">
      <c r="A724" t="s">
        <v>8219</v>
      </c>
      <c r="B724">
        <v>26</v>
      </c>
      <c r="D724" t="s">
        <v>8221</v>
      </c>
      <c r="E724">
        <v>24</v>
      </c>
    </row>
    <row r="725" spans="1:5" x14ac:dyDescent="0.3">
      <c r="A725" t="s">
        <v>8219</v>
      </c>
      <c r="B725">
        <v>49</v>
      </c>
      <c r="D725" t="s">
        <v>8221</v>
      </c>
      <c r="E725">
        <v>0</v>
      </c>
    </row>
    <row r="726" spans="1:5" x14ac:dyDescent="0.3">
      <c r="A726" t="s">
        <v>8219</v>
      </c>
      <c r="B726">
        <v>68</v>
      </c>
      <c r="D726" t="s">
        <v>8221</v>
      </c>
      <c r="E726">
        <v>9</v>
      </c>
    </row>
    <row r="727" spans="1:5" x14ac:dyDescent="0.3">
      <c r="A727" t="s">
        <v>8219</v>
      </c>
      <c r="B727">
        <v>22</v>
      </c>
      <c r="D727" t="s">
        <v>8221</v>
      </c>
      <c r="E727">
        <v>0</v>
      </c>
    </row>
    <row r="728" spans="1:5" x14ac:dyDescent="0.3">
      <c r="A728" t="s">
        <v>8219</v>
      </c>
      <c r="B728">
        <v>18</v>
      </c>
      <c r="D728" t="s">
        <v>8221</v>
      </c>
      <c r="E728">
        <v>1</v>
      </c>
    </row>
    <row r="729" spans="1:5" x14ac:dyDescent="0.3">
      <c r="A729" t="s">
        <v>8219</v>
      </c>
      <c r="B729">
        <v>19</v>
      </c>
      <c r="D729" t="s">
        <v>8221</v>
      </c>
      <c r="E729">
        <v>10</v>
      </c>
    </row>
    <row r="730" spans="1:5" x14ac:dyDescent="0.3">
      <c r="A730" t="s">
        <v>8219</v>
      </c>
      <c r="B730">
        <v>99</v>
      </c>
      <c r="D730" t="s">
        <v>8221</v>
      </c>
      <c r="E730">
        <v>1</v>
      </c>
    </row>
    <row r="731" spans="1:5" x14ac:dyDescent="0.3">
      <c r="A731" t="s">
        <v>8219</v>
      </c>
      <c r="B731">
        <v>27</v>
      </c>
      <c r="D731" t="s">
        <v>8221</v>
      </c>
      <c r="E731">
        <v>0</v>
      </c>
    </row>
    <row r="732" spans="1:5" x14ac:dyDescent="0.3">
      <c r="A732" t="s">
        <v>8219</v>
      </c>
      <c r="B732">
        <v>25</v>
      </c>
      <c r="D732" t="s">
        <v>8221</v>
      </c>
      <c r="E732">
        <v>20</v>
      </c>
    </row>
    <row r="733" spans="1:5" x14ac:dyDescent="0.3">
      <c r="A733" t="s">
        <v>8219</v>
      </c>
      <c r="B733">
        <v>14</v>
      </c>
      <c r="D733" t="s">
        <v>8221</v>
      </c>
      <c r="E733">
        <v>30</v>
      </c>
    </row>
    <row r="734" spans="1:5" x14ac:dyDescent="0.3">
      <c r="A734" t="s">
        <v>8219</v>
      </c>
      <c r="B734">
        <v>35</v>
      </c>
      <c r="D734" t="s">
        <v>8221</v>
      </c>
      <c r="E734">
        <v>6</v>
      </c>
    </row>
    <row r="735" spans="1:5" x14ac:dyDescent="0.3">
      <c r="A735" t="s">
        <v>8219</v>
      </c>
      <c r="B735">
        <v>10</v>
      </c>
      <c r="D735" t="s">
        <v>8221</v>
      </c>
      <c r="E735">
        <v>15</v>
      </c>
    </row>
    <row r="736" spans="1:5" x14ac:dyDescent="0.3">
      <c r="A736" t="s">
        <v>8219</v>
      </c>
      <c r="B736">
        <v>29</v>
      </c>
      <c r="D736" t="s">
        <v>8221</v>
      </c>
      <c r="E736">
        <v>5</v>
      </c>
    </row>
    <row r="737" spans="1:5" x14ac:dyDescent="0.3">
      <c r="A737" t="s">
        <v>8219</v>
      </c>
      <c r="B737">
        <v>44</v>
      </c>
      <c r="D737" t="s">
        <v>8221</v>
      </c>
      <c r="E737">
        <v>0</v>
      </c>
    </row>
    <row r="738" spans="1:5" x14ac:dyDescent="0.3">
      <c r="A738" t="s">
        <v>8219</v>
      </c>
      <c r="B738">
        <v>17</v>
      </c>
      <c r="D738" t="s">
        <v>8221</v>
      </c>
      <c r="E738">
        <v>0</v>
      </c>
    </row>
    <row r="739" spans="1:5" x14ac:dyDescent="0.3">
      <c r="A739" t="s">
        <v>8219</v>
      </c>
      <c r="B739">
        <v>34</v>
      </c>
      <c r="D739" t="s">
        <v>8221</v>
      </c>
      <c r="E739">
        <v>28</v>
      </c>
    </row>
    <row r="740" spans="1:5" x14ac:dyDescent="0.3">
      <c r="A740" t="s">
        <v>8219</v>
      </c>
      <c r="B740">
        <v>14</v>
      </c>
      <c r="D740" t="s">
        <v>8221</v>
      </c>
      <c r="E740">
        <v>0</v>
      </c>
    </row>
    <row r="741" spans="1:5" x14ac:dyDescent="0.3">
      <c r="A741" t="s">
        <v>8219</v>
      </c>
      <c r="B741">
        <v>156</v>
      </c>
      <c r="D741" t="s">
        <v>8221</v>
      </c>
      <c r="E741">
        <v>5</v>
      </c>
    </row>
    <row r="742" spans="1:5" x14ac:dyDescent="0.3">
      <c r="A742" t="s">
        <v>8219</v>
      </c>
      <c r="B742">
        <v>128</v>
      </c>
      <c r="D742" t="s">
        <v>8221</v>
      </c>
      <c r="E742">
        <v>7</v>
      </c>
    </row>
    <row r="743" spans="1:5" x14ac:dyDescent="0.3">
      <c r="A743" t="s">
        <v>8219</v>
      </c>
      <c r="B743">
        <v>60</v>
      </c>
      <c r="D743" t="s">
        <v>8221</v>
      </c>
      <c r="E743">
        <v>30</v>
      </c>
    </row>
    <row r="744" spans="1:5" x14ac:dyDescent="0.3">
      <c r="A744" t="s">
        <v>8219</v>
      </c>
      <c r="B744">
        <v>32</v>
      </c>
      <c r="D744" t="s">
        <v>8221</v>
      </c>
      <c r="E744">
        <v>2</v>
      </c>
    </row>
    <row r="745" spans="1:5" x14ac:dyDescent="0.3">
      <c r="A745" t="s">
        <v>8219</v>
      </c>
      <c r="B745">
        <v>53</v>
      </c>
      <c r="D745" t="s">
        <v>8221</v>
      </c>
      <c r="E745">
        <v>30</v>
      </c>
    </row>
    <row r="746" spans="1:5" x14ac:dyDescent="0.3">
      <c r="A746" t="s">
        <v>8219</v>
      </c>
      <c r="B746">
        <v>184</v>
      </c>
      <c r="D746" t="s">
        <v>8221</v>
      </c>
      <c r="E746">
        <v>2</v>
      </c>
    </row>
    <row r="747" spans="1:5" x14ac:dyDescent="0.3">
      <c r="A747" t="s">
        <v>8219</v>
      </c>
      <c r="B747">
        <v>90</v>
      </c>
      <c r="D747" t="s">
        <v>8221</v>
      </c>
      <c r="E747">
        <v>0</v>
      </c>
    </row>
    <row r="748" spans="1:5" x14ac:dyDescent="0.3">
      <c r="A748" t="s">
        <v>8219</v>
      </c>
      <c r="B748">
        <v>71</v>
      </c>
      <c r="D748" t="s">
        <v>8221</v>
      </c>
      <c r="E748">
        <v>2</v>
      </c>
    </row>
    <row r="749" spans="1:5" x14ac:dyDescent="0.3">
      <c r="A749" t="s">
        <v>8219</v>
      </c>
      <c r="B749">
        <v>87</v>
      </c>
      <c r="D749" t="s">
        <v>8221</v>
      </c>
      <c r="E749">
        <v>1</v>
      </c>
    </row>
    <row r="750" spans="1:5" x14ac:dyDescent="0.3">
      <c r="A750" t="s">
        <v>8219</v>
      </c>
      <c r="B750">
        <v>28</v>
      </c>
      <c r="D750" t="s">
        <v>8221</v>
      </c>
      <c r="E750">
        <v>2</v>
      </c>
    </row>
    <row r="751" spans="1:5" x14ac:dyDescent="0.3">
      <c r="A751" t="s">
        <v>8219</v>
      </c>
      <c r="B751">
        <v>56</v>
      </c>
      <c r="D751" t="s">
        <v>8221</v>
      </c>
      <c r="E751">
        <v>14</v>
      </c>
    </row>
    <row r="752" spans="1:5" x14ac:dyDescent="0.3">
      <c r="A752" t="s">
        <v>8219</v>
      </c>
      <c r="B752">
        <v>51</v>
      </c>
      <c r="D752" t="s">
        <v>8221</v>
      </c>
      <c r="E752">
        <v>31</v>
      </c>
    </row>
    <row r="753" spans="1:5" x14ac:dyDescent="0.3">
      <c r="A753" t="s">
        <v>8219</v>
      </c>
      <c r="B753">
        <v>75</v>
      </c>
      <c r="D753" t="s">
        <v>8221</v>
      </c>
      <c r="E753">
        <v>16</v>
      </c>
    </row>
    <row r="754" spans="1:5" x14ac:dyDescent="0.3">
      <c r="A754" t="s">
        <v>8219</v>
      </c>
      <c r="B754">
        <v>38</v>
      </c>
      <c r="D754" t="s">
        <v>8221</v>
      </c>
      <c r="E754">
        <v>12</v>
      </c>
    </row>
    <row r="755" spans="1:5" x14ac:dyDescent="0.3">
      <c r="A755" t="s">
        <v>8219</v>
      </c>
      <c r="B755">
        <v>18</v>
      </c>
      <c r="D755" t="s">
        <v>8221</v>
      </c>
      <c r="E755">
        <v>96</v>
      </c>
    </row>
    <row r="756" spans="1:5" x14ac:dyDescent="0.3">
      <c r="A756" t="s">
        <v>8219</v>
      </c>
      <c r="B756">
        <v>54</v>
      </c>
      <c r="D756" t="s">
        <v>8221</v>
      </c>
      <c r="E756">
        <v>16</v>
      </c>
    </row>
    <row r="757" spans="1:5" x14ac:dyDescent="0.3">
      <c r="A757" t="s">
        <v>8219</v>
      </c>
      <c r="B757">
        <v>71</v>
      </c>
      <c r="D757" t="s">
        <v>8221</v>
      </c>
      <c r="E757">
        <v>5</v>
      </c>
    </row>
    <row r="758" spans="1:5" x14ac:dyDescent="0.3">
      <c r="A758" t="s">
        <v>8219</v>
      </c>
      <c r="B758">
        <v>57</v>
      </c>
      <c r="D758" t="s">
        <v>8221</v>
      </c>
      <c r="E758">
        <v>0</v>
      </c>
    </row>
    <row r="759" spans="1:5" x14ac:dyDescent="0.3">
      <c r="A759" t="s">
        <v>8219</v>
      </c>
      <c r="B759">
        <v>43</v>
      </c>
      <c r="D759" t="s">
        <v>8221</v>
      </c>
      <c r="E759">
        <v>8</v>
      </c>
    </row>
    <row r="760" spans="1:5" x14ac:dyDescent="0.3">
      <c r="A760" t="s">
        <v>8219</v>
      </c>
      <c r="B760">
        <v>52</v>
      </c>
      <c r="D760" t="s">
        <v>8221</v>
      </c>
      <c r="E760">
        <v>7</v>
      </c>
    </row>
    <row r="761" spans="1:5" x14ac:dyDescent="0.3">
      <c r="A761" t="s">
        <v>8219</v>
      </c>
      <c r="B761">
        <v>27</v>
      </c>
      <c r="D761" t="s">
        <v>8221</v>
      </c>
      <c r="E761">
        <v>24</v>
      </c>
    </row>
    <row r="762" spans="1:5" x14ac:dyDescent="0.3">
      <c r="A762" t="s">
        <v>8219</v>
      </c>
      <c r="B762">
        <v>12</v>
      </c>
      <c r="D762" t="s">
        <v>8221</v>
      </c>
      <c r="E762">
        <v>121</v>
      </c>
    </row>
    <row r="763" spans="1:5" x14ac:dyDescent="0.3">
      <c r="A763" t="s">
        <v>8219</v>
      </c>
      <c r="B763">
        <v>33</v>
      </c>
      <c r="D763" t="s">
        <v>8221</v>
      </c>
      <c r="E763">
        <v>196</v>
      </c>
    </row>
    <row r="764" spans="1:5" x14ac:dyDescent="0.3">
      <c r="A764" t="s">
        <v>8219</v>
      </c>
      <c r="B764">
        <v>96</v>
      </c>
      <c r="D764" t="s">
        <v>8221</v>
      </c>
      <c r="E764">
        <v>5</v>
      </c>
    </row>
    <row r="765" spans="1:5" x14ac:dyDescent="0.3">
      <c r="A765" t="s">
        <v>8219</v>
      </c>
      <c r="B765">
        <v>28</v>
      </c>
      <c r="D765" t="s">
        <v>8221</v>
      </c>
      <c r="E765">
        <v>73</v>
      </c>
    </row>
    <row r="766" spans="1:5" x14ac:dyDescent="0.3">
      <c r="A766" t="s">
        <v>8219</v>
      </c>
      <c r="B766">
        <v>43</v>
      </c>
      <c r="D766" t="s">
        <v>8221</v>
      </c>
      <c r="E766">
        <v>93</v>
      </c>
    </row>
    <row r="767" spans="1:5" x14ac:dyDescent="0.3">
      <c r="A767" t="s">
        <v>8219</v>
      </c>
      <c r="B767">
        <v>205</v>
      </c>
      <c r="D767" t="s">
        <v>8221</v>
      </c>
      <c r="E767">
        <v>17</v>
      </c>
    </row>
    <row r="768" spans="1:5" x14ac:dyDescent="0.3">
      <c r="A768" t="s">
        <v>8219</v>
      </c>
      <c r="B768">
        <v>23</v>
      </c>
      <c r="D768" t="s">
        <v>8221</v>
      </c>
      <c r="E768">
        <v>7</v>
      </c>
    </row>
    <row r="769" spans="1:5" x14ac:dyDescent="0.3">
      <c r="A769" t="s">
        <v>8219</v>
      </c>
      <c r="B769">
        <v>19</v>
      </c>
      <c r="D769" t="s">
        <v>8221</v>
      </c>
      <c r="E769">
        <v>17</v>
      </c>
    </row>
    <row r="770" spans="1:5" x14ac:dyDescent="0.3">
      <c r="A770" t="s">
        <v>8219</v>
      </c>
      <c r="B770">
        <v>14</v>
      </c>
      <c r="D770" t="s">
        <v>8221</v>
      </c>
      <c r="E770">
        <v>171</v>
      </c>
    </row>
    <row r="771" spans="1:5" x14ac:dyDescent="0.3">
      <c r="A771" t="s">
        <v>8219</v>
      </c>
      <c r="B771">
        <v>38</v>
      </c>
      <c r="D771" t="s">
        <v>8221</v>
      </c>
      <c r="E771">
        <v>188</v>
      </c>
    </row>
    <row r="772" spans="1:5" x14ac:dyDescent="0.3">
      <c r="A772" t="s">
        <v>8219</v>
      </c>
      <c r="B772">
        <v>78</v>
      </c>
      <c r="D772" t="s">
        <v>8221</v>
      </c>
      <c r="E772">
        <v>110</v>
      </c>
    </row>
    <row r="773" spans="1:5" x14ac:dyDescent="0.3">
      <c r="A773" t="s">
        <v>8219</v>
      </c>
      <c r="B773">
        <v>69</v>
      </c>
      <c r="D773" t="s">
        <v>8221</v>
      </c>
      <c r="E773">
        <v>37</v>
      </c>
    </row>
    <row r="774" spans="1:5" x14ac:dyDescent="0.3">
      <c r="A774" t="s">
        <v>8219</v>
      </c>
      <c r="B774">
        <v>33</v>
      </c>
      <c r="D774" t="s">
        <v>8221</v>
      </c>
      <c r="E774">
        <v>9</v>
      </c>
    </row>
    <row r="775" spans="1:5" x14ac:dyDescent="0.3">
      <c r="A775" t="s">
        <v>8219</v>
      </c>
      <c r="B775">
        <v>54</v>
      </c>
      <c r="D775" t="s">
        <v>8221</v>
      </c>
      <c r="E775">
        <v>29</v>
      </c>
    </row>
    <row r="776" spans="1:5" x14ac:dyDescent="0.3">
      <c r="A776" t="s">
        <v>8219</v>
      </c>
      <c r="B776">
        <v>99</v>
      </c>
      <c r="D776" t="s">
        <v>8221</v>
      </c>
      <c r="E776">
        <v>6</v>
      </c>
    </row>
    <row r="777" spans="1:5" x14ac:dyDescent="0.3">
      <c r="A777" t="s">
        <v>8219</v>
      </c>
      <c r="B777">
        <v>49</v>
      </c>
      <c r="D777" t="s">
        <v>8221</v>
      </c>
      <c r="E777">
        <v>30</v>
      </c>
    </row>
    <row r="778" spans="1:5" x14ac:dyDescent="0.3">
      <c r="A778" t="s">
        <v>8219</v>
      </c>
      <c r="B778">
        <v>11</v>
      </c>
      <c r="D778" t="s">
        <v>8221</v>
      </c>
      <c r="E778">
        <v>81</v>
      </c>
    </row>
    <row r="779" spans="1:5" x14ac:dyDescent="0.3">
      <c r="A779" t="s">
        <v>8219</v>
      </c>
      <c r="B779">
        <v>38</v>
      </c>
      <c r="D779" t="s">
        <v>8221</v>
      </c>
      <c r="E779">
        <v>4</v>
      </c>
    </row>
    <row r="780" spans="1:5" x14ac:dyDescent="0.3">
      <c r="A780" t="s">
        <v>8219</v>
      </c>
      <c r="B780">
        <v>16</v>
      </c>
      <c r="D780" t="s">
        <v>8221</v>
      </c>
      <c r="E780">
        <v>11</v>
      </c>
    </row>
    <row r="781" spans="1:5" x14ac:dyDescent="0.3">
      <c r="A781" t="s">
        <v>8219</v>
      </c>
      <c r="B781">
        <v>32</v>
      </c>
      <c r="D781" t="s">
        <v>8221</v>
      </c>
      <c r="E781">
        <v>14</v>
      </c>
    </row>
    <row r="782" spans="1:5" x14ac:dyDescent="0.3">
      <c r="A782" t="s">
        <v>8219</v>
      </c>
      <c r="B782">
        <v>20</v>
      </c>
      <c r="D782" t="s">
        <v>8221</v>
      </c>
      <c r="E782">
        <v>5</v>
      </c>
    </row>
    <row r="783" spans="1:5" x14ac:dyDescent="0.3">
      <c r="A783" t="s">
        <v>8219</v>
      </c>
      <c r="B783">
        <v>154</v>
      </c>
      <c r="D783" t="s">
        <v>8221</v>
      </c>
      <c r="E783">
        <v>45</v>
      </c>
    </row>
    <row r="784" spans="1:5" x14ac:dyDescent="0.3">
      <c r="A784" t="s">
        <v>8219</v>
      </c>
      <c r="B784">
        <v>41</v>
      </c>
      <c r="D784" t="s">
        <v>8221</v>
      </c>
      <c r="E784">
        <v>8</v>
      </c>
    </row>
    <row r="785" spans="1:5" x14ac:dyDescent="0.3">
      <c r="A785" t="s">
        <v>8219</v>
      </c>
      <c r="B785">
        <v>75</v>
      </c>
      <c r="D785" t="s">
        <v>8221</v>
      </c>
      <c r="E785">
        <v>3</v>
      </c>
    </row>
    <row r="786" spans="1:5" x14ac:dyDescent="0.3">
      <c r="A786" t="s">
        <v>8219</v>
      </c>
      <c r="B786">
        <v>40</v>
      </c>
      <c r="D786" t="s">
        <v>8221</v>
      </c>
      <c r="E786">
        <v>24</v>
      </c>
    </row>
    <row r="787" spans="1:5" x14ac:dyDescent="0.3">
      <c r="A787" t="s">
        <v>8219</v>
      </c>
      <c r="B787">
        <v>46</v>
      </c>
      <c r="D787" t="s">
        <v>8221</v>
      </c>
      <c r="E787">
        <v>18</v>
      </c>
    </row>
    <row r="788" spans="1:5" x14ac:dyDescent="0.3">
      <c r="A788" t="s">
        <v>8219</v>
      </c>
      <c r="B788">
        <v>62</v>
      </c>
      <c r="D788" t="s">
        <v>8221</v>
      </c>
      <c r="E788">
        <v>12</v>
      </c>
    </row>
    <row r="789" spans="1:5" x14ac:dyDescent="0.3">
      <c r="A789" t="s">
        <v>8219</v>
      </c>
      <c r="B789">
        <v>61</v>
      </c>
      <c r="D789" t="s">
        <v>8221</v>
      </c>
      <c r="E789">
        <v>123</v>
      </c>
    </row>
    <row r="790" spans="1:5" x14ac:dyDescent="0.3">
      <c r="A790" t="s">
        <v>8219</v>
      </c>
      <c r="B790">
        <v>96</v>
      </c>
      <c r="D790" t="s">
        <v>8221</v>
      </c>
      <c r="E790">
        <v>96</v>
      </c>
    </row>
    <row r="791" spans="1:5" x14ac:dyDescent="0.3">
      <c r="A791" t="s">
        <v>8219</v>
      </c>
      <c r="B791">
        <v>190</v>
      </c>
      <c r="D791" t="s">
        <v>8221</v>
      </c>
      <c r="E791">
        <v>31</v>
      </c>
    </row>
    <row r="792" spans="1:5" x14ac:dyDescent="0.3">
      <c r="A792" t="s">
        <v>8219</v>
      </c>
      <c r="B792">
        <v>94</v>
      </c>
      <c r="D792" t="s">
        <v>8221</v>
      </c>
      <c r="E792">
        <v>4</v>
      </c>
    </row>
    <row r="793" spans="1:5" x14ac:dyDescent="0.3">
      <c r="A793" t="s">
        <v>8219</v>
      </c>
      <c r="B793">
        <v>39</v>
      </c>
      <c r="D793" t="s">
        <v>8221</v>
      </c>
      <c r="E793">
        <v>3</v>
      </c>
    </row>
    <row r="794" spans="1:5" x14ac:dyDescent="0.3">
      <c r="A794" t="s">
        <v>8219</v>
      </c>
      <c r="B794">
        <v>127</v>
      </c>
      <c r="D794" t="s">
        <v>8221</v>
      </c>
      <c r="E794">
        <v>179</v>
      </c>
    </row>
    <row r="795" spans="1:5" x14ac:dyDescent="0.3">
      <c r="A795" t="s">
        <v>8219</v>
      </c>
      <c r="B795">
        <v>159</v>
      </c>
      <c r="D795" t="s">
        <v>8221</v>
      </c>
      <c r="E795">
        <v>3</v>
      </c>
    </row>
    <row r="796" spans="1:5" x14ac:dyDescent="0.3">
      <c r="A796" t="s">
        <v>8219</v>
      </c>
      <c r="B796">
        <v>177</v>
      </c>
      <c r="D796" t="s">
        <v>8221</v>
      </c>
      <c r="E796">
        <v>23</v>
      </c>
    </row>
    <row r="797" spans="1:5" x14ac:dyDescent="0.3">
      <c r="A797" t="s">
        <v>8219</v>
      </c>
      <c r="B797">
        <v>47</v>
      </c>
      <c r="D797" t="s">
        <v>8221</v>
      </c>
      <c r="E797">
        <v>23</v>
      </c>
    </row>
    <row r="798" spans="1:5" x14ac:dyDescent="0.3">
      <c r="A798" t="s">
        <v>8219</v>
      </c>
      <c r="B798">
        <v>1</v>
      </c>
      <c r="D798" t="s">
        <v>8221</v>
      </c>
      <c r="E798">
        <v>41</v>
      </c>
    </row>
    <row r="799" spans="1:5" x14ac:dyDescent="0.3">
      <c r="A799" t="s">
        <v>8219</v>
      </c>
      <c r="B799">
        <v>16</v>
      </c>
      <c r="D799" t="s">
        <v>8221</v>
      </c>
      <c r="E799">
        <v>0</v>
      </c>
    </row>
    <row r="800" spans="1:5" x14ac:dyDescent="0.3">
      <c r="A800" t="s">
        <v>8219</v>
      </c>
      <c r="B800">
        <v>115</v>
      </c>
      <c r="D800" t="s">
        <v>8221</v>
      </c>
      <c r="E800">
        <v>32</v>
      </c>
    </row>
    <row r="801" spans="1:5" x14ac:dyDescent="0.3">
      <c r="A801" t="s">
        <v>8219</v>
      </c>
      <c r="B801">
        <v>133</v>
      </c>
      <c r="D801" t="s">
        <v>8221</v>
      </c>
      <c r="E801">
        <v>2</v>
      </c>
    </row>
    <row r="802" spans="1:5" x14ac:dyDescent="0.3">
      <c r="A802" t="s">
        <v>8219</v>
      </c>
      <c r="B802">
        <v>70</v>
      </c>
      <c r="D802" t="s">
        <v>8221</v>
      </c>
      <c r="E802">
        <v>7</v>
      </c>
    </row>
    <row r="803" spans="1:5" x14ac:dyDescent="0.3">
      <c r="A803" t="s">
        <v>8219</v>
      </c>
      <c r="B803">
        <v>62</v>
      </c>
      <c r="D803" t="s">
        <v>8221</v>
      </c>
      <c r="E803">
        <v>4</v>
      </c>
    </row>
    <row r="804" spans="1:5" x14ac:dyDescent="0.3">
      <c r="A804" t="s">
        <v>8219</v>
      </c>
      <c r="B804">
        <v>10</v>
      </c>
      <c r="D804" t="s">
        <v>8221</v>
      </c>
      <c r="E804">
        <v>196</v>
      </c>
    </row>
    <row r="805" spans="1:5" x14ac:dyDescent="0.3">
      <c r="A805" t="s">
        <v>8219</v>
      </c>
      <c r="B805">
        <v>499</v>
      </c>
      <c r="D805" t="s">
        <v>8221</v>
      </c>
      <c r="E805">
        <v>11</v>
      </c>
    </row>
    <row r="806" spans="1:5" x14ac:dyDescent="0.3">
      <c r="A806" t="s">
        <v>8219</v>
      </c>
      <c r="B806">
        <v>47</v>
      </c>
      <c r="D806" t="s">
        <v>8221</v>
      </c>
      <c r="E806">
        <v>9</v>
      </c>
    </row>
    <row r="807" spans="1:5" x14ac:dyDescent="0.3">
      <c r="A807" t="s">
        <v>8219</v>
      </c>
      <c r="B807">
        <v>28</v>
      </c>
      <c r="D807" t="s">
        <v>8221</v>
      </c>
      <c r="E807">
        <v>5</v>
      </c>
    </row>
    <row r="808" spans="1:5" x14ac:dyDescent="0.3">
      <c r="A808" t="s">
        <v>8219</v>
      </c>
      <c r="B808">
        <v>24</v>
      </c>
      <c r="D808" t="s">
        <v>8221</v>
      </c>
      <c r="E808">
        <v>8</v>
      </c>
    </row>
    <row r="809" spans="1:5" x14ac:dyDescent="0.3">
      <c r="A809" t="s">
        <v>8219</v>
      </c>
      <c r="B809">
        <v>76</v>
      </c>
      <c r="D809" t="s">
        <v>8221</v>
      </c>
      <c r="E809">
        <v>229</v>
      </c>
    </row>
    <row r="810" spans="1:5" x14ac:dyDescent="0.3">
      <c r="A810" t="s">
        <v>8219</v>
      </c>
      <c r="B810">
        <v>98</v>
      </c>
      <c r="D810" t="s">
        <v>8221</v>
      </c>
      <c r="E810">
        <v>40</v>
      </c>
    </row>
    <row r="811" spans="1:5" x14ac:dyDescent="0.3">
      <c r="A811" t="s">
        <v>8219</v>
      </c>
      <c r="B811">
        <v>30</v>
      </c>
      <c r="D811" t="s">
        <v>8221</v>
      </c>
      <c r="E811">
        <v>123</v>
      </c>
    </row>
    <row r="812" spans="1:5" x14ac:dyDescent="0.3">
      <c r="A812" t="s">
        <v>8219</v>
      </c>
      <c r="B812">
        <v>478</v>
      </c>
      <c r="D812" t="s">
        <v>8221</v>
      </c>
      <c r="E812">
        <v>5</v>
      </c>
    </row>
    <row r="813" spans="1:5" x14ac:dyDescent="0.3">
      <c r="A813" t="s">
        <v>8219</v>
      </c>
      <c r="B813">
        <v>74</v>
      </c>
      <c r="D813" t="s">
        <v>8221</v>
      </c>
      <c r="E813">
        <v>148</v>
      </c>
    </row>
    <row r="814" spans="1:5" x14ac:dyDescent="0.3">
      <c r="A814" t="s">
        <v>8219</v>
      </c>
      <c r="B814">
        <v>131</v>
      </c>
      <c r="D814" t="s">
        <v>8221</v>
      </c>
      <c r="E814">
        <v>10</v>
      </c>
    </row>
    <row r="815" spans="1:5" x14ac:dyDescent="0.3">
      <c r="A815" t="s">
        <v>8219</v>
      </c>
      <c r="B815">
        <v>61</v>
      </c>
      <c r="D815" t="s">
        <v>8221</v>
      </c>
      <c r="E815">
        <v>4</v>
      </c>
    </row>
    <row r="816" spans="1:5" x14ac:dyDescent="0.3">
      <c r="A816" t="s">
        <v>8219</v>
      </c>
      <c r="B816">
        <v>1071</v>
      </c>
      <c r="D816" t="s">
        <v>8221</v>
      </c>
      <c r="E816">
        <v>21</v>
      </c>
    </row>
    <row r="817" spans="1:5" x14ac:dyDescent="0.3">
      <c r="A817" t="s">
        <v>8219</v>
      </c>
      <c r="B817">
        <v>122</v>
      </c>
      <c r="D817" t="s">
        <v>8221</v>
      </c>
      <c r="E817">
        <v>2</v>
      </c>
    </row>
    <row r="818" spans="1:5" x14ac:dyDescent="0.3">
      <c r="A818" t="s">
        <v>8219</v>
      </c>
      <c r="B818">
        <v>111</v>
      </c>
      <c r="D818" t="s">
        <v>8221</v>
      </c>
      <c r="E818">
        <v>0</v>
      </c>
    </row>
    <row r="819" spans="1:5" x14ac:dyDescent="0.3">
      <c r="A819" t="s">
        <v>8219</v>
      </c>
      <c r="B819">
        <v>255</v>
      </c>
      <c r="D819" t="s">
        <v>8221</v>
      </c>
      <c r="E819">
        <v>4</v>
      </c>
    </row>
    <row r="820" spans="1:5" x14ac:dyDescent="0.3">
      <c r="A820" t="s">
        <v>8219</v>
      </c>
      <c r="B820">
        <v>141</v>
      </c>
      <c r="D820" t="s">
        <v>8221</v>
      </c>
      <c r="E820">
        <v>1</v>
      </c>
    </row>
    <row r="821" spans="1:5" x14ac:dyDescent="0.3">
      <c r="A821" t="s">
        <v>8219</v>
      </c>
      <c r="B821">
        <v>159</v>
      </c>
      <c r="D821" t="s">
        <v>8221</v>
      </c>
      <c r="E821">
        <v>30</v>
      </c>
    </row>
    <row r="822" spans="1:5" x14ac:dyDescent="0.3">
      <c r="A822" t="s">
        <v>8219</v>
      </c>
      <c r="B822">
        <v>99</v>
      </c>
      <c r="D822" t="s">
        <v>8221</v>
      </c>
      <c r="E822">
        <v>3</v>
      </c>
    </row>
    <row r="823" spans="1:5" x14ac:dyDescent="0.3">
      <c r="A823" t="s">
        <v>8219</v>
      </c>
      <c r="B823">
        <v>96</v>
      </c>
      <c r="D823" t="s">
        <v>8221</v>
      </c>
      <c r="E823">
        <v>975</v>
      </c>
    </row>
    <row r="824" spans="1:5" x14ac:dyDescent="0.3">
      <c r="A824" t="s">
        <v>8219</v>
      </c>
      <c r="B824">
        <v>27</v>
      </c>
      <c r="D824" t="s">
        <v>8221</v>
      </c>
      <c r="E824">
        <v>167</v>
      </c>
    </row>
    <row r="825" spans="1:5" x14ac:dyDescent="0.3">
      <c r="A825" t="s">
        <v>8219</v>
      </c>
      <c r="B825">
        <v>166</v>
      </c>
      <c r="D825" t="s">
        <v>8221</v>
      </c>
      <c r="E825">
        <v>5</v>
      </c>
    </row>
    <row r="826" spans="1:5" x14ac:dyDescent="0.3">
      <c r="A826" t="s">
        <v>8219</v>
      </c>
      <c r="B826">
        <v>76</v>
      </c>
      <c r="D826" t="s">
        <v>8221</v>
      </c>
      <c r="E826">
        <v>18</v>
      </c>
    </row>
    <row r="827" spans="1:5" x14ac:dyDescent="0.3">
      <c r="A827" t="s">
        <v>8219</v>
      </c>
      <c r="B827">
        <v>211</v>
      </c>
      <c r="D827" t="s">
        <v>8221</v>
      </c>
      <c r="E827">
        <v>98</v>
      </c>
    </row>
    <row r="828" spans="1:5" x14ac:dyDescent="0.3">
      <c r="A828" t="s">
        <v>8219</v>
      </c>
      <c r="B828">
        <v>21</v>
      </c>
      <c r="D828" t="s">
        <v>8221</v>
      </c>
      <c r="E828">
        <v>4</v>
      </c>
    </row>
    <row r="829" spans="1:5" x14ac:dyDescent="0.3">
      <c r="A829" t="s">
        <v>8219</v>
      </c>
      <c r="B829">
        <v>61</v>
      </c>
      <c r="D829" t="s">
        <v>8221</v>
      </c>
      <c r="E829">
        <v>3</v>
      </c>
    </row>
    <row r="830" spans="1:5" x14ac:dyDescent="0.3">
      <c r="A830" t="s">
        <v>8219</v>
      </c>
      <c r="B830">
        <v>30</v>
      </c>
      <c r="D830" t="s">
        <v>8221</v>
      </c>
      <c r="E830">
        <v>1</v>
      </c>
    </row>
    <row r="831" spans="1:5" x14ac:dyDescent="0.3">
      <c r="A831" t="s">
        <v>8219</v>
      </c>
      <c r="B831">
        <v>375</v>
      </c>
      <c r="D831" t="s">
        <v>8221</v>
      </c>
      <c r="E831">
        <v>0</v>
      </c>
    </row>
    <row r="832" spans="1:5" x14ac:dyDescent="0.3">
      <c r="A832" t="s">
        <v>8219</v>
      </c>
      <c r="B832">
        <v>111</v>
      </c>
      <c r="D832" t="s">
        <v>8221</v>
      </c>
      <c r="E832">
        <v>9</v>
      </c>
    </row>
    <row r="833" spans="1:5" x14ac:dyDescent="0.3">
      <c r="A833" t="s">
        <v>8219</v>
      </c>
      <c r="B833">
        <v>123</v>
      </c>
      <c r="D833" t="s">
        <v>8221</v>
      </c>
      <c r="E833">
        <v>2</v>
      </c>
    </row>
    <row r="834" spans="1:5" x14ac:dyDescent="0.3">
      <c r="A834" t="s">
        <v>8219</v>
      </c>
      <c r="B834">
        <v>70</v>
      </c>
      <c r="D834" t="s">
        <v>8221</v>
      </c>
      <c r="E834">
        <v>0</v>
      </c>
    </row>
    <row r="835" spans="1:5" x14ac:dyDescent="0.3">
      <c r="A835" t="s">
        <v>8219</v>
      </c>
      <c r="B835">
        <v>85</v>
      </c>
      <c r="D835" t="s">
        <v>8221</v>
      </c>
      <c r="E835">
        <v>147</v>
      </c>
    </row>
    <row r="836" spans="1:5" x14ac:dyDescent="0.3">
      <c r="A836" t="s">
        <v>8219</v>
      </c>
      <c r="B836">
        <v>86</v>
      </c>
      <c r="D836" t="s">
        <v>8221</v>
      </c>
      <c r="E836">
        <v>49</v>
      </c>
    </row>
    <row r="837" spans="1:5" x14ac:dyDescent="0.3">
      <c r="A837" t="s">
        <v>8219</v>
      </c>
      <c r="B837">
        <v>13</v>
      </c>
      <c r="D837" t="s">
        <v>8221</v>
      </c>
      <c r="E837">
        <v>1</v>
      </c>
    </row>
    <row r="838" spans="1:5" x14ac:dyDescent="0.3">
      <c r="A838" t="s">
        <v>8219</v>
      </c>
      <c r="B838">
        <v>33</v>
      </c>
      <c r="D838" t="s">
        <v>8221</v>
      </c>
      <c r="E838">
        <v>2</v>
      </c>
    </row>
    <row r="839" spans="1:5" x14ac:dyDescent="0.3">
      <c r="A839" t="s">
        <v>8219</v>
      </c>
      <c r="B839">
        <v>15</v>
      </c>
      <c r="D839" t="s">
        <v>8221</v>
      </c>
      <c r="E839">
        <v>7</v>
      </c>
    </row>
    <row r="840" spans="1:5" x14ac:dyDescent="0.3">
      <c r="A840" t="s">
        <v>8219</v>
      </c>
      <c r="B840">
        <v>273</v>
      </c>
      <c r="D840" t="s">
        <v>8221</v>
      </c>
      <c r="E840">
        <v>4</v>
      </c>
    </row>
    <row r="841" spans="1:5" x14ac:dyDescent="0.3">
      <c r="A841" t="s">
        <v>8219</v>
      </c>
      <c r="B841">
        <v>714</v>
      </c>
      <c r="D841" t="s">
        <v>8221</v>
      </c>
      <c r="E841">
        <v>27</v>
      </c>
    </row>
    <row r="842" spans="1:5" x14ac:dyDescent="0.3">
      <c r="A842" t="s">
        <v>8219</v>
      </c>
      <c r="B842">
        <v>170</v>
      </c>
      <c r="D842" t="s">
        <v>8221</v>
      </c>
      <c r="E842">
        <v>94</v>
      </c>
    </row>
    <row r="843" spans="1:5" x14ac:dyDescent="0.3">
      <c r="A843" t="s">
        <v>8219</v>
      </c>
      <c r="B843">
        <v>512</v>
      </c>
      <c r="D843" t="s">
        <v>8221</v>
      </c>
      <c r="E843">
        <v>29</v>
      </c>
    </row>
    <row r="844" spans="1:5" x14ac:dyDescent="0.3">
      <c r="A844" t="s">
        <v>8219</v>
      </c>
      <c r="B844">
        <v>314</v>
      </c>
      <c r="D844" t="s">
        <v>8221</v>
      </c>
      <c r="E844">
        <v>7</v>
      </c>
    </row>
    <row r="845" spans="1:5" x14ac:dyDescent="0.3">
      <c r="A845" t="s">
        <v>8219</v>
      </c>
      <c r="B845">
        <v>167</v>
      </c>
      <c r="D845" t="s">
        <v>8221</v>
      </c>
      <c r="E845">
        <v>22</v>
      </c>
    </row>
    <row r="846" spans="1:5" x14ac:dyDescent="0.3">
      <c r="A846" t="s">
        <v>8219</v>
      </c>
      <c r="B846">
        <v>9</v>
      </c>
      <c r="D846" t="s">
        <v>8221</v>
      </c>
      <c r="E846">
        <v>1</v>
      </c>
    </row>
    <row r="847" spans="1:5" x14ac:dyDescent="0.3">
      <c r="A847" t="s">
        <v>8219</v>
      </c>
      <c r="B847">
        <v>103</v>
      </c>
      <c r="D847" t="s">
        <v>8221</v>
      </c>
      <c r="E847">
        <v>10</v>
      </c>
    </row>
    <row r="848" spans="1:5" x14ac:dyDescent="0.3">
      <c r="A848" t="s">
        <v>8219</v>
      </c>
      <c r="B848">
        <v>111</v>
      </c>
      <c r="D848" t="s">
        <v>8221</v>
      </c>
      <c r="E848">
        <v>6</v>
      </c>
    </row>
    <row r="849" spans="1:5" x14ac:dyDescent="0.3">
      <c r="A849" t="s">
        <v>8219</v>
      </c>
      <c r="B849">
        <v>271</v>
      </c>
      <c r="D849" t="s">
        <v>8221</v>
      </c>
      <c r="E849">
        <v>24</v>
      </c>
    </row>
    <row r="850" spans="1:5" x14ac:dyDescent="0.3">
      <c r="A850" t="s">
        <v>8219</v>
      </c>
      <c r="B850">
        <v>101</v>
      </c>
      <c r="D850" t="s">
        <v>8221</v>
      </c>
      <c r="E850">
        <v>15</v>
      </c>
    </row>
    <row r="851" spans="1:5" x14ac:dyDescent="0.3">
      <c r="A851" t="s">
        <v>8219</v>
      </c>
      <c r="B851">
        <v>57</v>
      </c>
      <c r="D851" t="s">
        <v>8221</v>
      </c>
      <c r="E851">
        <v>37</v>
      </c>
    </row>
    <row r="852" spans="1:5" x14ac:dyDescent="0.3">
      <c r="A852" t="s">
        <v>8219</v>
      </c>
      <c r="B852">
        <v>62</v>
      </c>
      <c r="D852" t="s">
        <v>8221</v>
      </c>
      <c r="E852">
        <v>20</v>
      </c>
    </row>
    <row r="853" spans="1:5" x14ac:dyDescent="0.3">
      <c r="A853" t="s">
        <v>8219</v>
      </c>
      <c r="B853">
        <v>32</v>
      </c>
      <c r="D853" t="s">
        <v>8221</v>
      </c>
      <c r="E853">
        <v>7</v>
      </c>
    </row>
    <row r="854" spans="1:5" x14ac:dyDescent="0.3">
      <c r="A854" t="s">
        <v>8219</v>
      </c>
      <c r="B854">
        <v>141</v>
      </c>
      <c r="D854" t="s">
        <v>8221</v>
      </c>
      <c r="E854">
        <v>0</v>
      </c>
    </row>
    <row r="855" spans="1:5" x14ac:dyDescent="0.3">
      <c r="A855" t="s">
        <v>8219</v>
      </c>
      <c r="B855">
        <v>75</v>
      </c>
      <c r="D855" t="s">
        <v>8221</v>
      </c>
      <c r="E855">
        <v>21</v>
      </c>
    </row>
    <row r="856" spans="1:5" x14ac:dyDescent="0.3">
      <c r="A856" t="s">
        <v>8219</v>
      </c>
      <c r="B856">
        <v>46</v>
      </c>
      <c r="D856" t="s">
        <v>8221</v>
      </c>
      <c r="E856">
        <v>3</v>
      </c>
    </row>
    <row r="857" spans="1:5" x14ac:dyDescent="0.3">
      <c r="A857" t="s">
        <v>8219</v>
      </c>
      <c r="B857">
        <v>103</v>
      </c>
      <c r="D857" t="s">
        <v>8221</v>
      </c>
      <c r="E857">
        <v>11</v>
      </c>
    </row>
    <row r="858" spans="1:5" x14ac:dyDescent="0.3">
      <c r="A858" t="s">
        <v>8219</v>
      </c>
      <c r="B858">
        <v>6</v>
      </c>
      <c r="D858" t="s">
        <v>8221</v>
      </c>
      <c r="E858">
        <v>1</v>
      </c>
    </row>
    <row r="859" spans="1:5" x14ac:dyDescent="0.3">
      <c r="A859" t="s">
        <v>8219</v>
      </c>
      <c r="B859">
        <v>83</v>
      </c>
      <c r="D859" t="s">
        <v>8221</v>
      </c>
      <c r="E859">
        <v>312</v>
      </c>
    </row>
    <row r="860" spans="1:5" x14ac:dyDescent="0.3">
      <c r="A860" t="s">
        <v>8219</v>
      </c>
      <c r="B860">
        <v>108</v>
      </c>
      <c r="D860" t="s">
        <v>8221</v>
      </c>
      <c r="E860">
        <v>1</v>
      </c>
    </row>
    <row r="861" spans="1:5" x14ac:dyDescent="0.3">
      <c r="A861" t="s">
        <v>8219</v>
      </c>
      <c r="B861">
        <v>25</v>
      </c>
      <c r="D861" t="s">
        <v>8221</v>
      </c>
      <c r="E861">
        <v>3</v>
      </c>
    </row>
    <row r="862" spans="1:5" x14ac:dyDescent="0.3">
      <c r="A862" t="s">
        <v>8219</v>
      </c>
      <c r="B862">
        <v>549</v>
      </c>
      <c r="D862" t="s">
        <v>8221</v>
      </c>
      <c r="E862">
        <v>4</v>
      </c>
    </row>
    <row r="863" spans="1:5" x14ac:dyDescent="0.3">
      <c r="A863" t="s">
        <v>8219</v>
      </c>
      <c r="B863">
        <v>222</v>
      </c>
      <c r="D863" t="s">
        <v>8221</v>
      </c>
      <c r="E863">
        <v>10</v>
      </c>
    </row>
    <row r="864" spans="1:5" x14ac:dyDescent="0.3">
      <c r="A864" t="s">
        <v>8219</v>
      </c>
      <c r="B864">
        <v>183</v>
      </c>
      <c r="D864" t="s">
        <v>8221</v>
      </c>
      <c r="E864">
        <v>8</v>
      </c>
    </row>
    <row r="865" spans="1:5" x14ac:dyDescent="0.3">
      <c r="A865" t="s">
        <v>8219</v>
      </c>
      <c r="B865">
        <v>89</v>
      </c>
      <c r="D865" t="s">
        <v>8221</v>
      </c>
      <c r="E865">
        <v>3</v>
      </c>
    </row>
    <row r="866" spans="1:5" x14ac:dyDescent="0.3">
      <c r="A866" t="s">
        <v>8219</v>
      </c>
      <c r="B866">
        <v>253</v>
      </c>
      <c r="D866" t="s">
        <v>8221</v>
      </c>
      <c r="E866">
        <v>1</v>
      </c>
    </row>
    <row r="867" spans="1:5" x14ac:dyDescent="0.3">
      <c r="A867" t="s">
        <v>8219</v>
      </c>
      <c r="B867">
        <v>140</v>
      </c>
      <c r="D867" t="s">
        <v>8221</v>
      </c>
      <c r="E867">
        <v>0</v>
      </c>
    </row>
    <row r="868" spans="1:5" x14ac:dyDescent="0.3">
      <c r="A868" t="s">
        <v>8219</v>
      </c>
      <c r="B868">
        <v>103</v>
      </c>
      <c r="D868" t="s">
        <v>8221</v>
      </c>
      <c r="E868">
        <v>5</v>
      </c>
    </row>
    <row r="869" spans="1:5" x14ac:dyDescent="0.3">
      <c r="A869" t="s">
        <v>8219</v>
      </c>
      <c r="B869">
        <v>138</v>
      </c>
      <c r="D869" t="s">
        <v>8221</v>
      </c>
      <c r="E869">
        <v>0</v>
      </c>
    </row>
    <row r="870" spans="1:5" x14ac:dyDescent="0.3">
      <c r="A870" t="s">
        <v>8219</v>
      </c>
      <c r="B870">
        <v>191</v>
      </c>
      <c r="D870" t="s">
        <v>8221</v>
      </c>
      <c r="E870">
        <v>3</v>
      </c>
    </row>
    <row r="871" spans="1:5" x14ac:dyDescent="0.3">
      <c r="A871" t="s">
        <v>8219</v>
      </c>
      <c r="B871">
        <v>45</v>
      </c>
      <c r="D871" t="s">
        <v>8221</v>
      </c>
      <c r="E871">
        <v>7</v>
      </c>
    </row>
    <row r="872" spans="1:5" x14ac:dyDescent="0.3">
      <c r="A872" t="s">
        <v>8219</v>
      </c>
      <c r="B872">
        <v>17</v>
      </c>
      <c r="D872" t="s">
        <v>8221</v>
      </c>
      <c r="E872">
        <v>0</v>
      </c>
    </row>
    <row r="873" spans="1:5" x14ac:dyDescent="0.3">
      <c r="A873" t="s">
        <v>8219</v>
      </c>
      <c r="B873">
        <v>31</v>
      </c>
      <c r="D873" t="s">
        <v>8221</v>
      </c>
      <c r="E873">
        <v>2</v>
      </c>
    </row>
    <row r="874" spans="1:5" x14ac:dyDescent="0.3">
      <c r="A874" t="s">
        <v>8219</v>
      </c>
      <c r="B874">
        <v>50</v>
      </c>
      <c r="D874" t="s">
        <v>8221</v>
      </c>
      <c r="E874">
        <v>23</v>
      </c>
    </row>
    <row r="875" spans="1:5" x14ac:dyDescent="0.3">
      <c r="A875" t="s">
        <v>8219</v>
      </c>
      <c r="B875">
        <v>59</v>
      </c>
      <c r="D875" t="s">
        <v>8221</v>
      </c>
      <c r="E875">
        <v>1</v>
      </c>
    </row>
    <row r="876" spans="1:5" x14ac:dyDescent="0.3">
      <c r="A876" t="s">
        <v>8219</v>
      </c>
      <c r="B876">
        <v>81</v>
      </c>
      <c r="D876" t="s">
        <v>8221</v>
      </c>
      <c r="E876">
        <v>2</v>
      </c>
    </row>
    <row r="877" spans="1:5" x14ac:dyDescent="0.3">
      <c r="A877" t="s">
        <v>8219</v>
      </c>
      <c r="B877">
        <v>508</v>
      </c>
      <c r="D877" t="s">
        <v>8221</v>
      </c>
      <c r="E877">
        <v>3</v>
      </c>
    </row>
    <row r="878" spans="1:5" x14ac:dyDescent="0.3">
      <c r="A878" t="s">
        <v>8219</v>
      </c>
      <c r="B878">
        <v>74</v>
      </c>
      <c r="D878" t="s">
        <v>8221</v>
      </c>
      <c r="E878">
        <v>0</v>
      </c>
    </row>
    <row r="879" spans="1:5" x14ac:dyDescent="0.3">
      <c r="A879" t="s">
        <v>8219</v>
      </c>
      <c r="B879">
        <v>141</v>
      </c>
      <c r="D879" t="s">
        <v>8221</v>
      </c>
      <c r="E879">
        <v>13</v>
      </c>
    </row>
    <row r="880" spans="1:5" x14ac:dyDescent="0.3">
      <c r="A880" t="s">
        <v>8219</v>
      </c>
      <c r="B880">
        <v>711</v>
      </c>
      <c r="D880" t="s">
        <v>8221</v>
      </c>
      <c r="E880">
        <v>1</v>
      </c>
    </row>
    <row r="881" spans="1:5" x14ac:dyDescent="0.3">
      <c r="A881" t="s">
        <v>8219</v>
      </c>
      <c r="B881">
        <v>141</v>
      </c>
      <c r="D881" t="s">
        <v>8221</v>
      </c>
      <c r="E881">
        <v>1</v>
      </c>
    </row>
    <row r="882" spans="1:5" x14ac:dyDescent="0.3">
      <c r="A882" t="s">
        <v>8219</v>
      </c>
      <c r="B882">
        <v>109</v>
      </c>
      <c r="D882" t="s">
        <v>8221</v>
      </c>
      <c r="E882">
        <v>1</v>
      </c>
    </row>
    <row r="883" spans="1:5" x14ac:dyDescent="0.3">
      <c r="A883" t="s">
        <v>8219</v>
      </c>
      <c r="B883">
        <v>361</v>
      </c>
      <c r="D883" t="s">
        <v>8221</v>
      </c>
      <c r="E883">
        <v>6</v>
      </c>
    </row>
    <row r="884" spans="1:5" x14ac:dyDescent="0.3">
      <c r="A884" t="s">
        <v>8219</v>
      </c>
      <c r="B884">
        <v>176</v>
      </c>
      <c r="D884" t="s">
        <v>8221</v>
      </c>
      <c r="E884">
        <v>39</v>
      </c>
    </row>
    <row r="885" spans="1:5" x14ac:dyDescent="0.3">
      <c r="A885" t="s">
        <v>8219</v>
      </c>
      <c r="B885">
        <v>670</v>
      </c>
      <c r="D885" t="s">
        <v>8221</v>
      </c>
      <c r="E885">
        <v>4</v>
      </c>
    </row>
    <row r="886" spans="1:5" x14ac:dyDescent="0.3">
      <c r="A886" t="s">
        <v>8219</v>
      </c>
      <c r="B886">
        <v>96</v>
      </c>
      <c r="D886" t="s">
        <v>8221</v>
      </c>
      <c r="E886">
        <v>1</v>
      </c>
    </row>
    <row r="887" spans="1:5" x14ac:dyDescent="0.3">
      <c r="A887" t="s">
        <v>8219</v>
      </c>
      <c r="B887">
        <v>74</v>
      </c>
      <c r="D887" t="s">
        <v>8221</v>
      </c>
      <c r="E887">
        <v>0</v>
      </c>
    </row>
    <row r="888" spans="1:5" x14ac:dyDescent="0.3">
      <c r="A888" t="s">
        <v>8219</v>
      </c>
      <c r="B888">
        <v>52</v>
      </c>
      <c r="D888" t="s">
        <v>8221</v>
      </c>
      <c r="E888">
        <v>0</v>
      </c>
    </row>
    <row r="889" spans="1:5" x14ac:dyDescent="0.3">
      <c r="A889" t="s">
        <v>8219</v>
      </c>
      <c r="B889">
        <v>105</v>
      </c>
      <c r="D889" t="s">
        <v>8221</v>
      </c>
      <c r="E889">
        <v>0</v>
      </c>
    </row>
    <row r="890" spans="1:5" x14ac:dyDescent="0.3">
      <c r="A890" t="s">
        <v>8219</v>
      </c>
      <c r="B890">
        <v>41</v>
      </c>
      <c r="D890" t="s">
        <v>8221</v>
      </c>
      <c r="E890">
        <v>8</v>
      </c>
    </row>
    <row r="891" spans="1:5" x14ac:dyDescent="0.3">
      <c r="A891" t="s">
        <v>8219</v>
      </c>
      <c r="B891">
        <v>34</v>
      </c>
      <c r="D891" t="s">
        <v>8221</v>
      </c>
      <c r="E891">
        <v>0</v>
      </c>
    </row>
    <row r="892" spans="1:5" x14ac:dyDescent="0.3">
      <c r="A892" t="s">
        <v>8219</v>
      </c>
      <c r="B892">
        <v>66</v>
      </c>
      <c r="D892" t="s">
        <v>8221</v>
      </c>
      <c r="E892">
        <v>1</v>
      </c>
    </row>
    <row r="893" spans="1:5" x14ac:dyDescent="0.3">
      <c r="A893" t="s">
        <v>8219</v>
      </c>
      <c r="B893">
        <v>50</v>
      </c>
      <c r="D893" t="s">
        <v>8221</v>
      </c>
      <c r="E893">
        <v>12</v>
      </c>
    </row>
    <row r="894" spans="1:5" x14ac:dyDescent="0.3">
      <c r="A894" t="s">
        <v>8219</v>
      </c>
      <c r="B894">
        <v>159</v>
      </c>
      <c r="D894" t="s">
        <v>8221</v>
      </c>
      <c r="E894">
        <v>0</v>
      </c>
    </row>
    <row r="895" spans="1:5" x14ac:dyDescent="0.3">
      <c r="A895" t="s">
        <v>8219</v>
      </c>
      <c r="B895">
        <v>182</v>
      </c>
      <c r="D895" t="s">
        <v>8221</v>
      </c>
      <c r="E895">
        <v>3</v>
      </c>
    </row>
    <row r="896" spans="1:5" x14ac:dyDescent="0.3">
      <c r="A896" t="s">
        <v>8219</v>
      </c>
      <c r="B896">
        <v>206</v>
      </c>
      <c r="D896" t="s">
        <v>8221</v>
      </c>
      <c r="E896">
        <v>2</v>
      </c>
    </row>
    <row r="897" spans="1:5" x14ac:dyDescent="0.3">
      <c r="A897" t="s">
        <v>8219</v>
      </c>
      <c r="B897">
        <v>169</v>
      </c>
      <c r="D897" t="s">
        <v>8221</v>
      </c>
      <c r="E897">
        <v>6</v>
      </c>
    </row>
    <row r="898" spans="1:5" x14ac:dyDescent="0.3">
      <c r="A898" t="s">
        <v>8219</v>
      </c>
      <c r="B898">
        <v>31</v>
      </c>
      <c r="D898" t="s">
        <v>8221</v>
      </c>
      <c r="E898">
        <v>0</v>
      </c>
    </row>
    <row r="899" spans="1:5" x14ac:dyDescent="0.3">
      <c r="A899" t="s">
        <v>8219</v>
      </c>
      <c r="B899">
        <v>28</v>
      </c>
      <c r="D899" t="s">
        <v>8221</v>
      </c>
      <c r="E899">
        <v>15</v>
      </c>
    </row>
    <row r="900" spans="1:5" x14ac:dyDescent="0.3">
      <c r="A900" t="s">
        <v>8219</v>
      </c>
      <c r="B900">
        <v>54</v>
      </c>
      <c r="D900" t="s">
        <v>8221</v>
      </c>
      <c r="E900">
        <v>1</v>
      </c>
    </row>
    <row r="901" spans="1:5" x14ac:dyDescent="0.3">
      <c r="A901" t="s">
        <v>8219</v>
      </c>
      <c r="B901">
        <v>467</v>
      </c>
      <c r="D901" t="s">
        <v>8221</v>
      </c>
      <c r="E901">
        <v>3</v>
      </c>
    </row>
    <row r="902" spans="1:5" x14ac:dyDescent="0.3">
      <c r="A902" t="s">
        <v>8219</v>
      </c>
      <c r="B902">
        <v>389</v>
      </c>
      <c r="D902" t="s">
        <v>8221</v>
      </c>
      <c r="E902">
        <v>8</v>
      </c>
    </row>
    <row r="903" spans="1:5" x14ac:dyDescent="0.3">
      <c r="A903" t="s">
        <v>8219</v>
      </c>
      <c r="B903">
        <v>68</v>
      </c>
      <c r="D903" t="s">
        <v>8221</v>
      </c>
      <c r="E903">
        <v>0</v>
      </c>
    </row>
    <row r="904" spans="1:5" x14ac:dyDescent="0.3">
      <c r="A904" t="s">
        <v>8219</v>
      </c>
      <c r="B904">
        <v>413</v>
      </c>
      <c r="D904" t="s">
        <v>8221</v>
      </c>
      <c r="E904">
        <v>3</v>
      </c>
    </row>
    <row r="905" spans="1:5" x14ac:dyDescent="0.3">
      <c r="A905" t="s">
        <v>8219</v>
      </c>
      <c r="B905">
        <v>190</v>
      </c>
      <c r="D905" t="s">
        <v>8221</v>
      </c>
      <c r="E905">
        <v>3</v>
      </c>
    </row>
    <row r="906" spans="1:5" x14ac:dyDescent="0.3">
      <c r="A906" t="s">
        <v>8219</v>
      </c>
      <c r="B906">
        <v>189</v>
      </c>
      <c r="D906" t="s">
        <v>8221</v>
      </c>
      <c r="E906">
        <v>0</v>
      </c>
    </row>
    <row r="907" spans="1:5" x14ac:dyDescent="0.3">
      <c r="A907" t="s">
        <v>8219</v>
      </c>
      <c r="B907">
        <v>130</v>
      </c>
      <c r="D907" t="s">
        <v>8221</v>
      </c>
      <c r="E907">
        <v>19</v>
      </c>
    </row>
    <row r="908" spans="1:5" x14ac:dyDescent="0.3">
      <c r="A908" t="s">
        <v>8219</v>
      </c>
      <c r="B908">
        <v>74</v>
      </c>
      <c r="D908" t="s">
        <v>8221</v>
      </c>
      <c r="E908">
        <v>0</v>
      </c>
    </row>
    <row r="909" spans="1:5" x14ac:dyDescent="0.3">
      <c r="A909" t="s">
        <v>8219</v>
      </c>
      <c r="B909">
        <v>274</v>
      </c>
      <c r="D909" t="s">
        <v>8221</v>
      </c>
      <c r="E909">
        <v>2</v>
      </c>
    </row>
    <row r="910" spans="1:5" x14ac:dyDescent="0.3">
      <c r="A910" t="s">
        <v>8219</v>
      </c>
      <c r="B910">
        <v>22</v>
      </c>
      <c r="D910" t="s">
        <v>8221</v>
      </c>
      <c r="E910">
        <v>0</v>
      </c>
    </row>
    <row r="911" spans="1:5" x14ac:dyDescent="0.3">
      <c r="A911" t="s">
        <v>8219</v>
      </c>
      <c r="B911">
        <v>31</v>
      </c>
      <c r="D911" t="s">
        <v>8221</v>
      </c>
      <c r="E911">
        <v>0</v>
      </c>
    </row>
    <row r="912" spans="1:5" x14ac:dyDescent="0.3">
      <c r="A912" t="s">
        <v>8219</v>
      </c>
      <c r="B912">
        <v>63</v>
      </c>
      <c r="D912" t="s">
        <v>8221</v>
      </c>
      <c r="E912">
        <v>25</v>
      </c>
    </row>
    <row r="913" spans="1:5" x14ac:dyDescent="0.3">
      <c r="A913" t="s">
        <v>8219</v>
      </c>
      <c r="B913">
        <v>20</v>
      </c>
      <c r="D913" t="s">
        <v>8221</v>
      </c>
      <c r="E913">
        <v>8</v>
      </c>
    </row>
    <row r="914" spans="1:5" x14ac:dyDescent="0.3">
      <c r="A914" t="s">
        <v>8219</v>
      </c>
      <c r="B914">
        <v>25</v>
      </c>
      <c r="D914" t="s">
        <v>8221</v>
      </c>
      <c r="E914">
        <v>16</v>
      </c>
    </row>
    <row r="915" spans="1:5" x14ac:dyDescent="0.3">
      <c r="A915" t="s">
        <v>8219</v>
      </c>
      <c r="B915">
        <v>61</v>
      </c>
      <c r="D915" t="s">
        <v>8221</v>
      </c>
      <c r="E915">
        <v>3</v>
      </c>
    </row>
    <row r="916" spans="1:5" x14ac:dyDescent="0.3">
      <c r="A916" t="s">
        <v>8219</v>
      </c>
      <c r="B916">
        <v>52</v>
      </c>
      <c r="D916" t="s">
        <v>8221</v>
      </c>
      <c r="E916">
        <v>3</v>
      </c>
    </row>
    <row r="917" spans="1:5" x14ac:dyDescent="0.3">
      <c r="A917" t="s">
        <v>8219</v>
      </c>
      <c r="B917">
        <v>86</v>
      </c>
      <c r="D917" t="s">
        <v>8221</v>
      </c>
      <c r="E917">
        <v>2</v>
      </c>
    </row>
    <row r="918" spans="1:5" x14ac:dyDescent="0.3">
      <c r="A918" t="s">
        <v>8219</v>
      </c>
      <c r="B918">
        <v>42</v>
      </c>
      <c r="D918" t="s">
        <v>8221</v>
      </c>
      <c r="E918">
        <v>1</v>
      </c>
    </row>
    <row r="919" spans="1:5" x14ac:dyDescent="0.3">
      <c r="A919" t="s">
        <v>8219</v>
      </c>
      <c r="B919">
        <v>52</v>
      </c>
      <c r="D919" t="s">
        <v>8221</v>
      </c>
      <c r="E919">
        <v>0</v>
      </c>
    </row>
    <row r="920" spans="1:5" x14ac:dyDescent="0.3">
      <c r="A920" t="s">
        <v>8219</v>
      </c>
      <c r="B920">
        <v>120</v>
      </c>
      <c r="D920" t="s">
        <v>8221</v>
      </c>
      <c r="E920">
        <v>1</v>
      </c>
    </row>
    <row r="921" spans="1:5" x14ac:dyDescent="0.3">
      <c r="A921" t="s">
        <v>8219</v>
      </c>
      <c r="B921">
        <v>22</v>
      </c>
      <c r="D921" t="s">
        <v>8221</v>
      </c>
      <c r="E921">
        <v>19</v>
      </c>
    </row>
    <row r="922" spans="1:5" x14ac:dyDescent="0.3">
      <c r="A922" t="s">
        <v>8219</v>
      </c>
      <c r="B922">
        <v>64</v>
      </c>
      <c r="D922" t="s">
        <v>8221</v>
      </c>
      <c r="E922">
        <v>9</v>
      </c>
    </row>
    <row r="923" spans="1:5" x14ac:dyDescent="0.3">
      <c r="A923" t="s">
        <v>8219</v>
      </c>
      <c r="B923">
        <v>23</v>
      </c>
      <c r="D923" t="s">
        <v>8221</v>
      </c>
      <c r="E923">
        <v>1</v>
      </c>
    </row>
    <row r="924" spans="1:5" x14ac:dyDescent="0.3">
      <c r="A924" t="s">
        <v>8219</v>
      </c>
      <c r="B924">
        <v>238</v>
      </c>
      <c r="D924" t="s">
        <v>8221</v>
      </c>
      <c r="E924">
        <v>0</v>
      </c>
    </row>
    <row r="925" spans="1:5" x14ac:dyDescent="0.3">
      <c r="A925" t="s">
        <v>8219</v>
      </c>
      <c r="B925">
        <v>33</v>
      </c>
      <c r="D925" t="s">
        <v>8221</v>
      </c>
      <c r="E925">
        <v>1</v>
      </c>
    </row>
    <row r="926" spans="1:5" x14ac:dyDescent="0.3">
      <c r="A926" t="s">
        <v>8219</v>
      </c>
      <c r="B926">
        <v>32</v>
      </c>
      <c r="D926" t="s">
        <v>8221</v>
      </c>
      <c r="E926">
        <v>5</v>
      </c>
    </row>
    <row r="927" spans="1:5" x14ac:dyDescent="0.3">
      <c r="A927" t="s">
        <v>8219</v>
      </c>
      <c r="B927">
        <v>24</v>
      </c>
      <c r="D927" t="s">
        <v>8221</v>
      </c>
      <c r="E927">
        <v>85</v>
      </c>
    </row>
    <row r="928" spans="1:5" x14ac:dyDescent="0.3">
      <c r="A928" t="s">
        <v>8219</v>
      </c>
      <c r="B928">
        <v>29</v>
      </c>
      <c r="D928" t="s">
        <v>8221</v>
      </c>
      <c r="E928">
        <v>3</v>
      </c>
    </row>
    <row r="929" spans="1:5" x14ac:dyDescent="0.3">
      <c r="A929" t="s">
        <v>8219</v>
      </c>
      <c r="B929">
        <v>50</v>
      </c>
      <c r="D929" t="s">
        <v>8221</v>
      </c>
      <c r="E929">
        <v>4</v>
      </c>
    </row>
    <row r="930" spans="1:5" x14ac:dyDescent="0.3">
      <c r="A930" t="s">
        <v>8219</v>
      </c>
      <c r="B930">
        <v>108</v>
      </c>
      <c r="D930" t="s">
        <v>8221</v>
      </c>
      <c r="E930">
        <v>3</v>
      </c>
    </row>
    <row r="931" spans="1:5" x14ac:dyDescent="0.3">
      <c r="A931" t="s">
        <v>8219</v>
      </c>
      <c r="B931">
        <v>139</v>
      </c>
      <c r="D931" t="s">
        <v>8221</v>
      </c>
      <c r="E931">
        <v>5</v>
      </c>
    </row>
    <row r="932" spans="1:5" x14ac:dyDescent="0.3">
      <c r="A932" t="s">
        <v>8219</v>
      </c>
      <c r="B932">
        <v>7</v>
      </c>
      <c r="D932" t="s">
        <v>8221</v>
      </c>
      <c r="E932">
        <v>17</v>
      </c>
    </row>
    <row r="933" spans="1:5" x14ac:dyDescent="0.3">
      <c r="A933" t="s">
        <v>8219</v>
      </c>
      <c r="B933">
        <v>149</v>
      </c>
      <c r="D933" t="s">
        <v>8221</v>
      </c>
      <c r="E933">
        <v>3</v>
      </c>
    </row>
    <row r="934" spans="1:5" x14ac:dyDescent="0.3">
      <c r="A934" t="s">
        <v>8219</v>
      </c>
      <c r="B934">
        <v>31</v>
      </c>
      <c r="D934" t="s">
        <v>8221</v>
      </c>
      <c r="E934">
        <v>2</v>
      </c>
    </row>
    <row r="935" spans="1:5" x14ac:dyDescent="0.3">
      <c r="A935" t="s">
        <v>8219</v>
      </c>
      <c r="B935">
        <v>26</v>
      </c>
      <c r="D935" t="s">
        <v>8221</v>
      </c>
      <c r="E935">
        <v>6</v>
      </c>
    </row>
    <row r="936" spans="1:5" x14ac:dyDescent="0.3">
      <c r="A936" t="s">
        <v>8219</v>
      </c>
      <c r="B936">
        <v>172</v>
      </c>
      <c r="D936" t="s">
        <v>8221</v>
      </c>
      <c r="E936">
        <v>0</v>
      </c>
    </row>
    <row r="937" spans="1:5" x14ac:dyDescent="0.3">
      <c r="A937" t="s">
        <v>8219</v>
      </c>
      <c r="B937">
        <v>78</v>
      </c>
      <c r="D937" t="s">
        <v>8221</v>
      </c>
      <c r="E937">
        <v>1</v>
      </c>
    </row>
    <row r="938" spans="1:5" x14ac:dyDescent="0.3">
      <c r="A938" t="s">
        <v>8219</v>
      </c>
      <c r="B938">
        <v>120</v>
      </c>
      <c r="D938" t="s">
        <v>8221</v>
      </c>
      <c r="E938">
        <v>3</v>
      </c>
    </row>
    <row r="939" spans="1:5" x14ac:dyDescent="0.3">
      <c r="A939" t="s">
        <v>8219</v>
      </c>
      <c r="B939">
        <v>227</v>
      </c>
      <c r="D939" t="s">
        <v>8221</v>
      </c>
      <c r="E939">
        <v>13</v>
      </c>
    </row>
    <row r="940" spans="1:5" x14ac:dyDescent="0.3">
      <c r="A940" t="s">
        <v>8219</v>
      </c>
      <c r="B940">
        <v>42</v>
      </c>
      <c r="D940" t="s">
        <v>8221</v>
      </c>
      <c r="E940">
        <v>1</v>
      </c>
    </row>
    <row r="941" spans="1:5" x14ac:dyDescent="0.3">
      <c r="A941" t="s">
        <v>8219</v>
      </c>
      <c r="B941">
        <v>64</v>
      </c>
      <c r="D941" t="s">
        <v>8221</v>
      </c>
      <c r="E941">
        <v>1</v>
      </c>
    </row>
    <row r="942" spans="1:5" x14ac:dyDescent="0.3">
      <c r="A942" t="s">
        <v>8219</v>
      </c>
      <c r="B942">
        <v>121</v>
      </c>
      <c r="D942" t="s">
        <v>8221</v>
      </c>
      <c r="E942">
        <v>9</v>
      </c>
    </row>
    <row r="943" spans="1:5" x14ac:dyDescent="0.3">
      <c r="A943" t="s">
        <v>8219</v>
      </c>
      <c r="B943">
        <v>87</v>
      </c>
      <c r="D943" t="s">
        <v>8221</v>
      </c>
      <c r="E943">
        <v>0</v>
      </c>
    </row>
    <row r="944" spans="1:5" x14ac:dyDescent="0.3">
      <c r="A944" t="s">
        <v>8219</v>
      </c>
      <c r="B944">
        <v>65</v>
      </c>
      <c r="D944" t="s">
        <v>8221</v>
      </c>
      <c r="E944">
        <v>2</v>
      </c>
    </row>
    <row r="945" spans="1:5" x14ac:dyDescent="0.3">
      <c r="A945" t="s">
        <v>8219</v>
      </c>
      <c r="B945">
        <v>49</v>
      </c>
      <c r="D945" t="s">
        <v>8221</v>
      </c>
      <c r="E945">
        <v>1</v>
      </c>
    </row>
    <row r="946" spans="1:5" x14ac:dyDescent="0.3">
      <c r="A946" t="s">
        <v>8219</v>
      </c>
      <c r="B946">
        <v>19</v>
      </c>
      <c r="D946" t="s">
        <v>8221</v>
      </c>
      <c r="E946">
        <v>10</v>
      </c>
    </row>
    <row r="947" spans="1:5" x14ac:dyDescent="0.3">
      <c r="A947" t="s">
        <v>8219</v>
      </c>
      <c r="B947">
        <v>81</v>
      </c>
      <c r="D947" t="s">
        <v>8221</v>
      </c>
      <c r="E947">
        <v>3</v>
      </c>
    </row>
    <row r="948" spans="1:5" x14ac:dyDescent="0.3">
      <c r="A948" t="s">
        <v>8219</v>
      </c>
      <c r="B948">
        <v>264</v>
      </c>
      <c r="D948" t="s">
        <v>8221</v>
      </c>
      <c r="E948">
        <v>2</v>
      </c>
    </row>
    <row r="949" spans="1:5" x14ac:dyDescent="0.3">
      <c r="A949" t="s">
        <v>8219</v>
      </c>
      <c r="B949">
        <v>25</v>
      </c>
      <c r="D949" t="s">
        <v>8221</v>
      </c>
      <c r="E949">
        <v>2</v>
      </c>
    </row>
    <row r="950" spans="1:5" x14ac:dyDescent="0.3">
      <c r="A950" t="s">
        <v>8219</v>
      </c>
      <c r="B950">
        <v>5</v>
      </c>
      <c r="D950" t="s">
        <v>8221</v>
      </c>
      <c r="E950">
        <v>1</v>
      </c>
    </row>
    <row r="951" spans="1:5" x14ac:dyDescent="0.3">
      <c r="A951" t="s">
        <v>8219</v>
      </c>
      <c r="B951">
        <v>144</v>
      </c>
      <c r="D951" t="s">
        <v>8221</v>
      </c>
      <c r="E951">
        <v>14</v>
      </c>
    </row>
    <row r="952" spans="1:5" x14ac:dyDescent="0.3">
      <c r="A952" t="s">
        <v>8219</v>
      </c>
      <c r="B952">
        <v>92</v>
      </c>
      <c r="D952" t="s">
        <v>8221</v>
      </c>
      <c r="E952">
        <v>0</v>
      </c>
    </row>
    <row r="953" spans="1:5" x14ac:dyDescent="0.3">
      <c r="A953" t="s">
        <v>8219</v>
      </c>
      <c r="B953">
        <v>147</v>
      </c>
      <c r="D953" t="s">
        <v>8221</v>
      </c>
      <c r="E953">
        <v>0</v>
      </c>
    </row>
    <row r="954" spans="1:5" x14ac:dyDescent="0.3">
      <c r="A954" t="s">
        <v>8219</v>
      </c>
      <c r="B954">
        <v>90</v>
      </c>
      <c r="D954" t="s">
        <v>8221</v>
      </c>
      <c r="E954">
        <v>4</v>
      </c>
    </row>
    <row r="955" spans="1:5" x14ac:dyDescent="0.3">
      <c r="A955" t="s">
        <v>8219</v>
      </c>
      <c r="B955">
        <v>87</v>
      </c>
      <c r="D955" t="s">
        <v>8221</v>
      </c>
      <c r="E955">
        <v>3</v>
      </c>
    </row>
    <row r="956" spans="1:5" x14ac:dyDescent="0.3">
      <c r="A956" t="s">
        <v>8219</v>
      </c>
      <c r="B956">
        <v>406</v>
      </c>
      <c r="D956" t="s">
        <v>8221</v>
      </c>
      <c r="E956">
        <v>0</v>
      </c>
    </row>
    <row r="957" spans="1:5" x14ac:dyDescent="0.3">
      <c r="A957" t="s">
        <v>8219</v>
      </c>
      <c r="B957">
        <v>20</v>
      </c>
      <c r="D957" t="s">
        <v>8221</v>
      </c>
      <c r="E957">
        <v>5</v>
      </c>
    </row>
    <row r="958" spans="1:5" x14ac:dyDescent="0.3">
      <c r="A958" t="s">
        <v>8219</v>
      </c>
      <c r="B958">
        <v>70</v>
      </c>
      <c r="D958" t="s">
        <v>8221</v>
      </c>
      <c r="E958">
        <v>47</v>
      </c>
    </row>
    <row r="959" spans="1:5" x14ac:dyDescent="0.3">
      <c r="A959" t="s">
        <v>8219</v>
      </c>
      <c r="B959">
        <v>16</v>
      </c>
      <c r="D959" t="s">
        <v>8221</v>
      </c>
      <c r="E959">
        <v>0</v>
      </c>
    </row>
    <row r="960" spans="1:5" x14ac:dyDescent="0.3">
      <c r="A960" t="s">
        <v>8219</v>
      </c>
      <c r="B960">
        <v>52</v>
      </c>
      <c r="D960" t="s">
        <v>8221</v>
      </c>
      <c r="E960">
        <v>10</v>
      </c>
    </row>
    <row r="961" spans="1:5" x14ac:dyDescent="0.3">
      <c r="A961" t="s">
        <v>8219</v>
      </c>
      <c r="B961">
        <v>66</v>
      </c>
      <c r="D961" t="s">
        <v>8221</v>
      </c>
      <c r="E961">
        <v>11</v>
      </c>
    </row>
    <row r="962" spans="1:5" x14ac:dyDescent="0.3">
      <c r="A962" t="s">
        <v>8219</v>
      </c>
      <c r="B962">
        <v>109</v>
      </c>
      <c r="D962" t="s">
        <v>8221</v>
      </c>
      <c r="E962">
        <v>2</v>
      </c>
    </row>
    <row r="963" spans="1:5" x14ac:dyDescent="0.3">
      <c r="A963" t="s">
        <v>8219</v>
      </c>
      <c r="B963">
        <v>168</v>
      </c>
      <c r="D963" t="s">
        <v>8221</v>
      </c>
      <c r="E963">
        <v>2</v>
      </c>
    </row>
    <row r="964" spans="1:5" x14ac:dyDescent="0.3">
      <c r="A964" t="s">
        <v>8219</v>
      </c>
      <c r="B964">
        <v>31</v>
      </c>
      <c r="D964" t="s">
        <v>8221</v>
      </c>
      <c r="E964">
        <v>22</v>
      </c>
    </row>
    <row r="965" spans="1:5" x14ac:dyDescent="0.3">
      <c r="A965" t="s">
        <v>8219</v>
      </c>
      <c r="B965">
        <v>133</v>
      </c>
      <c r="D965" t="s">
        <v>8221</v>
      </c>
      <c r="E965">
        <v>8</v>
      </c>
    </row>
    <row r="966" spans="1:5" x14ac:dyDescent="0.3">
      <c r="A966" t="s">
        <v>8219</v>
      </c>
      <c r="B966">
        <v>151</v>
      </c>
      <c r="D966" t="s">
        <v>8221</v>
      </c>
      <c r="E966">
        <v>6</v>
      </c>
    </row>
    <row r="967" spans="1:5" x14ac:dyDescent="0.3">
      <c r="A967" t="s">
        <v>8219</v>
      </c>
      <c r="B967">
        <v>5</v>
      </c>
      <c r="D967" t="s">
        <v>8221</v>
      </c>
      <c r="E967">
        <v>1</v>
      </c>
    </row>
    <row r="968" spans="1:5" x14ac:dyDescent="0.3">
      <c r="A968" t="s">
        <v>8219</v>
      </c>
      <c r="B968">
        <v>73</v>
      </c>
      <c r="D968" t="s">
        <v>8221</v>
      </c>
      <c r="E968">
        <v>3</v>
      </c>
    </row>
    <row r="969" spans="1:5" x14ac:dyDescent="0.3">
      <c r="A969" t="s">
        <v>8219</v>
      </c>
      <c r="B969">
        <v>148</v>
      </c>
      <c r="D969" t="s">
        <v>8221</v>
      </c>
      <c r="E969">
        <v>0</v>
      </c>
    </row>
    <row r="970" spans="1:5" x14ac:dyDescent="0.3">
      <c r="A970" t="s">
        <v>8219</v>
      </c>
      <c r="B970">
        <v>93</v>
      </c>
      <c r="D970" t="s">
        <v>8221</v>
      </c>
      <c r="E970">
        <v>0</v>
      </c>
    </row>
    <row r="971" spans="1:5" x14ac:dyDescent="0.3">
      <c r="A971" t="s">
        <v>8219</v>
      </c>
      <c r="B971">
        <v>63</v>
      </c>
      <c r="D971" t="s">
        <v>8221</v>
      </c>
      <c r="E971">
        <v>0</v>
      </c>
    </row>
    <row r="972" spans="1:5" x14ac:dyDescent="0.3">
      <c r="A972" t="s">
        <v>8219</v>
      </c>
      <c r="B972">
        <v>134</v>
      </c>
      <c r="D972" t="s">
        <v>8221</v>
      </c>
      <c r="E972">
        <v>0</v>
      </c>
    </row>
    <row r="973" spans="1:5" x14ac:dyDescent="0.3">
      <c r="A973" t="s">
        <v>8219</v>
      </c>
      <c r="B973">
        <v>14</v>
      </c>
      <c r="D973" t="s">
        <v>8221</v>
      </c>
      <c r="E973">
        <v>0</v>
      </c>
    </row>
    <row r="974" spans="1:5" x14ac:dyDescent="0.3">
      <c r="A974" t="s">
        <v>8219</v>
      </c>
      <c r="B974">
        <v>78</v>
      </c>
      <c r="D974" t="s">
        <v>8221</v>
      </c>
      <c r="E974">
        <v>3</v>
      </c>
    </row>
    <row r="975" spans="1:5" x14ac:dyDescent="0.3">
      <c r="A975" t="s">
        <v>8219</v>
      </c>
      <c r="B975">
        <v>112</v>
      </c>
      <c r="D975" t="s">
        <v>8221</v>
      </c>
      <c r="E975">
        <v>0</v>
      </c>
    </row>
    <row r="976" spans="1:5" x14ac:dyDescent="0.3">
      <c r="A976" t="s">
        <v>8219</v>
      </c>
      <c r="B976">
        <v>34</v>
      </c>
      <c r="D976" t="s">
        <v>8221</v>
      </c>
      <c r="E976">
        <v>0</v>
      </c>
    </row>
    <row r="977" spans="1:5" x14ac:dyDescent="0.3">
      <c r="A977" t="s">
        <v>8219</v>
      </c>
      <c r="B977">
        <v>19</v>
      </c>
      <c r="D977" t="s">
        <v>8221</v>
      </c>
      <c r="E977">
        <v>1</v>
      </c>
    </row>
    <row r="978" spans="1:5" x14ac:dyDescent="0.3">
      <c r="A978" t="s">
        <v>8219</v>
      </c>
      <c r="B978">
        <v>13</v>
      </c>
      <c r="D978" t="s">
        <v>8221</v>
      </c>
      <c r="E978">
        <v>6</v>
      </c>
    </row>
    <row r="979" spans="1:5" x14ac:dyDescent="0.3">
      <c r="A979" t="s">
        <v>8219</v>
      </c>
      <c r="B979">
        <v>104</v>
      </c>
      <c r="D979" t="s">
        <v>8221</v>
      </c>
      <c r="E979">
        <v>1</v>
      </c>
    </row>
    <row r="980" spans="1:5" x14ac:dyDescent="0.3">
      <c r="A980" t="s">
        <v>8219</v>
      </c>
      <c r="B980">
        <v>52</v>
      </c>
      <c r="D980" t="s">
        <v>8221</v>
      </c>
      <c r="E980">
        <v>2</v>
      </c>
    </row>
    <row r="981" spans="1:5" x14ac:dyDescent="0.3">
      <c r="A981" t="s">
        <v>8219</v>
      </c>
      <c r="B981">
        <v>17</v>
      </c>
      <c r="D981" t="s">
        <v>8221</v>
      </c>
      <c r="E981">
        <v>0</v>
      </c>
    </row>
    <row r="982" spans="1:5" x14ac:dyDescent="0.3">
      <c r="A982" t="s">
        <v>8219</v>
      </c>
      <c r="B982">
        <v>82</v>
      </c>
      <c r="D982" t="s">
        <v>8221</v>
      </c>
      <c r="E982">
        <v>3</v>
      </c>
    </row>
    <row r="983" spans="1:5" x14ac:dyDescent="0.3">
      <c r="A983" t="s">
        <v>8219</v>
      </c>
      <c r="B983">
        <v>73</v>
      </c>
      <c r="D983" t="s">
        <v>8221</v>
      </c>
      <c r="E983">
        <v>3</v>
      </c>
    </row>
    <row r="984" spans="1:5" x14ac:dyDescent="0.3">
      <c r="A984" t="s">
        <v>8219</v>
      </c>
      <c r="B984">
        <v>158</v>
      </c>
      <c r="D984" t="s">
        <v>8221</v>
      </c>
      <c r="E984">
        <v>0</v>
      </c>
    </row>
    <row r="985" spans="1:5" x14ac:dyDescent="0.3">
      <c r="A985" t="s">
        <v>8219</v>
      </c>
      <c r="B985">
        <v>65</v>
      </c>
      <c r="D985" t="s">
        <v>8221</v>
      </c>
      <c r="E985">
        <v>6</v>
      </c>
    </row>
    <row r="986" spans="1:5" x14ac:dyDescent="0.3">
      <c r="A986" t="s">
        <v>8219</v>
      </c>
      <c r="B986">
        <v>184</v>
      </c>
      <c r="D986" t="s">
        <v>8221</v>
      </c>
      <c r="E986">
        <v>0</v>
      </c>
    </row>
    <row r="987" spans="1:5" x14ac:dyDescent="0.3">
      <c r="A987" t="s">
        <v>8219</v>
      </c>
      <c r="B987">
        <v>34</v>
      </c>
      <c r="D987" t="s">
        <v>8221</v>
      </c>
      <c r="E987">
        <v>19</v>
      </c>
    </row>
    <row r="988" spans="1:5" x14ac:dyDescent="0.3">
      <c r="A988" t="s">
        <v>8219</v>
      </c>
      <c r="B988">
        <v>240</v>
      </c>
      <c r="D988" t="s">
        <v>8221</v>
      </c>
      <c r="E988">
        <v>1</v>
      </c>
    </row>
    <row r="989" spans="1:5" x14ac:dyDescent="0.3">
      <c r="A989" t="s">
        <v>8219</v>
      </c>
      <c r="B989">
        <v>113</v>
      </c>
      <c r="D989" t="s">
        <v>8221</v>
      </c>
      <c r="E989">
        <v>2</v>
      </c>
    </row>
    <row r="990" spans="1:5" x14ac:dyDescent="0.3">
      <c r="A990" t="s">
        <v>8219</v>
      </c>
      <c r="B990">
        <v>66</v>
      </c>
      <c r="D990" t="s">
        <v>8221</v>
      </c>
      <c r="E990">
        <v>0</v>
      </c>
    </row>
    <row r="991" spans="1:5" x14ac:dyDescent="0.3">
      <c r="A991" t="s">
        <v>8219</v>
      </c>
      <c r="B991">
        <v>340</v>
      </c>
      <c r="D991" t="s">
        <v>8221</v>
      </c>
      <c r="E991">
        <v>11</v>
      </c>
    </row>
    <row r="992" spans="1:5" x14ac:dyDescent="0.3">
      <c r="A992" t="s">
        <v>8219</v>
      </c>
      <c r="B992">
        <v>150</v>
      </c>
      <c r="D992" t="s">
        <v>8221</v>
      </c>
      <c r="E992">
        <v>0</v>
      </c>
    </row>
    <row r="993" spans="1:5" x14ac:dyDescent="0.3">
      <c r="A993" t="s">
        <v>8219</v>
      </c>
      <c r="B993">
        <v>25</v>
      </c>
      <c r="D993" t="s">
        <v>8221</v>
      </c>
      <c r="E993">
        <v>0</v>
      </c>
    </row>
    <row r="994" spans="1:5" x14ac:dyDescent="0.3">
      <c r="A994" t="s">
        <v>8219</v>
      </c>
      <c r="B994">
        <v>234</v>
      </c>
      <c r="D994" t="s">
        <v>8221</v>
      </c>
      <c r="E994">
        <v>1</v>
      </c>
    </row>
    <row r="995" spans="1:5" x14ac:dyDescent="0.3">
      <c r="A995" t="s">
        <v>8219</v>
      </c>
      <c r="B995">
        <v>2602</v>
      </c>
      <c r="D995" t="s">
        <v>8221</v>
      </c>
      <c r="E995">
        <v>3</v>
      </c>
    </row>
    <row r="996" spans="1:5" x14ac:dyDescent="0.3">
      <c r="A996" t="s">
        <v>8219</v>
      </c>
      <c r="B996">
        <v>248</v>
      </c>
      <c r="D996" t="s">
        <v>8221</v>
      </c>
      <c r="E996">
        <v>1</v>
      </c>
    </row>
    <row r="997" spans="1:5" x14ac:dyDescent="0.3">
      <c r="A997" t="s">
        <v>8219</v>
      </c>
      <c r="B997">
        <v>600</v>
      </c>
      <c r="D997" t="s">
        <v>8221</v>
      </c>
      <c r="E997">
        <v>15</v>
      </c>
    </row>
    <row r="998" spans="1:5" x14ac:dyDescent="0.3">
      <c r="A998" t="s">
        <v>8219</v>
      </c>
      <c r="B998">
        <v>293</v>
      </c>
      <c r="D998" t="s">
        <v>8221</v>
      </c>
      <c r="E998">
        <v>2</v>
      </c>
    </row>
    <row r="999" spans="1:5" x14ac:dyDescent="0.3">
      <c r="A999" t="s">
        <v>8219</v>
      </c>
      <c r="B999">
        <v>321</v>
      </c>
      <c r="D999" t="s">
        <v>8221</v>
      </c>
      <c r="E999">
        <v>1</v>
      </c>
    </row>
    <row r="1000" spans="1:5" x14ac:dyDescent="0.3">
      <c r="A1000" t="s">
        <v>8219</v>
      </c>
      <c r="B1000">
        <v>81</v>
      </c>
      <c r="D1000" t="s">
        <v>8221</v>
      </c>
      <c r="E1000">
        <v>1</v>
      </c>
    </row>
    <row r="1001" spans="1:5" x14ac:dyDescent="0.3">
      <c r="A1001" t="s">
        <v>8219</v>
      </c>
      <c r="B1001">
        <v>343</v>
      </c>
      <c r="D1001" t="s">
        <v>8221</v>
      </c>
      <c r="E1001">
        <v>0</v>
      </c>
    </row>
    <row r="1002" spans="1:5" x14ac:dyDescent="0.3">
      <c r="A1002" t="s">
        <v>8219</v>
      </c>
      <c r="B1002">
        <v>336</v>
      </c>
      <c r="D1002" t="s">
        <v>8221</v>
      </c>
      <c r="E1002">
        <v>1</v>
      </c>
    </row>
    <row r="1003" spans="1:5" x14ac:dyDescent="0.3">
      <c r="A1003" t="s">
        <v>8219</v>
      </c>
      <c r="B1003">
        <v>47</v>
      </c>
      <c r="D1003" t="s">
        <v>8221</v>
      </c>
      <c r="E1003">
        <v>11</v>
      </c>
    </row>
    <row r="1004" spans="1:5" x14ac:dyDescent="0.3">
      <c r="A1004" t="s">
        <v>8219</v>
      </c>
      <c r="B1004">
        <v>76</v>
      </c>
      <c r="D1004" t="s">
        <v>8221</v>
      </c>
      <c r="E1004">
        <v>0</v>
      </c>
    </row>
    <row r="1005" spans="1:5" x14ac:dyDescent="0.3">
      <c r="A1005" t="s">
        <v>8219</v>
      </c>
      <c r="B1005">
        <v>441</v>
      </c>
      <c r="D1005" t="s">
        <v>8221</v>
      </c>
      <c r="E1005">
        <v>1</v>
      </c>
    </row>
    <row r="1006" spans="1:5" x14ac:dyDescent="0.3">
      <c r="A1006" t="s">
        <v>8219</v>
      </c>
      <c r="B1006">
        <v>916</v>
      </c>
      <c r="D1006" t="s">
        <v>8221</v>
      </c>
      <c r="E1006">
        <v>6</v>
      </c>
    </row>
    <row r="1007" spans="1:5" x14ac:dyDescent="0.3">
      <c r="A1007" t="s">
        <v>8219</v>
      </c>
      <c r="B1007">
        <v>369</v>
      </c>
      <c r="D1007" t="s">
        <v>8221</v>
      </c>
      <c r="E1007">
        <v>7</v>
      </c>
    </row>
    <row r="1008" spans="1:5" x14ac:dyDescent="0.3">
      <c r="A1008" t="s">
        <v>8219</v>
      </c>
      <c r="B1008">
        <v>20242</v>
      </c>
      <c r="D1008" t="s">
        <v>8221</v>
      </c>
      <c r="E1008">
        <v>0</v>
      </c>
    </row>
    <row r="1009" spans="1:5" x14ac:dyDescent="0.3">
      <c r="A1009" t="s">
        <v>8219</v>
      </c>
      <c r="B1009">
        <v>71</v>
      </c>
      <c r="D1009" t="s">
        <v>8221</v>
      </c>
      <c r="E1009">
        <v>16</v>
      </c>
    </row>
    <row r="1010" spans="1:5" x14ac:dyDescent="0.3">
      <c r="A1010" t="s">
        <v>8219</v>
      </c>
      <c r="B1010">
        <v>635</v>
      </c>
      <c r="D1010" t="s">
        <v>8221</v>
      </c>
      <c r="E1010">
        <v>0</v>
      </c>
    </row>
    <row r="1011" spans="1:5" x14ac:dyDescent="0.3">
      <c r="A1011" t="s">
        <v>8219</v>
      </c>
      <c r="B1011">
        <v>885</v>
      </c>
      <c r="D1011" t="s">
        <v>8221</v>
      </c>
      <c r="E1011">
        <v>0</v>
      </c>
    </row>
    <row r="1012" spans="1:5" x14ac:dyDescent="0.3">
      <c r="A1012" t="s">
        <v>8219</v>
      </c>
      <c r="B1012">
        <v>329</v>
      </c>
      <c r="D1012" t="s">
        <v>8221</v>
      </c>
      <c r="E1012">
        <v>0</v>
      </c>
    </row>
    <row r="1013" spans="1:5" x14ac:dyDescent="0.3">
      <c r="A1013" t="s">
        <v>8219</v>
      </c>
      <c r="B1013">
        <v>71</v>
      </c>
      <c r="D1013" t="s">
        <v>8221</v>
      </c>
      <c r="E1013">
        <v>12</v>
      </c>
    </row>
    <row r="1014" spans="1:5" x14ac:dyDescent="0.3">
      <c r="A1014" t="s">
        <v>8219</v>
      </c>
      <c r="B1014">
        <v>269</v>
      </c>
      <c r="D1014" t="s">
        <v>8221</v>
      </c>
      <c r="E1014">
        <v>1</v>
      </c>
    </row>
    <row r="1015" spans="1:5" x14ac:dyDescent="0.3">
      <c r="A1015" t="s">
        <v>8219</v>
      </c>
      <c r="B1015">
        <v>345</v>
      </c>
      <c r="D1015" t="s">
        <v>8221</v>
      </c>
      <c r="E1015">
        <v>3</v>
      </c>
    </row>
    <row r="1016" spans="1:5" x14ac:dyDescent="0.3">
      <c r="A1016" t="s">
        <v>8219</v>
      </c>
      <c r="B1016">
        <v>43</v>
      </c>
      <c r="D1016" t="s">
        <v>8221</v>
      </c>
      <c r="E1016">
        <v>1</v>
      </c>
    </row>
    <row r="1017" spans="1:5" x14ac:dyDescent="0.3">
      <c r="A1017" t="s">
        <v>8219</v>
      </c>
      <c r="B1017">
        <v>33</v>
      </c>
      <c r="D1017" t="s">
        <v>8221</v>
      </c>
      <c r="E1017">
        <v>4</v>
      </c>
    </row>
    <row r="1018" spans="1:5" x14ac:dyDescent="0.3">
      <c r="A1018" t="s">
        <v>8219</v>
      </c>
      <c r="B1018">
        <v>211</v>
      </c>
      <c r="D1018" t="s">
        <v>8221</v>
      </c>
      <c r="E1018">
        <v>1</v>
      </c>
    </row>
    <row r="1019" spans="1:5" x14ac:dyDescent="0.3">
      <c r="A1019" t="s">
        <v>8219</v>
      </c>
      <c r="B1019">
        <v>196</v>
      </c>
      <c r="D1019" t="s">
        <v>8221</v>
      </c>
      <c r="E1019">
        <v>3</v>
      </c>
    </row>
    <row r="1020" spans="1:5" x14ac:dyDescent="0.3">
      <c r="A1020" t="s">
        <v>8219</v>
      </c>
      <c r="B1020">
        <v>405</v>
      </c>
      <c r="D1020" t="s">
        <v>8221</v>
      </c>
      <c r="E1020">
        <v>1</v>
      </c>
    </row>
    <row r="1021" spans="1:5" x14ac:dyDescent="0.3">
      <c r="A1021" t="s">
        <v>8219</v>
      </c>
      <c r="B1021">
        <v>206</v>
      </c>
      <c r="D1021" t="s">
        <v>8221</v>
      </c>
      <c r="E1021">
        <v>0</v>
      </c>
    </row>
    <row r="1022" spans="1:5" x14ac:dyDescent="0.3">
      <c r="A1022" t="s">
        <v>8219</v>
      </c>
      <c r="B1022">
        <v>335</v>
      </c>
      <c r="D1022" t="s">
        <v>8221</v>
      </c>
      <c r="E1022">
        <v>12</v>
      </c>
    </row>
    <row r="1023" spans="1:5" x14ac:dyDescent="0.3">
      <c r="A1023" t="s">
        <v>8219</v>
      </c>
      <c r="B1023">
        <v>215</v>
      </c>
      <c r="D1023" t="s">
        <v>8221</v>
      </c>
      <c r="E1023">
        <v>0</v>
      </c>
    </row>
    <row r="1024" spans="1:5" x14ac:dyDescent="0.3">
      <c r="A1024" t="s">
        <v>8219</v>
      </c>
      <c r="B1024">
        <v>176</v>
      </c>
      <c r="D1024" t="s">
        <v>8221</v>
      </c>
      <c r="E1024">
        <v>1</v>
      </c>
    </row>
    <row r="1025" spans="1:5" x14ac:dyDescent="0.3">
      <c r="A1025" t="s">
        <v>8219</v>
      </c>
      <c r="B1025">
        <v>555</v>
      </c>
      <c r="D1025" t="s">
        <v>8221</v>
      </c>
      <c r="E1025">
        <v>0</v>
      </c>
    </row>
    <row r="1026" spans="1:5" x14ac:dyDescent="0.3">
      <c r="A1026" t="s">
        <v>8219</v>
      </c>
      <c r="B1026">
        <v>116</v>
      </c>
      <c r="D1026" t="s">
        <v>8221</v>
      </c>
      <c r="E1026">
        <v>0</v>
      </c>
    </row>
    <row r="1027" spans="1:5" x14ac:dyDescent="0.3">
      <c r="A1027" t="s">
        <v>8219</v>
      </c>
      <c r="B1027">
        <v>615</v>
      </c>
      <c r="D1027" t="s">
        <v>8221</v>
      </c>
      <c r="E1027">
        <v>2</v>
      </c>
    </row>
    <row r="1028" spans="1:5" x14ac:dyDescent="0.3">
      <c r="A1028" t="s">
        <v>8219</v>
      </c>
      <c r="B1028">
        <v>236</v>
      </c>
      <c r="D1028" t="s">
        <v>8221</v>
      </c>
      <c r="E1028">
        <v>92</v>
      </c>
    </row>
    <row r="1029" spans="1:5" x14ac:dyDescent="0.3">
      <c r="A1029" t="s">
        <v>8219</v>
      </c>
      <c r="B1029">
        <v>145</v>
      </c>
      <c r="D1029" t="s">
        <v>8221</v>
      </c>
      <c r="E1029">
        <v>0</v>
      </c>
    </row>
    <row r="1030" spans="1:5" x14ac:dyDescent="0.3">
      <c r="A1030" t="s">
        <v>8219</v>
      </c>
      <c r="B1030">
        <v>167</v>
      </c>
      <c r="D1030" t="s">
        <v>8221</v>
      </c>
      <c r="E1030">
        <v>3</v>
      </c>
    </row>
    <row r="1031" spans="1:5" x14ac:dyDescent="0.3">
      <c r="A1031" t="s">
        <v>8219</v>
      </c>
      <c r="B1031">
        <v>235</v>
      </c>
      <c r="D1031" t="s">
        <v>8221</v>
      </c>
      <c r="E1031">
        <v>10</v>
      </c>
    </row>
    <row r="1032" spans="1:5" x14ac:dyDescent="0.3">
      <c r="A1032" t="s">
        <v>8219</v>
      </c>
      <c r="B1032">
        <v>452</v>
      </c>
      <c r="D1032" t="s">
        <v>8221</v>
      </c>
      <c r="E1032">
        <v>7</v>
      </c>
    </row>
    <row r="1033" spans="1:5" x14ac:dyDescent="0.3">
      <c r="A1033" t="s">
        <v>8219</v>
      </c>
      <c r="B1033">
        <v>241</v>
      </c>
      <c r="D1033" t="s">
        <v>8221</v>
      </c>
      <c r="E1033">
        <v>3</v>
      </c>
    </row>
    <row r="1034" spans="1:5" x14ac:dyDescent="0.3">
      <c r="A1034" t="s">
        <v>8219</v>
      </c>
      <c r="B1034">
        <v>28</v>
      </c>
      <c r="D1034" t="s">
        <v>8221</v>
      </c>
      <c r="E1034">
        <v>0</v>
      </c>
    </row>
    <row r="1035" spans="1:5" x14ac:dyDescent="0.3">
      <c r="A1035" t="s">
        <v>8219</v>
      </c>
      <c r="B1035">
        <v>140</v>
      </c>
      <c r="D1035" t="s">
        <v>8221</v>
      </c>
      <c r="E1035">
        <v>1</v>
      </c>
    </row>
    <row r="1036" spans="1:5" x14ac:dyDescent="0.3">
      <c r="A1036" t="s">
        <v>8219</v>
      </c>
      <c r="B1036">
        <v>280</v>
      </c>
      <c r="D1036" t="s">
        <v>8221</v>
      </c>
      <c r="E1036">
        <v>0</v>
      </c>
    </row>
    <row r="1037" spans="1:5" x14ac:dyDescent="0.3">
      <c r="A1037" t="s">
        <v>8219</v>
      </c>
      <c r="B1037">
        <v>70</v>
      </c>
      <c r="D1037" t="s">
        <v>8221</v>
      </c>
      <c r="E1037">
        <v>9</v>
      </c>
    </row>
    <row r="1038" spans="1:5" x14ac:dyDescent="0.3">
      <c r="A1038" t="s">
        <v>8219</v>
      </c>
      <c r="B1038">
        <v>160</v>
      </c>
      <c r="D1038" t="s">
        <v>8221</v>
      </c>
      <c r="E1038">
        <v>2</v>
      </c>
    </row>
    <row r="1039" spans="1:5" x14ac:dyDescent="0.3">
      <c r="A1039" t="s">
        <v>8219</v>
      </c>
      <c r="B1039">
        <v>141</v>
      </c>
      <c r="D1039" t="s">
        <v>8221</v>
      </c>
      <c r="E1039">
        <v>1</v>
      </c>
    </row>
    <row r="1040" spans="1:5" x14ac:dyDescent="0.3">
      <c r="A1040" t="s">
        <v>8219</v>
      </c>
      <c r="B1040">
        <v>874</v>
      </c>
      <c r="D1040" t="s">
        <v>8221</v>
      </c>
      <c r="E1040">
        <v>2</v>
      </c>
    </row>
    <row r="1041" spans="1:5" x14ac:dyDescent="0.3">
      <c r="A1041" t="s">
        <v>8219</v>
      </c>
      <c r="B1041">
        <v>73</v>
      </c>
      <c r="D1041" t="s">
        <v>8221</v>
      </c>
      <c r="E1041">
        <v>11</v>
      </c>
    </row>
    <row r="1042" spans="1:5" x14ac:dyDescent="0.3">
      <c r="A1042" t="s">
        <v>8219</v>
      </c>
      <c r="B1042">
        <v>294</v>
      </c>
      <c r="D1042" t="s">
        <v>8221</v>
      </c>
      <c r="E1042">
        <v>0</v>
      </c>
    </row>
    <row r="1043" spans="1:5" x14ac:dyDescent="0.3">
      <c r="A1043" t="s">
        <v>8219</v>
      </c>
      <c r="B1043">
        <v>740</v>
      </c>
      <c r="D1043" t="s">
        <v>8221</v>
      </c>
      <c r="E1043">
        <v>0</v>
      </c>
    </row>
    <row r="1044" spans="1:5" x14ac:dyDescent="0.3">
      <c r="A1044" t="s">
        <v>8219</v>
      </c>
      <c r="B1044">
        <v>369</v>
      </c>
      <c r="D1044" t="s">
        <v>8221</v>
      </c>
      <c r="E1044">
        <v>9</v>
      </c>
    </row>
    <row r="1045" spans="1:5" x14ac:dyDescent="0.3">
      <c r="A1045" t="s">
        <v>8219</v>
      </c>
      <c r="B1045">
        <v>110</v>
      </c>
      <c r="D1045" t="s">
        <v>8221</v>
      </c>
      <c r="E1045">
        <v>0</v>
      </c>
    </row>
    <row r="1046" spans="1:5" x14ac:dyDescent="0.3">
      <c r="A1046" t="s">
        <v>8219</v>
      </c>
      <c r="B1046">
        <v>455</v>
      </c>
      <c r="D1046" t="s">
        <v>8221</v>
      </c>
      <c r="E1046">
        <v>4</v>
      </c>
    </row>
    <row r="1047" spans="1:5" x14ac:dyDescent="0.3">
      <c r="A1047" t="s">
        <v>8219</v>
      </c>
      <c r="B1047">
        <v>224</v>
      </c>
      <c r="D1047" t="s">
        <v>8221</v>
      </c>
      <c r="E1047">
        <v>1</v>
      </c>
    </row>
    <row r="1048" spans="1:5" x14ac:dyDescent="0.3">
      <c r="A1048" t="s">
        <v>8219</v>
      </c>
      <c r="B1048">
        <v>46</v>
      </c>
      <c r="D1048" t="s">
        <v>8221</v>
      </c>
      <c r="E1048">
        <v>2</v>
      </c>
    </row>
    <row r="1049" spans="1:5" x14ac:dyDescent="0.3">
      <c r="A1049" t="s">
        <v>8219</v>
      </c>
      <c r="B1049">
        <v>284</v>
      </c>
      <c r="D1049" t="s">
        <v>8221</v>
      </c>
      <c r="E1049">
        <v>0</v>
      </c>
    </row>
    <row r="1050" spans="1:5" x14ac:dyDescent="0.3">
      <c r="A1050" t="s">
        <v>8219</v>
      </c>
      <c r="B1050">
        <v>98</v>
      </c>
      <c r="D1050" t="s">
        <v>8221</v>
      </c>
      <c r="E1050">
        <v>1</v>
      </c>
    </row>
    <row r="1051" spans="1:5" x14ac:dyDescent="0.3">
      <c r="A1051" t="s">
        <v>8219</v>
      </c>
      <c r="B1051">
        <v>56</v>
      </c>
      <c r="D1051" t="s">
        <v>8221</v>
      </c>
      <c r="E1051">
        <v>17</v>
      </c>
    </row>
    <row r="1052" spans="1:5" x14ac:dyDescent="0.3">
      <c r="A1052" t="s">
        <v>8219</v>
      </c>
      <c r="B1052">
        <v>32</v>
      </c>
      <c r="D1052" t="s">
        <v>8221</v>
      </c>
      <c r="E1052">
        <v>2</v>
      </c>
    </row>
    <row r="1053" spans="1:5" x14ac:dyDescent="0.3">
      <c r="A1053" t="s">
        <v>8219</v>
      </c>
      <c r="B1053">
        <v>30</v>
      </c>
      <c r="D1053" t="s">
        <v>8221</v>
      </c>
      <c r="E1053">
        <v>3</v>
      </c>
    </row>
    <row r="1054" spans="1:5" x14ac:dyDescent="0.3">
      <c r="A1054" t="s">
        <v>8219</v>
      </c>
      <c r="B1054">
        <v>70</v>
      </c>
      <c r="D1054" t="s">
        <v>8221</v>
      </c>
      <c r="E1054">
        <v>41</v>
      </c>
    </row>
    <row r="1055" spans="1:5" x14ac:dyDescent="0.3">
      <c r="A1055" t="s">
        <v>8219</v>
      </c>
      <c r="B1055">
        <v>44</v>
      </c>
      <c r="D1055" t="s">
        <v>8221</v>
      </c>
      <c r="E1055">
        <v>2</v>
      </c>
    </row>
    <row r="1056" spans="1:5" x14ac:dyDescent="0.3">
      <c r="A1056" t="s">
        <v>8219</v>
      </c>
      <c r="B1056">
        <v>92</v>
      </c>
      <c r="D1056" t="s">
        <v>8221</v>
      </c>
      <c r="E1056">
        <v>3</v>
      </c>
    </row>
    <row r="1057" spans="1:5" x14ac:dyDescent="0.3">
      <c r="A1057" t="s">
        <v>8219</v>
      </c>
      <c r="B1057">
        <v>205</v>
      </c>
      <c r="D1057" t="s">
        <v>8221</v>
      </c>
      <c r="E1057">
        <v>8</v>
      </c>
    </row>
    <row r="1058" spans="1:5" x14ac:dyDescent="0.3">
      <c r="A1058" t="s">
        <v>8219</v>
      </c>
      <c r="B1058">
        <v>23</v>
      </c>
      <c r="D1058" t="s">
        <v>8221</v>
      </c>
      <c r="E1058">
        <v>0</v>
      </c>
    </row>
    <row r="1059" spans="1:5" x14ac:dyDescent="0.3">
      <c r="A1059" t="s">
        <v>8219</v>
      </c>
      <c r="B1059">
        <v>4</v>
      </c>
      <c r="D1059" t="s">
        <v>8221</v>
      </c>
      <c r="E1059">
        <v>1</v>
      </c>
    </row>
    <row r="1060" spans="1:5" x14ac:dyDescent="0.3">
      <c r="A1060" t="s">
        <v>8219</v>
      </c>
      <c r="B1060">
        <v>112</v>
      </c>
      <c r="D1060" t="s">
        <v>8221</v>
      </c>
      <c r="E1060">
        <v>3</v>
      </c>
    </row>
    <row r="1061" spans="1:5" x14ac:dyDescent="0.3">
      <c r="A1061" t="s">
        <v>8219</v>
      </c>
      <c r="B1061">
        <v>27</v>
      </c>
      <c r="D1061" t="s">
        <v>8221</v>
      </c>
      <c r="E1061">
        <v>4</v>
      </c>
    </row>
    <row r="1062" spans="1:5" x14ac:dyDescent="0.3">
      <c r="A1062" t="s">
        <v>8219</v>
      </c>
      <c r="B1062">
        <v>11</v>
      </c>
      <c r="D1062" t="s">
        <v>8221</v>
      </c>
      <c r="E1062">
        <v>9</v>
      </c>
    </row>
    <row r="1063" spans="1:5" x14ac:dyDescent="0.3">
      <c r="A1063" t="s">
        <v>8219</v>
      </c>
      <c r="B1063">
        <v>26</v>
      </c>
      <c r="D1063" t="s">
        <v>8221</v>
      </c>
      <c r="E1063">
        <v>16</v>
      </c>
    </row>
    <row r="1064" spans="1:5" x14ac:dyDescent="0.3">
      <c r="A1064" t="s">
        <v>8219</v>
      </c>
      <c r="B1064">
        <v>77</v>
      </c>
      <c r="D1064" t="s">
        <v>8221</v>
      </c>
      <c r="E1064">
        <v>1</v>
      </c>
    </row>
    <row r="1065" spans="1:5" x14ac:dyDescent="0.3">
      <c r="A1065" t="s">
        <v>8219</v>
      </c>
      <c r="B1065">
        <v>136</v>
      </c>
      <c r="D1065" t="s">
        <v>8221</v>
      </c>
      <c r="E1065">
        <v>7</v>
      </c>
    </row>
    <row r="1066" spans="1:5" x14ac:dyDescent="0.3">
      <c r="A1066" t="s">
        <v>8219</v>
      </c>
      <c r="B1066">
        <v>157</v>
      </c>
      <c r="D1066" t="s">
        <v>8221</v>
      </c>
      <c r="E1066">
        <v>0</v>
      </c>
    </row>
    <row r="1067" spans="1:5" x14ac:dyDescent="0.3">
      <c r="A1067" t="s">
        <v>8219</v>
      </c>
      <c r="B1067">
        <v>158</v>
      </c>
      <c r="D1067" t="s">
        <v>8221</v>
      </c>
      <c r="E1067">
        <v>0</v>
      </c>
    </row>
    <row r="1068" spans="1:5" x14ac:dyDescent="0.3">
      <c r="A1068" t="s">
        <v>8219</v>
      </c>
      <c r="B1068">
        <v>27</v>
      </c>
      <c r="D1068" t="s">
        <v>8221</v>
      </c>
      <c r="E1068">
        <v>0</v>
      </c>
    </row>
    <row r="1069" spans="1:5" x14ac:dyDescent="0.3">
      <c r="A1069" t="s">
        <v>8219</v>
      </c>
      <c r="B1069">
        <v>23</v>
      </c>
      <c r="D1069" t="s">
        <v>8221</v>
      </c>
      <c r="E1069">
        <v>0</v>
      </c>
    </row>
    <row r="1070" spans="1:5" x14ac:dyDescent="0.3">
      <c r="A1070" t="s">
        <v>8219</v>
      </c>
      <c r="B1070">
        <v>17</v>
      </c>
      <c r="D1070" t="s">
        <v>8221</v>
      </c>
      <c r="E1070">
        <v>0</v>
      </c>
    </row>
    <row r="1071" spans="1:5" x14ac:dyDescent="0.3">
      <c r="A1071" t="s">
        <v>8219</v>
      </c>
      <c r="B1071">
        <v>37</v>
      </c>
      <c r="D1071" t="s">
        <v>8221</v>
      </c>
      <c r="E1071">
        <v>1</v>
      </c>
    </row>
    <row r="1072" spans="1:5" x14ac:dyDescent="0.3">
      <c r="A1072" t="s">
        <v>8219</v>
      </c>
      <c r="B1072">
        <v>65</v>
      </c>
      <c r="D1072" t="s">
        <v>8221</v>
      </c>
      <c r="E1072">
        <v>2</v>
      </c>
    </row>
    <row r="1073" spans="1:5" x14ac:dyDescent="0.3">
      <c r="A1073" t="s">
        <v>8219</v>
      </c>
      <c r="B1073">
        <v>18</v>
      </c>
      <c r="D1073" t="s">
        <v>8221</v>
      </c>
      <c r="E1073">
        <v>1</v>
      </c>
    </row>
    <row r="1074" spans="1:5" x14ac:dyDescent="0.3">
      <c r="A1074" t="s">
        <v>8219</v>
      </c>
      <c r="B1074">
        <v>25</v>
      </c>
      <c r="D1074" t="s">
        <v>8221</v>
      </c>
      <c r="E1074">
        <v>15</v>
      </c>
    </row>
    <row r="1075" spans="1:5" x14ac:dyDescent="0.3">
      <c r="A1075" t="s">
        <v>8219</v>
      </c>
      <c r="B1075">
        <v>104</v>
      </c>
      <c r="D1075" t="s">
        <v>8221</v>
      </c>
      <c r="E1075">
        <v>1</v>
      </c>
    </row>
    <row r="1076" spans="1:5" x14ac:dyDescent="0.3">
      <c r="A1076" t="s">
        <v>8219</v>
      </c>
      <c r="B1076">
        <v>108</v>
      </c>
      <c r="D1076" t="s">
        <v>8221</v>
      </c>
      <c r="E1076">
        <v>1</v>
      </c>
    </row>
    <row r="1077" spans="1:5" x14ac:dyDescent="0.3">
      <c r="A1077" t="s">
        <v>8219</v>
      </c>
      <c r="B1077">
        <v>38</v>
      </c>
      <c r="D1077" t="s">
        <v>8221</v>
      </c>
      <c r="E1077">
        <v>0</v>
      </c>
    </row>
    <row r="1078" spans="1:5" x14ac:dyDescent="0.3">
      <c r="A1078" t="s">
        <v>8219</v>
      </c>
      <c r="B1078">
        <v>88</v>
      </c>
      <c r="D1078" t="s">
        <v>8221</v>
      </c>
      <c r="E1078">
        <v>39</v>
      </c>
    </row>
    <row r="1079" spans="1:5" x14ac:dyDescent="0.3">
      <c r="A1079" t="s">
        <v>8219</v>
      </c>
      <c r="B1079">
        <v>82</v>
      </c>
      <c r="D1079" t="s">
        <v>8221</v>
      </c>
      <c r="E1079">
        <v>103</v>
      </c>
    </row>
    <row r="1080" spans="1:5" x14ac:dyDescent="0.3">
      <c r="A1080" t="s">
        <v>8219</v>
      </c>
      <c r="B1080">
        <v>126</v>
      </c>
      <c r="D1080" t="s">
        <v>8221</v>
      </c>
      <c r="E1080">
        <v>0</v>
      </c>
    </row>
    <row r="1081" spans="1:5" x14ac:dyDescent="0.3">
      <c r="A1081" t="s">
        <v>8219</v>
      </c>
      <c r="B1081">
        <v>133</v>
      </c>
      <c r="D1081" t="s">
        <v>8221</v>
      </c>
      <c r="E1081">
        <v>39</v>
      </c>
    </row>
    <row r="1082" spans="1:5" x14ac:dyDescent="0.3">
      <c r="A1082" t="s">
        <v>8219</v>
      </c>
      <c r="B1082">
        <v>47</v>
      </c>
      <c r="D1082" t="s">
        <v>8221</v>
      </c>
      <c r="E1082">
        <v>15</v>
      </c>
    </row>
    <row r="1083" spans="1:5" x14ac:dyDescent="0.3">
      <c r="A1083" t="s">
        <v>8219</v>
      </c>
      <c r="B1083">
        <v>58</v>
      </c>
      <c r="D1083" t="s">
        <v>8221</v>
      </c>
      <c r="E1083">
        <v>22</v>
      </c>
    </row>
    <row r="1084" spans="1:5" x14ac:dyDescent="0.3">
      <c r="A1084" t="s">
        <v>8219</v>
      </c>
      <c r="B1084">
        <v>32</v>
      </c>
      <c r="D1084" t="s">
        <v>8221</v>
      </c>
      <c r="E1084">
        <v>92</v>
      </c>
    </row>
    <row r="1085" spans="1:5" x14ac:dyDescent="0.3">
      <c r="A1085" t="s">
        <v>8219</v>
      </c>
      <c r="B1085">
        <v>37</v>
      </c>
      <c r="D1085" t="s">
        <v>8221</v>
      </c>
      <c r="E1085">
        <v>25</v>
      </c>
    </row>
    <row r="1086" spans="1:5" x14ac:dyDescent="0.3">
      <c r="A1086" t="s">
        <v>8219</v>
      </c>
      <c r="B1086">
        <v>87</v>
      </c>
      <c r="D1086" t="s">
        <v>8221</v>
      </c>
      <c r="E1086">
        <v>19</v>
      </c>
    </row>
    <row r="1087" spans="1:5" x14ac:dyDescent="0.3">
      <c r="A1087" t="s">
        <v>8219</v>
      </c>
      <c r="B1087">
        <v>15</v>
      </c>
      <c r="D1087" t="s">
        <v>8221</v>
      </c>
      <c r="E1087">
        <v>19</v>
      </c>
    </row>
    <row r="1088" spans="1:5" x14ac:dyDescent="0.3">
      <c r="A1088" t="s">
        <v>8219</v>
      </c>
      <c r="B1088">
        <v>27</v>
      </c>
      <c r="D1088" t="s">
        <v>8221</v>
      </c>
      <c r="E1088">
        <v>13</v>
      </c>
    </row>
    <row r="1089" spans="1:5" x14ac:dyDescent="0.3">
      <c r="A1089" t="s">
        <v>8219</v>
      </c>
      <c r="B1089">
        <v>19</v>
      </c>
      <c r="D1089" t="s">
        <v>8221</v>
      </c>
      <c r="E1089">
        <v>124</v>
      </c>
    </row>
    <row r="1090" spans="1:5" x14ac:dyDescent="0.3">
      <c r="A1090" t="s">
        <v>8219</v>
      </c>
      <c r="B1090">
        <v>17</v>
      </c>
      <c r="D1090" t="s">
        <v>8221</v>
      </c>
      <c r="E1090">
        <v>4</v>
      </c>
    </row>
    <row r="1091" spans="1:5" x14ac:dyDescent="0.3">
      <c r="A1091" t="s">
        <v>8219</v>
      </c>
      <c r="B1091">
        <v>26</v>
      </c>
      <c r="D1091" t="s">
        <v>8221</v>
      </c>
      <c r="E1091">
        <v>10</v>
      </c>
    </row>
    <row r="1092" spans="1:5" x14ac:dyDescent="0.3">
      <c r="A1092" t="s">
        <v>8219</v>
      </c>
      <c r="B1092">
        <v>28</v>
      </c>
      <c r="D1092" t="s">
        <v>8221</v>
      </c>
      <c r="E1092">
        <v>15</v>
      </c>
    </row>
    <row r="1093" spans="1:5" x14ac:dyDescent="0.3">
      <c r="A1093" t="s">
        <v>8219</v>
      </c>
      <c r="B1093">
        <v>37</v>
      </c>
      <c r="D1093" t="s">
        <v>8221</v>
      </c>
      <c r="E1093">
        <v>38</v>
      </c>
    </row>
    <row r="1094" spans="1:5" x14ac:dyDescent="0.3">
      <c r="A1094" t="s">
        <v>8219</v>
      </c>
      <c r="B1094">
        <v>128</v>
      </c>
      <c r="D1094" t="s">
        <v>8221</v>
      </c>
      <c r="E1094">
        <v>152</v>
      </c>
    </row>
    <row r="1095" spans="1:5" x14ac:dyDescent="0.3">
      <c r="A1095" t="s">
        <v>8219</v>
      </c>
      <c r="B1095">
        <v>10</v>
      </c>
      <c r="D1095" t="s">
        <v>8221</v>
      </c>
      <c r="E1095">
        <v>24</v>
      </c>
    </row>
    <row r="1096" spans="1:5" x14ac:dyDescent="0.3">
      <c r="A1096" t="s">
        <v>8219</v>
      </c>
      <c r="B1096">
        <v>83</v>
      </c>
      <c r="D1096" t="s">
        <v>8221</v>
      </c>
      <c r="E1096">
        <v>76</v>
      </c>
    </row>
    <row r="1097" spans="1:5" x14ac:dyDescent="0.3">
      <c r="A1097" t="s">
        <v>8219</v>
      </c>
      <c r="B1097">
        <v>46</v>
      </c>
      <c r="D1097" t="s">
        <v>8221</v>
      </c>
      <c r="E1097">
        <v>185</v>
      </c>
    </row>
    <row r="1098" spans="1:5" x14ac:dyDescent="0.3">
      <c r="A1098" t="s">
        <v>8219</v>
      </c>
      <c r="B1098">
        <v>90</v>
      </c>
      <c r="D1098" t="s">
        <v>8221</v>
      </c>
      <c r="E1098">
        <v>33</v>
      </c>
    </row>
    <row r="1099" spans="1:5" x14ac:dyDescent="0.3">
      <c r="A1099" t="s">
        <v>8219</v>
      </c>
      <c r="B1099">
        <v>81</v>
      </c>
      <c r="D1099" t="s">
        <v>8221</v>
      </c>
      <c r="E1099">
        <v>108</v>
      </c>
    </row>
    <row r="1100" spans="1:5" x14ac:dyDescent="0.3">
      <c r="A1100" t="s">
        <v>8219</v>
      </c>
      <c r="B1100">
        <v>32</v>
      </c>
      <c r="D1100" t="s">
        <v>8221</v>
      </c>
      <c r="E1100">
        <v>29</v>
      </c>
    </row>
    <row r="1101" spans="1:5" x14ac:dyDescent="0.3">
      <c r="A1101" t="s">
        <v>8219</v>
      </c>
      <c r="B1101">
        <v>20</v>
      </c>
      <c r="D1101" t="s">
        <v>8221</v>
      </c>
      <c r="E1101">
        <v>24</v>
      </c>
    </row>
    <row r="1102" spans="1:5" x14ac:dyDescent="0.3">
      <c r="A1102" t="s">
        <v>8219</v>
      </c>
      <c r="B1102">
        <v>70</v>
      </c>
      <c r="D1102" t="s">
        <v>8221</v>
      </c>
      <c r="E1102">
        <v>4</v>
      </c>
    </row>
    <row r="1103" spans="1:5" x14ac:dyDescent="0.3">
      <c r="A1103" t="s">
        <v>8219</v>
      </c>
      <c r="B1103">
        <v>168</v>
      </c>
      <c r="D1103" t="s">
        <v>8221</v>
      </c>
      <c r="E1103">
        <v>4</v>
      </c>
    </row>
    <row r="1104" spans="1:5" x14ac:dyDescent="0.3">
      <c r="A1104" t="s">
        <v>8219</v>
      </c>
      <c r="B1104">
        <v>34</v>
      </c>
      <c r="D1104" t="s">
        <v>8221</v>
      </c>
      <c r="E1104">
        <v>15</v>
      </c>
    </row>
    <row r="1105" spans="1:5" x14ac:dyDescent="0.3">
      <c r="A1105" t="s">
        <v>8219</v>
      </c>
      <c r="B1105">
        <v>48</v>
      </c>
      <c r="D1105" t="s">
        <v>8221</v>
      </c>
      <c r="E1105">
        <v>4</v>
      </c>
    </row>
    <row r="1106" spans="1:5" x14ac:dyDescent="0.3">
      <c r="A1106" t="s">
        <v>8219</v>
      </c>
      <c r="B1106">
        <v>48</v>
      </c>
      <c r="D1106" t="s">
        <v>8221</v>
      </c>
      <c r="E1106">
        <v>139</v>
      </c>
    </row>
    <row r="1107" spans="1:5" x14ac:dyDescent="0.3">
      <c r="A1107" t="s">
        <v>8219</v>
      </c>
      <c r="B1107">
        <v>221</v>
      </c>
      <c r="D1107" t="s">
        <v>8221</v>
      </c>
      <c r="E1107">
        <v>2</v>
      </c>
    </row>
    <row r="1108" spans="1:5" x14ac:dyDescent="0.3">
      <c r="A1108" t="s">
        <v>8219</v>
      </c>
      <c r="B1108">
        <v>107</v>
      </c>
      <c r="D1108" t="s">
        <v>8221</v>
      </c>
      <c r="E1108">
        <v>18</v>
      </c>
    </row>
    <row r="1109" spans="1:5" x14ac:dyDescent="0.3">
      <c r="A1109" t="s">
        <v>8219</v>
      </c>
      <c r="B1109">
        <v>45</v>
      </c>
      <c r="D1109" t="s">
        <v>8221</v>
      </c>
      <c r="E1109">
        <v>81</v>
      </c>
    </row>
    <row r="1110" spans="1:5" x14ac:dyDescent="0.3">
      <c r="A1110" t="s">
        <v>8219</v>
      </c>
      <c r="B1110">
        <v>36</v>
      </c>
      <c r="D1110" t="s">
        <v>8221</v>
      </c>
      <c r="E1110">
        <v>86</v>
      </c>
    </row>
    <row r="1111" spans="1:5" x14ac:dyDescent="0.3">
      <c r="A1111" t="s">
        <v>8219</v>
      </c>
      <c r="B1111">
        <v>101</v>
      </c>
      <c r="D1111" t="s">
        <v>8221</v>
      </c>
      <c r="E1111">
        <v>140</v>
      </c>
    </row>
    <row r="1112" spans="1:5" x14ac:dyDescent="0.3">
      <c r="A1112" t="s">
        <v>8219</v>
      </c>
      <c r="B1112">
        <v>62</v>
      </c>
      <c r="D1112" t="s">
        <v>8221</v>
      </c>
      <c r="E1112">
        <v>37</v>
      </c>
    </row>
    <row r="1113" spans="1:5" x14ac:dyDescent="0.3">
      <c r="A1113" t="s">
        <v>8219</v>
      </c>
      <c r="B1113">
        <v>32</v>
      </c>
      <c r="D1113" t="s">
        <v>8221</v>
      </c>
      <c r="E1113">
        <v>6</v>
      </c>
    </row>
    <row r="1114" spans="1:5" x14ac:dyDescent="0.3">
      <c r="A1114" t="s">
        <v>8219</v>
      </c>
      <c r="B1114">
        <v>89</v>
      </c>
      <c r="D1114" t="s">
        <v>8221</v>
      </c>
      <c r="E1114">
        <v>113</v>
      </c>
    </row>
    <row r="1115" spans="1:5" x14ac:dyDescent="0.3">
      <c r="A1115" t="s">
        <v>8219</v>
      </c>
      <c r="B1115">
        <v>93</v>
      </c>
      <c r="D1115" t="s">
        <v>8221</v>
      </c>
      <c r="E1115">
        <v>37</v>
      </c>
    </row>
    <row r="1116" spans="1:5" x14ac:dyDescent="0.3">
      <c r="A1116" t="s">
        <v>8219</v>
      </c>
      <c r="B1116">
        <v>98</v>
      </c>
      <c r="D1116" t="s">
        <v>8221</v>
      </c>
      <c r="E1116">
        <v>18</v>
      </c>
    </row>
    <row r="1117" spans="1:5" x14ac:dyDescent="0.3">
      <c r="A1117" t="s">
        <v>8219</v>
      </c>
      <c r="B1117">
        <v>82</v>
      </c>
      <c r="D1117" t="s">
        <v>8221</v>
      </c>
      <c r="E1117">
        <v>75</v>
      </c>
    </row>
    <row r="1118" spans="1:5" x14ac:dyDescent="0.3">
      <c r="A1118" t="s">
        <v>8219</v>
      </c>
      <c r="B1118">
        <v>116</v>
      </c>
      <c r="D1118" t="s">
        <v>8221</v>
      </c>
      <c r="E1118">
        <v>52</v>
      </c>
    </row>
    <row r="1119" spans="1:5" x14ac:dyDescent="0.3">
      <c r="A1119" t="s">
        <v>8219</v>
      </c>
      <c r="B1119">
        <v>52</v>
      </c>
      <c r="D1119" t="s">
        <v>8221</v>
      </c>
      <c r="E1119">
        <v>122</v>
      </c>
    </row>
    <row r="1120" spans="1:5" x14ac:dyDescent="0.3">
      <c r="A1120" t="s">
        <v>8219</v>
      </c>
      <c r="B1120">
        <v>23</v>
      </c>
      <c r="D1120" t="s">
        <v>8221</v>
      </c>
      <c r="E1120">
        <v>8</v>
      </c>
    </row>
    <row r="1121" spans="1:5" x14ac:dyDescent="0.3">
      <c r="A1121" t="s">
        <v>8219</v>
      </c>
      <c r="B1121">
        <v>77</v>
      </c>
      <c r="D1121" t="s">
        <v>8221</v>
      </c>
      <c r="E1121">
        <v>8</v>
      </c>
    </row>
    <row r="1122" spans="1:5" x14ac:dyDescent="0.3">
      <c r="A1122" t="s">
        <v>8219</v>
      </c>
      <c r="B1122">
        <v>49</v>
      </c>
      <c r="D1122" t="s">
        <v>8221</v>
      </c>
      <c r="E1122">
        <v>96</v>
      </c>
    </row>
    <row r="1123" spans="1:5" x14ac:dyDescent="0.3">
      <c r="A1123" t="s">
        <v>8219</v>
      </c>
      <c r="B1123">
        <v>59</v>
      </c>
      <c r="D1123" t="s">
        <v>8221</v>
      </c>
      <c r="E1123">
        <v>9</v>
      </c>
    </row>
    <row r="1124" spans="1:5" x14ac:dyDescent="0.3">
      <c r="A1124" t="s">
        <v>8219</v>
      </c>
      <c r="B1124">
        <v>113</v>
      </c>
      <c r="D1124" t="s">
        <v>8221</v>
      </c>
      <c r="E1124">
        <v>2</v>
      </c>
    </row>
    <row r="1125" spans="1:5" x14ac:dyDescent="0.3">
      <c r="A1125" t="s">
        <v>8219</v>
      </c>
      <c r="B1125">
        <v>34</v>
      </c>
      <c r="D1125" t="s">
        <v>8221</v>
      </c>
      <c r="E1125">
        <v>26</v>
      </c>
    </row>
    <row r="1126" spans="1:5" x14ac:dyDescent="0.3">
      <c r="A1126" t="s">
        <v>8219</v>
      </c>
      <c r="B1126">
        <v>42</v>
      </c>
      <c r="D1126" t="s">
        <v>8221</v>
      </c>
      <c r="E1126">
        <v>23</v>
      </c>
    </row>
    <row r="1127" spans="1:5" x14ac:dyDescent="0.3">
      <c r="A1127" t="s">
        <v>8219</v>
      </c>
      <c r="B1127">
        <v>42</v>
      </c>
      <c r="D1127" t="s">
        <v>8221</v>
      </c>
      <c r="E1127">
        <v>0</v>
      </c>
    </row>
    <row r="1128" spans="1:5" x14ac:dyDescent="0.3">
      <c r="A1128" t="s">
        <v>8219</v>
      </c>
      <c r="B1128">
        <v>49</v>
      </c>
      <c r="D1128" t="s">
        <v>8221</v>
      </c>
      <c r="E1128">
        <v>140</v>
      </c>
    </row>
    <row r="1129" spans="1:5" x14ac:dyDescent="0.3">
      <c r="A1129" t="s">
        <v>8219</v>
      </c>
      <c r="B1129">
        <v>56</v>
      </c>
      <c r="D1129" t="s">
        <v>8221</v>
      </c>
      <c r="E1129">
        <v>0</v>
      </c>
    </row>
    <row r="1130" spans="1:5" x14ac:dyDescent="0.3">
      <c r="A1130" t="s">
        <v>8219</v>
      </c>
      <c r="B1130">
        <v>25</v>
      </c>
      <c r="D1130" t="s">
        <v>8221</v>
      </c>
      <c r="E1130">
        <v>6</v>
      </c>
    </row>
    <row r="1131" spans="1:5" x14ac:dyDescent="0.3">
      <c r="A1131" t="s">
        <v>8219</v>
      </c>
      <c r="B1131">
        <v>52</v>
      </c>
      <c r="D1131" t="s">
        <v>8221</v>
      </c>
      <c r="E1131">
        <v>100</v>
      </c>
    </row>
    <row r="1132" spans="1:5" x14ac:dyDescent="0.3">
      <c r="A1132" t="s">
        <v>8219</v>
      </c>
      <c r="B1132">
        <v>34</v>
      </c>
      <c r="D1132" t="s">
        <v>8221</v>
      </c>
      <c r="E1132">
        <v>0</v>
      </c>
    </row>
    <row r="1133" spans="1:5" x14ac:dyDescent="0.3">
      <c r="A1133" t="s">
        <v>8219</v>
      </c>
      <c r="B1133">
        <v>67</v>
      </c>
      <c r="D1133" t="s">
        <v>8221</v>
      </c>
      <c r="E1133">
        <v>4</v>
      </c>
    </row>
    <row r="1134" spans="1:5" x14ac:dyDescent="0.3">
      <c r="A1134" t="s">
        <v>8219</v>
      </c>
      <c r="B1134">
        <v>70</v>
      </c>
      <c r="D1134" t="s">
        <v>8221</v>
      </c>
      <c r="E1134">
        <v>8</v>
      </c>
    </row>
    <row r="1135" spans="1:5" x14ac:dyDescent="0.3">
      <c r="A1135" t="s">
        <v>8219</v>
      </c>
      <c r="B1135">
        <v>89</v>
      </c>
      <c r="D1135" t="s">
        <v>8221</v>
      </c>
      <c r="E1135">
        <v>0</v>
      </c>
    </row>
    <row r="1136" spans="1:5" x14ac:dyDescent="0.3">
      <c r="A1136" t="s">
        <v>8219</v>
      </c>
      <c r="B1136">
        <v>107</v>
      </c>
      <c r="D1136" t="s">
        <v>8221</v>
      </c>
      <c r="E1136">
        <v>16</v>
      </c>
    </row>
    <row r="1137" spans="1:5" x14ac:dyDescent="0.3">
      <c r="A1137" t="s">
        <v>8219</v>
      </c>
      <c r="B1137">
        <v>159</v>
      </c>
      <c r="D1137" t="s">
        <v>8221</v>
      </c>
      <c r="E1137">
        <v>2</v>
      </c>
    </row>
    <row r="1138" spans="1:5" x14ac:dyDescent="0.3">
      <c r="A1138" t="s">
        <v>8219</v>
      </c>
      <c r="B1138">
        <v>181</v>
      </c>
      <c r="D1138" t="s">
        <v>8221</v>
      </c>
      <c r="E1138">
        <v>48</v>
      </c>
    </row>
    <row r="1139" spans="1:5" x14ac:dyDescent="0.3">
      <c r="A1139" t="s">
        <v>8219</v>
      </c>
      <c r="B1139">
        <v>131</v>
      </c>
      <c r="D1139" t="s">
        <v>8221</v>
      </c>
      <c r="E1139">
        <v>2</v>
      </c>
    </row>
    <row r="1140" spans="1:5" x14ac:dyDescent="0.3">
      <c r="A1140" t="s">
        <v>8219</v>
      </c>
      <c r="B1140">
        <v>125</v>
      </c>
      <c r="D1140" t="s">
        <v>8221</v>
      </c>
      <c r="E1140">
        <v>2</v>
      </c>
    </row>
    <row r="1141" spans="1:5" x14ac:dyDescent="0.3">
      <c r="A1141" t="s">
        <v>8219</v>
      </c>
      <c r="B1141">
        <v>61</v>
      </c>
      <c r="D1141" t="s">
        <v>8221</v>
      </c>
      <c r="E1141">
        <v>1</v>
      </c>
    </row>
    <row r="1142" spans="1:5" x14ac:dyDescent="0.3">
      <c r="A1142" t="s">
        <v>8219</v>
      </c>
      <c r="B1142">
        <v>90</v>
      </c>
      <c r="D1142" t="s">
        <v>8221</v>
      </c>
      <c r="E1142">
        <v>17</v>
      </c>
    </row>
    <row r="1143" spans="1:5" x14ac:dyDescent="0.3">
      <c r="A1143" t="s">
        <v>8219</v>
      </c>
      <c r="B1143">
        <v>35</v>
      </c>
      <c r="D1143" t="s">
        <v>8221</v>
      </c>
      <c r="E1143">
        <v>0</v>
      </c>
    </row>
    <row r="1144" spans="1:5" x14ac:dyDescent="0.3">
      <c r="A1144" t="s">
        <v>8219</v>
      </c>
      <c r="B1144">
        <v>90</v>
      </c>
      <c r="D1144" t="s">
        <v>8221</v>
      </c>
      <c r="E1144">
        <v>11</v>
      </c>
    </row>
    <row r="1145" spans="1:5" x14ac:dyDescent="0.3">
      <c r="A1145" t="s">
        <v>8219</v>
      </c>
      <c r="B1145">
        <v>4</v>
      </c>
      <c r="D1145" t="s">
        <v>8221</v>
      </c>
      <c r="E1145">
        <v>95</v>
      </c>
    </row>
    <row r="1146" spans="1:5" x14ac:dyDescent="0.3">
      <c r="A1146" t="s">
        <v>8219</v>
      </c>
      <c r="B1146">
        <v>120</v>
      </c>
      <c r="D1146" t="s">
        <v>8221</v>
      </c>
      <c r="E1146">
        <v>13</v>
      </c>
    </row>
    <row r="1147" spans="1:5" x14ac:dyDescent="0.3">
      <c r="A1147" t="s">
        <v>8219</v>
      </c>
      <c r="B1147">
        <v>14</v>
      </c>
      <c r="D1147" t="s">
        <v>8221</v>
      </c>
      <c r="E1147">
        <v>2</v>
      </c>
    </row>
    <row r="1148" spans="1:5" x14ac:dyDescent="0.3">
      <c r="A1148" t="s">
        <v>8219</v>
      </c>
      <c r="B1148">
        <v>27</v>
      </c>
      <c r="D1148" t="s">
        <v>8221</v>
      </c>
      <c r="E1148">
        <v>2</v>
      </c>
    </row>
    <row r="1149" spans="1:5" x14ac:dyDescent="0.3">
      <c r="A1149" t="s">
        <v>8219</v>
      </c>
      <c r="B1149">
        <v>49</v>
      </c>
      <c r="D1149" t="s">
        <v>8221</v>
      </c>
      <c r="E1149">
        <v>3</v>
      </c>
    </row>
    <row r="1150" spans="1:5" x14ac:dyDescent="0.3">
      <c r="A1150" t="s">
        <v>8219</v>
      </c>
      <c r="B1150">
        <v>102</v>
      </c>
      <c r="D1150" t="s">
        <v>8221</v>
      </c>
      <c r="E1150">
        <v>0</v>
      </c>
    </row>
    <row r="1151" spans="1:5" x14ac:dyDescent="0.3">
      <c r="A1151" t="s">
        <v>8219</v>
      </c>
      <c r="B1151">
        <v>3</v>
      </c>
      <c r="D1151" t="s">
        <v>8221</v>
      </c>
      <c r="E1151">
        <v>0</v>
      </c>
    </row>
    <row r="1152" spans="1:5" x14ac:dyDescent="0.3">
      <c r="A1152" t="s">
        <v>8219</v>
      </c>
      <c r="B1152">
        <v>25</v>
      </c>
      <c r="D1152" t="s">
        <v>8221</v>
      </c>
      <c r="E1152">
        <v>0</v>
      </c>
    </row>
    <row r="1153" spans="1:5" x14ac:dyDescent="0.3">
      <c r="A1153" t="s">
        <v>8219</v>
      </c>
      <c r="B1153">
        <v>118</v>
      </c>
      <c r="D1153" t="s">
        <v>8221</v>
      </c>
      <c r="E1153">
        <v>2</v>
      </c>
    </row>
    <row r="1154" spans="1:5" x14ac:dyDescent="0.3">
      <c r="A1154" t="s">
        <v>8219</v>
      </c>
      <c r="B1154">
        <v>57</v>
      </c>
      <c r="D1154" t="s">
        <v>8221</v>
      </c>
      <c r="E1154">
        <v>24</v>
      </c>
    </row>
    <row r="1155" spans="1:5" x14ac:dyDescent="0.3">
      <c r="A1155" t="s">
        <v>8219</v>
      </c>
      <c r="B1155">
        <v>11</v>
      </c>
      <c r="D1155" t="s">
        <v>8221</v>
      </c>
      <c r="E1155">
        <v>25</v>
      </c>
    </row>
    <row r="1156" spans="1:5" x14ac:dyDescent="0.3">
      <c r="A1156" t="s">
        <v>8219</v>
      </c>
      <c r="B1156">
        <v>33</v>
      </c>
      <c r="D1156" t="s">
        <v>8221</v>
      </c>
      <c r="E1156">
        <v>3</v>
      </c>
    </row>
    <row r="1157" spans="1:5" x14ac:dyDescent="0.3">
      <c r="A1157" t="s">
        <v>8219</v>
      </c>
      <c r="B1157">
        <v>40</v>
      </c>
      <c r="D1157" t="s">
        <v>8221</v>
      </c>
      <c r="E1157">
        <v>41</v>
      </c>
    </row>
    <row r="1158" spans="1:5" x14ac:dyDescent="0.3">
      <c r="A1158" t="s">
        <v>8219</v>
      </c>
      <c r="B1158">
        <v>50</v>
      </c>
      <c r="D1158" t="s">
        <v>8221</v>
      </c>
      <c r="E1158">
        <v>2</v>
      </c>
    </row>
    <row r="1159" spans="1:5" x14ac:dyDescent="0.3">
      <c r="A1159" t="s">
        <v>8219</v>
      </c>
      <c r="B1159">
        <v>38</v>
      </c>
      <c r="D1159" t="s">
        <v>8221</v>
      </c>
      <c r="E1159">
        <v>4</v>
      </c>
    </row>
    <row r="1160" spans="1:5" x14ac:dyDescent="0.3">
      <c r="A1160" t="s">
        <v>8219</v>
      </c>
      <c r="B1160">
        <v>96</v>
      </c>
      <c r="D1160" t="s">
        <v>8221</v>
      </c>
      <c r="E1160">
        <v>99</v>
      </c>
    </row>
    <row r="1161" spans="1:5" x14ac:dyDescent="0.3">
      <c r="A1161" t="s">
        <v>8219</v>
      </c>
      <c r="B1161">
        <v>48</v>
      </c>
      <c r="D1161" t="s">
        <v>8221</v>
      </c>
      <c r="E1161">
        <v>4</v>
      </c>
    </row>
    <row r="1162" spans="1:5" x14ac:dyDescent="0.3">
      <c r="A1162" t="s">
        <v>8219</v>
      </c>
      <c r="B1162">
        <v>33</v>
      </c>
      <c r="D1162" t="s">
        <v>8221</v>
      </c>
      <c r="E1162">
        <v>4</v>
      </c>
    </row>
    <row r="1163" spans="1:5" x14ac:dyDescent="0.3">
      <c r="A1163" t="s">
        <v>8219</v>
      </c>
      <c r="B1163">
        <v>226</v>
      </c>
      <c r="D1163" t="s">
        <v>8221</v>
      </c>
      <c r="E1163">
        <v>38</v>
      </c>
    </row>
    <row r="1164" spans="1:5" x14ac:dyDescent="0.3">
      <c r="A1164" t="s">
        <v>8219</v>
      </c>
      <c r="B1164">
        <v>14</v>
      </c>
      <c r="D1164" t="s">
        <v>8221</v>
      </c>
      <c r="E1164">
        <v>285</v>
      </c>
    </row>
    <row r="1165" spans="1:5" x14ac:dyDescent="0.3">
      <c r="A1165" t="s">
        <v>8219</v>
      </c>
      <c r="B1165">
        <v>20</v>
      </c>
      <c r="D1165" t="s">
        <v>8221</v>
      </c>
      <c r="E1165">
        <v>1</v>
      </c>
    </row>
    <row r="1166" spans="1:5" x14ac:dyDescent="0.3">
      <c r="A1166" t="s">
        <v>8219</v>
      </c>
      <c r="B1166">
        <v>25</v>
      </c>
      <c r="D1166" t="s">
        <v>8221</v>
      </c>
      <c r="E1166">
        <v>42</v>
      </c>
    </row>
    <row r="1167" spans="1:5" x14ac:dyDescent="0.3">
      <c r="A1167" t="s">
        <v>8219</v>
      </c>
      <c r="B1167">
        <v>90</v>
      </c>
      <c r="D1167" t="s">
        <v>8221</v>
      </c>
      <c r="E1167">
        <v>26</v>
      </c>
    </row>
    <row r="1168" spans="1:5" x14ac:dyDescent="0.3">
      <c r="A1168" t="s">
        <v>8219</v>
      </c>
      <c r="B1168">
        <v>11</v>
      </c>
      <c r="D1168" t="s">
        <v>8221</v>
      </c>
      <c r="E1168">
        <v>2</v>
      </c>
    </row>
    <row r="1169" spans="1:5" x14ac:dyDescent="0.3">
      <c r="A1169" t="s">
        <v>8219</v>
      </c>
      <c r="B1169">
        <v>55</v>
      </c>
      <c r="D1169" t="s">
        <v>8221</v>
      </c>
      <c r="E1169">
        <v>4</v>
      </c>
    </row>
    <row r="1170" spans="1:5" x14ac:dyDescent="0.3">
      <c r="A1170" t="s">
        <v>8219</v>
      </c>
      <c r="B1170">
        <v>30</v>
      </c>
      <c r="D1170" t="s">
        <v>8221</v>
      </c>
      <c r="E1170">
        <v>6</v>
      </c>
    </row>
    <row r="1171" spans="1:5" x14ac:dyDescent="0.3">
      <c r="A1171" t="s">
        <v>8219</v>
      </c>
      <c r="B1171">
        <v>28</v>
      </c>
      <c r="D1171" t="s">
        <v>8221</v>
      </c>
      <c r="E1171">
        <v>70</v>
      </c>
    </row>
    <row r="1172" spans="1:5" x14ac:dyDescent="0.3">
      <c r="A1172" t="s">
        <v>8219</v>
      </c>
      <c r="B1172">
        <v>45</v>
      </c>
      <c r="D1172" t="s">
        <v>8221</v>
      </c>
      <c r="E1172">
        <v>9</v>
      </c>
    </row>
    <row r="1173" spans="1:5" x14ac:dyDescent="0.3">
      <c r="A1173" t="s">
        <v>8219</v>
      </c>
      <c r="B1173">
        <v>13</v>
      </c>
      <c r="D1173" t="s">
        <v>8221</v>
      </c>
      <c r="E1173">
        <v>8</v>
      </c>
    </row>
    <row r="1174" spans="1:5" x14ac:dyDescent="0.3">
      <c r="A1174" t="s">
        <v>8219</v>
      </c>
      <c r="B1174">
        <v>40</v>
      </c>
      <c r="D1174" t="s">
        <v>8221</v>
      </c>
      <c r="E1174">
        <v>105</v>
      </c>
    </row>
    <row r="1175" spans="1:5" x14ac:dyDescent="0.3">
      <c r="A1175" t="s">
        <v>8219</v>
      </c>
      <c r="B1175">
        <v>21</v>
      </c>
      <c r="D1175" t="s">
        <v>8221</v>
      </c>
      <c r="E1175">
        <v>12</v>
      </c>
    </row>
    <row r="1176" spans="1:5" x14ac:dyDescent="0.3">
      <c r="A1176" t="s">
        <v>8219</v>
      </c>
      <c r="B1176">
        <v>134</v>
      </c>
      <c r="D1176" t="s">
        <v>8221</v>
      </c>
      <c r="E1176">
        <v>0</v>
      </c>
    </row>
    <row r="1177" spans="1:5" x14ac:dyDescent="0.3">
      <c r="A1177" t="s">
        <v>8219</v>
      </c>
      <c r="B1177">
        <v>20</v>
      </c>
      <c r="D1177" t="s">
        <v>8221</v>
      </c>
      <c r="E1177">
        <v>16</v>
      </c>
    </row>
    <row r="1178" spans="1:5" x14ac:dyDescent="0.3">
      <c r="A1178" t="s">
        <v>8219</v>
      </c>
      <c r="B1178">
        <v>19</v>
      </c>
      <c r="D1178" t="s">
        <v>8221</v>
      </c>
      <c r="E1178">
        <v>7</v>
      </c>
    </row>
    <row r="1179" spans="1:5" x14ac:dyDescent="0.3">
      <c r="A1179" t="s">
        <v>8219</v>
      </c>
      <c r="B1179">
        <v>209</v>
      </c>
      <c r="D1179" t="s">
        <v>8221</v>
      </c>
      <c r="E1179">
        <v>4</v>
      </c>
    </row>
    <row r="1180" spans="1:5" x14ac:dyDescent="0.3">
      <c r="A1180" t="s">
        <v>8219</v>
      </c>
      <c r="B1180">
        <v>38</v>
      </c>
      <c r="D1180" t="s">
        <v>8221</v>
      </c>
      <c r="E1180">
        <v>1</v>
      </c>
    </row>
    <row r="1181" spans="1:5" x14ac:dyDescent="0.3">
      <c r="A1181" t="s">
        <v>8219</v>
      </c>
      <c r="B1181">
        <v>24</v>
      </c>
      <c r="D1181" t="s">
        <v>8221</v>
      </c>
      <c r="E1181">
        <v>28</v>
      </c>
    </row>
    <row r="1182" spans="1:5" x14ac:dyDescent="0.3">
      <c r="A1182" t="s">
        <v>8219</v>
      </c>
      <c r="B1182">
        <v>8</v>
      </c>
      <c r="D1182" t="s">
        <v>8221</v>
      </c>
      <c r="E1182">
        <v>1</v>
      </c>
    </row>
    <row r="1183" spans="1:5" x14ac:dyDescent="0.3">
      <c r="A1183" t="s">
        <v>8219</v>
      </c>
      <c r="B1183">
        <v>179</v>
      </c>
      <c r="D1183" t="s">
        <v>8221</v>
      </c>
      <c r="E1183">
        <v>1</v>
      </c>
    </row>
    <row r="1184" spans="1:5" x14ac:dyDescent="0.3">
      <c r="A1184" t="s">
        <v>8219</v>
      </c>
      <c r="B1184">
        <v>26</v>
      </c>
      <c r="D1184" t="s">
        <v>8221</v>
      </c>
      <c r="E1184">
        <v>5</v>
      </c>
    </row>
    <row r="1185" spans="1:5" x14ac:dyDescent="0.3">
      <c r="A1185" t="s">
        <v>8219</v>
      </c>
      <c r="B1185">
        <v>131</v>
      </c>
      <c r="D1185" t="s">
        <v>8221</v>
      </c>
      <c r="E1185">
        <v>3</v>
      </c>
    </row>
    <row r="1186" spans="1:5" x14ac:dyDescent="0.3">
      <c r="A1186" t="s">
        <v>8219</v>
      </c>
      <c r="B1186">
        <v>14</v>
      </c>
      <c r="D1186" t="s">
        <v>8221</v>
      </c>
      <c r="E1186">
        <v>2</v>
      </c>
    </row>
    <row r="1187" spans="1:5" x14ac:dyDescent="0.3">
      <c r="A1187" t="s">
        <v>8219</v>
      </c>
      <c r="B1187">
        <v>174</v>
      </c>
      <c r="D1187" t="s">
        <v>8221</v>
      </c>
      <c r="E1187">
        <v>0</v>
      </c>
    </row>
    <row r="1188" spans="1:5" x14ac:dyDescent="0.3">
      <c r="A1188" t="s">
        <v>8219</v>
      </c>
      <c r="B1188">
        <v>191</v>
      </c>
      <c r="D1188" t="s">
        <v>8221</v>
      </c>
      <c r="E1188">
        <v>0</v>
      </c>
    </row>
    <row r="1189" spans="1:5" x14ac:dyDescent="0.3">
      <c r="A1189" t="s">
        <v>8219</v>
      </c>
      <c r="B1189">
        <v>38</v>
      </c>
      <c r="D1189" t="s">
        <v>8221</v>
      </c>
      <c r="E1189">
        <v>3</v>
      </c>
    </row>
    <row r="1190" spans="1:5" x14ac:dyDescent="0.3">
      <c r="A1190" t="s">
        <v>8219</v>
      </c>
      <c r="B1190">
        <v>22</v>
      </c>
      <c r="D1190" t="s">
        <v>8221</v>
      </c>
      <c r="E1190">
        <v>0</v>
      </c>
    </row>
    <row r="1191" spans="1:5" x14ac:dyDescent="0.3">
      <c r="A1191" t="s">
        <v>8219</v>
      </c>
      <c r="B1191">
        <v>149</v>
      </c>
      <c r="D1191" t="s">
        <v>8221</v>
      </c>
      <c r="E1191">
        <v>0</v>
      </c>
    </row>
    <row r="1192" spans="1:5" x14ac:dyDescent="0.3">
      <c r="A1192" t="s">
        <v>8219</v>
      </c>
      <c r="B1192">
        <v>56</v>
      </c>
      <c r="D1192" t="s">
        <v>8221</v>
      </c>
      <c r="E1192">
        <v>3</v>
      </c>
    </row>
    <row r="1193" spans="1:5" x14ac:dyDescent="0.3">
      <c r="A1193" t="s">
        <v>8219</v>
      </c>
      <c r="B1193">
        <v>19</v>
      </c>
      <c r="D1193" t="s">
        <v>8221</v>
      </c>
      <c r="E1193">
        <v>7</v>
      </c>
    </row>
    <row r="1194" spans="1:5" x14ac:dyDescent="0.3">
      <c r="A1194" t="s">
        <v>8219</v>
      </c>
      <c r="B1194">
        <v>70</v>
      </c>
      <c r="D1194" t="s">
        <v>8221</v>
      </c>
      <c r="E1194">
        <v>25</v>
      </c>
    </row>
    <row r="1195" spans="1:5" x14ac:dyDescent="0.3">
      <c r="A1195" t="s">
        <v>8219</v>
      </c>
      <c r="B1195">
        <v>81</v>
      </c>
      <c r="D1195" t="s">
        <v>8221</v>
      </c>
      <c r="E1195">
        <v>10</v>
      </c>
    </row>
    <row r="1196" spans="1:5" x14ac:dyDescent="0.3">
      <c r="A1196" t="s">
        <v>8219</v>
      </c>
      <c r="B1196">
        <v>32</v>
      </c>
      <c r="D1196" t="s">
        <v>8221</v>
      </c>
      <c r="E1196">
        <v>3</v>
      </c>
    </row>
    <row r="1197" spans="1:5" x14ac:dyDescent="0.3">
      <c r="A1197" t="s">
        <v>8219</v>
      </c>
      <c r="B1197">
        <v>26</v>
      </c>
      <c r="D1197" t="s">
        <v>8221</v>
      </c>
      <c r="E1197">
        <v>5</v>
      </c>
    </row>
    <row r="1198" spans="1:5" x14ac:dyDescent="0.3">
      <c r="A1198" t="s">
        <v>8219</v>
      </c>
      <c r="B1198">
        <v>105</v>
      </c>
      <c r="D1198" t="s">
        <v>8221</v>
      </c>
      <c r="E1198">
        <v>5</v>
      </c>
    </row>
    <row r="1199" spans="1:5" x14ac:dyDescent="0.3">
      <c r="A1199" t="s">
        <v>8219</v>
      </c>
      <c r="B1199">
        <v>29</v>
      </c>
      <c r="D1199" t="s">
        <v>8221</v>
      </c>
      <c r="E1199">
        <v>27</v>
      </c>
    </row>
    <row r="1200" spans="1:5" x14ac:dyDescent="0.3">
      <c r="A1200" t="s">
        <v>8219</v>
      </c>
      <c r="B1200">
        <v>8</v>
      </c>
      <c r="D1200" t="s">
        <v>8221</v>
      </c>
      <c r="E1200">
        <v>2</v>
      </c>
    </row>
    <row r="1201" spans="1:5" x14ac:dyDescent="0.3">
      <c r="A1201" t="s">
        <v>8219</v>
      </c>
      <c r="B1201">
        <v>89</v>
      </c>
      <c r="D1201" t="s">
        <v>8221</v>
      </c>
      <c r="E1201">
        <v>236</v>
      </c>
    </row>
    <row r="1202" spans="1:5" x14ac:dyDescent="0.3">
      <c r="A1202" t="s">
        <v>8219</v>
      </c>
      <c r="B1202">
        <v>44</v>
      </c>
      <c r="D1202" t="s">
        <v>8221</v>
      </c>
      <c r="E1202">
        <v>1</v>
      </c>
    </row>
    <row r="1203" spans="1:5" x14ac:dyDescent="0.3">
      <c r="A1203" t="s">
        <v>8219</v>
      </c>
      <c r="B1203">
        <v>246</v>
      </c>
      <c r="D1203" t="s">
        <v>8221</v>
      </c>
      <c r="E1203">
        <v>12</v>
      </c>
    </row>
    <row r="1204" spans="1:5" x14ac:dyDescent="0.3">
      <c r="A1204" t="s">
        <v>8219</v>
      </c>
      <c r="B1204">
        <v>120</v>
      </c>
      <c r="D1204" t="s">
        <v>8221</v>
      </c>
      <c r="E1204">
        <v>4</v>
      </c>
    </row>
    <row r="1205" spans="1:5" x14ac:dyDescent="0.3">
      <c r="A1205" t="s">
        <v>8219</v>
      </c>
      <c r="B1205">
        <v>26</v>
      </c>
      <c r="D1205" t="s">
        <v>8221</v>
      </c>
      <c r="E1205">
        <v>3</v>
      </c>
    </row>
    <row r="1206" spans="1:5" x14ac:dyDescent="0.3">
      <c r="A1206" t="s">
        <v>8219</v>
      </c>
      <c r="B1206">
        <v>45</v>
      </c>
      <c r="D1206" t="s">
        <v>8221</v>
      </c>
      <c r="E1206">
        <v>99</v>
      </c>
    </row>
    <row r="1207" spans="1:5" x14ac:dyDescent="0.3">
      <c r="A1207" t="s">
        <v>8219</v>
      </c>
      <c r="B1207">
        <v>20</v>
      </c>
      <c r="D1207" t="s">
        <v>8221</v>
      </c>
      <c r="E1207">
        <v>3</v>
      </c>
    </row>
    <row r="1208" spans="1:5" x14ac:dyDescent="0.3">
      <c r="A1208" t="s">
        <v>8219</v>
      </c>
      <c r="B1208">
        <v>47</v>
      </c>
      <c r="D1208" t="s">
        <v>8221</v>
      </c>
      <c r="E1208">
        <v>3</v>
      </c>
    </row>
    <row r="1209" spans="1:5" x14ac:dyDescent="0.3">
      <c r="A1209" t="s">
        <v>8219</v>
      </c>
      <c r="B1209">
        <v>13</v>
      </c>
      <c r="D1209" t="s">
        <v>8221</v>
      </c>
      <c r="E1209">
        <v>22</v>
      </c>
    </row>
    <row r="1210" spans="1:5" x14ac:dyDescent="0.3">
      <c r="A1210" t="s">
        <v>8219</v>
      </c>
      <c r="B1210">
        <v>183</v>
      </c>
      <c r="D1210" t="s">
        <v>8221</v>
      </c>
      <c r="E1210">
        <v>4</v>
      </c>
    </row>
    <row r="1211" spans="1:5" x14ac:dyDescent="0.3">
      <c r="A1211" t="s">
        <v>8219</v>
      </c>
      <c r="B1211">
        <v>21</v>
      </c>
      <c r="D1211" t="s">
        <v>8221</v>
      </c>
      <c r="E1211">
        <v>534</v>
      </c>
    </row>
    <row r="1212" spans="1:5" x14ac:dyDescent="0.3">
      <c r="A1212" t="s">
        <v>8219</v>
      </c>
      <c r="B1212">
        <v>42</v>
      </c>
      <c r="D1212" t="s">
        <v>8221</v>
      </c>
      <c r="E1212">
        <v>12</v>
      </c>
    </row>
    <row r="1213" spans="1:5" x14ac:dyDescent="0.3">
      <c r="A1213" t="s">
        <v>8219</v>
      </c>
      <c r="B1213">
        <v>54</v>
      </c>
      <c r="D1213" t="s">
        <v>8221</v>
      </c>
      <c r="E1213">
        <v>56</v>
      </c>
    </row>
    <row r="1214" spans="1:5" x14ac:dyDescent="0.3">
      <c r="A1214" t="s">
        <v>8219</v>
      </c>
      <c r="B1214">
        <v>38</v>
      </c>
      <c r="D1214" t="s">
        <v>8221</v>
      </c>
      <c r="E1214">
        <v>11</v>
      </c>
    </row>
    <row r="1215" spans="1:5" x14ac:dyDescent="0.3">
      <c r="A1215" t="s">
        <v>8219</v>
      </c>
      <c r="B1215">
        <v>64</v>
      </c>
      <c r="D1215" t="s">
        <v>8221</v>
      </c>
      <c r="E1215">
        <v>0</v>
      </c>
    </row>
    <row r="1216" spans="1:5" x14ac:dyDescent="0.3">
      <c r="A1216" t="s">
        <v>8219</v>
      </c>
      <c r="B1216">
        <v>13</v>
      </c>
      <c r="D1216" t="s">
        <v>8221</v>
      </c>
      <c r="E1216">
        <v>12</v>
      </c>
    </row>
    <row r="1217" spans="1:5" x14ac:dyDescent="0.3">
      <c r="A1217" t="s">
        <v>8219</v>
      </c>
      <c r="B1217">
        <v>33</v>
      </c>
      <c r="D1217" t="s">
        <v>8221</v>
      </c>
      <c r="E1217">
        <v>5</v>
      </c>
    </row>
    <row r="1218" spans="1:5" x14ac:dyDescent="0.3">
      <c r="A1218" t="s">
        <v>8219</v>
      </c>
      <c r="B1218">
        <v>52</v>
      </c>
      <c r="D1218" t="s">
        <v>8221</v>
      </c>
      <c r="E1218">
        <v>24</v>
      </c>
    </row>
    <row r="1219" spans="1:5" x14ac:dyDescent="0.3">
      <c r="A1219" t="s">
        <v>8219</v>
      </c>
      <c r="B1219">
        <v>107</v>
      </c>
      <c r="D1219" t="s">
        <v>8221</v>
      </c>
      <c r="E1219">
        <v>89</v>
      </c>
    </row>
    <row r="1220" spans="1:5" x14ac:dyDescent="0.3">
      <c r="A1220" t="s">
        <v>8219</v>
      </c>
      <c r="B1220">
        <v>11</v>
      </c>
      <c r="D1220" t="s">
        <v>8221</v>
      </c>
      <c r="E1220">
        <v>1</v>
      </c>
    </row>
    <row r="1221" spans="1:5" x14ac:dyDescent="0.3">
      <c r="A1221" t="s">
        <v>8219</v>
      </c>
      <c r="B1221">
        <v>34</v>
      </c>
      <c r="D1221" t="s">
        <v>8221</v>
      </c>
      <c r="E1221">
        <v>55</v>
      </c>
    </row>
    <row r="1222" spans="1:5" x14ac:dyDescent="0.3">
      <c r="A1222" t="s">
        <v>8219</v>
      </c>
      <c r="B1222">
        <v>75</v>
      </c>
      <c r="D1222" t="s">
        <v>8221</v>
      </c>
      <c r="E1222">
        <v>2</v>
      </c>
    </row>
    <row r="1223" spans="1:5" x14ac:dyDescent="0.3">
      <c r="A1223" t="s">
        <v>8219</v>
      </c>
      <c r="B1223">
        <v>26</v>
      </c>
      <c r="D1223" t="s">
        <v>8221</v>
      </c>
      <c r="E1223">
        <v>0</v>
      </c>
    </row>
    <row r="1224" spans="1:5" x14ac:dyDescent="0.3">
      <c r="A1224" t="s">
        <v>8219</v>
      </c>
      <c r="B1224">
        <v>50</v>
      </c>
      <c r="D1224" t="s">
        <v>8221</v>
      </c>
      <c r="E1224">
        <v>4</v>
      </c>
    </row>
    <row r="1225" spans="1:5" x14ac:dyDescent="0.3">
      <c r="A1225" t="s">
        <v>8219</v>
      </c>
      <c r="B1225">
        <v>80</v>
      </c>
      <c r="D1225" t="s">
        <v>8221</v>
      </c>
      <c r="E1225">
        <v>6</v>
      </c>
    </row>
    <row r="1226" spans="1:5" x14ac:dyDescent="0.3">
      <c r="A1226" t="s">
        <v>8219</v>
      </c>
      <c r="B1226">
        <v>110</v>
      </c>
      <c r="D1226" t="s">
        <v>8221</v>
      </c>
      <c r="E1226">
        <v>4</v>
      </c>
    </row>
    <row r="1227" spans="1:5" x14ac:dyDescent="0.3">
      <c r="A1227" t="s">
        <v>8219</v>
      </c>
      <c r="B1227">
        <v>77</v>
      </c>
      <c r="D1227" t="s">
        <v>8221</v>
      </c>
      <c r="E1227">
        <v>4</v>
      </c>
    </row>
    <row r="1228" spans="1:5" x14ac:dyDescent="0.3">
      <c r="A1228" t="s">
        <v>8219</v>
      </c>
      <c r="B1228">
        <v>50</v>
      </c>
      <c r="D1228" t="s">
        <v>8221</v>
      </c>
      <c r="E1228">
        <v>2</v>
      </c>
    </row>
    <row r="1229" spans="1:5" x14ac:dyDescent="0.3">
      <c r="A1229" t="s">
        <v>8219</v>
      </c>
      <c r="B1229">
        <v>145</v>
      </c>
      <c r="D1229" t="s">
        <v>8221</v>
      </c>
      <c r="E1229">
        <v>5</v>
      </c>
    </row>
    <row r="1230" spans="1:5" x14ac:dyDescent="0.3">
      <c r="A1230" t="s">
        <v>8219</v>
      </c>
      <c r="B1230">
        <v>29</v>
      </c>
      <c r="D1230" t="s">
        <v>8221</v>
      </c>
      <c r="E1230">
        <v>83</v>
      </c>
    </row>
    <row r="1231" spans="1:5" x14ac:dyDescent="0.3">
      <c r="A1231" t="s">
        <v>8219</v>
      </c>
      <c r="B1231">
        <v>114</v>
      </c>
      <c r="D1231" t="s">
        <v>8221</v>
      </c>
      <c r="E1231">
        <v>57</v>
      </c>
    </row>
    <row r="1232" spans="1:5" x14ac:dyDescent="0.3">
      <c r="A1232" t="s">
        <v>8219</v>
      </c>
      <c r="B1232">
        <v>96</v>
      </c>
      <c r="D1232" t="s">
        <v>8221</v>
      </c>
      <c r="E1232">
        <v>311</v>
      </c>
    </row>
    <row r="1233" spans="1:5" x14ac:dyDescent="0.3">
      <c r="A1233" t="s">
        <v>8219</v>
      </c>
      <c r="B1233">
        <v>31</v>
      </c>
      <c r="D1233" t="s">
        <v>8221</v>
      </c>
      <c r="E1233">
        <v>2</v>
      </c>
    </row>
    <row r="1234" spans="1:5" x14ac:dyDescent="0.3">
      <c r="A1234" t="s">
        <v>8219</v>
      </c>
      <c r="B1234">
        <v>4883</v>
      </c>
      <c r="D1234" t="s">
        <v>8221</v>
      </c>
      <c r="E1234">
        <v>16</v>
      </c>
    </row>
    <row r="1235" spans="1:5" x14ac:dyDescent="0.3">
      <c r="A1235" t="s">
        <v>8219</v>
      </c>
      <c r="B1235">
        <v>95</v>
      </c>
      <c r="D1235" t="s">
        <v>8221</v>
      </c>
      <c r="E1235">
        <v>9</v>
      </c>
    </row>
    <row r="1236" spans="1:5" x14ac:dyDescent="0.3">
      <c r="A1236" t="s">
        <v>8219</v>
      </c>
      <c r="B1236">
        <v>2478</v>
      </c>
      <c r="D1236" t="s">
        <v>8221</v>
      </c>
      <c r="E1236">
        <v>1</v>
      </c>
    </row>
    <row r="1237" spans="1:5" x14ac:dyDescent="0.3">
      <c r="A1237" t="s">
        <v>8219</v>
      </c>
      <c r="B1237">
        <v>1789</v>
      </c>
      <c r="D1237" t="s">
        <v>8221</v>
      </c>
      <c r="E1237">
        <v>12</v>
      </c>
    </row>
    <row r="1238" spans="1:5" x14ac:dyDescent="0.3">
      <c r="A1238" t="s">
        <v>8219</v>
      </c>
      <c r="B1238">
        <v>680</v>
      </c>
      <c r="D1238" t="s">
        <v>8221</v>
      </c>
      <c r="E1238">
        <v>0</v>
      </c>
    </row>
    <row r="1239" spans="1:5" x14ac:dyDescent="0.3">
      <c r="A1239" t="s">
        <v>8219</v>
      </c>
      <c r="B1239">
        <v>70</v>
      </c>
      <c r="D1239" t="s">
        <v>8221</v>
      </c>
      <c r="E1239">
        <v>20</v>
      </c>
    </row>
    <row r="1240" spans="1:5" x14ac:dyDescent="0.3">
      <c r="A1240" t="s">
        <v>8219</v>
      </c>
      <c r="B1240">
        <v>23</v>
      </c>
      <c r="D1240" t="s">
        <v>8221</v>
      </c>
      <c r="E1240">
        <v>16</v>
      </c>
    </row>
    <row r="1241" spans="1:5" x14ac:dyDescent="0.3">
      <c r="A1241" t="s">
        <v>8219</v>
      </c>
      <c r="B1241">
        <v>4245</v>
      </c>
      <c r="D1241" t="s">
        <v>8221</v>
      </c>
      <c r="E1241">
        <v>33</v>
      </c>
    </row>
    <row r="1242" spans="1:5" x14ac:dyDescent="0.3">
      <c r="A1242" t="s">
        <v>8219</v>
      </c>
      <c r="B1242">
        <v>943</v>
      </c>
      <c r="D1242" t="s">
        <v>8221</v>
      </c>
      <c r="E1242">
        <v>2</v>
      </c>
    </row>
    <row r="1243" spans="1:5" x14ac:dyDescent="0.3">
      <c r="A1243" t="s">
        <v>8219</v>
      </c>
      <c r="B1243">
        <v>1876</v>
      </c>
      <c r="D1243" t="s">
        <v>8221</v>
      </c>
      <c r="E1243">
        <v>6</v>
      </c>
    </row>
    <row r="1244" spans="1:5" x14ac:dyDescent="0.3">
      <c r="A1244" t="s">
        <v>8219</v>
      </c>
      <c r="B1244">
        <v>834</v>
      </c>
      <c r="D1244" t="s">
        <v>8221</v>
      </c>
      <c r="E1244">
        <v>0</v>
      </c>
    </row>
    <row r="1245" spans="1:5" x14ac:dyDescent="0.3">
      <c r="A1245" t="s">
        <v>8219</v>
      </c>
      <c r="B1245">
        <v>682</v>
      </c>
      <c r="D1245" t="s">
        <v>8221</v>
      </c>
      <c r="E1245">
        <v>3</v>
      </c>
    </row>
    <row r="1246" spans="1:5" x14ac:dyDescent="0.3">
      <c r="A1246" t="s">
        <v>8219</v>
      </c>
      <c r="B1246">
        <v>147</v>
      </c>
      <c r="D1246" t="s">
        <v>8221</v>
      </c>
      <c r="E1246">
        <v>0</v>
      </c>
    </row>
    <row r="1247" spans="1:5" x14ac:dyDescent="0.3">
      <c r="A1247" t="s">
        <v>8219</v>
      </c>
      <c r="B1247">
        <v>415</v>
      </c>
      <c r="D1247" t="s">
        <v>8221</v>
      </c>
      <c r="E1247">
        <v>3</v>
      </c>
    </row>
    <row r="1248" spans="1:5" x14ac:dyDescent="0.3">
      <c r="A1248" t="s">
        <v>8219</v>
      </c>
      <c r="B1248">
        <v>290</v>
      </c>
      <c r="D1248" t="s">
        <v>8221</v>
      </c>
      <c r="E1248">
        <v>13</v>
      </c>
    </row>
    <row r="1249" spans="1:5" x14ac:dyDescent="0.3">
      <c r="A1249" t="s">
        <v>8219</v>
      </c>
      <c r="B1249">
        <v>365</v>
      </c>
      <c r="D1249" t="s">
        <v>8221</v>
      </c>
      <c r="E1249">
        <v>6</v>
      </c>
    </row>
    <row r="1250" spans="1:5" x14ac:dyDescent="0.3">
      <c r="A1250" t="s">
        <v>8219</v>
      </c>
      <c r="B1250">
        <v>660</v>
      </c>
      <c r="D1250" t="s">
        <v>8221</v>
      </c>
      <c r="E1250">
        <v>1</v>
      </c>
    </row>
    <row r="1251" spans="1:5" x14ac:dyDescent="0.3">
      <c r="A1251" t="s">
        <v>8219</v>
      </c>
      <c r="B1251">
        <v>1356</v>
      </c>
      <c r="D1251" t="s">
        <v>8221</v>
      </c>
      <c r="E1251">
        <v>0</v>
      </c>
    </row>
    <row r="1252" spans="1:5" x14ac:dyDescent="0.3">
      <c r="A1252" t="s">
        <v>8219</v>
      </c>
      <c r="B1252">
        <v>424</v>
      </c>
      <c r="D1252" t="s">
        <v>8221</v>
      </c>
      <c r="E1252">
        <v>5</v>
      </c>
    </row>
    <row r="1253" spans="1:5" x14ac:dyDescent="0.3">
      <c r="A1253" t="s">
        <v>8219</v>
      </c>
      <c r="B1253">
        <v>33</v>
      </c>
      <c r="D1253" t="s">
        <v>8221</v>
      </c>
      <c r="E1253">
        <v>0</v>
      </c>
    </row>
    <row r="1254" spans="1:5" x14ac:dyDescent="0.3">
      <c r="A1254" t="s">
        <v>8219</v>
      </c>
      <c r="B1254">
        <v>1633</v>
      </c>
      <c r="D1254" t="s">
        <v>8221</v>
      </c>
      <c r="E1254">
        <v>36</v>
      </c>
    </row>
    <row r="1255" spans="1:5" x14ac:dyDescent="0.3">
      <c r="A1255" t="s">
        <v>8219</v>
      </c>
      <c r="B1255">
        <v>306</v>
      </c>
      <c r="D1255" t="s">
        <v>8221</v>
      </c>
      <c r="E1255">
        <v>1</v>
      </c>
    </row>
    <row r="1256" spans="1:5" x14ac:dyDescent="0.3">
      <c r="A1256" t="s">
        <v>8219</v>
      </c>
      <c r="B1256">
        <v>205</v>
      </c>
      <c r="D1256" t="s">
        <v>8221</v>
      </c>
      <c r="E1256">
        <v>1</v>
      </c>
    </row>
    <row r="1257" spans="1:5" x14ac:dyDescent="0.3">
      <c r="A1257" t="s">
        <v>8219</v>
      </c>
      <c r="B1257">
        <v>1281</v>
      </c>
      <c r="D1257" t="s">
        <v>8221</v>
      </c>
      <c r="E1257">
        <v>1</v>
      </c>
    </row>
    <row r="1258" spans="1:5" x14ac:dyDescent="0.3">
      <c r="A1258" t="s">
        <v>8219</v>
      </c>
      <c r="B1258">
        <v>103</v>
      </c>
      <c r="D1258" t="s">
        <v>8221</v>
      </c>
      <c r="E1258">
        <v>9</v>
      </c>
    </row>
    <row r="1259" spans="1:5" x14ac:dyDescent="0.3">
      <c r="A1259" t="s">
        <v>8219</v>
      </c>
      <c r="B1259">
        <v>1513</v>
      </c>
      <c r="D1259" t="s">
        <v>8221</v>
      </c>
      <c r="E1259">
        <v>1</v>
      </c>
    </row>
    <row r="1260" spans="1:5" x14ac:dyDescent="0.3">
      <c r="A1260" t="s">
        <v>8219</v>
      </c>
      <c r="B1260">
        <v>405</v>
      </c>
      <c r="D1260" t="s">
        <v>8221</v>
      </c>
      <c r="E1260">
        <v>0</v>
      </c>
    </row>
    <row r="1261" spans="1:5" x14ac:dyDescent="0.3">
      <c r="A1261" t="s">
        <v>8219</v>
      </c>
      <c r="B1261">
        <v>510</v>
      </c>
      <c r="D1261" t="s">
        <v>8221</v>
      </c>
      <c r="E1261">
        <v>1</v>
      </c>
    </row>
    <row r="1262" spans="1:5" x14ac:dyDescent="0.3">
      <c r="A1262" t="s">
        <v>8219</v>
      </c>
      <c r="B1262">
        <v>1887</v>
      </c>
      <c r="D1262" t="s">
        <v>8221</v>
      </c>
      <c r="E1262">
        <v>1</v>
      </c>
    </row>
    <row r="1263" spans="1:5" x14ac:dyDescent="0.3">
      <c r="A1263" t="s">
        <v>8219</v>
      </c>
      <c r="B1263">
        <v>701</v>
      </c>
      <c r="D1263" t="s">
        <v>8221</v>
      </c>
      <c r="E1263">
        <v>4</v>
      </c>
    </row>
    <row r="1264" spans="1:5" x14ac:dyDescent="0.3">
      <c r="A1264" t="s">
        <v>8219</v>
      </c>
      <c r="B1264">
        <v>3863</v>
      </c>
      <c r="D1264" t="s">
        <v>8221</v>
      </c>
      <c r="E1264">
        <v>2</v>
      </c>
    </row>
    <row r="1265" spans="1:5" x14ac:dyDescent="0.3">
      <c r="A1265" t="s">
        <v>8219</v>
      </c>
      <c r="B1265">
        <v>238</v>
      </c>
      <c r="D1265" t="s">
        <v>8221</v>
      </c>
      <c r="E1265">
        <v>2</v>
      </c>
    </row>
    <row r="1266" spans="1:5" x14ac:dyDescent="0.3">
      <c r="A1266" t="s">
        <v>8219</v>
      </c>
      <c r="B1266">
        <v>2051</v>
      </c>
      <c r="D1266" t="s">
        <v>8221</v>
      </c>
      <c r="E1266">
        <v>2</v>
      </c>
    </row>
    <row r="1267" spans="1:5" x14ac:dyDescent="0.3">
      <c r="A1267" t="s">
        <v>8219</v>
      </c>
      <c r="B1267">
        <v>402</v>
      </c>
      <c r="D1267" t="s">
        <v>8221</v>
      </c>
      <c r="E1267">
        <v>0</v>
      </c>
    </row>
    <row r="1268" spans="1:5" x14ac:dyDescent="0.3">
      <c r="A1268" t="s">
        <v>8219</v>
      </c>
      <c r="B1268">
        <v>253</v>
      </c>
      <c r="D1268" t="s">
        <v>8221</v>
      </c>
      <c r="E1268">
        <v>2</v>
      </c>
    </row>
    <row r="1269" spans="1:5" x14ac:dyDescent="0.3">
      <c r="A1269" t="s">
        <v>8219</v>
      </c>
      <c r="B1269">
        <v>473</v>
      </c>
      <c r="D1269" t="s">
        <v>8221</v>
      </c>
      <c r="E1269">
        <v>4</v>
      </c>
    </row>
    <row r="1270" spans="1:5" x14ac:dyDescent="0.3">
      <c r="A1270" t="s">
        <v>8219</v>
      </c>
      <c r="B1270">
        <v>821</v>
      </c>
      <c r="D1270" t="s">
        <v>8221</v>
      </c>
      <c r="E1270">
        <v>2</v>
      </c>
    </row>
    <row r="1271" spans="1:5" x14ac:dyDescent="0.3">
      <c r="A1271" t="s">
        <v>8219</v>
      </c>
      <c r="B1271">
        <v>388</v>
      </c>
      <c r="D1271" t="s">
        <v>8221</v>
      </c>
      <c r="E1271">
        <v>0</v>
      </c>
    </row>
    <row r="1272" spans="1:5" x14ac:dyDescent="0.3">
      <c r="A1272" t="s">
        <v>8219</v>
      </c>
      <c r="B1272">
        <v>813</v>
      </c>
      <c r="D1272" t="s">
        <v>8221</v>
      </c>
      <c r="E1272">
        <v>1</v>
      </c>
    </row>
    <row r="1273" spans="1:5" x14ac:dyDescent="0.3">
      <c r="A1273" t="s">
        <v>8219</v>
      </c>
      <c r="B1273">
        <v>1945</v>
      </c>
      <c r="D1273" t="s">
        <v>8221</v>
      </c>
      <c r="E1273">
        <v>0</v>
      </c>
    </row>
    <row r="1274" spans="1:5" x14ac:dyDescent="0.3">
      <c r="A1274" t="s">
        <v>8219</v>
      </c>
      <c r="B1274">
        <v>1637</v>
      </c>
      <c r="D1274" t="s">
        <v>8221</v>
      </c>
      <c r="E1274">
        <v>2</v>
      </c>
    </row>
    <row r="1275" spans="1:5" x14ac:dyDescent="0.3">
      <c r="A1275" t="s">
        <v>8219</v>
      </c>
      <c r="B1275">
        <v>1375</v>
      </c>
      <c r="D1275" t="s">
        <v>8221</v>
      </c>
      <c r="E1275">
        <v>7</v>
      </c>
    </row>
    <row r="1276" spans="1:5" x14ac:dyDescent="0.3">
      <c r="A1276" t="s">
        <v>8219</v>
      </c>
      <c r="B1276">
        <v>17</v>
      </c>
      <c r="D1276" t="s">
        <v>8221</v>
      </c>
      <c r="E1276">
        <v>5</v>
      </c>
    </row>
    <row r="1277" spans="1:5" x14ac:dyDescent="0.3">
      <c r="A1277" t="s">
        <v>8219</v>
      </c>
      <c r="B1277">
        <v>354</v>
      </c>
      <c r="D1277" t="s">
        <v>8221</v>
      </c>
      <c r="E1277">
        <v>0</v>
      </c>
    </row>
    <row r="1278" spans="1:5" x14ac:dyDescent="0.3">
      <c r="A1278" t="s">
        <v>8219</v>
      </c>
      <c r="B1278">
        <v>191</v>
      </c>
      <c r="D1278" t="s">
        <v>8221</v>
      </c>
      <c r="E1278">
        <v>0</v>
      </c>
    </row>
    <row r="1279" spans="1:5" x14ac:dyDescent="0.3">
      <c r="A1279" t="s">
        <v>8219</v>
      </c>
      <c r="B1279">
        <v>303</v>
      </c>
      <c r="D1279" t="s">
        <v>8221</v>
      </c>
      <c r="E1279">
        <v>0</v>
      </c>
    </row>
    <row r="1280" spans="1:5" x14ac:dyDescent="0.3">
      <c r="A1280" t="s">
        <v>8219</v>
      </c>
      <c r="B1280">
        <v>137</v>
      </c>
      <c r="D1280" t="s">
        <v>8221</v>
      </c>
      <c r="E1280">
        <v>2</v>
      </c>
    </row>
    <row r="1281" spans="1:5" x14ac:dyDescent="0.3">
      <c r="A1281" t="s">
        <v>8219</v>
      </c>
      <c r="B1281">
        <v>41</v>
      </c>
      <c r="D1281" t="s">
        <v>8221</v>
      </c>
      <c r="E1281">
        <v>0</v>
      </c>
    </row>
    <row r="1282" spans="1:5" x14ac:dyDescent="0.3">
      <c r="A1282" t="s">
        <v>8219</v>
      </c>
      <c r="B1282">
        <v>398</v>
      </c>
      <c r="D1282" t="s">
        <v>8221</v>
      </c>
      <c r="E1282">
        <v>0</v>
      </c>
    </row>
    <row r="1283" spans="1:5" x14ac:dyDescent="0.3">
      <c r="A1283" t="s">
        <v>8219</v>
      </c>
      <c r="B1283">
        <v>1737</v>
      </c>
      <c r="D1283" t="s">
        <v>8221</v>
      </c>
      <c r="E1283">
        <v>28</v>
      </c>
    </row>
    <row r="1284" spans="1:5" x14ac:dyDescent="0.3">
      <c r="A1284" t="s">
        <v>8219</v>
      </c>
      <c r="B1284">
        <v>971</v>
      </c>
      <c r="D1284" t="s">
        <v>8221</v>
      </c>
      <c r="E1284">
        <v>2</v>
      </c>
    </row>
    <row r="1285" spans="1:5" x14ac:dyDescent="0.3">
      <c r="A1285" t="s">
        <v>8219</v>
      </c>
      <c r="B1285">
        <v>183</v>
      </c>
      <c r="D1285" t="s">
        <v>8221</v>
      </c>
      <c r="E1285">
        <v>0</v>
      </c>
    </row>
    <row r="1286" spans="1:5" x14ac:dyDescent="0.3">
      <c r="A1286" t="s">
        <v>8219</v>
      </c>
      <c r="B1286">
        <v>4562</v>
      </c>
      <c r="D1286" t="s">
        <v>8221</v>
      </c>
      <c r="E1286">
        <v>0</v>
      </c>
    </row>
    <row r="1287" spans="1:5" x14ac:dyDescent="0.3">
      <c r="A1287" t="s">
        <v>8219</v>
      </c>
      <c r="B1287">
        <v>26457</v>
      </c>
      <c r="D1287" t="s">
        <v>8221</v>
      </c>
      <c r="E1287">
        <v>0</v>
      </c>
    </row>
    <row r="1288" spans="1:5" x14ac:dyDescent="0.3">
      <c r="A1288" t="s">
        <v>8219</v>
      </c>
      <c r="B1288">
        <v>162</v>
      </c>
      <c r="D1288" t="s">
        <v>8221</v>
      </c>
      <c r="E1288">
        <v>4</v>
      </c>
    </row>
    <row r="1289" spans="1:5" x14ac:dyDescent="0.3">
      <c r="A1289" t="s">
        <v>8219</v>
      </c>
      <c r="B1289">
        <v>479</v>
      </c>
      <c r="D1289" t="s">
        <v>8221</v>
      </c>
      <c r="E1289">
        <v>12</v>
      </c>
    </row>
    <row r="1290" spans="1:5" x14ac:dyDescent="0.3">
      <c r="A1290" t="s">
        <v>8219</v>
      </c>
      <c r="B1290">
        <v>426</v>
      </c>
      <c r="D1290" t="s">
        <v>8221</v>
      </c>
      <c r="E1290">
        <v>0</v>
      </c>
    </row>
    <row r="1291" spans="1:5" x14ac:dyDescent="0.3">
      <c r="A1291" t="s">
        <v>8219</v>
      </c>
      <c r="B1291">
        <v>450</v>
      </c>
      <c r="D1291" t="s">
        <v>8221</v>
      </c>
      <c r="E1291">
        <v>33</v>
      </c>
    </row>
    <row r="1292" spans="1:5" x14ac:dyDescent="0.3">
      <c r="A1292" t="s">
        <v>8219</v>
      </c>
      <c r="B1292">
        <v>1780</v>
      </c>
      <c r="D1292" t="s">
        <v>8221</v>
      </c>
      <c r="E1292">
        <v>0</v>
      </c>
    </row>
    <row r="1293" spans="1:5" x14ac:dyDescent="0.3">
      <c r="A1293" t="s">
        <v>8219</v>
      </c>
      <c r="B1293">
        <v>122</v>
      </c>
      <c r="D1293" t="s">
        <v>8221</v>
      </c>
      <c r="E1293">
        <v>4</v>
      </c>
    </row>
    <row r="1294" spans="1:5" x14ac:dyDescent="0.3">
      <c r="A1294" t="s">
        <v>8219</v>
      </c>
      <c r="B1294">
        <v>95</v>
      </c>
      <c r="D1294" t="s">
        <v>8221</v>
      </c>
      <c r="E1294">
        <v>0</v>
      </c>
    </row>
    <row r="1295" spans="1:5" x14ac:dyDescent="0.3">
      <c r="A1295" t="s">
        <v>8219</v>
      </c>
      <c r="B1295">
        <v>325</v>
      </c>
      <c r="D1295" t="s">
        <v>8221</v>
      </c>
      <c r="E1295">
        <v>11</v>
      </c>
    </row>
    <row r="1296" spans="1:5" x14ac:dyDescent="0.3">
      <c r="A1296" t="s">
        <v>8219</v>
      </c>
      <c r="B1296">
        <v>353</v>
      </c>
      <c r="D1296" t="s">
        <v>8221</v>
      </c>
      <c r="E1296">
        <v>1</v>
      </c>
    </row>
    <row r="1297" spans="1:5" x14ac:dyDescent="0.3">
      <c r="A1297" t="s">
        <v>8219</v>
      </c>
      <c r="B1297">
        <v>105</v>
      </c>
      <c r="D1297" t="s">
        <v>8221</v>
      </c>
      <c r="E1297">
        <v>5</v>
      </c>
    </row>
    <row r="1298" spans="1:5" x14ac:dyDescent="0.3">
      <c r="A1298" t="s">
        <v>8219</v>
      </c>
      <c r="B1298">
        <v>729</v>
      </c>
      <c r="D1298" t="s">
        <v>8221</v>
      </c>
      <c r="E1298">
        <v>0</v>
      </c>
    </row>
    <row r="1299" spans="1:5" x14ac:dyDescent="0.3">
      <c r="A1299" t="s">
        <v>8219</v>
      </c>
      <c r="B1299">
        <v>454</v>
      </c>
      <c r="D1299" t="s">
        <v>8221</v>
      </c>
      <c r="E1299">
        <v>1</v>
      </c>
    </row>
    <row r="1300" spans="1:5" x14ac:dyDescent="0.3">
      <c r="A1300" t="s">
        <v>8219</v>
      </c>
      <c r="B1300">
        <v>539</v>
      </c>
      <c r="D1300" t="s">
        <v>8221</v>
      </c>
      <c r="E1300">
        <v>1</v>
      </c>
    </row>
    <row r="1301" spans="1:5" x14ac:dyDescent="0.3">
      <c r="A1301" t="s">
        <v>8219</v>
      </c>
      <c r="B1301">
        <v>79</v>
      </c>
      <c r="D1301" t="s">
        <v>8221</v>
      </c>
      <c r="E1301">
        <v>6</v>
      </c>
    </row>
    <row r="1302" spans="1:5" x14ac:dyDescent="0.3">
      <c r="A1302" t="s">
        <v>8219</v>
      </c>
      <c r="B1302">
        <v>94</v>
      </c>
      <c r="D1302" t="s">
        <v>8221</v>
      </c>
      <c r="E1302">
        <v>8</v>
      </c>
    </row>
    <row r="1303" spans="1:5" x14ac:dyDescent="0.3">
      <c r="A1303" t="s">
        <v>8219</v>
      </c>
      <c r="B1303">
        <v>625</v>
      </c>
      <c r="D1303" t="s">
        <v>8221</v>
      </c>
      <c r="E1303">
        <v>1</v>
      </c>
    </row>
    <row r="1304" spans="1:5" x14ac:dyDescent="0.3">
      <c r="A1304" t="s">
        <v>8219</v>
      </c>
      <c r="B1304">
        <v>508</v>
      </c>
      <c r="D1304" t="s">
        <v>8221</v>
      </c>
      <c r="E1304">
        <v>0</v>
      </c>
    </row>
    <row r="1305" spans="1:5" x14ac:dyDescent="0.3">
      <c r="A1305" t="s">
        <v>8219</v>
      </c>
      <c r="B1305">
        <v>531</v>
      </c>
      <c r="D1305" t="s">
        <v>8221</v>
      </c>
      <c r="E1305">
        <v>2</v>
      </c>
    </row>
    <row r="1306" spans="1:5" x14ac:dyDescent="0.3">
      <c r="A1306" t="s">
        <v>8219</v>
      </c>
      <c r="B1306">
        <v>158</v>
      </c>
      <c r="D1306" t="s">
        <v>8221</v>
      </c>
      <c r="E1306">
        <v>1</v>
      </c>
    </row>
    <row r="1307" spans="1:5" x14ac:dyDescent="0.3">
      <c r="A1307" t="s">
        <v>8219</v>
      </c>
      <c r="B1307">
        <v>508</v>
      </c>
      <c r="D1307" t="s">
        <v>8221</v>
      </c>
      <c r="E1307">
        <v>0</v>
      </c>
    </row>
    <row r="1308" spans="1:5" x14ac:dyDescent="0.3">
      <c r="A1308" t="s">
        <v>8219</v>
      </c>
      <c r="B1308">
        <v>644</v>
      </c>
      <c r="D1308" t="s">
        <v>8221</v>
      </c>
      <c r="E1308">
        <v>1</v>
      </c>
    </row>
    <row r="1309" spans="1:5" x14ac:dyDescent="0.3">
      <c r="A1309" t="s">
        <v>8219</v>
      </c>
      <c r="B1309">
        <v>848</v>
      </c>
      <c r="D1309" t="s">
        <v>8221</v>
      </c>
      <c r="E1309">
        <v>19</v>
      </c>
    </row>
    <row r="1310" spans="1:5" x14ac:dyDescent="0.3">
      <c r="A1310" t="s">
        <v>8219</v>
      </c>
      <c r="B1310">
        <v>429</v>
      </c>
      <c r="D1310" t="s">
        <v>8221</v>
      </c>
      <c r="E1310">
        <v>27</v>
      </c>
    </row>
    <row r="1311" spans="1:5" x14ac:dyDescent="0.3">
      <c r="A1311" t="s">
        <v>8219</v>
      </c>
      <c r="B1311">
        <v>204</v>
      </c>
      <c r="D1311" t="s">
        <v>8221</v>
      </c>
      <c r="E1311">
        <v>7</v>
      </c>
    </row>
    <row r="1312" spans="1:5" x14ac:dyDescent="0.3">
      <c r="A1312" t="s">
        <v>8219</v>
      </c>
      <c r="B1312">
        <v>379</v>
      </c>
      <c r="D1312" t="s">
        <v>8221</v>
      </c>
      <c r="E1312">
        <v>14</v>
      </c>
    </row>
    <row r="1313" spans="1:5" x14ac:dyDescent="0.3">
      <c r="A1313" t="s">
        <v>8219</v>
      </c>
      <c r="B1313">
        <v>271</v>
      </c>
      <c r="D1313" t="s">
        <v>8221</v>
      </c>
      <c r="E1313">
        <v>5</v>
      </c>
    </row>
    <row r="1314" spans="1:5" x14ac:dyDescent="0.3">
      <c r="A1314" t="s">
        <v>8219</v>
      </c>
      <c r="B1314">
        <v>120</v>
      </c>
      <c r="D1314" t="s">
        <v>8221</v>
      </c>
      <c r="E1314">
        <v>30</v>
      </c>
    </row>
    <row r="1315" spans="1:5" x14ac:dyDescent="0.3">
      <c r="A1315" t="s">
        <v>8219</v>
      </c>
      <c r="B1315">
        <v>140</v>
      </c>
      <c r="D1315" t="s">
        <v>8221</v>
      </c>
      <c r="E1315">
        <v>1</v>
      </c>
    </row>
    <row r="1316" spans="1:5" x14ac:dyDescent="0.3">
      <c r="A1316" t="s">
        <v>8219</v>
      </c>
      <c r="B1316">
        <v>193</v>
      </c>
      <c r="D1316" t="s">
        <v>8221</v>
      </c>
      <c r="E1316">
        <v>0</v>
      </c>
    </row>
    <row r="1317" spans="1:5" x14ac:dyDescent="0.3">
      <c r="A1317" t="s">
        <v>8219</v>
      </c>
      <c r="B1317">
        <v>180</v>
      </c>
      <c r="D1317" t="s">
        <v>8221</v>
      </c>
      <c r="E1317">
        <v>60</v>
      </c>
    </row>
    <row r="1318" spans="1:5" x14ac:dyDescent="0.3">
      <c r="A1318" t="s">
        <v>8219</v>
      </c>
      <c r="B1318">
        <v>263</v>
      </c>
      <c r="D1318" t="s">
        <v>8221</v>
      </c>
      <c r="E1318">
        <v>84</v>
      </c>
    </row>
    <row r="1319" spans="1:5" x14ac:dyDescent="0.3">
      <c r="A1319" t="s">
        <v>8219</v>
      </c>
      <c r="B1319">
        <v>217</v>
      </c>
      <c r="D1319" t="s">
        <v>8221</v>
      </c>
      <c r="E1319">
        <v>47</v>
      </c>
    </row>
    <row r="1320" spans="1:5" x14ac:dyDescent="0.3">
      <c r="A1320" t="s">
        <v>8219</v>
      </c>
      <c r="B1320">
        <v>443</v>
      </c>
      <c r="D1320" t="s">
        <v>8221</v>
      </c>
      <c r="E1320">
        <v>66</v>
      </c>
    </row>
    <row r="1321" spans="1:5" x14ac:dyDescent="0.3">
      <c r="A1321" t="s">
        <v>8219</v>
      </c>
      <c r="B1321">
        <v>1373</v>
      </c>
      <c r="D1321" t="s">
        <v>8221</v>
      </c>
      <c r="E1321">
        <v>171</v>
      </c>
    </row>
    <row r="1322" spans="1:5" x14ac:dyDescent="0.3">
      <c r="A1322" t="s">
        <v>8219</v>
      </c>
      <c r="B1322">
        <v>742</v>
      </c>
      <c r="D1322" t="s">
        <v>8221</v>
      </c>
      <c r="E1322">
        <v>29</v>
      </c>
    </row>
    <row r="1323" spans="1:5" x14ac:dyDescent="0.3">
      <c r="A1323" t="s">
        <v>8219</v>
      </c>
      <c r="B1323">
        <v>170</v>
      </c>
      <c r="D1323" t="s">
        <v>8221</v>
      </c>
      <c r="E1323">
        <v>9</v>
      </c>
    </row>
    <row r="1324" spans="1:5" x14ac:dyDescent="0.3">
      <c r="A1324" t="s">
        <v>8219</v>
      </c>
      <c r="B1324">
        <v>242</v>
      </c>
      <c r="D1324" t="s">
        <v>8221</v>
      </c>
      <c r="E1324">
        <v>27</v>
      </c>
    </row>
    <row r="1325" spans="1:5" x14ac:dyDescent="0.3">
      <c r="A1325" t="s">
        <v>8219</v>
      </c>
      <c r="B1325">
        <v>541</v>
      </c>
      <c r="D1325" t="s">
        <v>8221</v>
      </c>
      <c r="E1325">
        <v>2</v>
      </c>
    </row>
    <row r="1326" spans="1:5" x14ac:dyDescent="0.3">
      <c r="A1326" t="s">
        <v>8219</v>
      </c>
      <c r="B1326">
        <v>121</v>
      </c>
      <c r="D1326" t="s">
        <v>8221</v>
      </c>
      <c r="E1326">
        <v>3</v>
      </c>
    </row>
    <row r="1327" spans="1:5" x14ac:dyDescent="0.3">
      <c r="A1327" t="s">
        <v>8219</v>
      </c>
      <c r="B1327">
        <v>621</v>
      </c>
      <c r="D1327" t="s">
        <v>8221</v>
      </c>
      <c r="E1327">
        <v>4</v>
      </c>
    </row>
    <row r="1328" spans="1:5" x14ac:dyDescent="0.3">
      <c r="A1328" t="s">
        <v>8219</v>
      </c>
      <c r="B1328">
        <v>101</v>
      </c>
      <c r="D1328" t="s">
        <v>8221</v>
      </c>
      <c r="E1328">
        <v>2</v>
      </c>
    </row>
    <row r="1329" spans="1:5" x14ac:dyDescent="0.3">
      <c r="A1329" t="s">
        <v>8219</v>
      </c>
      <c r="B1329">
        <v>554</v>
      </c>
      <c r="D1329" t="s">
        <v>8221</v>
      </c>
      <c r="E1329">
        <v>20</v>
      </c>
    </row>
    <row r="1330" spans="1:5" x14ac:dyDescent="0.3">
      <c r="A1330" t="s">
        <v>8219</v>
      </c>
      <c r="B1330">
        <v>666</v>
      </c>
      <c r="D1330" t="s">
        <v>8221</v>
      </c>
      <c r="E1330">
        <v>3</v>
      </c>
    </row>
    <row r="1331" spans="1:5" x14ac:dyDescent="0.3">
      <c r="A1331" t="s">
        <v>8219</v>
      </c>
      <c r="B1331">
        <v>410</v>
      </c>
      <c r="D1331" t="s">
        <v>8221</v>
      </c>
      <c r="E1331">
        <v>4</v>
      </c>
    </row>
    <row r="1332" spans="1:5" x14ac:dyDescent="0.3">
      <c r="A1332" t="s">
        <v>8219</v>
      </c>
      <c r="B1332">
        <v>375</v>
      </c>
      <c r="D1332" t="s">
        <v>8221</v>
      </c>
      <c r="E1332">
        <v>1</v>
      </c>
    </row>
    <row r="1333" spans="1:5" x14ac:dyDescent="0.3">
      <c r="A1333" t="s">
        <v>8219</v>
      </c>
      <c r="B1333">
        <v>1364</v>
      </c>
      <c r="D1333" t="s">
        <v>8221</v>
      </c>
      <c r="E1333">
        <v>0</v>
      </c>
    </row>
    <row r="1334" spans="1:5" x14ac:dyDescent="0.3">
      <c r="A1334" t="s">
        <v>8219</v>
      </c>
      <c r="B1334">
        <v>35</v>
      </c>
      <c r="D1334" t="s">
        <v>8221</v>
      </c>
      <c r="E1334">
        <v>0</v>
      </c>
    </row>
    <row r="1335" spans="1:5" x14ac:dyDescent="0.3">
      <c r="A1335" t="s">
        <v>8219</v>
      </c>
      <c r="B1335">
        <v>203</v>
      </c>
      <c r="D1335" t="s">
        <v>8221</v>
      </c>
      <c r="E1335">
        <v>14</v>
      </c>
    </row>
    <row r="1336" spans="1:5" x14ac:dyDescent="0.3">
      <c r="A1336" t="s">
        <v>8219</v>
      </c>
      <c r="B1336">
        <v>49</v>
      </c>
      <c r="D1336" t="s">
        <v>8221</v>
      </c>
      <c r="E1336">
        <v>1</v>
      </c>
    </row>
    <row r="1337" spans="1:5" x14ac:dyDescent="0.3">
      <c r="A1337" t="s">
        <v>8219</v>
      </c>
      <c r="B1337">
        <v>5812</v>
      </c>
      <c r="D1337" t="s">
        <v>8221</v>
      </c>
      <c r="E1337">
        <v>118</v>
      </c>
    </row>
    <row r="1338" spans="1:5" x14ac:dyDescent="0.3">
      <c r="A1338" t="s">
        <v>8219</v>
      </c>
      <c r="B1338">
        <v>1556</v>
      </c>
      <c r="D1338" t="s">
        <v>8221</v>
      </c>
      <c r="E1338">
        <v>2</v>
      </c>
    </row>
    <row r="1339" spans="1:5" x14ac:dyDescent="0.3">
      <c r="A1339" t="s">
        <v>8219</v>
      </c>
      <c r="B1339">
        <v>65</v>
      </c>
      <c r="D1339" t="s">
        <v>8221</v>
      </c>
      <c r="E1339">
        <v>1</v>
      </c>
    </row>
    <row r="1340" spans="1:5" x14ac:dyDescent="0.3">
      <c r="A1340" t="s">
        <v>8219</v>
      </c>
      <c r="B1340">
        <v>10</v>
      </c>
      <c r="D1340" t="s">
        <v>8221</v>
      </c>
      <c r="E1340">
        <v>3</v>
      </c>
    </row>
    <row r="1341" spans="1:5" x14ac:dyDescent="0.3">
      <c r="A1341" t="s">
        <v>8219</v>
      </c>
      <c r="B1341">
        <v>76</v>
      </c>
      <c r="D1341" t="s">
        <v>8221</v>
      </c>
      <c r="E1341">
        <v>1</v>
      </c>
    </row>
    <row r="1342" spans="1:5" x14ac:dyDescent="0.3">
      <c r="A1342" t="s">
        <v>8219</v>
      </c>
      <c r="B1342">
        <v>263</v>
      </c>
      <c r="D1342" t="s">
        <v>8221</v>
      </c>
      <c r="E1342">
        <v>3</v>
      </c>
    </row>
    <row r="1343" spans="1:5" x14ac:dyDescent="0.3">
      <c r="A1343" t="s">
        <v>8219</v>
      </c>
      <c r="B1343">
        <v>1530</v>
      </c>
      <c r="D1343" t="s">
        <v>8221</v>
      </c>
      <c r="E1343">
        <v>38</v>
      </c>
    </row>
    <row r="1344" spans="1:5" x14ac:dyDescent="0.3">
      <c r="A1344" t="s">
        <v>8219</v>
      </c>
      <c r="B1344">
        <v>278</v>
      </c>
      <c r="D1344" t="s">
        <v>8221</v>
      </c>
      <c r="E1344">
        <v>52</v>
      </c>
    </row>
    <row r="1345" spans="1:5" x14ac:dyDescent="0.3">
      <c r="A1345" t="s">
        <v>8219</v>
      </c>
      <c r="B1345">
        <v>350</v>
      </c>
      <c r="D1345" t="s">
        <v>8221</v>
      </c>
      <c r="E1345">
        <v>2</v>
      </c>
    </row>
    <row r="1346" spans="1:5" x14ac:dyDescent="0.3">
      <c r="A1346" t="s">
        <v>8219</v>
      </c>
      <c r="B1346">
        <v>470</v>
      </c>
      <c r="D1346" t="s">
        <v>8221</v>
      </c>
      <c r="E1346">
        <v>0</v>
      </c>
    </row>
    <row r="1347" spans="1:5" x14ac:dyDescent="0.3">
      <c r="A1347" t="s">
        <v>8219</v>
      </c>
      <c r="B1347">
        <v>3</v>
      </c>
      <c r="D1347" t="s">
        <v>8221</v>
      </c>
      <c r="E1347">
        <v>4</v>
      </c>
    </row>
    <row r="1348" spans="1:5" x14ac:dyDescent="0.3">
      <c r="A1348" t="s">
        <v>8219</v>
      </c>
      <c r="B1348">
        <v>8200</v>
      </c>
      <c r="D1348" t="s">
        <v>8221</v>
      </c>
      <c r="E1348">
        <v>4</v>
      </c>
    </row>
    <row r="1349" spans="1:5" x14ac:dyDescent="0.3">
      <c r="A1349" t="s">
        <v>8219</v>
      </c>
      <c r="B1349">
        <v>8359</v>
      </c>
      <c r="D1349" t="s">
        <v>8221</v>
      </c>
      <c r="E1349">
        <v>18</v>
      </c>
    </row>
    <row r="1350" spans="1:5" x14ac:dyDescent="0.3">
      <c r="A1350" t="s">
        <v>8219</v>
      </c>
      <c r="B1350">
        <v>188</v>
      </c>
      <c r="D1350" t="s">
        <v>8221</v>
      </c>
      <c r="E1350">
        <v>0</v>
      </c>
    </row>
    <row r="1351" spans="1:5" x14ac:dyDescent="0.3">
      <c r="A1351" t="s">
        <v>8219</v>
      </c>
      <c r="B1351">
        <v>48</v>
      </c>
      <c r="D1351" t="s">
        <v>8221</v>
      </c>
      <c r="E1351">
        <v>22</v>
      </c>
    </row>
    <row r="1352" spans="1:5" x14ac:dyDescent="0.3">
      <c r="A1352" t="s">
        <v>8219</v>
      </c>
      <c r="B1352">
        <v>607</v>
      </c>
      <c r="D1352" t="s">
        <v>8221</v>
      </c>
      <c r="E1352">
        <v>49</v>
      </c>
    </row>
    <row r="1353" spans="1:5" x14ac:dyDescent="0.3">
      <c r="A1353" t="s">
        <v>8219</v>
      </c>
      <c r="B1353">
        <v>50</v>
      </c>
      <c r="D1353" t="s">
        <v>8221</v>
      </c>
      <c r="E1353">
        <v>19</v>
      </c>
    </row>
    <row r="1354" spans="1:5" x14ac:dyDescent="0.3">
      <c r="A1354" t="s">
        <v>8219</v>
      </c>
      <c r="B1354">
        <v>55</v>
      </c>
      <c r="D1354" t="s">
        <v>8221</v>
      </c>
      <c r="E1354">
        <v>4</v>
      </c>
    </row>
    <row r="1355" spans="1:5" x14ac:dyDescent="0.3">
      <c r="A1355" t="s">
        <v>8219</v>
      </c>
      <c r="B1355">
        <v>38</v>
      </c>
      <c r="D1355" t="s">
        <v>8221</v>
      </c>
      <c r="E1355">
        <v>4</v>
      </c>
    </row>
    <row r="1356" spans="1:5" x14ac:dyDescent="0.3">
      <c r="A1356" t="s">
        <v>8219</v>
      </c>
      <c r="B1356">
        <v>25</v>
      </c>
      <c r="D1356" t="s">
        <v>8221</v>
      </c>
      <c r="E1356">
        <v>2</v>
      </c>
    </row>
    <row r="1357" spans="1:5" x14ac:dyDescent="0.3">
      <c r="A1357" t="s">
        <v>8219</v>
      </c>
      <c r="B1357">
        <v>46</v>
      </c>
      <c r="D1357" t="s">
        <v>8221</v>
      </c>
      <c r="E1357">
        <v>0</v>
      </c>
    </row>
    <row r="1358" spans="1:5" x14ac:dyDescent="0.3">
      <c r="A1358" t="s">
        <v>8219</v>
      </c>
      <c r="B1358">
        <v>83</v>
      </c>
      <c r="D1358" t="s">
        <v>8221</v>
      </c>
      <c r="E1358">
        <v>0</v>
      </c>
    </row>
    <row r="1359" spans="1:5" x14ac:dyDescent="0.3">
      <c r="A1359" t="s">
        <v>8219</v>
      </c>
      <c r="B1359">
        <v>35</v>
      </c>
      <c r="D1359" t="s">
        <v>8221</v>
      </c>
      <c r="E1359">
        <v>14</v>
      </c>
    </row>
    <row r="1360" spans="1:5" x14ac:dyDescent="0.3">
      <c r="A1360" t="s">
        <v>8219</v>
      </c>
      <c r="B1360">
        <v>25</v>
      </c>
      <c r="D1360" t="s">
        <v>8221</v>
      </c>
      <c r="E1360">
        <v>8</v>
      </c>
    </row>
    <row r="1361" spans="1:5" x14ac:dyDescent="0.3">
      <c r="A1361" t="s">
        <v>8219</v>
      </c>
      <c r="B1361">
        <v>75</v>
      </c>
      <c r="D1361" t="s">
        <v>8221</v>
      </c>
      <c r="E1361">
        <v>0</v>
      </c>
    </row>
    <row r="1362" spans="1:5" x14ac:dyDescent="0.3">
      <c r="A1362" t="s">
        <v>8219</v>
      </c>
      <c r="B1362">
        <v>62</v>
      </c>
      <c r="D1362" t="s">
        <v>8221</v>
      </c>
      <c r="E1362">
        <v>15</v>
      </c>
    </row>
    <row r="1363" spans="1:5" x14ac:dyDescent="0.3">
      <c r="A1363" t="s">
        <v>8219</v>
      </c>
      <c r="B1363">
        <v>160</v>
      </c>
      <c r="D1363" t="s">
        <v>8221</v>
      </c>
      <c r="E1363">
        <v>33</v>
      </c>
    </row>
    <row r="1364" spans="1:5" x14ac:dyDescent="0.3">
      <c r="A1364" t="s">
        <v>8219</v>
      </c>
      <c r="B1364">
        <v>246</v>
      </c>
      <c r="D1364" t="s">
        <v>8221</v>
      </c>
      <c r="E1364">
        <v>2</v>
      </c>
    </row>
    <row r="1365" spans="1:5" x14ac:dyDescent="0.3">
      <c r="A1365" t="s">
        <v>8219</v>
      </c>
      <c r="B1365">
        <v>55</v>
      </c>
      <c r="D1365" t="s">
        <v>8221</v>
      </c>
      <c r="E1365">
        <v>6</v>
      </c>
    </row>
    <row r="1366" spans="1:5" x14ac:dyDescent="0.3">
      <c r="A1366" t="s">
        <v>8219</v>
      </c>
      <c r="B1366">
        <v>23</v>
      </c>
      <c r="D1366" t="s">
        <v>8221</v>
      </c>
      <c r="E1366">
        <v>2</v>
      </c>
    </row>
    <row r="1367" spans="1:5" x14ac:dyDescent="0.3">
      <c r="A1367" t="s">
        <v>8219</v>
      </c>
      <c r="B1367">
        <v>72</v>
      </c>
      <c r="D1367" t="s">
        <v>8221</v>
      </c>
      <c r="E1367">
        <v>0</v>
      </c>
    </row>
    <row r="1368" spans="1:5" x14ac:dyDescent="0.3">
      <c r="A1368" t="s">
        <v>8219</v>
      </c>
      <c r="B1368">
        <v>22</v>
      </c>
      <c r="D1368" t="s">
        <v>8221</v>
      </c>
      <c r="E1368">
        <v>4</v>
      </c>
    </row>
    <row r="1369" spans="1:5" x14ac:dyDescent="0.3">
      <c r="A1369" t="s">
        <v>8219</v>
      </c>
      <c r="B1369">
        <v>14</v>
      </c>
      <c r="D1369" t="s">
        <v>8221</v>
      </c>
      <c r="E1369">
        <v>1</v>
      </c>
    </row>
    <row r="1370" spans="1:5" x14ac:dyDescent="0.3">
      <c r="A1370" t="s">
        <v>8219</v>
      </c>
      <c r="B1370">
        <v>38</v>
      </c>
      <c r="D1370" t="s">
        <v>8221</v>
      </c>
      <c r="E1370">
        <v>3</v>
      </c>
    </row>
    <row r="1371" spans="1:5" x14ac:dyDescent="0.3">
      <c r="A1371" t="s">
        <v>8219</v>
      </c>
      <c r="B1371">
        <v>32</v>
      </c>
      <c r="D1371" t="s">
        <v>8221</v>
      </c>
      <c r="E1371">
        <v>4</v>
      </c>
    </row>
    <row r="1372" spans="1:5" x14ac:dyDescent="0.3">
      <c r="A1372" t="s">
        <v>8219</v>
      </c>
      <c r="B1372">
        <v>63</v>
      </c>
      <c r="D1372" t="s">
        <v>8221</v>
      </c>
      <c r="E1372">
        <v>0</v>
      </c>
    </row>
    <row r="1373" spans="1:5" x14ac:dyDescent="0.3">
      <c r="A1373" t="s">
        <v>8219</v>
      </c>
      <c r="B1373">
        <v>27</v>
      </c>
      <c r="D1373" t="s">
        <v>8221</v>
      </c>
      <c r="E1373">
        <v>4</v>
      </c>
    </row>
    <row r="1374" spans="1:5" x14ac:dyDescent="0.3">
      <c r="A1374" t="s">
        <v>8219</v>
      </c>
      <c r="B1374">
        <v>44</v>
      </c>
      <c r="D1374" t="s">
        <v>8221</v>
      </c>
      <c r="E1374">
        <v>3</v>
      </c>
    </row>
    <row r="1375" spans="1:5" x14ac:dyDescent="0.3">
      <c r="A1375" t="s">
        <v>8219</v>
      </c>
      <c r="B1375">
        <v>38</v>
      </c>
      <c r="D1375" t="s">
        <v>8221</v>
      </c>
      <c r="E1375">
        <v>34</v>
      </c>
    </row>
    <row r="1376" spans="1:5" x14ac:dyDescent="0.3">
      <c r="A1376" t="s">
        <v>8219</v>
      </c>
      <c r="B1376">
        <v>115</v>
      </c>
      <c r="D1376" t="s">
        <v>8221</v>
      </c>
      <c r="E1376">
        <v>2</v>
      </c>
    </row>
    <row r="1377" spans="1:5" x14ac:dyDescent="0.3">
      <c r="A1377" t="s">
        <v>8219</v>
      </c>
      <c r="B1377">
        <v>37</v>
      </c>
      <c r="D1377" t="s">
        <v>8221</v>
      </c>
      <c r="E1377">
        <v>33</v>
      </c>
    </row>
    <row r="1378" spans="1:5" x14ac:dyDescent="0.3">
      <c r="A1378" t="s">
        <v>8219</v>
      </c>
      <c r="B1378">
        <v>99</v>
      </c>
      <c r="D1378" t="s">
        <v>8221</v>
      </c>
      <c r="E1378">
        <v>0</v>
      </c>
    </row>
    <row r="1379" spans="1:5" x14ac:dyDescent="0.3">
      <c r="A1379" t="s">
        <v>8219</v>
      </c>
      <c r="B1379">
        <v>44</v>
      </c>
      <c r="D1379" t="s">
        <v>8221</v>
      </c>
      <c r="E1379">
        <v>0</v>
      </c>
    </row>
    <row r="1380" spans="1:5" x14ac:dyDescent="0.3">
      <c r="A1380" t="s">
        <v>8219</v>
      </c>
      <c r="B1380">
        <v>58</v>
      </c>
      <c r="D1380" t="s">
        <v>8221</v>
      </c>
      <c r="E1380">
        <v>1</v>
      </c>
    </row>
    <row r="1381" spans="1:5" x14ac:dyDescent="0.3">
      <c r="A1381" t="s">
        <v>8219</v>
      </c>
      <c r="B1381">
        <v>191</v>
      </c>
      <c r="D1381" t="s">
        <v>8221</v>
      </c>
      <c r="E1381">
        <v>13</v>
      </c>
    </row>
    <row r="1382" spans="1:5" x14ac:dyDescent="0.3">
      <c r="A1382" t="s">
        <v>8219</v>
      </c>
      <c r="B1382">
        <v>40</v>
      </c>
      <c r="D1382" t="s">
        <v>8221</v>
      </c>
      <c r="E1382">
        <v>2</v>
      </c>
    </row>
    <row r="1383" spans="1:5" x14ac:dyDescent="0.3">
      <c r="A1383" t="s">
        <v>8219</v>
      </c>
      <c r="B1383">
        <v>38</v>
      </c>
      <c r="D1383" t="s">
        <v>8221</v>
      </c>
      <c r="E1383">
        <v>36</v>
      </c>
    </row>
    <row r="1384" spans="1:5" x14ac:dyDescent="0.3">
      <c r="A1384" t="s">
        <v>8219</v>
      </c>
      <c r="B1384">
        <v>39</v>
      </c>
      <c r="D1384" t="s">
        <v>8221</v>
      </c>
      <c r="E1384">
        <v>1</v>
      </c>
    </row>
    <row r="1385" spans="1:5" x14ac:dyDescent="0.3">
      <c r="A1385" t="s">
        <v>8219</v>
      </c>
      <c r="B1385">
        <v>11</v>
      </c>
      <c r="D1385" t="s">
        <v>8221</v>
      </c>
      <c r="E1385">
        <v>15</v>
      </c>
    </row>
    <row r="1386" spans="1:5" x14ac:dyDescent="0.3">
      <c r="A1386" t="s">
        <v>8219</v>
      </c>
      <c r="B1386">
        <v>107</v>
      </c>
      <c r="D1386" t="s">
        <v>8221</v>
      </c>
      <c r="E1386">
        <v>1</v>
      </c>
    </row>
    <row r="1387" spans="1:5" x14ac:dyDescent="0.3">
      <c r="A1387" t="s">
        <v>8219</v>
      </c>
      <c r="B1387">
        <v>147</v>
      </c>
      <c r="D1387" t="s">
        <v>8221</v>
      </c>
      <c r="E1387">
        <v>0</v>
      </c>
    </row>
    <row r="1388" spans="1:5" x14ac:dyDescent="0.3">
      <c r="A1388" t="s">
        <v>8219</v>
      </c>
      <c r="B1388">
        <v>36</v>
      </c>
      <c r="D1388" t="s">
        <v>8221</v>
      </c>
      <c r="E1388">
        <v>1</v>
      </c>
    </row>
    <row r="1389" spans="1:5" x14ac:dyDescent="0.3">
      <c r="A1389" t="s">
        <v>8219</v>
      </c>
      <c r="B1389">
        <v>92</v>
      </c>
      <c r="D1389" t="s">
        <v>8221</v>
      </c>
      <c r="E1389">
        <v>0</v>
      </c>
    </row>
    <row r="1390" spans="1:5" x14ac:dyDescent="0.3">
      <c r="A1390" t="s">
        <v>8219</v>
      </c>
      <c r="B1390">
        <v>35</v>
      </c>
      <c r="D1390" t="s">
        <v>8221</v>
      </c>
      <c r="E1390">
        <v>0</v>
      </c>
    </row>
    <row r="1391" spans="1:5" x14ac:dyDescent="0.3">
      <c r="A1391" t="s">
        <v>8219</v>
      </c>
      <c r="B1391">
        <v>17</v>
      </c>
      <c r="D1391" t="s">
        <v>8221</v>
      </c>
      <c r="E1391">
        <v>1</v>
      </c>
    </row>
    <row r="1392" spans="1:5" x14ac:dyDescent="0.3">
      <c r="A1392" t="s">
        <v>8219</v>
      </c>
      <c r="B1392">
        <v>22</v>
      </c>
      <c r="D1392" t="s">
        <v>8221</v>
      </c>
      <c r="E1392">
        <v>39</v>
      </c>
    </row>
    <row r="1393" spans="1:5" x14ac:dyDescent="0.3">
      <c r="A1393" t="s">
        <v>8219</v>
      </c>
      <c r="B1393">
        <v>69</v>
      </c>
      <c r="D1393" t="s">
        <v>8221</v>
      </c>
      <c r="E1393">
        <v>0</v>
      </c>
    </row>
    <row r="1394" spans="1:5" x14ac:dyDescent="0.3">
      <c r="A1394" t="s">
        <v>8219</v>
      </c>
      <c r="B1394">
        <v>13</v>
      </c>
      <c r="D1394" t="s">
        <v>8221</v>
      </c>
      <c r="E1394">
        <v>0</v>
      </c>
    </row>
    <row r="1395" spans="1:5" x14ac:dyDescent="0.3">
      <c r="A1395" t="s">
        <v>8219</v>
      </c>
      <c r="B1395">
        <v>58</v>
      </c>
      <c r="D1395" t="s">
        <v>8221</v>
      </c>
      <c r="E1395">
        <v>3</v>
      </c>
    </row>
    <row r="1396" spans="1:5" x14ac:dyDescent="0.3">
      <c r="A1396" t="s">
        <v>8219</v>
      </c>
      <c r="B1396">
        <v>44</v>
      </c>
      <c r="D1396" t="s">
        <v>8221</v>
      </c>
      <c r="E1396">
        <v>1</v>
      </c>
    </row>
    <row r="1397" spans="1:5" x14ac:dyDescent="0.3">
      <c r="A1397" t="s">
        <v>8219</v>
      </c>
      <c r="B1397">
        <v>83</v>
      </c>
      <c r="D1397" t="s">
        <v>8221</v>
      </c>
      <c r="E1397">
        <v>13</v>
      </c>
    </row>
    <row r="1398" spans="1:5" x14ac:dyDescent="0.3">
      <c r="A1398" t="s">
        <v>8219</v>
      </c>
      <c r="B1398">
        <v>117</v>
      </c>
      <c r="D1398" t="s">
        <v>8221</v>
      </c>
      <c r="E1398">
        <v>0</v>
      </c>
    </row>
    <row r="1399" spans="1:5" x14ac:dyDescent="0.3">
      <c r="A1399" t="s">
        <v>8219</v>
      </c>
      <c r="B1399">
        <v>32</v>
      </c>
      <c r="D1399" t="s">
        <v>8221</v>
      </c>
      <c r="E1399">
        <v>6</v>
      </c>
    </row>
    <row r="1400" spans="1:5" x14ac:dyDescent="0.3">
      <c r="A1400" t="s">
        <v>8219</v>
      </c>
      <c r="B1400">
        <v>8</v>
      </c>
      <c r="D1400" t="s">
        <v>8221</v>
      </c>
      <c r="E1400">
        <v>0</v>
      </c>
    </row>
    <row r="1401" spans="1:5" x14ac:dyDescent="0.3">
      <c r="A1401" t="s">
        <v>8219</v>
      </c>
      <c r="B1401">
        <v>340</v>
      </c>
      <c r="D1401" t="s">
        <v>8221</v>
      </c>
      <c r="E1401">
        <v>14</v>
      </c>
    </row>
    <row r="1402" spans="1:5" x14ac:dyDescent="0.3">
      <c r="A1402" t="s">
        <v>8219</v>
      </c>
      <c r="B1402">
        <v>7</v>
      </c>
      <c r="D1402" t="s">
        <v>8221</v>
      </c>
      <c r="E1402">
        <v>5</v>
      </c>
    </row>
    <row r="1403" spans="1:5" x14ac:dyDescent="0.3">
      <c r="A1403" t="s">
        <v>8219</v>
      </c>
      <c r="B1403">
        <v>19</v>
      </c>
      <c r="D1403" t="s">
        <v>8221</v>
      </c>
      <c r="E1403">
        <v>6</v>
      </c>
    </row>
    <row r="1404" spans="1:5" x14ac:dyDescent="0.3">
      <c r="A1404" t="s">
        <v>8219</v>
      </c>
      <c r="B1404">
        <v>47</v>
      </c>
      <c r="D1404" t="s">
        <v>8221</v>
      </c>
      <c r="E1404">
        <v>15</v>
      </c>
    </row>
    <row r="1405" spans="1:5" x14ac:dyDescent="0.3">
      <c r="A1405" t="s">
        <v>8219</v>
      </c>
      <c r="B1405">
        <v>13</v>
      </c>
      <c r="D1405" t="s">
        <v>8221</v>
      </c>
      <c r="E1405">
        <v>0</v>
      </c>
    </row>
    <row r="1406" spans="1:5" x14ac:dyDescent="0.3">
      <c r="A1406" t="s">
        <v>8219</v>
      </c>
      <c r="B1406">
        <v>90</v>
      </c>
      <c r="D1406" t="s">
        <v>8221</v>
      </c>
      <c r="E1406">
        <v>1</v>
      </c>
    </row>
    <row r="1407" spans="1:5" x14ac:dyDescent="0.3">
      <c r="A1407" t="s">
        <v>8219</v>
      </c>
      <c r="B1407">
        <v>63</v>
      </c>
      <c r="D1407" t="s">
        <v>8221</v>
      </c>
      <c r="E1407">
        <v>9</v>
      </c>
    </row>
    <row r="1408" spans="1:5" x14ac:dyDescent="0.3">
      <c r="A1408" t="s">
        <v>8219</v>
      </c>
      <c r="B1408">
        <v>26</v>
      </c>
      <c r="D1408" t="s">
        <v>8221</v>
      </c>
      <c r="E1408">
        <v>3</v>
      </c>
    </row>
    <row r="1409" spans="1:5" x14ac:dyDescent="0.3">
      <c r="A1409" t="s">
        <v>8219</v>
      </c>
      <c r="B1409">
        <v>71</v>
      </c>
      <c r="D1409" t="s">
        <v>8221</v>
      </c>
      <c r="E1409">
        <v>3</v>
      </c>
    </row>
    <row r="1410" spans="1:5" x14ac:dyDescent="0.3">
      <c r="A1410" t="s">
        <v>8219</v>
      </c>
      <c r="B1410">
        <v>38</v>
      </c>
      <c r="D1410" t="s">
        <v>8221</v>
      </c>
      <c r="E1410">
        <v>1</v>
      </c>
    </row>
    <row r="1411" spans="1:5" x14ac:dyDescent="0.3">
      <c r="A1411" t="s">
        <v>8219</v>
      </c>
      <c r="B1411">
        <v>859</v>
      </c>
      <c r="D1411" t="s">
        <v>8221</v>
      </c>
      <c r="E1411">
        <v>3</v>
      </c>
    </row>
    <row r="1412" spans="1:5" x14ac:dyDescent="0.3">
      <c r="A1412" t="s">
        <v>8219</v>
      </c>
      <c r="B1412">
        <v>21</v>
      </c>
      <c r="D1412" t="s">
        <v>8221</v>
      </c>
      <c r="E1412">
        <v>0</v>
      </c>
    </row>
    <row r="1413" spans="1:5" x14ac:dyDescent="0.3">
      <c r="A1413" t="s">
        <v>8219</v>
      </c>
      <c r="B1413">
        <v>78</v>
      </c>
      <c r="D1413" t="s">
        <v>8221</v>
      </c>
      <c r="E1413">
        <v>2</v>
      </c>
    </row>
    <row r="1414" spans="1:5" x14ac:dyDescent="0.3">
      <c r="A1414" t="s">
        <v>8219</v>
      </c>
      <c r="B1414">
        <v>53</v>
      </c>
      <c r="D1414" t="s">
        <v>8221</v>
      </c>
      <c r="E1414">
        <v>10</v>
      </c>
    </row>
    <row r="1415" spans="1:5" x14ac:dyDescent="0.3">
      <c r="A1415" t="s">
        <v>8219</v>
      </c>
      <c r="B1415">
        <v>356</v>
      </c>
      <c r="D1415" t="s">
        <v>8221</v>
      </c>
      <c r="E1415">
        <v>60</v>
      </c>
    </row>
    <row r="1416" spans="1:5" x14ac:dyDescent="0.3">
      <c r="A1416" t="s">
        <v>8219</v>
      </c>
      <c r="B1416">
        <v>279</v>
      </c>
      <c r="D1416" t="s">
        <v>8221</v>
      </c>
      <c r="E1416">
        <v>5</v>
      </c>
    </row>
    <row r="1417" spans="1:5" x14ac:dyDescent="0.3">
      <c r="A1417" t="s">
        <v>8219</v>
      </c>
      <c r="B1417">
        <v>266</v>
      </c>
      <c r="D1417" t="s">
        <v>8221</v>
      </c>
      <c r="E1417">
        <v>9</v>
      </c>
    </row>
    <row r="1418" spans="1:5" x14ac:dyDescent="0.3">
      <c r="A1418" t="s">
        <v>8219</v>
      </c>
      <c r="B1418">
        <v>623</v>
      </c>
      <c r="D1418" t="s">
        <v>8221</v>
      </c>
      <c r="E1418">
        <v>13</v>
      </c>
    </row>
    <row r="1419" spans="1:5" x14ac:dyDescent="0.3">
      <c r="A1419" t="s">
        <v>8219</v>
      </c>
      <c r="B1419">
        <v>392</v>
      </c>
      <c r="D1419" t="s">
        <v>8221</v>
      </c>
      <c r="E1419">
        <v>0</v>
      </c>
    </row>
    <row r="1420" spans="1:5" x14ac:dyDescent="0.3">
      <c r="A1420" t="s">
        <v>8219</v>
      </c>
      <c r="B1420">
        <v>3562</v>
      </c>
      <c r="D1420" t="s">
        <v>8221</v>
      </c>
      <c r="E1420">
        <v>8</v>
      </c>
    </row>
    <row r="1421" spans="1:5" x14ac:dyDescent="0.3">
      <c r="A1421" t="s">
        <v>8219</v>
      </c>
      <c r="B1421">
        <v>514</v>
      </c>
      <c r="D1421" t="s">
        <v>8221</v>
      </c>
      <c r="E1421">
        <v>3</v>
      </c>
    </row>
    <row r="1422" spans="1:5" x14ac:dyDescent="0.3">
      <c r="A1422" t="s">
        <v>8219</v>
      </c>
      <c r="B1422">
        <v>88</v>
      </c>
      <c r="D1422" t="s">
        <v>8221</v>
      </c>
      <c r="E1422">
        <v>3</v>
      </c>
    </row>
    <row r="1423" spans="1:5" x14ac:dyDescent="0.3">
      <c r="A1423" t="s">
        <v>8219</v>
      </c>
      <c r="B1423">
        <v>537</v>
      </c>
      <c r="D1423" t="s">
        <v>8221</v>
      </c>
      <c r="E1423">
        <v>0</v>
      </c>
    </row>
    <row r="1424" spans="1:5" x14ac:dyDescent="0.3">
      <c r="A1424" t="s">
        <v>8219</v>
      </c>
      <c r="B1424">
        <v>25</v>
      </c>
      <c r="D1424" t="s">
        <v>8221</v>
      </c>
      <c r="E1424">
        <v>6</v>
      </c>
    </row>
    <row r="1425" spans="1:5" x14ac:dyDescent="0.3">
      <c r="A1425" t="s">
        <v>8219</v>
      </c>
      <c r="B1425">
        <v>3238</v>
      </c>
      <c r="D1425" t="s">
        <v>8221</v>
      </c>
      <c r="E1425">
        <v>4</v>
      </c>
    </row>
    <row r="1426" spans="1:5" x14ac:dyDescent="0.3">
      <c r="A1426" t="s">
        <v>8219</v>
      </c>
      <c r="B1426">
        <v>897</v>
      </c>
      <c r="D1426" t="s">
        <v>8221</v>
      </c>
      <c r="E1426">
        <v>1</v>
      </c>
    </row>
    <row r="1427" spans="1:5" x14ac:dyDescent="0.3">
      <c r="A1427" t="s">
        <v>8219</v>
      </c>
      <c r="B1427">
        <v>878</v>
      </c>
      <c r="D1427" t="s">
        <v>8221</v>
      </c>
      <c r="E1427">
        <v>29</v>
      </c>
    </row>
    <row r="1428" spans="1:5" x14ac:dyDescent="0.3">
      <c r="A1428" t="s">
        <v>8219</v>
      </c>
      <c r="B1428">
        <v>115</v>
      </c>
      <c r="D1428" t="s">
        <v>8221</v>
      </c>
      <c r="E1428">
        <v>0</v>
      </c>
    </row>
    <row r="1429" spans="1:5" x14ac:dyDescent="0.3">
      <c r="A1429" t="s">
        <v>8219</v>
      </c>
      <c r="B1429">
        <v>234</v>
      </c>
      <c r="D1429" t="s">
        <v>8221</v>
      </c>
      <c r="E1429">
        <v>4</v>
      </c>
    </row>
    <row r="1430" spans="1:5" x14ac:dyDescent="0.3">
      <c r="A1430" t="s">
        <v>8219</v>
      </c>
      <c r="B1430">
        <v>4330</v>
      </c>
      <c r="D1430" t="s">
        <v>8221</v>
      </c>
      <c r="E1430">
        <v>5</v>
      </c>
    </row>
    <row r="1431" spans="1:5" x14ac:dyDescent="0.3">
      <c r="A1431" t="s">
        <v>8219</v>
      </c>
      <c r="B1431">
        <v>651</v>
      </c>
      <c r="D1431" t="s">
        <v>8221</v>
      </c>
      <c r="E1431">
        <v>4</v>
      </c>
    </row>
    <row r="1432" spans="1:5" x14ac:dyDescent="0.3">
      <c r="A1432" t="s">
        <v>8219</v>
      </c>
      <c r="B1432">
        <v>251</v>
      </c>
      <c r="D1432" t="s">
        <v>8221</v>
      </c>
      <c r="E1432">
        <v>5</v>
      </c>
    </row>
    <row r="1433" spans="1:5" x14ac:dyDescent="0.3">
      <c r="A1433" t="s">
        <v>8219</v>
      </c>
      <c r="B1433">
        <v>263</v>
      </c>
      <c r="D1433" t="s">
        <v>8221</v>
      </c>
      <c r="E1433">
        <v>1</v>
      </c>
    </row>
    <row r="1434" spans="1:5" x14ac:dyDescent="0.3">
      <c r="A1434" t="s">
        <v>8219</v>
      </c>
      <c r="B1434">
        <v>28</v>
      </c>
      <c r="D1434" t="s">
        <v>8221</v>
      </c>
      <c r="E1434">
        <v>1</v>
      </c>
    </row>
    <row r="1435" spans="1:5" x14ac:dyDescent="0.3">
      <c r="A1435" t="s">
        <v>8219</v>
      </c>
      <c r="B1435">
        <v>721</v>
      </c>
      <c r="D1435" t="s">
        <v>8221</v>
      </c>
      <c r="E1435">
        <v>0</v>
      </c>
    </row>
    <row r="1436" spans="1:5" x14ac:dyDescent="0.3">
      <c r="A1436" t="s">
        <v>8219</v>
      </c>
      <c r="B1436">
        <v>50</v>
      </c>
      <c r="D1436" t="s">
        <v>8221</v>
      </c>
      <c r="E1436">
        <v>14</v>
      </c>
    </row>
    <row r="1437" spans="1:5" x14ac:dyDescent="0.3">
      <c r="A1437" t="s">
        <v>8219</v>
      </c>
      <c r="B1437">
        <v>73</v>
      </c>
      <c r="D1437" t="s">
        <v>8221</v>
      </c>
      <c r="E1437">
        <v>3</v>
      </c>
    </row>
    <row r="1438" spans="1:5" x14ac:dyDescent="0.3">
      <c r="A1438" t="s">
        <v>8219</v>
      </c>
      <c r="B1438">
        <v>27</v>
      </c>
      <c r="D1438" t="s">
        <v>8221</v>
      </c>
      <c r="E1438">
        <v>10</v>
      </c>
    </row>
    <row r="1439" spans="1:5" x14ac:dyDescent="0.3">
      <c r="A1439" t="s">
        <v>8219</v>
      </c>
      <c r="B1439">
        <v>34</v>
      </c>
      <c r="D1439" t="s">
        <v>8221</v>
      </c>
      <c r="E1439">
        <v>17</v>
      </c>
    </row>
    <row r="1440" spans="1:5" x14ac:dyDescent="0.3">
      <c r="A1440" t="s">
        <v>8219</v>
      </c>
      <c r="B1440">
        <v>7</v>
      </c>
      <c r="D1440" t="s">
        <v>8221</v>
      </c>
      <c r="E1440">
        <v>2</v>
      </c>
    </row>
    <row r="1441" spans="1:5" x14ac:dyDescent="0.3">
      <c r="A1441" t="s">
        <v>8219</v>
      </c>
      <c r="B1441">
        <v>24</v>
      </c>
      <c r="D1441" t="s">
        <v>8221</v>
      </c>
      <c r="E1441">
        <v>0</v>
      </c>
    </row>
    <row r="1442" spans="1:5" x14ac:dyDescent="0.3">
      <c r="A1442" t="s">
        <v>8219</v>
      </c>
      <c r="B1442">
        <v>15</v>
      </c>
      <c r="D1442" t="s">
        <v>8221</v>
      </c>
      <c r="E1442">
        <v>4</v>
      </c>
    </row>
    <row r="1443" spans="1:5" x14ac:dyDescent="0.3">
      <c r="A1443" t="s">
        <v>8219</v>
      </c>
      <c r="B1443">
        <v>72</v>
      </c>
      <c r="D1443" t="s">
        <v>8221</v>
      </c>
      <c r="E1443">
        <v>12</v>
      </c>
    </row>
    <row r="1444" spans="1:5" x14ac:dyDescent="0.3">
      <c r="A1444" t="s">
        <v>8219</v>
      </c>
      <c r="B1444">
        <v>120</v>
      </c>
      <c r="D1444" t="s">
        <v>8221</v>
      </c>
      <c r="E1444">
        <v>3</v>
      </c>
    </row>
    <row r="1445" spans="1:5" x14ac:dyDescent="0.3">
      <c r="A1445" t="s">
        <v>8219</v>
      </c>
      <c r="B1445">
        <v>123</v>
      </c>
      <c r="D1445" t="s">
        <v>8221</v>
      </c>
      <c r="E1445">
        <v>12</v>
      </c>
    </row>
    <row r="1446" spans="1:5" x14ac:dyDescent="0.3">
      <c r="A1446" t="s">
        <v>8219</v>
      </c>
      <c r="B1446">
        <v>1</v>
      </c>
      <c r="D1446" t="s">
        <v>8221</v>
      </c>
      <c r="E1446">
        <v>0</v>
      </c>
    </row>
    <row r="1447" spans="1:5" x14ac:dyDescent="0.3">
      <c r="A1447" t="s">
        <v>8219</v>
      </c>
      <c r="B1447">
        <v>24</v>
      </c>
      <c r="D1447" t="s">
        <v>8221</v>
      </c>
      <c r="E1447">
        <v>7</v>
      </c>
    </row>
    <row r="1448" spans="1:5" x14ac:dyDescent="0.3">
      <c r="A1448" t="s">
        <v>8219</v>
      </c>
      <c r="B1448">
        <v>33</v>
      </c>
      <c r="D1448" t="s">
        <v>8221</v>
      </c>
      <c r="E1448">
        <v>2</v>
      </c>
    </row>
    <row r="1449" spans="1:5" x14ac:dyDescent="0.3">
      <c r="A1449" t="s">
        <v>8219</v>
      </c>
      <c r="B1449">
        <v>14</v>
      </c>
      <c r="D1449" t="s">
        <v>8221</v>
      </c>
      <c r="E1449">
        <v>1</v>
      </c>
    </row>
    <row r="1450" spans="1:5" x14ac:dyDescent="0.3">
      <c r="A1450" t="s">
        <v>8219</v>
      </c>
      <c r="B1450">
        <v>9</v>
      </c>
      <c r="D1450" t="s">
        <v>8221</v>
      </c>
      <c r="E1450">
        <v>4</v>
      </c>
    </row>
    <row r="1451" spans="1:5" x14ac:dyDescent="0.3">
      <c r="A1451" t="s">
        <v>8219</v>
      </c>
      <c r="B1451">
        <v>76</v>
      </c>
      <c r="D1451" t="s">
        <v>8221</v>
      </c>
      <c r="E1451">
        <v>4</v>
      </c>
    </row>
    <row r="1452" spans="1:5" x14ac:dyDescent="0.3">
      <c r="A1452" t="s">
        <v>8219</v>
      </c>
      <c r="B1452">
        <v>19</v>
      </c>
      <c r="D1452" t="s">
        <v>8221</v>
      </c>
      <c r="E1452">
        <v>17</v>
      </c>
    </row>
    <row r="1453" spans="1:5" x14ac:dyDescent="0.3">
      <c r="A1453" t="s">
        <v>8219</v>
      </c>
      <c r="B1453">
        <v>69</v>
      </c>
      <c r="D1453" t="s">
        <v>8221</v>
      </c>
      <c r="E1453">
        <v>7</v>
      </c>
    </row>
    <row r="1454" spans="1:5" x14ac:dyDescent="0.3">
      <c r="A1454" t="s">
        <v>8219</v>
      </c>
      <c r="B1454">
        <v>218</v>
      </c>
      <c r="D1454" t="s">
        <v>8221</v>
      </c>
      <c r="E1454">
        <v>2</v>
      </c>
    </row>
    <row r="1455" spans="1:5" x14ac:dyDescent="0.3">
      <c r="A1455" t="s">
        <v>8219</v>
      </c>
      <c r="B1455">
        <v>30</v>
      </c>
      <c r="D1455" t="s">
        <v>8221</v>
      </c>
      <c r="E1455">
        <v>5</v>
      </c>
    </row>
    <row r="1456" spans="1:5" x14ac:dyDescent="0.3">
      <c r="A1456" t="s">
        <v>8219</v>
      </c>
      <c r="B1456">
        <v>100</v>
      </c>
      <c r="D1456" t="s">
        <v>8221</v>
      </c>
      <c r="E1456">
        <v>1</v>
      </c>
    </row>
    <row r="1457" spans="1:5" x14ac:dyDescent="0.3">
      <c r="A1457" t="s">
        <v>8219</v>
      </c>
      <c r="B1457">
        <v>296</v>
      </c>
      <c r="D1457" t="s">
        <v>8221</v>
      </c>
      <c r="E1457">
        <v>1</v>
      </c>
    </row>
    <row r="1458" spans="1:5" x14ac:dyDescent="0.3">
      <c r="A1458" t="s">
        <v>8219</v>
      </c>
      <c r="B1458">
        <v>1204</v>
      </c>
      <c r="D1458" t="s">
        <v>8221</v>
      </c>
      <c r="E1458">
        <v>14</v>
      </c>
    </row>
    <row r="1459" spans="1:5" x14ac:dyDescent="0.3">
      <c r="A1459" t="s">
        <v>8219</v>
      </c>
      <c r="B1459">
        <v>321</v>
      </c>
      <c r="D1459" t="s">
        <v>8221</v>
      </c>
      <c r="E1459">
        <v>26</v>
      </c>
    </row>
    <row r="1460" spans="1:5" x14ac:dyDescent="0.3">
      <c r="A1460" t="s">
        <v>8219</v>
      </c>
      <c r="B1460">
        <v>301</v>
      </c>
      <c r="D1460" t="s">
        <v>8221</v>
      </c>
      <c r="E1460">
        <v>2</v>
      </c>
    </row>
    <row r="1461" spans="1:5" x14ac:dyDescent="0.3">
      <c r="A1461" t="s">
        <v>8219</v>
      </c>
      <c r="B1461">
        <v>144</v>
      </c>
      <c r="D1461" t="s">
        <v>8221</v>
      </c>
      <c r="E1461">
        <v>1</v>
      </c>
    </row>
    <row r="1462" spans="1:5" x14ac:dyDescent="0.3">
      <c r="A1462" t="s">
        <v>8219</v>
      </c>
      <c r="B1462">
        <v>539</v>
      </c>
      <c r="D1462" t="s">
        <v>8221</v>
      </c>
      <c r="E1462">
        <v>3</v>
      </c>
    </row>
    <row r="1463" spans="1:5" x14ac:dyDescent="0.3">
      <c r="A1463" t="s">
        <v>8219</v>
      </c>
      <c r="B1463">
        <v>498</v>
      </c>
      <c r="D1463" t="s">
        <v>8221</v>
      </c>
      <c r="E1463">
        <v>7</v>
      </c>
    </row>
    <row r="1464" spans="1:5" x14ac:dyDescent="0.3">
      <c r="A1464" t="s">
        <v>8219</v>
      </c>
      <c r="B1464">
        <v>1113</v>
      </c>
      <c r="D1464" t="s">
        <v>8221</v>
      </c>
      <c r="E1464">
        <v>9</v>
      </c>
    </row>
    <row r="1465" spans="1:5" x14ac:dyDescent="0.3">
      <c r="A1465" t="s">
        <v>8219</v>
      </c>
      <c r="B1465">
        <v>988</v>
      </c>
      <c r="D1465" t="s">
        <v>8221</v>
      </c>
      <c r="E1465">
        <v>20</v>
      </c>
    </row>
    <row r="1466" spans="1:5" x14ac:dyDescent="0.3">
      <c r="A1466" t="s">
        <v>8219</v>
      </c>
      <c r="B1466">
        <v>391</v>
      </c>
      <c r="D1466" t="s">
        <v>8221</v>
      </c>
      <c r="E1466">
        <v>6</v>
      </c>
    </row>
    <row r="1467" spans="1:5" x14ac:dyDescent="0.3">
      <c r="A1467" t="s">
        <v>8219</v>
      </c>
      <c r="B1467">
        <v>28</v>
      </c>
      <c r="D1467" t="s">
        <v>8221</v>
      </c>
      <c r="E1467">
        <v>13</v>
      </c>
    </row>
    <row r="1468" spans="1:5" x14ac:dyDescent="0.3">
      <c r="A1468" t="s">
        <v>8219</v>
      </c>
      <c r="B1468">
        <v>147</v>
      </c>
      <c r="D1468" t="s">
        <v>8221</v>
      </c>
      <c r="E1468">
        <v>1</v>
      </c>
    </row>
    <row r="1469" spans="1:5" x14ac:dyDescent="0.3">
      <c r="A1469" t="s">
        <v>8219</v>
      </c>
      <c r="B1469">
        <v>680</v>
      </c>
      <c r="D1469" t="s">
        <v>8221</v>
      </c>
      <c r="E1469">
        <v>202</v>
      </c>
    </row>
    <row r="1470" spans="1:5" x14ac:dyDescent="0.3">
      <c r="A1470" t="s">
        <v>8219</v>
      </c>
      <c r="B1470">
        <v>983</v>
      </c>
      <c r="D1470" t="s">
        <v>8221</v>
      </c>
      <c r="E1470">
        <v>0</v>
      </c>
    </row>
    <row r="1471" spans="1:5" x14ac:dyDescent="0.3">
      <c r="A1471" t="s">
        <v>8219</v>
      </c>
      <c r="B1471">
        <v>79</v>
      </c>
      <c r="D1471" t="s">
        <v>8221</v>
      </c>
      <c r="E1471">
        <v>1</v>
      </c>
    </row>
    <row r="1472" spans="1:5" x14ac:dyDescent="0.3">
      <c r="A1472" t="s">
        <v>8219</v>
      </c>
      <c r="B1472">
        <v>426</v>
      </c>
      <c r="D1472" t="s">
        <v>8221</v>
      </c>
      <c r="E1472">
        <v>0</v>
      </c>
    </row>
    <row r="1473" spans="1:5" x14ac:dyDescent="0.3">
      <c r="A1473" t="s">
        <v>8219</v>
      </c>
      <c r="B1473">
        <v>96</v>
      </c>
      <c r="D1473" t="s">
        <v>8221</v>
      </c>
      <c r="E1473">
        <v>2</v>
      </c>
    </row>
    <row r="1474" spans="1:5" x14ac:dyDescent="0.3">
      <c r="A1474" t="s">
        <v>8219</v>
      </c>
      <c r="B1474">
        <v>163</v>
      </c>
      <c r="D1474" t="s">
        <v>8221</v>
      </c>
      <c r="E1474">
        <v>13</v>
      </c>
    </row>
    <row r="1475" spans="1:5" x14ac:dyDescent="0.3">
      <c r="A1475" t="s">
        <v>8219</v>
      </c>
      <c r="B1475">
        <v>2525</v>
      </c>
      <c r="D1475" t="s">
        <v>8221</v>
      </c>
      <c r="E1475">
        <v>9</v>
      </c>
    </row>
    <row r="1476" spans="1:5" x14ac:dyDescent="0.3">
      <c r="A1476" t="s">
        <v>8219</v>
      </c>
      <c r="B1476">
        <v>2035</v>
      </c>
      <c r="D1476" t="s">
        <v>8221</v>
      </c>
      <c r="E1476">
        <v>2</v>
      </c>
    </row>
    <row r="1477" spans="1:5" x14ac:dyDescent="0.3">
      <c r="A1477" t="s">
        <v>8219</v>
      </c>
      <c r="B1477">
        <v>290</v>
      </c>
      <c r="D1477" t="s">
        <v>8221</v>
      </c>
      <c r="E1477">
        <v>0</v>
      </c>
    </row>
    <row r="1478" spans="1:5" x14ac:dyDescent="0.3">
      <c r="A1478" t="s">
        <v>8219</v>
      </c>
      <c r="B1478">
        <v>1980</v>
      </c>
      <c r="D1478" t="s">
        <v>8221</v>
      </c>
      <c r="E1478">
        <v>35</v>
      </c>
    </row>
    <row r="1479" spans="1:5" x14ac:dyDescent="0.3">
      <c r="A1479" t="s">
        <v>8219</v>
      </c>
      <c r="B1479">
        <v>57</v>
      </c>
      <c r="D1479" t="s">
        <v>8221</v>
      </c>
      <c r="E1479">
        <v>2</v>
      </c>
    </row>
    <row r="1480" spans="1:5" x14ac:dyDescent="0.3">
      <c r="A1480" t="s">
        <v>8219</v>
      </c>
      <c r="B1480">
        <v>380</v>
      </c>
      <c r="D1480" t="s">
        <v>8221</v>
      </c>
      <c r="E1480">
        <v>3</v>
      </c>
    </row>
    <row r="1481" spans="1:5" x14ac:dyDescent="0.3">
      <c r="A1481" t="s">
        <v>8219</v>
      </c>
      <c r="B1481">
        <v>128</v>
      </c>
      <c r="D1481" t="s">
        <v>8221</v>
      </c>
      <c r="E1481">
        <v>0</v>
      </c>
    </row>
    <row r="1482" spans="1:5" x14ac:dyDescent="0.3">
      <c r="A1482" t="s">
        <v>8219</v>
      </c>
      <c r="B1482">
        <v>180</v>
      </c>
      <c r="D1482" t="s">
        <v>8221</v>
      </c>
      <c r="E1482">
        <v>1</v>
      </c>
    </row>
    <row r="1483" spans="1:5" x14ac:dyDescent="0.3">
      <c r="A1483" t="s">
        <v>8219</v>
      </c>
      <c r="B1483">
        <v>571</v>
      </c>
      <c r="D1483" t="s">
        <v>8221</v>
      </c>
      <c r="E1483">
        <v>0</v>
      </c>
    </row>
    <row r="1484" spans="1:5" x14ac:dyDescent="0.3">
      <c r="A1484" t="s">
        <v>8219</v>
      </c>
      <c r="B1484">
        <v>480</v>
      </c>
      <c r="D1484" t="s">
        <v>8221</v>
      </c>
      <c r="E1484">
        <v>0</v>
      </c>
    </row>
    <row r="1485" spans="1:5" x14ac:dyDescent="0.3">
      <c r="A1485" t="s">
        <v>8219</v>
      </c>
      <c r="B1485">
        <v>249</v>
      </c>
      <c r="D1485" t="s">
        <v>8221</v>
      </c>
      <c r="E1485">
        <v>3</v>
      </c>
    </row>
    <row r="1486" spans="1:5" x14ac:dyDescent="0.3">
      <c r="A1486" t="s">
        <v>8219</v>
      </c>
      <c r="B1486">
        <v>84</v>
      </c>
      <c r="D1486" t="s">
        <v>8221</v>
      </c>
      <c r="E1486">
        <v>11</v>
      </c>
    </row>
    <row r="1487" spans="1:5" x14ac:dyDescent="0.3">
      <c r="A1487" t="s">
        <v>8219</v>
      </c>
      <c r="B1487">
        <v>197</v>
      </c>
      <c r="D1487" t="s">
        <v>8221</v>
      </c>
      <c r="E1487">
        <v>6</v>
      </c>
    </row>
    <row r="1488" spans="1:5" x14ac:dyDescent="0.3">
      <c r="A1488" t="s">
        <v>8219</v>
      </c>
      <c r="B1488">
        <v>271</v>
      </c>
      <c r="D1488" t="s">
        <v>8221</v>
      </c>
      <c r="E1488">
        <v>0</v>
      </c>
    </row>
    <row r="1489" spans="1:5" x14ac:dyDescent="0.3">
      <c r="A1489" t="s">
        <v>8219</v>
      </c>
      <c r="B1489">
        <v>50</v>
      </c>
      <c r="D1489" t="s">
        <v>8221</v>
      </c>
      <c r="E1489">
        <v>67</v>
      </c>
    </row>
    <row r="1490" spans="1:5" x14ac:dyDescent="0.3">
      <c r="A1490" t="s">
        <v>8219</v>
      </c>
      <c r="B1490">
        <v>169</v>
      </c>
      <c r="D1490" t="s">
        <v>8221</v>
      </c>
      <c r="E1490">
        <v>23</v>
      </c>
    </row>
    <row r="1491" spans="1:5" x14ac:dyDescent="0.3">
      <c r="A1491" t="s">
        <v>8219</v>
      </c>
      <c r="B1491">
        <v>205</v>
      </c>
      <c r="D1491" t="s">
        <v>8221</v>
      </c>
      <c r="E1491">
        <v>72</v>
      </c>
    </row>
    <row r="1492" spans="1:5" x14ac:dyDescent="0.3">
      <c r="A1492" t="s">
        <v>8219</v>
      </c>
      <c r="B1492">
        <v>206</v>
      </c>
      <c r="D1492" t="s">
        <v>8221</v>
      </c>
      <c r="E1492">
        <v>2</v>
      </c>
    </row>
    <row r="1493" spans="1:5" x14ac:dyDescent="0.3">
      <c r="A1493" t="s">
        <v>8219</v>
      </c>
      <c r="B1493">
        <v>84</v>
      </c>
      <c r="D1493" t="s">
        <v>8221</v>
      </c>
      <c r="E1493">
        <v>15</v>
      </c>
    </row>
    <row r="1494" spans="1:5" x14ac:dyDescent="0.3">
      <c r="A1494" t="s">
        <v>8219</v>
      </c>
      <c r="B1494">
        <v>210</v>
      </c>
      <c r="D1494" t="s">
        <v>8221</v>
      </c>
      <c r="E1494">
        <v>1</v>
      </c>
    </row>
    <row r="1495" spans="1:5" x14ac:dyDescent="0.3">
      <c r="A1495" t="s">
        <v>8219</v>
      </c>
      <c r="B1495">
        <v>181</v>
      </c>
      <c r="D1495" t="s">
        <v>8221</v>
      </c>
      <c r="E1495">
        <v>2</v>
      </c>
    </row>
    <row r="1496" spans="1:5" x14ac:dyDescent="0.3">
      <c r="A1496" t="s">
        <v>8219</v>
      </c>
      <c r="B1496">
        <v>60</v>
      </c>
      <c r="D1496" t="s">
        <v>8221</v>
      </c>
      <c r="E1496">
        <v>7</v>
      </c>
    </row>
    <row r="1497" spans="1:5" x14ac:dyDescent="0.3">
      <c r="A1497" t="s">
        <v>8219</v>
      </c>
      <c r="B1497">
        <v>445</v>
      </c>
      <c r="D1497" t="s">
        <v>8221</v>
      </c>
      <c r="E1497">
        <v>16</v>
      </c>
    </row>
    <row r="1498" spans="1:5" x14ac:dyDescent="0.3">
      <c r="A1498" t="s">
        <v>8219</v>
      </c>
      <c r="B1498">
        <v>17</v>
      </c>
      <c r="D1498" t="s">
        <v>8221</v>
      </c>
      <c r="E1498">
        <v>117</v>
      </c>
    </row>
    <row r="1499" spans="1:5" x14ac:dyDescent="0.3">
      <c r="A1499" t="s">
        <v>8219</v>
      </c>
      <c r="B1499">
        <v>194</v>
      </c>
      <c r="D1499" t="s">
        <v>8221</v>
      </c>
      <c r="E1499">
        <v>2</v>
      </c>
    </row>
    <row r="1500" spans="1:5" x14ac:dyDescent="0.3">
      <c r="A1500" t="s">
        <v>8219</v>
      </c>
      <c r="B1500">
        <v>404</v>
      </c>
      <c r="D1500" t="s">
        <v>8221</v>
      </c>
      <c r="E1500">
        <v>7</v>
      </c>
    </row>
    <row r="1501" spans="1:5" x14ac:dyDescent="0.3">
      <c r="A1501" t="s">
        <v>8219</v>
      </c>
      <c r="B1501">
        <v>194</v>
      </c>
      <c r="D1501" t="s">
        <v>8221</v>
      </c>
      <c r="E1501">
        <v>3</v>
      </c>
    </row>
    <row r="1502" spans="1:5" x14ac:dyDescent="0.3">
      <c r="A1502" t="s">
        <v>8219</v>
      </c>
      <c r="B1502">
        <v>902</v>
      </c>
      <c r="D1502" t="s">
        <v>8221</v>
      </c>
      <c r="E1502">
        <v>20</v>
      </c>
    </row>
    <row r="1503" spans="1:5" x14ac:dyDescent="0.3">
      <c r="A1503" t="s">
        <v>8219</v>
      </c>
      <c r="B1503">
        <v>1670</v>
      </c>
      <c r="D1503" t="s">
        <v>8221</v>
      </c>
      <c r="E1503">
        <v>50</v>
      </c>
    </row>
    <row r="1504" spans="1:5" x14ac:dyDescent="0.3">
      <c r="A1504" t="s">
        <v>8219</v>
      </c>
      <c r="B1504">
        <v>1328</v>
      </c>
      <c r="D1504" t="s">
        <v>8221</v>
      </c>
      <c r="E1504">
        <v>2</v>
      </c>
    </row>
    <row r="1505" spans="1:5" x14ac:dyDescent="0.3">
      <c r="A1505" t="s">
        <v>8219</v>
      </c>
      <c r="B1505">
        <v>944</v>
      </c>
      <c r="D1505" t="s">
        <v>8221</v>
      </c>
      <c r="E1505">
        <v>3</v>
      </c>
    </row>
    <row r="1506" spans="1:5" x14ac:dyDescent="0.3">
      <c r="A1506" t="s">
        <v>8219</v>
      </c>
      <c r="B1506">
        <v>147</v>
      </c>
      <c r="D1506" t="s">
        <v>8221</v>
      </c>
      <c r="E1506">
        <v>27</v>
      </c>
    </row>
    <row r="1507" spans="1:5" x14ac:dyDescent="0.3">
      <c r="A1507" t="s">
        <v>8219</v>
      </c>
      <c r="B1507">
        <v>99</v>
      </c>
      <c r="D1507" t="s">
        <v>8221</v>
      </c>
      <c r="E1507">
        <v>7</v>
      </c>
    </row>
    <row r="1508" spans="1:5" x14ac:dyDescent="0.3">
      <c r="A1508" t="s">
        <v>8219</v>
      </c>
      <c r="B1508">
        <v>79</v>
      </c>
      <c r="D1508" t="s">
        <v>8221</v>
      </c>
      <c r="E1508">
        <v>5</v>
      </c>
    </row>
    <row r="1509" spans="1:5" x14ac:dyDescent="0.3">
      <c r="A1509" t="s">
        <v>8219</v>
      </c>
      <c r="B1509">
        <v>75</v>
      </c>
      <c r="D1509" t="s">
        <v>8221</v>
      </c>
      <c r="E1509">
        <v>0</v>
      </c>
    </row>
    <row r="1510" spans="1:5" x14ac:dyDescent="0.3">
      <c r="A1510" t="s">
        <v>8219</v>
      </c>
      <c r="B1510">
        <v>207</v>
      </c>
      <c r="D1510" t="s">
        <v>8221</v>
      </c>
      <c r="E1510">
        <v>3</v>
      </c>
    </row>
    <row r="1511" spans="1:5" x14ac:dyDescent="0.3">
      <c r="A1511" t="s">
        <v>8219</v>
      </c>
      <c r="B1511">
        <v>102</v>
      </c>
      <c r="D1511" t="s">
        <v>8221</v>
      </c>
      <c r="E1511">
        <v>6</v>
      </c>
    </row>
    <row r="1512" spans="1:5" x14ac:dyDescent="0.3">
      <c r="A1512" t="s">
        <v>8219</v>
      </c>
      <c r="B1512">
        <v>32</v>
      </c>
      <c r="D1512" t="s">
        <v>8221</v>
      </c>
      <c r="E1512">
        <v>9</v>
      </c>
    </row>
    <row r="1513" spans="1:5" x14ac:dyDescent="0.3">
      <c r="A1513" t="s">
        <v>8219</v>
      </c>
      <c r="B1513">
        <v>480</v>
      </c>
      <c r="D1513" t="s">
        <v>8221</v>
      </c>
      <c r="E1513">
        <v>3</v>
      </c>
    </row>
    <row r="1514" spans="1:5" x14ac:dyDescent="0.3">
      <c r="A1514" t="s">
        <v>8219</v>
      </c>
      <c r="B1514">
        <v>11</v>
      </c>
      <c r="D1514" t="s">
        <v>8221</v>
      </c>
      <c r="E1514">
        <v>2</v>
      </c>
    </row>
    <row r="1515" spans="1:5" x14ac:dyDescent="0.3">
      <c r="A1515" t="s">
        <v>8219</v>
      </c>
      <c r="B1515">
        <v>12</v>
      </c>
      <c r="D1515" t="s">
        <v>8221</v>
      </c>
      <c r="E1515">
        <v>3</v>
      </c>
    </row>
    <row r="1516" spans="1:5" x14ac:dyDescent="0.3">
      <c r="A1516" t="s">
        <v>8219</v>
      </c>
      <c r="B1516">
        <v>48</v>
      </c>
      <c r="D1516" t="s">
        <v>8221</v>
      </c>
      <c r="E1516">
        <v>45</v>
      </c>
    </row>
    <row r="1517" spans="1:5" x14ac:dyDescent="0.3">
      <c r="A1517" t="s">
        <v>8219</v>
      </c>
      <c r="B1517">
        <v>59</v>
      </c>
      <c r="D1517" t="s">
        <v>8221</v>
      </c>
      <c r="E1517">
        <v>9</v>
      </c>
    </row>
    <row r="1518" spans="1:5" x14ac:dyDescent="0.3">
      <c r="A1518" t="s">
        <v>8219</v>
      </c>
      <c r="B1518">
        <v>79</v>
      </c>
      <c r="D1518" t="s">
        <v>8221</v>
      </c>
      <c r="E1518">
        <v>9</v>
      </c>
    </row>
    <row r="1519" spans="1:5" x14ac:dyDescent="0.3">
      <c r="A1519" t="s">
        <v>8219</v>
      </c>
      <c r="B1519">
        <v>14</v>
      </c>
      <c r="D1519" t="s">
        <v>8221</v>
      </c>
      <c r="E1519">
        <v>21</v>
      </c>
    </row>
    <row r="1520" spans="1:5" x14ac:dyDescent="0.3">
      <c r="A1520" t="s">
        <v>8219</v>
      </c>
      <c r="B1520">
        <v>106</v>
      </c>
      <c r="D1520" t="s">
        <v>8221</v>
      </c>
      <c r="E1520">
        <v>17</v>
      </c>
    </row>
    <row r="1521" spans="1:5" x14ac:dyDescent="0.3">
      <c r="A1521" t="s">
        <v>8219</v>
      </c>
      <c r="B1521">
        <v>25</v>
      </c>
      <c r="D1521" t="s">
        <v>8221</v>
      </c>
      <c r="E1521">
        <v>1</v>
      </c>
    </row>
    <row r="1522" spans="1:5" x14ac:dyDescent="0.3">
      <c r="A1522" t="s">
        <v>8219</v>
      </c>
      <c r="B1522">
        <v>25</v>
      </c>
      <c r="D1522" t="s">
        <v>8221</v>
      </c>
      <c r="E1522">
        <v>1</v>
      </c>
    </row>
    <row r="1523" spans="1:5" x14ac:dyDescent="0.3">
      <c r="A1523" t="s">
        <v>8219</v>
      </c>
      <c r="B1523">
        <v>29</v>
      </c>
      <c r="D1523" t="s">
        <v>8221</v>
      </c>
      <c r="E1523">
        <v>14</v>
      </c>
    </row>
    <row r="1524" spans="1:5" x14ac:dyDescent="0.3">
      <c r="A1524" t="s">
        <v>8219</v>
      </c>
      <c r="B1524">
        <v>43</v>
      </c>
      <c r="D1524" t="s">
        <v>8221</v>
      </c>
      <c r="E1524">
        <v>42</v>
      </c>
    </row>
    <row r="1525" spans="1:5" x14ac:dyDescent="0.3">
      <c r="A1525" t="s">
        <v>8219</v>
      </c>
      <c r="B1525">
        <v>46</v>
      </c>
      <c r="D1525" t="s">
        <v>8221</v>
      </c>
      <c r="E1525">
        <v>27</v>
      </c>
    </row>
    <row r="1526" spans="1:5" x14ac:dyDescent="0.3">
      <c r="A1526" t="s">
        <v>8219</v>
      </c>
      <c r="B1526">
        <v>27</v>
      </c>
      <c r="D1526" t="s">
        <v>8221</v>
      </c>
      <c r="E1526">
        <v>5</v>
      </c>
    </row>
    <row r="1527" spans="1:5" x14ac:dyDescent="0.3">
      <c r="A1527" t="s">
        <v>8219</v>
      </c>
      <c r="B1527">
        <v>112</v>
      </c>
      <c r="D1527" t="s">
        <v>8221</v>
      </c>
      <c r="E1527">
        <v>13</v>
      </c>
    </row>
    <row r="1528" spans="1:5" x14ac:dyDescent="0.3">
      <c r="A1528" t="s">
        <v>8219</v>
      </c>
      <c r="B1528">
        <v>34</v>
      </c>
      <c r="D1528" t="s">
        <v>8221</v>
      </c>
      <c r="E1528">
        <v>12</v>
      </c>
    </row>
    <row r="1529" spans="1:5" x14ac:dyDescent="0.3">
      <c r="A1529" t="s">
        <v>8219</v>
      </c>
      <c r="B1529">
        <v>145</v>
      </c>
      <c r="D1529" t="s">
        <v>8221</v>
      </c>
      <c r="E1529">
        <v>90</v>
      </c>
    </row>
    <row r="1530" spans="1:5" x14ac:dyDescent="0.3">
      <c r="A1530" t="s">
        <v>8219</v>
      </c>
      <c r="B1530">
        <v>19</v>
      </c>
      <c r="D1530" t="s">
        <v>8221</v>
      </c>
      <c r="E1530">
        <v>2</v>
      </c>
    </row>
    <row r="1531" spans="1:5" x14ac:dyDescent="0.3">
      <c r="A1531" t="s">
        <v>8219</v>
      </c>
      <c r="B1531">
        <v>288</v>
      </c>
      <c r="D1531" t="s">
        <v>8221</v>
      </c>
      <c r="E1531">
        <v>5</v>
      </c>
    </row>
    <row r="1532" spans="1:5" x14ac:dyDescent="0.3">
      <c r="A1532" t="s">
        <v>8219</v>
      </c>
      <c r="B1532">
        <v>14</v>
      </c>
      <c r="D1532" t="s">
        <v>8221</v>
      </c>
      <c r="E1532">
        <v>31</v>
      </c>
    </row>
    <row r="1533" spans="1:5" x14ac:dyDescent="0.3">
      <c r="A1533" t="s">
        <v>8219</v>
      </c>
      <c r="B1533">
        <v>7</v>
      </c>
      <c r="D1533" t="s">
        <v>8221</v>
      </c>
      <c r="E1533">
        <v>4</v>
      </c>
    </row>
    <row r="1534" spans="1:5" x14ac:dyDescent="0.3">
      <c r="A1534" t="s">
        <v>8219</v>
      </c>
      <c r="B1534">
        <v>211</v>
      </c>
      <c r="D1534" t="s">
        <v>8221</v>
      </c>
      <c r="E1534">
        <v>29</v>
      </c>
    </row>
    <row r="1535" spans="1:5" x14ac:dyDescent="0.3">
      <c r="A1535" t="s">
        <v>8219</v>
      </c>
      <c r="B1535">
        <v>85</v>
      </c>
      <c r="D1535" t="s">
        <v>8221</v>
      </c>
      <c r="E1535">
        <v>2</v>
      </c>
    </row>
    <row r="1536" spans="1:5" x14ac:dyDescent="0.3">
      <c r="A1536" t="s">
        <v>8219</v>
      </c>
      <c r="B1536">
        <v>103</v>
      </c>
      <c r="D1536" t="s">
        <v>8221</v>
      </c>
      <c r="E1536">
        <v>114</v>
      </c>
    </row>
    <row r="1537" spans="1:5" x14ac:dyDescent="0.3">
      <c r="A1537" t="s">
        <v>8219</v>
      </c>
      <c r="B1537">
        <v>113</v>
      </c>
      <c r="D1537" t="s">
        <v>8221</v>
      </c>
      <c r="E1537">
        <v>1</v>
      </c>
    </row>
    <row r="1538" spans="1:5" x14ac:dyDescent="0.3">
      <c r="A1538" t="s">
        <v>8219</v>
      </c>
      <c r="B1538">
        <v>167</v>
      </c>
      <c r="D1538" t="s">
        <v>8221</v>
      </c>
      <c r="E1538">
        <v>76</v>
      </c>
    </row>
    <row r="1539" spans="1:5" x14ac:dyDescent="0.3">
      <c r="A1539" t="s">
        <v>8219</v>
      </c>
      <c r="B1539">
        <v>73</v>
      </c>
      <c r="D1539" t="s">
        <v>8221</v>
      </c>
      <c r="E1539">
        <v>9</v>
      </c>
    </row>
    <row r="1540" spans="1:5" x14ac:dyDescent="0.3">
      <c r="A1540" t="s">
        <v>8219</v>
      </c>
      <c r="B1540">
        <v>75</v>
      </c>
      <c r="D1540" t="s">
        <v>8221</v>
      </c>
      <c r="E1540">
        <v>37</v>
      </c>
    </row>
    <row r="1541" spans="1:5" x14ac:dyDescent="0.3">
      <c r="A1541" t="s">
        <v>8219</v>
      </c>
      <c r="B1541">
        <v>614</v>
      </c>
      <c r="D1541" t="s">
        <v>8221</v>
      </c>
      <c r="E1541">
        <v>0</v>
      </c>
    </row>
    <row r="1542" spans="1:5" x14ac:dyDescent="0.3">
      <c r="A1542" t="s">
        <v>8219</v>
      </c>
      <c r="B1542">
        <v>107</v>
      </c>
      <c r="D1542" t="s">
        <v>8221</v>
      </c>
      <c r="E1542">
        <v>1</v>
      </c>
    </row>
    <row r="1543" spans="1:5" x14ac:dyDescent="0.3">
      <c r="A1543" t="s">
        <v>8219</v>
      </c>
      <c r="B1543">
        <v>1224</v>
      </c>
      <c r="D1543" t="s">
        <v>8221</v>
      </c>
      <c r="E1543">
        <v>10</v>
      </c>
    </row>
    <row r="1544" spans="1:5" x14ac:dyDescent="0.3">
      <c r="A1544" t="s">
        <v>8219</v>
      </c>
      <c r="B1544">
        <v>104</v>
      </c>
      <c r="D1544" t="s">
        <v>8221</v>
      </c>
      <c r="E1544">
        <v>1</v>
      </c>
    </row>
    <row r="1545" spans="1:5" x14ac:dyDescent="0.3">
      <c r="A1545" t="s">
        <v>8219</v>
      </c>
      <c r="B1545">
        <v>79</v>
      </c>
      <c r="D1545" t="s">
        <v>8221</v>
      </c>
      <c r="E1545">
        <v>2</v>
      </c>
    </row>
    <row r="1546" spans="1:5" x14ac:dyDescent="0.3">
      <c r="A1546" t="s">
        <v>8219</v>
      </c>
      <c r="B1546">
        <v>157</v>
      </c>
      <c r="D1546" t="s">
        <v>8221</v>
      </c>
      <c r="E1546">
        <v>1</v>
      </c>
    </row>
    <row r="1547" spans="1:5" x14ac:dyDescent="0.3">
      <c r="A1547" t="s">
        <v>8219</v>
      </c>
      <c r="B1547">
        <v>50</v>
      </c>
      <c r="D1547" t="s">
        <v>8221</v>
      </c>
      <c r="E1547">
        <v>10</v>
      </c>
    </row>
    <row r="1548" spans="1:5" x14ac:dyDescent="0.3">
      <c r="A1548" t="s">
        <v>8219</v>
      </c>
      <c r="B1548">
        <v>64</v>
      </c>
      <c r="D1548" t="s">
        <v>8221</v>
      </c>
      <c r="E1548">
        <v>9</v>
      </c>
    </row>
    <row r="1549" spans="1:5" x14ac:dyDescent="0.3">
      <c r="A1549" t="s">
        <v>8219</v>
      </c>
      <c r="B1549">
        <v>200</v>
      </c>
      <c r="D1549" t="s">
        <v>8221</v>
      </c>
      <c r="E1549">
        <v>19</v>
      </c>
    </row>
    <row r="1550" spans="1:5" x14ac:dyDescent="0.3">
      <c r="A1550" t="s">
        <v>8219</v>
      </c>
      <c r="B1550">
        <v>22</v>
      </c>
      <c r="D1550" t="s">
        <v>8221</v>
      </c>
      <c r="E1550">
        <v>0</v>
      </c>
    </row>
    <row r="1551" spans="1:5" x14ac:dyDescent="0.3">
      <c r="A1551" t="s">
        <v>8219</v>
      </c>
      <c r="B1551">
        <v>163</v>
      </c>
      <c r="D1551" t="s">
        <v>8221</v>
      </c>
      <c r="E1551">
        <v>4</v>
      </c>
    </row>
    <row r="1552" spans="1:5" x14ac:dyDescent="0.3">
      <c r="A1552" t="s">
        <v>8219</v>
      </c>
      <c r="B1552">
        <v>77</v>
      </c>
      <c r="D1552" t="s">
        <v>8221</v>
      </c>
      <c r="E1552">
        <v>8</v>
      </c>
    </row>
    <row r="1553" spans="1:5" x14ac:dyDescent="0.3">
      <c r="A1553" t="s">
        <v>8219</v>
      </c>
      <c r="B1553">
        <v>89</v>
      </c>
      <c r="D1553" t="s">
        <v>8221</v>
      </c>
      <c r="E1553">
        <v>24</v>
      </c>
    </row>
    <row r="1554" spans="1:5" x14ac:dyDescent="0.3">
      <c r="A1554" t="s">
        <v>8219</v>
      </c>
      <c r="B1554">
        <v>3355</v>
      </c>
      <c r="D1554" t="s">
        <v>8221</v>
      </c>
      <c r="E1554">
        <v>0</v>
      </c>
    </row>
    <row r="1555" spans="1:5" x14ac:dyDescent="0.3">
      <c r="A1555" t="s">
        <v>8219</v>
      </c>
      <c r="B1555">
        <v>537</v>
      </c>
      <c r="D1555" t="s">
        <v>8221</v>
      </c>
      <c r="E1555">
        <v>39</v>
      </c>
    </row>
    <row r="1556" spans="1:5" x14ac:dyDescent="0.3">
      <c r="A1556" t="s">
        <v>8219</v>
      </c>
      <c r="B1556">
        <v>125</v>
      </c>
      <c r="D1556" t="s">
        <v>8221</v>
      </c>
      <c r="E1556">
        <v>6</v>
      </c>
    </row>
    <row r="1557" spans="1:5" x14ac:dyDescent="0.3">
      <c r="A1557" t="s">
        <v>8219</v>
      </c>
      <c r="B1557">
        <v>163</v>
      </c>
      <c r="D1557" t="s">
        <v>8221</v>
      </c>
      <c r="E1557">
        <v>4</v>
      </c>
    </row>
    <row r="1558" spans="1:5" x14ac:dyDescent="0.3">
      <c r="A1558" t="s">
        <v>8219</v>
      </c>
      <c r="B1558">
        <v>283</v>
      </c>
      <c r="D1558" t="s">
        <v>8221</v>
      </c>
      <c r="E1558">
        <v>3</v>
      </c>
    </row>
    <row r="1559" spans="1:5" x14ac:dyDescent="0.3">
      <c r="A1559" t="s">
        <v>8219</v>
      </c>
      <c r="B1559">
        <v>352</v>
      </c>
      <c r="D1559" t="s">
        <v>8221</v>
      </c>
      <c r="E1559">
        <v>53</v>
      </c>
    </row>
    <row r="1560" spans="1:5" x14ac:dyDescent="0.3">
      <c r="A1560" t="s">
        <v>8219</v>
      </c>
      <c r="B1560">
        <v>94</v>
      </c>
      <c r="D1560" t="s">
        <v>8221</v>
      </c>
      <c r="E1560">
        <v>1</v>
      </c>
    </row>
    <row r="1561" spans="1:5" x14ac:dyDescent="0.3">
      <c r="A1561" t="s">
        <v>8219</v>
      </c>
      <c r="B1561">
        <v>67</v>
      </c>
      <c r="D1561" t="s">
        <v>8221</v>
      </c>
      <c r="E1561">
        <v>2</v>
      </c>
    </row>
    <row r="1562" spans="1:5" x14ac:dyDescent="0.3">
      <c r="A1562" t="s">
        <v>8219</v>
      </c>
      <c r="B1562">
        <v>221</v>
      </c>
      <c r="D1562" t="s">
        <v>8221</v>
      </c>
      <c r="E1562">
        <v>25</v>
      </c>
    </row>
    <row r="1563" spans="1:5" x14ac:dyDescent="0.3">
      <c r="A1563" t="s">
        <v>8219</v>
      </c>
      <c r="B1563">
        <v>2165</v>
      </c>
      <c r="D1563" t="s">
        <v>8221</v>
      </c>
      <c r="E1563">
        <v>6</v>
      </c>
    </row>
    <row r="1564" spans="1:5" x14ac:dyDescent="0.3">
      <c r="A1564" t="s">
        <v>8219</v>
      </c>
      <c r="B1564">
        <v>179</v>
      </c>
      <c r="D1564" t="s">
        <v>8221</v>
      </c>
      <c r="E1564">
        <v>0</v>
      </c>
    </row>
    <row r="1565" spans="1:5" x14ac:dyDescent="0.3">
      <c r="A1565" t="s">
        <v>8219</v>
      </c>
      <c r="B1565">
        <v>123</v>
      </c>
      <c r="D1565" t="s">
        <v>8221</v>
      </c>
      <c r="E1565">
        <v>12</v>
      </c>
    </row>
    <row r="1566" spans="1:5" x14ac:dyDescent="0.3">
      <c r="A1566" t="s">
        <v>8219</v>
      </c>
      <c r="B1566">
        <v>1104</v>
      </c>
      <c r="D1566" t="s">
        <v>8221</v>
      </c>
      <c r="E1566">
        <v>0</v>
      </c>
    </row>
    <row r="1567" spans="1:5" x14ac:dyDescent="0.3">
      <c r="A1567" t="s">
        <v>8219</v>
      </c>
      <c r="B1567">
        <v>403</v>
      </c>
      <c r="D1567" t="s">
        <v>8221</v>
      </c>
      <c r="E1567">
        <v>36</v>
      </c>
    </row>
    <row r="1568" spans="1:5" x14ac:dyDescent="0.3">
      <c r="A1568" t="s">
        <v>8219</v>
      </c>
      <c r="B1568">
        <v>109</v>
      </c>
      <c r="D1568" t="s">
        <v>8221</v>
      </c>
      <c r="E1568">
        <v>0</v>
      </c>
    </row>
    <row r="1569" spans="1:5" x14ac:dyDescent="0.3">
      <c r="A1569" t="s">
        <v>8219</v>
      </c>
      <c r="B1569">
        <v>372</v>
      </c>
      <c r="D1569" t="s">
        <v>8221</v>
      </c>
      <c r="E1569">
        <v>2</v>
      </c>
    </row>
    <row r="1570" spans="1:5" x14ac:dyDescent="0.3">
      <c r="A1570" t="s">
        <v>8219</v>
      </c>
      <c r="B1570">
        <v>311</v>
      </c>
      <c r="D1570" t="s">
        <v>8221</v>
      </c>
      <c r="E1570">
        <v>1</v>
      </c>
    </row>
    <row r="1571" spans="1:5" x14ac:dyDescent="0.3">
      <c r="A1571" t="s">
        <v>8219</v>
      </c>
      <c r="B1571">
        <v>61</v>
      </c>
      <c r="D1571" t="s">
        <v>8221</v>
      </c>
      <c r="E1571">
        <v>59</v>
      </c>
    </row>
    <row r="1572" spans="1:5" x14ac:dyDescent="0.3">
      <c r="A1572" t="s">
        <v>8219</v>
      </c>
      <c r="B1572">
        <v>115</v>
      </c>
      <c r="D1572" t="s">
        <v>8221</v>
      </c>
      <c r="E1572">
        <v>1</v>
      </c>
    </row>
    <row r="1573" spans="1:5" x14ac:dyDescent="0.3">
      <c r="A1573" t="s">
        <v>8219</v>
      </c>
      <c r="B1573">
        <v>111</v>
      </c>
      <c r="D1573" t="s">
        <v>8221</v>
      </c>
      <c r="E1573">
        <v>31</v>
      </c>
    </row>
    <row r="1574" spans="1:5" x14ac:dyDescent="0.3">
      <c r="A1574" t="s">
        <v>8219</v>
      </c>
      <c r="B1574">
        <v>337</v>
      </c>
      <c r="D1574" t="s">
        <v>8221</v>
      </c>
      <c r="E1574">
        <v>18</v>
      </c>
    </row>
    <row r="1575" spans="1:5" x14ac:dyDescent="0.3">
      <c r="A1575" t="s">
        <v>8219</v>
      </c>
      <c r="B1575">
        <v>9</v>
      </c>
      <c r="D1575" t="s">
        <v>8221</v>
      </c>
      <c r="E1575">
        <v>10</v>
      </c>
    </row>
    <row r="1576" spans="1:5" x14ac:dyDescent="0.3">
      <c r="A1576" t="s">
        <v>8219</v>
      </c>
      <c r="B1576">
        <v>120</v>
      </c>
      <c r="D1576" t="s">
        <v>8221</v>
      </c>
      <c r="E1576">
        <v>0</v>
      </c>
    </row>
    <row r="1577" spans="1:5" x14ac:dyDescent="0.3">
      <c r="A1577" t="s">
        <v>8219</v>
      </c>
      <c r="B1577">
        <v>102</v>
      </c>
      <c r="D1577" t="s">
        <v>8221</v>
      </c>
      <c r="E1577">
        <v>14</v>
      </c>
    </row>
    <row r="1578" spans="1:5" x14ac:dyDescent="0.3">
      <c r="A1578" t="s">
        <v>8219</v>
      </c>
      <c r="B1578">
        <v>186</v>
      </c>
      <c r="D1578" t="s">
        <v>8221</v>
      </c>
      <c r="E1578">
        <v>2</v>
      </c>
    </row>
    <row r="1579" spans="1:5" x14ac:dyDescent="0.3">
      <c r="A1579" t="s">
        <v>8219</v>
      </c>
      <c r="B1579">
        <v>15</v>
      </c>
      <c r="D1579" t="s">
        <v>8221</v>
      </c>
      <c r="E1579">
        <v>1</v>
      </c>
    </row>
    <row r="1580" spans="1:5" x14ac:dyDescent="0.3">
      <c r="A1580" t="s">
        <v>8219</v>
      </c>
      <c r="B1580">
        <v>67</v>
      </c>
      <c r="D1580" t="s">
        <v>8221</v>
      </c>
      <c r="E1580">
        <v>3</v>
      </c>
    </row>
    <row r="1581" spans="1:5" x14ac:dyDescent="0.3">
      <c r="A1581" t="s">
        <v>8219</v>
      </c>
      <c r="B1581">
        <v>130</v>
      </c>
      <c r="D1581" t="s">
        <v>8221</v>
      </c>
      <c r="E1581">
        <v>0</v>
      </c>
    </row>
    <row r="1582" spans="1:5" x14ac:dyDescent="0.3">
      <c r="A1582" t="s">
        <v>8219</v>
      </c>
      <c r="B1582">
        <v>16</v>
      </c>
      <c r="D1582" t="s">
        <v>8221</v>
      </c>
      <c r="E1582">
        <v>2</v>
      </c>
    </row>
    <row r="1583" spans="1:5" x14ac:dyDescent="0.3">
      <c r="A1583" t="s">
        <v>8219</v>
      </c>
      <c r="B1583">
        <v>67</v>
      </c>
      <c r="D1583" t="s">
        <v>8221</v>
      </c>
      <c r="E1583">
        <v>0</v>
      </c>
    </row>
    <row r="1584" spans="1:5" x14ac:dyDescent="0.3">
      <c r="A1584" t="s">
        <v>8219</v>
      </c>
      <c r="B1584">
        <v>124</v>
      </c>
      <c r="D1584" t="s">
        <v>8221</v>
      </c>
      <c r="E1584">
        <v>12</v>
      </c>
    </row>
    <row r="1585" spans="1:5" x14ac:dyDescent="0.3">
      <c r="A1585" t="s">
        <v>8219</v>
      </c>
      <c r="B1585">
        <v>80</v>
      </c>
      <c r="D1585" t="s">
        <v>8221</v>
      </c>
      <c r="E1585">
        <v>1</v>
      </c>
    </row>
    <row r="1586" spans="1:5" x14ac:dyDescent="0.3">
      <c r="A1586" t="s">
        <v>8219</v>
      </c>
      <c r="B1586">
        <v>282</v>
      </c>
      <c r="D1586" t="s">
        <v>8221</v>
      </c>
      <c r="E1586">
        <v>8</v>
      </c>
    </row>
    <row r="1587" spans="1:5" x14ac:dyDescent="0.3">
      <c r="A1587" t="s">
        <v>8219</v>
      </c>
      <c r="B1587">
        <v>68</v>
      </c>
      <c r="D1587" t="s">
        <v>8221</v>
      </c>
      <c r="E1587">
        <v>2</v>
      </c>
    </row>
    <row r="1588" spans="1:5" x14ac:dyDescent="0.3">
      <c r="A1588" t="s">
        <v>8219</v>
      </c>
      <c r="B1588">
        <v>86</v>
      </c>
      <c r="D1588" t="s">
        <v>8221</v>
      </c>
      <c r="E1588">
        <v>31</v>
      </c>
    </row>
    <row r="1589" spans="1:5" x14ac:dyDescent="0.3">
      <c r="A1589" t="s">
        <v>8219</v>
      </c>
      <c r="B1589">
        <v>115</v>
      </c>
      <c r="D1589" t="s">
        <v>8221</v>
      </c>
      <c r="E1589">
        <v>5</v>
      </c>
    </row>
    <row r="1590" spans="1:5" x14ac:dyDescent="0.3">
      <c r="A1590" t="s">
        <v>8219</v>
      </c>
      <c r="B1590">
        <v>75</v>
      </c>
      <c r="D1590" t="s">
        <v>8221</v>
      </c>
      <c r="E1590">
        <v>1</v>
      </c>
    </row>
    <row r="1591" spans="1:5" x14ac:dyDescent="0.3">
      <c r="A1591" t="s">
        <v>8219</v>
      </c>
      <c r="B1591">
        <v>43</v>
      </c>
      <c r="D1591" t="s">
        <v>8221</v>
      </c>
      <c r="E1591">
        <v>12</v>
      </c>
    </row>
    <row r="1592" spans="1:5" x14ac:dyDescent="0.3">
      <c r="A1592" t="s">
        <v>8219</v>
      </c>
      <c r="B1592">
        <v>48</v>
      </c>
      <c r="D1592" t="s">
        <v>8221</v>
      </c>
      <c r="E1592">
        <v>4</v>
      </c>
    </row>
    <row r="1593" spans="1:5" x14ac:dyDescent="0.3">
      <c r="A1593" t="s">
        <v>8219</v>
      </c>
      <c r="B1593">
        <v>52</v>
      </c>
      <c r="D1593" t="s">
        <v>8221</v>
      </c>
      <c r="E1593">
        <v>0</v>
      </c>
    </row>
    <row r="1594" spans="1:5" x14ac:dyDescent="0.3">
      <c r="A1594" t="s">
        <v>8219</v>
      </c>
      <c r="B1594">
        <v>43</v>
      </c>
      <c r="D1594" t="s">
        <v>8221</v>
      </c>
      <c r="E1594">
        <v>7</v>
      </c>
    </row>
    <row r="1595" spans="1:5" x14ac:dyDescent="0.3">
      <c r="A1595" t="s">
        <v>8219</v>
      </c>
      <c r="B1595">
        <v>58</v>
      </c>
      <c r="D1595" t="s">
        <v>8221</v>
      </c>
      <c r="E1595">
        <v>2</v>
      </c>
    </row>
    <row r="1596" spans="1:5" x14ac:dyDescent="0.3">
      <c r="A1596" t="s">
        <v>8219</v>
      </c>
      <c r="B1596">
        <v>47</v>
      </c>
      <c r="D1596" t="s">
        <v>8221</v>
      </c>
      <c r="E1596">
        <v>1</v>
      </c>
    </row>
    <row r="1597" spans="1:5" x14ac:dyDescent="0.3">
      <c r="A1597" t="s">
        <v>8219</v>
      </c>
      <c r="B1597">
        <v>36</v>
      </c>
      <c r="D1597" t="s">
        <v>8221</v>
      </c>
      <c r="E1597">
        <v>4</v>
      </c>
    </row>
    <row r="1598" spans="1:5" x14ac:dyDescent="0.3">
      <c r="A1598" t="s">
        <v>8219</v>
      </c>
      <c r="B1598">
        <v>17</v>
      </c>
      <c r="D1598" t="s">
        <v>8221</v>
      </c>
      <c r="E1598">
        <v>6</v>
      </c>
    </row>
    <row r="1599" spans="1:5" x14ac:dyDescent="0.3">
      <c r="A1599" t="s">
        <v>8219</v>
      </c>
      <c r="B1599">
        <v>104</v>
      </c>
      <c r="D1599" t="s">
        <v>8221</v>
      </c>
      <c r="E1599">
        <v>8</v>
      </c>
    </row>
    <row r="1600" spans="1:5" x14ac:dyDescent="0.3">
      <c r="A1600" t="s">
        <v>8219</v>
      </c>
      <c r="B1600">
        <v>47</v>
      </c>
      <c r="D1600" t="s">
        <v>8221</v>
      </c>
      <c r="E1600">
        <v>14</v>
      </c>
    </row>
    <row r="1601" spans="1:5" x14ac:dyDescent="0.3">
      <c r="A1601" t="s">
        <v>8219</v>
      </c>
      <c r="B1601">
        <v>38</v>
      </c>
      <c r="D1601" t="s">
        <v>8221</v>
      </c>
      <c r="E1601">
        <v>0</v>
      </c>
    </row>
    <row r="1602" spans="1:5" x14ac:dyDescent="0.3">
      <c r="A1602" t="s">
        <v>8219</v>
      </c>
      <c r="B1602">
        <v>81</v>
      </c>
      <c r="D1602" t="s">
        <v>8221</v>
      </c>
      <c r="E1602">
        <v>4</v>
      </c>
    </row>
    <row r="1603" spans="1:5" x14ac:dyDescent="0.3">
      <c r="A1603" t="s">
        <v>8219</v>
      </c>
      <c r="B1603">
        <v>55</v>
      </c>
      <c r="D1603" t="s">
        <v>8221</v>
      </c>
      <c r="E1603">
        <v>0</v>
      </c>
    </row>
    <row r="1604" spans="1:5" x14ac:dyDescent="0.3">
      <c r="A1604" t="s">
        <v>8219</v>
      </c>
      <c r="B1604">
        <v>41</v>
      </c>
      <c r="D1604" t="s">
        <v>8221</v>
      </c>
      <c r="E1604">
        <v>0</v>
      </c>
    </row>
    <row r="1605" spans="1:5" x14ac:dyDescent="0.3">
      <c r="A1605" t="s">
        <v>8219</v>
      </c>
      <c r="B1605">
        <v>79</v>
      </c>
      <c r="D1605" t="s">
        <v>8221</v>
      </c>
      <c r="E1605">
        <v>1</v>
      </c>
    </row>
    <row r="1606" spans="1:5" x14ac:dyDescent="0.3">
      <c r="A1606" t="s">
        <v>8219</v>
      </c>
      <c r="B1606">
        <v>16</v>
      </c>
      <c r="D1606" t="s">
        <v>8221</v>
      </c>
      <c r="E1606">
        <v>1</v>
      </c>
    </row>
    <row r="1607" spans="1:5" x14ac:dyDescent="0.3">
      <c r="A1607" t="s">
        <v>8219</v>
      </c>
      <c r="B1607">
        <v>8</v>
      </c>
      <c r="D1607" t="s">
        <v>8221</v>
      </c>
      <c r="E1607">
        <v>1</v>
      </c>
    </row>
    <row r="1608" spans="1:5" x14ac:dyDescent="0.3">
      <c r="A1608" t="s">
        <v>8219</v>
      </c>
      <c r="B1608">
        <v>95</v>
      </c>
      <c r="D1608" t="s">
        <v>8221</v>
      </c>
      <c r="E1608">
        <v>1</v>
      </c>
    </row>
    <row r="1609" spans="1:5" x14ac:dyDescent="0.3">
      <c r="A1609" t="s">
        <v>8219</v>
      </c>
      <c r="B1609">
        <v>25</v>
      </c>
      <c r="D1609" t="s">
        <v>8221</v>
      </c>
      <c r="E1609">
        <v>4</v>
      </c>
    </row>
    <row r="1610" spans="1:5" x14ac:dyDescent="0.3">
      <c r="A1610" t="s">
        <v>8219</v>
      </c>
      <c r="B1610">
        <v>19</v>
      </c>
      <c r="D1610" t="s">
        <v>8221</v>
      </c>
      <c r="E1610">
        <v>0</v>
      </c>
    </row>
    <row r="1611" spans="1:5" x14ac:dyDescent="0.3">
      <c r="A1611" t="s">
        <v>8219</v>
      </c>
      <c r="B1611">
        <v>90</v>
      </c>
      <c r="D1611" t="s">
        <v>8221</v>
      </c>
      <c r="E1611">
        <v>0</v>
      </c>
    </row>
    <row r="1612" spans="1:5" x14ac:dyDescent="0.3">
      <c r="A1612" t="s">
        <v>8219</v>
      </c>
      <c r="B1612">
        <v>41</v>
      </c>
      <c r="D1612" t="s">
        <v>8221</v>
      </c>
      <c r="E1612">
        <v>2</v>
      </c>
    </row>
    <row r="1613" spans="1:5" x14ac:dyDescent="0.3">
      <c r="A1613" t="s">
        <v>8219</v>
      </c>
      <c r="B1613">
        <v>30</v>
      </c>
      <c r="D1613" t="s">
        <v>8221</v>
      </c>
      <c r="E1613">
        <v>24</v>
      </c>
    </row>
    <row r="1614" spans="1:5" x14ac:dyDescent="0.3">
      <c r="A1614" t="s">
        <v>8219</v>
      </c>
      <c r="B1614">
        <v>38</v>
      </c>
      <c r="D1614" t="s">
        <v>8221</v>
      </c>
      <c r="E1614">
        <v>1</v>
      </c>
    </row>
    <row r="1615" spans="1:5" x14ac:dyDescent="0.3">
      <c r="A1615" t="s">
        <v>8219</v>
      </c>
      <c r="B1615">
        <v>65</v>
      </c>
      <c r="D1615" t="s">
        <v>8221</v>
      </c>
      <c r="E1615">
        <v>2</v>
      </c>
    </row>
    <row r="1616" spans="1:5" x14ac:dyDescent="0.3">
      <c r="A1616" t="s">
        <v>8219</v>
      </c>
      <c r="B1616">
        <v>75</v>
      </c>
      <c r="D1616" t="s">
        <v>8221</v>
      </c>
      <c r="E1616">
        <v>1</v>
      </c>
    </row>
    <row r="1617" spans="1:5" x14ac:dyDescent="0.3">
      <c r="A1617" t="s">
        <v>8219</v>
      </c>
      <c r="B1617">
        <v>16</v>
      </c>
      <c r="D1617" t="s">
        <v>8221</v>
      </c>
      <c r="E1617">
        <v>37</v>
      </c>
    </row>
    <row r="1618" spans="1:5" x14ac:dyDescent="0.3">
      <c r="A1618" t="s">
        <v>8219</v>
      </c>
      <c r="B1618">
        <v>10</v>
      </c>
      <c r="D1618" t="s">
        <v>8221</v>
      </c>
      <c r="E1618">
        <v>5</v>
      </c>
    </row>
    <row r="1619" spans="1:5" x14ac:dyDescent="0.3">
      <c r="A1619" t="s">
        <v>8219</v>
      </c>
      <c r="B1619">
        <v>27</v>
      </c>
      <c r="D1619" t="s">
        <v>8221</v>
      </c>
      <c r="E1619">
        <v>4</v>
      </c>
    </row>
    <row r="1620" spans="1:5" x14ac:dyDescent="0.3">
      <c r="A1620" t="s">
        <v>8219</v>
      </c>
      <c r="B1620">
        <v>259</v>
      </c>
      <c r="D1620" t="s">
        <v>8221</v>
      </c>
      <c r="E1620">
        <v>16</v>
      </c>
    </row>
    <row r="1621" spans="1:5" x14ac:dyDescent="0.3">
      <c r="A1621" t="s">
        <v>8219</v>
      </c>
      <c r="B1621">
        <v>39</v>
      </c>
      <c r="D1621" t="s">
        <v>8221</v>
      </c>
      <c r="E1621">
        <v>9</v>
      </c>
    </row>
    <row r="1622" spans="1:5" x14ac:dyDescent="0.3">
      <c r="A1622" t="s">
        <v>8219</v>
      </c>
      <c r="B1622">
        <v>42</v>
      </c>
      <c r="D1622" t="s">
        <v>8221</v>
      </c>
      <c r="E1622">
        <v>0</v>
      </c>
    </row>
    <row r="1623" spans="1:5" x14ac:dyDescent="0.3">
      <c r="A1623" t="s">
        <v>8219</v>
      </c>
      <c r="B1623">
        <v>10</v>
      </c>
      <c r="D1623" t="s">
        <v>8221</v>
      </c>
      <c r="E1623">
        <v>40</v>
      </c>
    </row>
    <row r="1624" spans="1:5" x14ac:dyDescent="0.3">
      <c r="A1624" t="s">
        <v>8219</v>
      </c>
      <c r="B1624">
        <v>56</v>
      </c>
      <c r="D1624" t="s">
        <v>8221</v>
      </c>
      <c r="E1624">
        <v>0</v>
      </c>
    </row>
    <row r="1625" spans="1:5" x14ac:dyDescent="0.3">
      <c r="A1625" t="s">
        <v>8219</v>
      </c>
      <c r="B1625">
        <v>20</v>
      </c>
      <c r="D1625" t="s">
        <v>8221</v>
      </c>
      <c r="E1625">
        <v>2</v>
      </c>
    </row>
    <row r="1626" spans="1:5" x14ac:dyDescent="0.3">
      <c r="A1626" t="s">
        <v>8219</v>
      </c>
      <c r="B1626">
        <v>170</v>
      </c>
      <c r="D1626" t="s">
        <v>8221</v>
      </c>
      <c r="E1626">
        <v>1</v>
      </c>
    </row>
    <row r="1627" spans="1:5" x14ac:dyDescent="0.3">
      <c r="A1627" t="s">
        <v>8219</v>
      </c>
      <c r="B1627">
        <v>29</v>
      </c>
      <c r="D1627" t="s">
        <v>8221</v>
      </c>
      <c r="E1627">
        <v>9</v>
      </c>
    </row>
    <row r="1628" spans="1:5" x14ac:dyDescent="0.3">
      <c r="A1628" t="s">
        <v>8219</v>
      </c>
      <c r="B1628">
        <v>132</v>
      </c>
      <c r="D1628" t="s">
        <v>8221</v>
      </c>
      <c r="E1628">
        <v>34</v>
      </c>
    </row>
    <row r="1629" spans="1:5" x14ac:dyDescent="0.3">
      <c r="A1629" t="s">
        <v>8219</v>
      </c>
      <c r="B1629">
        <v>27</v>
      </c>
      <c r="D1629" t="s">
        <v>8221</v>
      </c>
      <c r="E1629">
        <v>23</v>
      </c>
    </row>
    <row r="1630" spans="1:5" x14ac:dyDescent="0.3">
      <c r="A1630" t="s">
        <v>8219</v>
      </c>
      <c r="B1630">
        <v>26</v>
      </c>
      <c r="D1630" t="s">
        <v>8221</v>
      </c>
      <c r="E1630">
        <v>19</v>
      </c>
    </row>
    <row r="1631" spans="1:5" x14ac:dyDescent="0.3">
      <c r="A1631" t="s">
        <v>8219</v>
      </c>
      <c r="B1631">
        <v>43</v>
      </c>
      <c r="D1631" t="s">
        <v>8221</v>
      </c>
      <c r="E1631">
        <v>50</v>
      </c>
    </row>
    <row r="1632" spans="1:5" x14ac:dyDescent="0.3">
      <c r="A1632" t="s">
        <v>8219</v>
      </c>
      <c r="B1632">
        <v>80</v>
      </c>
      <c r="D1632" t="s">
        <v>8221</v>
      </c>
      <c r="E1632">
        <v>12</v>
      </c>
    </row>
    <row r="1633" spans="1:5" x14ac:dyDescent="0.3">
      <c r="A1633" t="s">
        <v>8219</v>
      </c>
      <c r="B1633">
        <v>33</v>
      </c>
      <c r="D1633" t="s">
        <v>8221</v>
      </c>
      <c r="E1633">
        <v>8</v>
      </c>
    </row>
    <row r="1634" spans="1:5" x14ac:dyDescent="0.3">
      <c r="A1634" t="s">
        <v>8219</v>
      </c>
      <c r="B1634">
        <v>71</v>
      </c>
      <c r="D1634" t="s">
        <v>8221</v>
      </c>
      <c r="E1634">
        <v>9</v>
      </c>
    </row>
    <row r="1635" spans="1:5" x14ac:dyDescent="0.3">
      <c r="A1635" t="s">
        <v>8219</v>
      </c>
      <c r="B1635">
        <v>81</v>
      </c>
      <c r="D1635" t="s">
        <v>8221</v>
      </c>
      <c r="E1635">
        <v>43</v>
      </c>
    </row>
    <row r="1636" spans="1:5" x14ac:dyDescent="0.3">
      <c r="A1636" t="s">
        <v>8219</v>
      </c>
      <c r="B1636">
        <v>76</v>
      </c>
      <c r="D1636" t="s">
        <v>8221</v>
      </c>
      <c r="E1636">
        <v>28</v>
      </c>
    </row>
    <row r="1637" spans="1:5" x14ac:dyDescent="0.3">
      <c r="A1637" t="s">
        <v>8219</v>
      </c>
      <c r="B1637">
        <v>48</v>
      </c>
      <c r="D1637" t="s">
        <v>8221</v>
      </c>
      <c r="E1637">
        <v>4</v>
      </c>
    </row>
    <row r="1638" spans="1:5" x14ac:dyDescent="0.3">
      <c r="A1638" t="s">
        <v>8219</v>
      </c>
      <c r="B1638">
        <v>61</v>
      </c>
      <c r="D1638" t="s">
        <v>8221</v>
      </c>
      <c r="E1638">
        <v>24</v>
      </c>
    </row>
    <row r="1639" spans="1:5" x14ac:dyDescent="0.3">
      <c r="A1639" t="s">
        <v>8219</v>
      </c>
      <c r="B1639">
        <v>60</v>
      </c>
      <c r="D1639" t="s">
        <v>8221</v>
      </c>
      <c r="E1639">
        <v>2</v>
      </c>
    </row>
    <row r="1640" spans="1:5" x14ac:dyDescent="0.3">
      <c r="A1640" t="s">
        <v>8219</v>
      </c>
      <c r="B1640">
        <v>136</v>
      </c>
      <c r="D1640" t="s">
        <v>8221</v>
      </c>
      <c r="E1640">
        <v>2</v>
      </c>
    </row>
    <row r="1641" spans="1:5" x14ac:dyDescent="0.3">
      <c r="A1641" t="s">
        <v>8219</v>
      </c>
      <c r="B1641">
        <v>14</v>
      </c>
      <c r="D1641" t="s">
        <v>8221</v>
      </c>
      <c r="E1641">
        <v>20</v>
      </c>
    </row>
    <row r="1642" spans="1:5" x14ac:dyDescent="0.3">
      <c r="A1642" t="s">
        <v>8219</v>
      </c>
      <c r="B1642">
        <v>78</v>
      </c>
      <c r="D1642" t="s">
        <v>8221</v>
      </c>
      <c r="E1642">
        <v>1</v>
      </c>
    </row>
    <row r="1643" spans="1:5" x14ac:dyDescent="0.3">
      <c r="A1643" t="s">
        <v>8219</v>
      </c>
      <c r="B1643">
        <v>4</v>
      </c>
      <c r="D1643" t="s">
        <v>8221</v>
      </c>
      <c r="E1643">
        <v>1</v>
      </c>
    </row>
    <row r="1644" spans="1:5" x14ac:dyDescent="0.3">
      <c r="A1644" t="s">
        <v>8219</v>
      </c>
      <c r="B1644">
        <v>11</v>
      </c>
      <c r="D1644" t="s">
        <v>8221</v>
      </c>
      <c r="E1644">
        <v>4</v>
      </c>
    </row>
    <row r="1645" spans="1:5" x14ac:dyDescent="0.3">
      <c r="A1645" t="s">
        <v>8219</v>
      </c>
      <c r="B1645">
        <v>185</v>
      </c>
      <c r="D1645" t="s">
        <v>8221</v>
      </c>
      <c r="E1645">
        <v>1</v>
      </c>
    </row>
    <row r="1646" spans="1:5" x14ac:dyDescent="0.3">
      <c r="A1646" t="s">
        <v>8219</v>
      </c>
      <c r="B1646">
        <v>59</v>
      </c>
      <c r="D1646" t="s">
        <v>8221</v>
      </c>
      <c r="E1646">
        <v>1</v>
      </c>
    </row>
    <row r="1647" spans="1:5" x14ac:dyDescent="0.3">
      <c r="A1647" t="s">
        <v>8219</v>
      </c>
      <c r="B1647">
        <v>27</v>
      </c>
      <c r="D1647" t="s">
        <v>8221</v>
      </c>
      <c r="E1647">
        <v>13</v>
      </c>
    </row>
    <row r="1648" spans="1:5" x14ac:dyDescent="0.3">
      <c r="A1648" t="s">
        <v>8219</v>
      </c>
      <c r="B1648">
        <v>63</v>
      </c>
      <c r="D1648" t="s">
        <v>8221</v>
      </c>
      <c r="E1648">
        <v>1</v>
      </c>
    </row>
    <row r="1649" spans="1:5" x14ac:dyDescent="0.3">
      <c r="A1649" t="s">
        <v>8219</v>
      </c>
      <c r="B1649">
        <v>13</v>
      </c>
      <c r="D1649" t="s">
        <v>8221</v>
      </c>
      <c r="E1649">
        <v>1</v>
      </c>
    </row>
    <row r="1650" spans="1:5" x14ac:dyDescent="0.3">
      <c r="A1650" t="s">
        <v>8219</v>
      </c>
      <c r="B1650">
        <v>13</v>
      </c>
      <c r="D1650" t="s">
        <v>8221</v>
      </c>
      <c r="E1650">
        <v>0</v>
      </c>
    </row>
    <row r="1651" spans="1:5" x14ac:dyDescent="0.3">
      <c r="A1651" t="s">
        <v>8219</v>
      </c>
      <c r="B1651">
        <v>57</v>
      </c>
      <c r="D1651" t="s">
        <v>8221</v>
      </c>
      <c r="E1651">
        <v>3</v>
      </c>
    </row>
    <row r="1652" spans="1:5" x14ac:dyDescent="0.3">
      <c r="A1652" t="s">
        <v>8219</v>
      </c>
      <c r="B1652">
        <v>61</v>
      </c>
      <c r="D1652" t="s">
        <v>8221</v>
      </c>
      <c r="E1652">
        <v>14</v>
      </c>
    </row>
    <row r="1653" spans="1:5" x14ac:dyDescent="0.3">
      <c r="A1653" t="s">
        <v>8219</v>
      </c>
      <c r="B1653">
        <v>65</v>
      </c>
      <c r="D1653" t="s">
        <v>8221</v>
      </c>
      <c r="E1653">
        <v>2</v>
      </c>
    </row>
    <row r="1654" spans="1:5" x14ac:dyDescent="0.3">
      <c r="A1654" t="s">
        <v>8219</v>
      </c>
      <c r="B1654">
        <v>134</v>
      </c>
      <c r="D1654" t="s">
        <v>8221</v>
      </c>
      <c r="E1654">
        <v>5</v>
      </c>
    </row>
    <row r="1655" spans="1:5" x14ac:dyDescent="0.3">
      <c r="A1655" t="s">
        <v>8219</v>
      </c>
      <c r="B1655">
        <v>37</v>
      </c>
      <c r="D1655" t="s">
        <v>8221</v>
      </c>
      <c r="E1655">
        <v>14</v>
      </c>
    </row>
    <row r="1656" spans="1:5" x14ac:dyDescent="0.3">
      <c r="A1656" t="s">
        <v>8219</v>
      </c>
      <c r="B1656">
        <v>37</v>
      </c>
      <c r="D1656" t="s">
        <v>8221</v>
      </c>
      <c r="E1656">
        <v>9</v>
      </c>
    </row>
    <row r="1657" spans="1:5" x14ac:dyDescent="0.3">
      <c r="A1657" t="s">
        <v>8219</v>
      </c>
      <c r="B1657">
        <v>150</v>
      </c>
      <c r="D1657" t="s">
        <v>8221</v>
      </c>
      <c r="E1657">
        <v>8</v>
      </c>
    </row>
    <row r="1658" spans="1:5" x14ac:dyDescent="0.3">
      <c r="A1658" t="s">
        <v>8219</v>
      </c>
      <c r="B1658">
        <v>56</v>
      </c>
      <c r="D1658" t="s">
        <v>8221</v>
      </c>
      <c r="E1658">
        <v>7</v>
      </c>
    </row>
    <row r="1659" spans="1:5" x14ac:dyDescent="0.3">
      <c r="A1659" t="s">
        <v>8219</v>
      </c>
      <c r="B1659">
        <v>18</v>
      </c>
      <c r="D1659" t="s">
        <v>8221</v>
      </c>
      <c r="E1659">
        <v>0</v>
      </c>
    </row>
    <row r="1660" spans="1:5" x14ac:dyDescent="0.3">
      <c r="A1660" t="s">
        <v>8219</v>
      </c>
      <c r="B1660">
        <v>60</v>
      </c>
      <c r="D1660" t="s">
        <v>8221</v>
      </c>
      <c r="E1660">
        <v>84</v>
      </c>
    </row>
    <row r="1661" spans="1:5" x14ac:dyDescent="0.3">
      <c r="A1661" t="s">
        <v>8219</v>
      </c>
      <c r="B1661">
        <v>67</v>
      </c>
      <c r="D1661" t="s">
        <v>8221</v>
      </c>
      <c r="E1661">
        <v>11</v>
      </c>
    </row>
    <row r="1662" spans="1:5" x14ac:dyDescent="0.3">
      <c r="A1662" t="s">
        <v>8219</v>
      </c>
      <c r="B1662">
        <v>35</v>
      </c>
      <c r="D1662" t="s">
        <v>8221</v>
      </c>
      <c r="E1662">
        <v>1</v>
      </c>
    </row>
    <row r="1663" spans="1:5" x14ac:dyDescent="0.3">
      <c r="A1663" t="s">
        <v>8219</v>
      </c>
      <c r="B1663">
        <v>34</v>
      </c>
      <c r="D1663" t="s">
        <v>8221</v>
      </c>
      <c r="E1663">
        <v>4</v>
      </c>
    </row>
    <row r="1664" spans="1:5" x14ac:dyDescent="0.3">
      <c r="A1664" t="s">
        <v>8219</v>
      </c>
      <c r="B1664">
        <v>36</v>
      </c>
      <c r="D1664" t="s">
        <v>8221</v>
      </c>
      <c r="E1664">
        <v>10</v>
      </c>
    </row>
    <row r="1665" spans="1:5" x14ac:dyDescent="0.3">
      <c r="A1665" t="s">
        <v>8219</v>
      </c>
      <c r="B1665">
        <v>18</v>
      </c>
      <c r="D1665" t="s">
        <v>8221</v>
      </c>
      <c r="E1665">
        <v>16</v>
      </c>
    </row>
    <row r="1666" spans="1:5" x14ac:dyDescent="0.3">
      <c r="A1666" t="s">
        <v>8219</v>
      </c>
      <c r="B1666">
        <v>25</v>
      </c>
      <c r="D1666" t="s">
        <v>8221</v>
      </c>
      <c r="E1666">
        <v>2</v>
      </c>
    </row>
    <row r="1667" spans="1:5" x14ac:dyDescent="0.3">
      <c r="A1667" t="s">
        <v>8219</v>
      </c>
      <c r="B1667">
        <v>21</v>
      </c>
      <c r="D1667" t="s">
        <v>8221</v>
      </c>
      <c r="E1667">
        <v>5</v>
      </c>
    </row>
    <row r="1668" spans="1:5" x14ac:dyDescent="0.3">
      <c r="A1668" t="s">
        <v>8219</v>
      </c>
      <c r="B1668">
        <v>151</v>
      </c>
      <c r="D1668" t="s">
        <v>8221</v>
      </c>
      <c r="E1668">
        <v>1</v>
      </c>
    </row>
    <row r="1669" spans="1:5" x14ac:dyDescent="0.3">
      <c r="A1669" t="s">
        <v>8219</v>
      </c>
      <c r="B1669">
        <v>489</v>
      </c>
      <c r="D1669" t="s">
        <v>8221</v>
      </c>
      <c r="E1669">
        <v>31</v>
      </c>
    </row>
    <row r="1670" spans="1:5" x14ac:dyDescent="0.3">
      <c r="A1670" t="s">
        <v>8219</v>
      </c>
      <c r="B1670">
        <v>50</v>
      </c>
      <c r="D1670" t="s">
        <v>8221</v>
      </c>
      <c r="E1670">
        <v>0</v>
      </c>
    </row>
    <row r="1671" spans="1:5" x14ac:dyDescent="0.3">
      <c r="A1671" t="s">
        <v>8219</v>
      </c>
      <c r="B1671">
        <v>321</v>
      </c>
      <c r="D1671" t="s">
        <v>8221</v>
      </c>
      <c r="E1671">
        <v>2</v>
      </c>
    </row>
    <row r="1672" spans="1:5" x14ac:dyDescent="0.3">
      <c r="A1672" t="s">
        <v>8219</v>
      </c>
      <c r="B1672">
        <v>1762</v>
      </c>
      <c r="D1672" t="s">
        <v>8221</v>
      </c>
      <c r="E1672">
        <v>7</v>
      </c>
    </row>
    <row r="1673" spans="1:5" x14ac:dyDescent="0.3">
      <c r="A1673" t="s">
        <v>8219</v>
      </c>
      <c r="B1673">
        <v>385</v>
      </c>
      <c r="D1673" t="s">
        <v>8221</v>
      </c>
      <c r="E1673">
        <v>16</v>
      </c>
    </row>
    <row r="1674" spans="1:5" x14ac:dyDescent="0.3">
      <c r="A1674" t="s">
        <v>8219</v>
      </c>
      <c r="B1674">
        <v>398</v>
      </c>
      <c r="D1674" t="s">
        <v>8221</v>
      </c>
      <c r="E1674">
        <v>4</v>
      </c>
    </row>
    <row r="1675" spans="1:5" x14ac:dyDescent="0.3">
      <c r="A1675" t="s">
        <v>8219</v>
      </c>
      <c r="B1675">
        <v>304</v>
      </c>
      <c r="D1675" t="s">
        <v>8221</v>
      </c>
      <c r="E1675">
        <v>4</v>
      </c>
    </row>
    <row r="1676" spans="1:5" x14ac:dyDescent="0.3">
      <c r="A1676" t="s">
        <v>8219</v>
      </c>
      <c r="B1676">
        <v>676</v>
      </c>
      <c r="D1676" t="s">
        <v>8221</v>
      </c>
      <c r="E1676">
        <v>4</v>
      </c>
    </row>
    <row r="1677" spans="1:5" x14ac:dyDescent="0.3">
      <c r="A1677" t="s">
        <v>8219</v>
      </c>
      <c r="B1677">
        <v>577</v>
      </c>
      <c r="D1677" t="s">
        <v>8221</v>
      </c>
      <c r="E1677">
        <v>3</v>
      </c>
    </row>
    <row r="1678" spans="1:5" x14ac:dyDescent="0.3">
      <c r="A1678" t="s">
        <v>8219</v>
      </c>
      <c r="B1678">
        <v>3663</v>
      </c>
      <c r="D1678" t="s">
        <v>8221</v>
      </c>
      <c r="E1678">
        <v>36</v>
      </c>
    </row>
    <row r="1679" spans="1:5" x14ac:dyDescent="0.3">
      <c r="A1679" t="s">
        <v>8219</v>
      </c>
      <c r="B1679">
        <v>294</v>
      </c>
      <c r="D1679" t="s">
        <v>8221</v>
      </c>
      <c r="E1679">
        <v>1</v>
      </c>
    </row>
    <row r="1680" spans="1:5" x14ac:dyDescent="0.3">
      <c r="A1680" t="s">
        <v>8219</v>
      </c>
      <c r="B1680">
        <v>28</v>
      </c>
      <c r="D1680" t="s">
        <v>8221</v>
      </c>
      <c r="E1680">
        <v>7</v>
      </c>
    </row>
    <row r="1681" spans="1:5" x14ac:dyDescent="0.3">
      <c r="A1681" t="s">
        <v>8219</v>
      </c>
      <c r="B1681">
        <v>100</v>
      </c>
      <c r="D1681" t="s">
        <v>8221</v>
      </c>
      <c r="E1681">
        <v>27</v>
      </c>
    </row>
    <row r="1682" spans="1:5" x14ac:dyDescent="0.3">
      <c r="A1682" t="s">
        <v>8219</v>
      </c>
      <c r="B1682">
        <v>72</v>
      </c>
      <c r="D1682" t="s">
        <v>8221</v>
      </c>
      <c r="E1682">
        <v>1</v>
      </c>
    </row>
    <row r="1683" spans="1:5" x14ac:dyDescent="0.3">
      <c r="A1683" t="s">
        <v>8219</v>
      </c>
      <c r="B1683">
        <v>238</v>
      </c>
      <c r="D1683" t="s">
        <v>8221</v>
      </c>
      <c r="E1683">
        <v>0</v>
      </c>
    </row>
    <row r="1684" spans="1:5" x14ac:dyDescent="0.3">
      <c r="A1684" t="s">
        <v>8219</v>
      </c>
      <c r="B1684">
        <v>159</v>
      </c>
      <c r="D1684" t="s">
        <v>8221</v>
      </c>
      <c r="E1684">
        <v>1</v>
      </c>
    </row>
    <row r="1685" spans="1:5" x14ac:dyDescent="0.3">
      <c r="A1685" t="s">
        <v>8219</v>
      </c>
      <c r="B1685">
        <v>77</v>
      </c>
      <c r="D1685" t="s">
        <v>8221</v>
      </c>
      <c r="E1685">
        <v>3</v>
      </c>
    </row>
    <row r="1686" spans="1:5" x14ac:dyDescent="0.3">
      <c r="A1686" t="s">
        <v>8219</v>
      </c>
      <c r="B1686">
        <v>53</v>
      </c>
      <c r="D1686" t="s">
        <v>8221</v>
      </c>
      <c r="E1686">
        <v>3</v>
      </c>
    </row>
    <row r="1687" spans="1:5" x14ac:dyDescent="0.3">
      <c r="A1687" t="s">
        <v>8219</v>
      </c>
      <c r="B1687">
        <v>1251</v>
      </c>
      <c r="D1687" t="s">
        <v>8221</v>
      </c>
      <c r="E1687">
        <v>3</v>
      </c>
    </row>
    <row r="1688" spans="1:5" x14ac:dyDescent="0.3">
      <c r="A1688" t="s">
        <v>8219</v>
      </c>
      <c r="B1688">
        <v>465</v>
      </c>
      <c r="D1688" t="s">
        <v>8221</v>
      </c>
      <c r="E1688">
        <v>0</v>
      </c>
    </row>
    <row r="1689" spans="1:5" x14ac:dyDescent="0.3">
      <c r="A1689" t="s">
        <v>8219</v>
      </c>
      <c r="B1689">
        <v>74</v>
      </c>
      <c r="D1689" t="s">
        <v>8221</v>
      </c>
      <c r="E1689">
        <v>6</v>
      </c>
    </row>
    <row r="1690" spans="1:5" x14ac:dyDescent="0.3">
      <c r="A1690" t="s">
        <v>8219</v>
      </c>
      <c r="B1690">
        <v>62</v>
      </c>
      <c r="D1690" t="s">
        <v>8221</v>
      </c>
      <c r="E1690">
        <v>17</v>
      </c>
    </row>
    <row r="1691" spans="1:5" x14ac:dyDescent="0.3">
      <c r="A1691" t="s">
        <v>8219</v>
      </c>
      <c r="B1691">
        <v>3468</v>
      </c>
      <c r="D1691" t="s">
        <v>8221</v>
      </c>
      <c r="E1691">
        <v>40</v>
      </c>
    </row>
    <row r="1692" spans="1:5" x14ac:dyDescent="0.3">
      <c r="A1692" t="s">
        <v>8219</v>
      </c>
      <c r="B1692">
        <v>52</v>
      </c>
      <c r="D1692" t="s">
        <v>8221</v>
      </c>
      <c r="E1692">
        <v>3</v>
      </c>
    </row>
    <row r="1693" spans="1:5" x14ac:dyDescent="0.3">
      <c r="A1693" t="s">
        <v>8219</v>
      </c>
      <c r="B1693">
        <v>50</v>
      </c>
      <c r="D1693" t="s">
        <v>8221</v>
      </c>
      <c r="E1693">
        <v>1</v>
      </c>
    </row>
    <row r="1694" spans="1:5" x14ac:dyDescent="0.3">
      <c r="A1694" t="s">
        <v>8219</v>
      </c>
      <c r="B1694">
        <v>45</v>
      </c>
      <c r="D1694" t="s">
        <v>8221</v>
      </c>
      <c r="E1694">
        <v>2</v>
      </c>
    </row>
    <row r="1695" spans="1:5" x14ac:dyDescent="0.3">
      <c r="A1695" t="s">
        <v>8219</v>
      </c>
      <c r="B1695">
        <v>21</v>
      </c>
      <c r="D1695" t="s">
        <v>8221</v>
      </c>
      <c r="E1695">
        <v>7</v>
      </c>
    </row>
    <row r="1696" spans="1:5" x14ac:dyDescent="0.3">
      <c r="A1696" t="s">
        <v>8219</v>
      </c>
      <c r="B1696">
        <v>100</v>
      </c>
      <c r="D1696" t="s">
        <v>8221</v>
      </c>
      <c r="E1696">
        <v>14</v>
      </c>
    </row>
    <row r="1697" spans="1:5" x14ac:dyDescent="0.3">
      <c r="A1697" t="s">
        <v>8219</v>
      </c>
      <c r="B1697">
        <v>81</v>
      </c>
      <c r="D1697" t="s">
        <v>8221</v>
      </c>
      <c r="E1697">
        <v>0</v>
      </c>
    </row>
    <row r="1698" spans="1:5" x14ac:dyDescent="0.3">
      <c r="A1698" t="s">
        <v>8219</v>
      </c>
      <c r="B1698">
        <v>286</v>
      </c>
      <c r="D1698" t="s">
        <v>8221</v>
      </c>
      <c r="E1698">
        <v>0</v>
      </c>
    </row>
    <row r="1699" spans="1:5" x14ac:dyDescent="0.3">
      <c r="A1699" t="s">
        <v>8219</v>
      </c>
      <c r="B1699">
        <v>42</v>
      </c>
      <c r="D1699" t="s">
        <v>8221</v>
      </c>
      <c r="E1699">
        <v>1</v>
      </c>
    </row>
    <row r="1700" spans="1:5" x14ac:dyDescent="0.3">
      <c r="A1700" t="s">
        <v>8219</v>
      </c>
      <c r="B1700">
        <v>199</v>
      </c>
      <c r="D1700" t="s">
        <v>8221</v>
      </c>
      <c r="E1700">
        <v>12</v>
      </c>
    </row>
    <row r="1701" spans="1:5" x14ac:dyDescent="0.3">
      <c r="A1701" t="s">
        <v>8219</v>
      </c>
      <c r="B1701">
        <v>25</v>
      </c>
      <c r="D1701" t="s">
        <v>8221</v>
      </c>
      <c r="E1701">
        <v>12</v>
      </c>
    </row>
    <row r="1702" spans="1:5" x14ac:dyDescent="0.3">
      <c r="A1702" t="s">
        <v>8219</v>
      </c>
      <c r="B1702">
        <v>84</v>
      </c>
      <c r="D1702" t="s">
        <v>8221</v>
      </c>
      <c r="E1702">
        <v>23</v>
      </c>
    </row>
    <row r="1703" spans="1:5" x14ac:dyDescent="0.3">
      <c r="A1703" t="s">
        <v>8219</v>
      </c>
      <c r="B1703">
        <v>50</v>
      </c>
      <c r="D1703" t="s">
        <v>8221</v>
      </c>
      <c r="E1703">
        <v>0</v>
      </c>
    </row>
    <row r="1704" spans="1:5" x14ac:dyDescent="0.3">
      <c r="A1704" t="s">
        <v>8219</v>
      </c>
      <c r="B1704">
        <v>26</v>
      </c>
      <c r="D1704" t="s">
        <v>8221</v>
      </c>
      <c r="E1704">
        <v>10</v>
      </c>
    </row>
    <row r="1705" spans="1:5" x14ac:dyDescent="0.3">
      <c r="A1705" t="s">
        <v>8219</v>
      </c>
      <c r="B1705">
        <v>14</v>
      </c>
      <c r="D1705" t="s">
        <v>8221</v>
      </c>
      <c r="E1705">
        <v>5</v>
      </c>
    </row>
    <row r="1706" spans="1:5" x14ac:dyDescent="0.3">
      <c r="A1706" t="s">
        <v>8219</v>
      </c>
      <c r="B1706">
        <v>49</v>
      </c>
      <c r="D1706" t="s">
        <v>8221</v>
      </c>
      <c r="E1706">
        <v>1</v>
      </c>
    </row>
    <row r="1707" spans="1:5" x14ac:dyDescent="0.3">
      <c r="A1707" t="s">
        <v>8219</v>
      </c>
      <c r="B1707">
        <v>69</v>
      </c>
      <c r="D1707" t="s">
        <v>8221</v>
      </c>
      <c r="E1707">
        <v>2</v>
      </c>
    </row>
    <row r="1708" spans="1:5" x14ac:dyDescent="0.3">
      <c r="A1708" t="s">
        <v>8219</v>
      </c>
      <c r="B1708">
        <v>60</v>
      </c>
      <c r="D1708" t="s">
        <v>8221</v>
      </c>
      <c r="E1708">
        <v>2</v>
      </c>
    </row>
    <row r="1709" spans="1:5" x14ac:dyDescent="0.3">
      <c r="A1709" t="s">
        <v>8219</v>
      </c>
      <c r="B1709">
        <v>80</v>
      </c>
      <c r="D1709" t="s">
        <v>8221</v>
      </c>
      <c r="E1709">
        <v>0</v>
      </c>
    </row>
    <row r="1710" spans="1:5" x14ac:dyDescent="0.3">
      <c r="A1710" t="s">
        <v>8219</v>
      </c>
      <c r="B1710">
        <v>56</v>
      </c>
      <c r="D1710" t="s">
        <v>8221</v>
      </c>
      <c r="E1710">
        <v>13</v>
      </c>
    </row>
    <row r="1711" spans="1:5" x14ac:dyDescent="0.3">
      <c r="A1711" t="s">
        <v>8219</v>
      </c>
      <c r="B1711">
        <v>104</v>
      </c>
      <c r="D1711" t="s">
        <v>8221</v>
      </c>
      <c r="E1711">
        <v>0</v>
      </c>
    </row>
    <row r="1712" spans="1:5" x14ac:dyDescent="0.3">
      <c r="A1712" t="s">
        <v>8219</v>
      </c>
      <c r="B1712">
        <v>46</v>
      </c>
      <c r="D1712" t="s">
        <v>8221</v>
      </c>
      <c r="E1712">
        <v>1</v>
      </c>
    </row>
    <row r="1713" spans="1:5" x14ac:dyDescent="0.3">
      <c r="A1713" t="s">
        <v>8219</v>
      </c>
      <c r="B1713">
        <v>206</v>
      </c>
      <c r="D1713" t="s">
        <v>8221</v>
      </c>
      <c r="E1713">
        <v>5</v>
      </c>
    </row>
    <row r="1714" spans="1:5" x14ac:dyDescent="0.3">
      <c r="A1714" t="s">
        <v>8219</v>
      </c>
      <c r="B1714">
        <v>18</v>
      </c>
      <c r="D1714" t="s">
        <v>8221</v>
      </c>
      <c r="E1714">
        <v>2</v>
      </c>
    </row>
    <row r="1715" spans="1:5" x14ac:dyDescent="0.3">
      <c r="A1715" t="s">
        <v>8219</v>
      </c>
      <c r="B1715">
        <v>28</v>
      </c>
      <c r="D1715" t="s">
        <v>8221</v>
      </c>
      <c r="E1715">
        <v>0</v>
      </c>
    </row>
    <row r="1716" spans="1:5" x14ac:dyDescent="0.3">
      <c r="A1716" t="s">
        <v>8219</v>
      </c>
      <c r="B1716">
        <v>11</v>
      </c>
      <c r="D1716" t="s">
        <v>8221</v>
      </c>
      <c r="E1716">
        <v>32</v>
      </c>
    </row>
    <row r="1717" spans="1:5" x14ac:dyDescent="0.3">
      <c r="A1717" t="s">
        <v>8219</v>
      </c>
      <c r="B1717">
        <v>263</v>
      </c>
      <c r="D1717" t="s">
        <v>8221</v>
      </c>
      <c r="E1717">
        <v>1</v>
      </c>
    </row>
    <row r="1718" spans="1:5" x14ac:dyDescent="0.3">
      <c r="A1718" t="s">
        <v>8219</v>
      </c>
      <c r="B1718">
        <v>394</v>
      </c>
      <c r="D1718" t="s">
        <v>8221</v>
      </c>
      <c r="E1718">
        <v>1</v>
      </c>
    </row>
    <row r="1719" spans="1:5" x14ac:dyDescent="0.3">
      <c r="A1719" t="s">
        <v>8219</v>
      </c>
      <c r="B1719">
        <v>1049</v>
      </c>
      <c r="D1719" t="s">
        <v>8221</v>
      </c>
      <c r="E1719">
        <v>1</v>
      </c>
    </row>
    <row r="1720" spans="1:5" x14ac:dyDescent="0.3">
      <c r="A1720" t="s">
        <v>8219</v>
      </c>
      <c r="B1720">
        <v>308</v>
      </c>
      <c r="D1720" t="s">
        <v>8221</v>
      </c>
      <c r="E1720">
        <v>0</v>
      </c>
    </row>
    <row r="1721" spans="1:5" x14ac:dyDescent="0.3">
      <c r="A1721" t="s">
        <v>8219</v>
      </c>
      <c r="B1721">
        <v>1088</v>
      </c>
      <c r="D1721" t="s">
        <v>8221</v>
      </c>
      <c r="E1721">
        <v>0</v>
      </c>
    </row>
    <row r="1722" spans="1:5" x14ac:dyDescent="0.3">
      <c r="A1722" t="s">
        <v>8219</v>
      </c>
      <c r="B1722">
        <v>73</v>
      </c>
      <c r="D1722" t="s">
        <v>8221</v>
      </c>
      <c r="E1722">
        <v>8</v>
      </c>
    </row>
    <row r="1723" spans="1:5" x14ac:dyDescent="0.3">
      <c r="A1723" t="s">
        <v>8219</v>
      </c>
      <c r="B1723">
        <v>143</v>
      </c>
      <c r="D1723" t="s">
        <v>8221</v>
      </c>
      <c r="E1723">
        <v>0</v>
      </c>
    </row>
    <row r="1724" spans="1:5" x14ac:dyDescent="0.3">
      <c r="A1724" t="s">
        <v>8219</v>
      </c>
      <c r="B1724">
        <v>1420</v>
      </c>
      <c r="D1724" t="s">
        <v>8221</v>
      </c>
      <c r="E1724">
        <v>1</v>
      </c>
    </row>
    <row r="1725" spans="1:5" x14ac:dyDescent="0.3">
      <c r="A1725" t="s">
        <v>8219</v>
      </c>
      <c r="B1725">
        <v>305</v>
      </c>
      <c r="D1725" t="s">
        <v>8221</v>
      </c>
      <c r="E1725">
        <v>16</v>
      </c>
    </row>
    <row r="1726" spans="1:5" x14ac:dyDescent="0.3">
      <c r="A1726" t="s">
        <v>8219</v>
      </c>
      <c r="B1726">
        <v>551</v>
      </c>
      <c r="D1726" t="s">
        <v>8221</v>
      </c>
      <c r="E1726">
        <v>12</v>
      </c>
    </row>
    <row r="1727" spans="1:5" x14ac:dyDescent="0.3">
      <c r="A1727" t="s">
        <v>8219</v>
      </c>
      <c r="B1727">
        <v>187</v>
      </c>
      <c r="D1727" t="s">
        <v>8221</v>
      </c>
      <c r="E1727">
        <v>4</v>
      </c>
    </row>
    <row r="1728" spans="1:5" x14ac:dyDescent="0.3">
      <c r="A1728" t="s">
        <v>8219</v>
      </c>
      <c r="B1728">
        <v>325</v>
      </c>
      <c r="D1728" t="s">
        <v>8221</v>
      </c>
      <c r="E1728">
        <v>2</v>
      </c>
    </row>
    <row r="1729" spans="1:5" x14ac:dyDescent="0.3">
      <c r="A1729" t="s">
        <v>8219</v>
      </c>
      <c r="B1729">
        <v>148</v>
      </c>
      <c r="D1729" t="s">
        <v>8221</v>
      </c>
      <c r="E1729">
        <v>3</v>
      </c>
    </row>
    <row r="1730" spans="1:5" x14ac:dyDescent="0.3">
      <c r="A1730" t="s">
        <v>8219</v>
      </c>
      <c r="B1730">
        <v>69</v>
      </c>
      <c r="D1730" t="s">
        <v>8221</v>
      </c>
      <c r="E1730">
        <v>0</v>
      </c>
    </row>
    <row r="1731" spans="1:5" x14ac:dyDescent="0.3">
      <c r="A1731" t="s">
        <v>8219</v>
      </c>
      <c r="B1731">
        <v>173</v>
      </c>
      <c r="D1731" t="s">
        <v>8221</v>
      </c>
      <c r="E1731">
        <v>3</v>
      </c>
    </row>
    <row r="1732" spans="1:5" x14ac:dyDescent="0.3">
      <c r="A1732" t="s">
        <v>8219</v>
      </c>
      <c r="B1732">
        <v>269</v>
      </c>
      <c r="D1732" t="s">
        <v>8221</v>
      </c>
      <c r="E1732">
        <v>4</v>
      </c>
    </row>
    <row r="1733" spans="1:5" x14ac:dyDescent="0.3">
      <c r="A1733" t="s">
        <v>8219</v>
      </c>
      <c r="B1733">
        <v>185</v>
      </c>
      <c r="D1733" t="s">
        <v>8221</v>
      </c>
      <c r="E1733">
        <v>2</v>
      </c>
    </row>
    <row r="1734" spans="1:5" x14ac:dyDescent="0.3">
      <c r="A1734" t="s">
        <v>8219</v>
      </c>
      <c r="B1734">
        <v>176</v>
      </c>
      <c r="D1734" t="s">
        <v>8221</v>
      </c>
      <c r="E1734">
        <v>10</v>
      </c>
    </row>
    <row r="1735" spans="1:5" x14ac:dyDescent="0.3">
      <c r="A1735" t="s">
        <v>8219</v>
      </c>
      <c r="B1735">
        <v>1019</v>
      </c>
      <c r="D1735" t="s">
        <v>8221</v>
      </c>
      <c r="E1735">
        <v>11</v>
      </c>
    </row>
    <row r="1736" spans="1:5" x14ac:dyDescent="0.3">
      <c r="A1736" t="s">
        <v>8219</v>
      </c>
      <c r="B1736">
        <v>113</v>
      </c>
      <c r="D1736" t="s">
        <v>8221</v>
      </c>
      <c r="E1736">
        <v>6</v>
      </c>
    </row>
    <row r="1737" spans="1:5" x14ac:dyDescent="0.3">
      <c r="A1737" t="s">
        <v>8219</v>
      </c>
      <c r="B1737">
        <v>404</v>
      </c>
      <c r="D1737" t="s">
        <v>8221</v>
      </c>
      <c r="E1737">
        <v>2</v>
      </c>
    </row>
    <row r="1738" spans="1:5" x14ac:dyDescent="0.3">
      <c r="A1738" t="s">
        <v>8219</v>
      </c>
      <c r="B1738">
        <v>707</v>
      </c>
      <c r="D1738" t="s">
        <v>8221</v>
      </c>
      <c r="E1738">
        <v>6</v>
      </c>
    </row>
    <row r="1739" spans="1:5" x14ac:dyDescent="0.3">
      <c r="A1739" t="s">
        <v>8219</v>
      </c>
      <c r="B1739">
        <v>392</v>
      </c>
      <c r="D1739" t="s">
        <v>8221</v>
      </c>
      <c r="E1739">
        <v>8</v>
      </c>
    </row>
    <row r="1740" spans="1:5" x14ac:dyDescent="0.3">
      <c r="A1740" t="s">
        <v>8219</v>
      </c>
      <c r="B1740">
        <v>23</v>
      </c>
      <c r="D1740" t="s">
        <v>8221</v>
      </c>
      <c r="E1740">
        <v>37</v>
      </c>
    </row>
    <row r="1741" spans="1:5" x14ac:dyDescent="0.3">
      <c r="A1741" t="s">
        <v>8219</v>
      </c>
      <c r="B1741">
        <v>682</v>
      </c>
      <c r="D1741" t="s">
        <v>8221</v>
      </c>
      <c r="E1741">
        <v>11</v>
      </c>
    </row>
    <row r="1742" spans="1:5" x14ac:dyDescent="0.3">
      <c r="A1742" t="s">
        <v>8219</v>
      </c>
      <c r="B1742">
        <v>37</v>
      </c>
      <c r="D1742" t="s">
        <v>8221</v>
      </c>
      <c r="E1742">
        <v>0</v>
      </c>
    </row>
    <row r="1743" spans="1:5" x14ac:dyDescent="0.3">
      <c r="A1743" t="s">
        <v>8219</v>
      </c>
      <c r="B1743">
        <v>146</v>
      </c>
      <c r="D1743" t="s">
        <v>8221</v>
      </c>
      <c r="E1743">
        <v>10</v>
      </c>
    </row>
    <row r="1744" spans="1:5" x14ac:dyDescent="0.3">
      <c r="A1744" t="s">
        <v>8219</v>
      </c>
      <c r="B1744">
        <v>119</v>
      </c>
      <c r="D1744" t="s">
        <v>8221</v>
      </c>
      <c r="E1744">
        <v>6</v>
      </c>
    </row>
    <row r="1745" spans="1:5" x14ac:dyDescent="0.3">
      <c r="A1745" t="s">
        <v>8219</v>
      </c>
      <c r="B1745">
        <v>163</v>
      </c>
      <c r="D1745" t="s">
        <v>8221</v>
      </c>
      <c r="E1745">
        <v>8</v>
      </c>
    </row>
    <row r="1746" spans="1:5" x14ac:dyDescent="0.3">
      <c r="A1746" t="s">
        <v>8219</v>
      </c>
      <c r="B1746">
        <v>339</v>
      </c>
      <c r="D1746" t="s">
        <v>8221</v>
      </c>
      <c r="E1746">
        <v>6</v>
      </c>
    </row>
    <row r="1747" spans="1:5" x14ac:dyDescent="0.3">
      <c r="A1747" t="s">
        <v>8219</v>
      </c>
      <c r="B1747">
        <v>58</v>
      </c>
      <c r="D1747" t="s">
        <v>8221</v>
      </c>
      <c r="E1747">
        <v>7</v>
      </c>
    </row>
    <row r="1748" spans="1:5" x14ac:dyDescent="0.3">
      <c r="A1748" t="s">
        <v>8219</v>
      </c>
      <c r="B1748">
        <v>456</v>
      </c>
      <c r="D1748" t="s">
        <v>8221</v>
      </c>
      <c r="E1748">
        <v>7</v>
      </c>
    </row>
    <row r="1749" spans="1:5" x14ac:dyDescent="0.3">
      <c r="A1749" t="s">
        <v>8219</v>
      </c>
      <c r="B1749">
        <v>15</v>
      </c>
      <c r="D1749" t="s">
        <v>8221</v>
      </c>
      <c r="E1749">
        <v>5</v>
      </c>
    </row>
    <row r="1750" spans="1:5" x14ac:dyDescent="0.3">
      <c r="A1750" t="s">
        <v>8219</v>
      </c>
      <c r="B1750">
        <v>191</v>
      </c>
      <c r="D1750" t="s">
        <v>8221</v>
      </c>
      <c r="E1750">
        <v>46</v>
      </c>
    </row>
    <row r="1751" spans="1:5" x14ac:dyDescent="0.3">
      <c r="A1751" t="s">
        <v>8219</v>
      </c>
      <c r="B1751">
        <v>17</v>
      </c>
      <c r="D1751" t="s">
        <v>8221</v>
      </c>
      <c r="E1751">
        <v>10</v>
      </c>
    </row>
    <row r="1752" spans="1:5" x14ac:dyDescent="0.3">
      <c r="A1752" t="s">
        <v>8219</v>
      </c>
      <c r="B1752">
        <v>28</v>
      </c>
      <c r="D1752" t="s">
        <v>8221</v>
      </c>
      <c r="E1752">
        <v>19</v>
      </c>
    </row>
    <row r="1753" spans="1:5" x14ac:dyDescent="0.3">
      <c r="A1753" t="s">
        <v>8219</v>
      </c>
      <c r="B1753">
        <v>18</v>
      </c>
      <c r="D1753" t="s">
        <v>8221</v>
      </c>
      <c r="E1753">
        <v>13</v>
      </c>
    </row>
    <row r="1754" spans="1:5" x14ac:dyDescent="0.3">
      <c r="A1754" t="s">
        <v>8219</v>
      </c>
      <c r="B1754">
        <v>61</v>
      </c>
      <c r="D1754" t="s">
        <v>8221</v>
      </c>
      <c r="E1754">
        <v>13</v>
      </c>
    </row>
    <row r="1755" spans="1:5" x14ac:dyDescent="0.3">
      <c r="A1755" t="s">
        <v>8219</v>
      </c>
      <c r="B1755">
        <v>108</v>
      </c>
      <c r="D1755" t="s">
        <v>8221</v>
      </c>
      <c r="E1755">
        <v>4</v>
      </c>
    </row>
    <row r="1756" spans="1:5" x14ac:dyDescent="0.3">
      <c r="A1756" t="s">
        <v>8219</v>
      </c>
      <c r="B1756">
        <v>142</v>
      </c>
      <c r="D1756" t="s">
        <v>8221</v>
      </c>
      <c r="E1756">
        <v>0</v>
      </c>
    </row>
    <row r="1757" spans="1:5" x14ac:dyDescent="0.3">
      <c r="A1757" t="s">
        <v>8219</v>
      </c>
      <c r="B1757">
        <v>74</v>
      </c>
      <c r="D1757" t="s">
        <v>8221</v>
      </c>
      <c r="E1757">
        <v>3</v>
      </c>
    </row>
    <row r="1758" spans="1:5" x14ac:dyDescent="0.3">
      <c r="A1758" t="s">
        <v>8219</v>
      </c>
      <c r="B1758">
        <v>38</v>
      </c>
      <c r="D1758" t="s">
        <v>8221</v>
      </c>
      <c r="E1758">
        <v>1</v>
      </c>
    </row>
    <row r="1759" spans="1:5" x14ac:dyDescent="0.3">
      <c r="A1759" t="s">
        <v>8219</v>
      </c>
      <c r="B1759">
        <v>20</v>
      </c>
      <c r="D1759" t="s">
        <v>8221</v>
      </c>
      <c r="E1759">
        <v>9</v>
      </c>
    </row>
    <row r="1760" spans="1:5" x14ac:dyDescent="0.3">
      <c r="A1760" t="s">
        <v>8219</v>
      </c>
      <c r="B1760">
        <v>24</v>
      </c>
      <c r="D1760" t="s">
        <v>8221</v>
      </c>
      <c r="E1760">
        <v>1</v>
      </c>
    </row>
    <row r="1761" spans="1:5" x14ac:dyDescent="0.3">
      <c r="A1761" t="s">
        <v>8219</v>
      </c>
      <c r="B1761">
        <v>66</v>
      </c>
      <c r="D1761" t="s">
        <v>8221</v>
      </c>
      <c r="E1761">
        <v>1</v>
      </c>
    </row>
    <row r="1762" spans="1:5" x14ac:dyDescent="0.3">
      <c r="A1762" t="s">
        <v>8219</v>
      </c>
      <c r="B1762">
        <v>28</v>
      </c>
      <c r="D1762" t="s">
        <v>8221</v>
      </c>
      <c r="E1762">
        <v>4</v>
      </c>
    </row>
    <row r="1763" spans="1:5" x14ac:dyDescent="0.3">
      <c r="A1763" t="s">
        <v>8219</v>
      </c>
      <c r="B1763">
        <v>24</v>
      </c>
      <c r="D1763" t="s">
        <v>8221</v>
      </c>
      <c r="E1763">
        <v>17</v>
      </c>
    </row>
    <row r="1764" spans="1:5" x14ac:dyDescent="0.3">
      <c r="A1764" t="s">
        <v>8219</v>
      </c>
      <c r="B1764">
        <v>73</v>
      </c>
      <c r="D1764" t="s">
        <v>8221</v>
      </c>
      <c r="E1764">
        <v>0</v>
      </c>
    </row>
    <row r="1765" spans="1:5" x14ac:dyDescent="0.3">
      <c r="A1765" t="s">
        <v>8219</v>
      </c>
      <c r="B1765">
        <v>3</v>
      </c>
      <c r="D1765" t="s">
        <v>8221</v>
      </c>
      <c r="E1765">
        <v>12</v>
      </c>
    </row>
    <row r="1766" spans="1:5" x14ac:dyDescent="0.3">
      <c r="A1766" t="s">
        <v>8219</v>
      </c>
      <c r="B1766">
        <v>20</v>
      </c>
      <c r="D1766" t="s">
        <v>8221</v>
      </c>
      <c r="E1766">
        <v>14</v>
      </c>
    </row>
    <row r="1767" spans="1:5" x14ac:dyDescent="0.3">
      <c r="A1767" t="s">
        <v>8219</v>
      </c>
      <c r="B1767">
        <v>21</v>
      </c>
      <c r="D1767" t="s">
        <v>8221</v>
      </c>
      <c r="E1767">
        <v>1</v>
      </c>
    </row>
    <row r="1768" spans="1:5" x14ac:dyDescent="0.3">
      <c r="A1768" t="s">
        <v>8219</v>
      </c>
      <c r="B1768">
        <v>94</v>
      </c>
      <c r="D1768" t="s">
        <v>8221</v>
      </c>
      <c r="E1768">
        <v>14</v>
      </c>
    </row>
    <row r="1769" spans="1:5" x14ac:dyDescent="0.3">
      <c r="A1769" t="s">
        <v>8219</v>
      </c>
      <c r="B1769">
        <v>139</v>
      </c>
      <c r="D1769" t="s">
        <v>8221</v>
      </c>
      <c r="E1769">
        <v>4</v>
      </c>
    </row>
    <row r="1770" spans="1:5" x14ac:dyDescent="0.3">
      <c r="A1770" t="s">
        <v>8219</v>
      </c>
      <c r="B1770">
        <v>130</v>
      </c>
      <c r="D1770" t="s">
        <v>8221</v>
      </c>
      <c r="E1770">
        <v>2</v>
      </c>
    </row>
    <row r="1771" spans="1:5" x14ac:dyDescent="0.3">
      <c r="A1771" t="s">
        <v>8219</v>
      </c>
      <c r="B1771">
        <v>31</v>
      </c>
      <c r="D1771" t="s">
        <v>8221</v>
      </c>
      <c r="E1771">
        <v>1</v>
      </c>
    </row>
    <row r="1772" spans="1:5" x14ac:dyDescent="0.3">
      <c r="A1772" t="s">
        <v>8219</v>
      </c>
      <c r="B1772">
        <v>13</v>
      </c>
      <c r="D1772" t="s">
        <v>8221</v>
      </c>
      <c r="E1772">
        <v>2</v>
      </c>
    </row>
    <row r="1773" spans="1:5" x14ac:dyDescent="0.3">
      <c r="A1773" t="s">
        <v>8219</v>
      </c>
      <c r="B1773">
        <v>90</v>
      </c>
      <c r="D1773" t="s">
        <v>8221</v>
      </c>
      <c r="E1773">
        <v>1</v>
      </c>
    </row>
    <row r="1774" spans="1:5" x14ac:dyDescent="0.3">
      <c r="A1774" t="s">
        <v>8219</v>
      </c>
      <c r="B1774">
        <v>141</v>
      </c>
      <c r="D1774" t="s">
        <v>8221</v>
      </c>
      <c r="E1774">
        <v>1</v>
      </c>
    </row>
    <row r="1775" spans="1:5" x14ac:dyDescent="0.3">
      <c r="A1775" t="s">
        <v>8219</v>
      </c>
      <c r="B1775">
        <v>23</v>
      </c>
      <c r="D1775" t="s">
        <v>8221</v>
      </c>
      <c r="E1775">
        <v>4</v>
      </c>
    </row>
    <row r="1776" spans="1:5" x14ac:dyDescent="0.3">
      <c r="A1776" t="s">
        <v>8219</v>
      </c>
      <c r="B1776">
        <v>18</v>
      </c>
      <c r="D1776" t="s">
        <v>8221</v>
      </c>
      <c r="E1776">
        <v>3</v>
      </c>
    </row>
    <row r="1777" spans="1:5" x14ac:dyDescent="0.3">
      <c r="A1777" t="s">
        <v>8219</v>
      </c>
      <c r="B1777">
        <v>76</v>
      </c>
      <c r="D1777" t="s">
        <v>8221</v>
      </c>
      <c r="E1777">
        <v>38</v>
      </c>
    </row>
    <row r="1778" spans="1:5" x14ac:dyDescent="0.3">
      <c r="A1778" t="s">
        <v>8219</v>
      </c>
      <c r="B1778">
        <v>93</v>
      </c>
      <c r="D1778" t="s">
        <v>8221</v>
      </c>
      <c r="E1778">
        <v>4</v>
      </c>
    </row>
    <row r="1779" spans="1:5" x14ac:dyDescent="0.3">
      <c r="A1779" t="s">
        <v>8219</v>
      </c>
      <c r="B1779">
        <v>69</v>
      </c>
      <c r="D1779" t="s">
        <v>8221</v>
      </c>
      <c r="E1779">
        <v>0</v>
      </c>
    </row>
    <row r="1780" spans="1:5" x14ac:dyDescent="0.3">
      <c r="A1780" t="s">
        <v>8219</v>
      </c>
      <c r="B1780">
        <v>21</v>
      </c>
      <c r="D1780" t="s">
        <v>8221</v>
      </c>
      <c r="E1780">
        <v>2</v>
      </c>
    </row>
    <row r="1781" spans="1:5" x14ac:dyDescent="0.3">
      <c r="A1781" t="s">
        <v>8219</v>
      </c>
      <c r="B1781">
        <v>57</v>
      </c>
      <c r="D1781" t="s">
        <v>8221</v>
      </c>
      <c r="E1781">
        <v>0</v>
      </c>
    </row>
    <row r="1782" spans="1:5" x14ac:dyDescent="0.3">
      <c r="A1782" t="s">
        <v>8219</v>
      </c>
      <c r="B1782">
        <v>108</v>
      </c>
      <c r="D1782" t="s">
        <v>8221</v>
      </c>
      <c r="E1782">
        <v>1</v>
      </c>
    </row>
    <row r="1783" spans="1:5" x14ac:dyDescent="0.3">
      <c r="A1783" t="s">
        <v>8219</v>
      </c>
      <c r="B1783">
        <v>83</v>
      </c>
      <c r="D1783" t="s">
        <v>8221</v>
      </c>
      <c r="E1783">
        <v>7</v>
      </c>
    </row>
    <row r="1784" spans="1:5" x14ac:dyDescent="0.3">
      <c r="A1784" t="s">
        <v>8219</v>
      </c>
      <c r="B1784">
        <v>96</v>
      </c>
      <c r="D1784" t="s">
        <v>8221</v>
      </c>
      <c r="E1784">
        <v>2</v>
      </c>
    </row>
    <row r="1785" spans="1:5" x14ac:dyDescent="0.3">
      <c r="A1785" t="s">
        <v>8219</v>
      </c>
      <c r="B1785">
        <v>64</v>
      </c>
      <c r="D1785" t="s">
        <v>8221</v>
      </c>
      <c r="E1785">
        <v>4</v>
      </c>
    </row>
    <row r="1786" spans="1:5" x14ac:dyDescent="0.3">
      <c r="A1786" t="s">
        <v>8219</v>
      </c>
      <c r="B1786">
        <v>14</v>
      </c>
      <c r="D1786" t="s">
        <v>8221</v>
      </c>
      <c r="E1786">
        <v>4</v>
      </c>
    </row>
    <row r="1787" spans="1:5" x14ac:dyDescent="0.3">
      <c r="A1787" t="s">
        <v>8219</v>
      </c>
      <c r="B1787">
        <v>169</v>
      </c>
      <c r="D1787" t="s">
        <v>8221</v>
      </c>
      <c r="E1787">
        <v>3</v>
      </c>
    </row>
    <row r="1788" spans="1:5" x14ac:dyDescent="0.3">
      <c r="A1788" t="s">
        <v>8219</v>
      </c>
      <c r="B1788">
        <v>33</v>
      </c>
      <c r="D1788" t="s">
        <v>8221</v>
      </c>
      <c r="E1788">
        <v>2</v>
      </c>
    </row>
    <row r="1789" spans="1:5" x14ac:dyDescent="0.3">
      <c r="A1789" t="s">
        <v>8219</v>
      </c>
      <c r="B1789">
        <v>102</v>
      </c>
      <c r="D1789" t="s">
        <v>8221</v>
      </c>
      <c r="E1789">
        <v>197</v>
      </c>
    </row>
    <row r="1790" spans="1:5" x14ac:dyDescent="0.3">
      <c r="A1790" t="s">
        <v>8219</v>
      </c>
      <c r="B1790">
        <v>104</v>
      </c>
      <c r="D1790" t="s">
        <v>8221</v>
      </c>
      <c r="E1790">
        <v>0</v>
      </c>
    </row>
    <row r="1791" spans="1:5" x14ac:dyDescent="0.3">
      <c r="A1791" t="s">
        <v>8219</v>
      </c>
      <c r="B1791">
        <v>20</v>
      </c>
      <c r="D1791" t="s">
        <v>8221</v>
      </c>
      <c r="E1791">
        <v>1</v>
      </c>
    </row>
    <row r="1792" spans="1:5" x14ac:dyDescent="0.3">
      <c r="A1792" t="s">
        <v>8219</v>
      </c>
      <c r="B1792">
        <v>35</v>
      </c>
      <c r="D1792" t="s">
        <v>8221</v>
      </c>
      <c r="E1792">
        <v>4</v>
      </c>
    </row>
    <row r="1793" spans="1:5" x14ac:dyDescent="0.3">
      <c r="A1793" t="s">
        <v>8219</v>
      </c>
      <c r="B1793">
        <v>94</v>
      </c>
      <c r="D1793" t="s">
        <v>8221</v>
      </c>
      <c r="E1793">
        <v>0</v>
      </c>
    </row>
    <row r="1794" spans="1:5" x14ac:dyDescent="0.3">
      <c r="A1794" t="s">
        <v>8219</v>
      </c>
      <c r="B1794">
        <v>14</v>
      </c>
      <c r="D1794" t="s">
        <v>8221</v>
      </c>
      <c r="E1794">
        <v>7</v>
      </c>
    </row>
    <row r="1795" spans="1:5" x14ac:dyDescent="0.3">
      <c r="A1795" t="s">
        <v>8219</v>
      </c>
      <c r="B1795">
        <v>15</v>
      </c>
      <c r="D1795" t="s">
        <v>8221</v>
      </c>
      <c r="E1795">
        <v>11</v>
      </c>
    </row>
    <row r="1796" spans="1:5" x14ac:dyDescent="0.3">
      <c r="A1796" t="s">
        <v>8219</v>
      </c>
      <c r="B1796">
        <v>51</v>
      </c>
      <c r="D1796" t="s">
        <v>8221</v>
      </c>
      <c r="E1796">
        <v>0</v>
      </c>
    </row>
    <row r="1797" spans="1:5" x14ac:dyDescent="0.3">
      <c r="A1797" t="s">
        <v>8219</v>
      </c>
      <c r="B1797">
        <v>19</v>
      </c>
      <c r="D1797" t="s">
        <v>8221</v>
      </c>
      <c r="E1797">
        <v>6</v>
      </c>
    </row>
    <row r="1798" spans="1:5" x14ac:dyDescent="0.3">
      <c r="A1798" t="s">
        <v>8219</v>
      </c>
      <c r="B1798">
        <v>23</v>
      </c>
      <c r="D1798" t="s">
        <v>8221</v>
      </c>
      <c r="E1798">
        <v>0</v>
      </c>
    </row>
    <row r="1799" spans="1:5" x14ac:dyDescent="0.3">
      <c r="A1799" t="s">
        <v>8219</v>
      </c>
      <c r="B1799">
        <v>97</v>
      </c>
      <c r="D1799" t="s">
        <v>8221</v>
      </c>
      <c r="E1799">
        <v>7</v>
      </c>
    </row>
    <row r="1800" spans="1:5" x14ac:dyDescent="0.3">
      <c r="A1800" t="s">
        <v>8219</v>
      </c>
      <c r="B1800">
        <v>76</v>
      </c>
      <c r="D1800" t="s">
        <v>8221</v>
      </c>
      <c r="E1800">
        <v>94</v>
      </c>
    </row>
    <row r="1801" spans="1:5" x14ac:dyDescent="0.3">
      <c r="A1801" t="s">
        <v>8219</v>
      </c>
      <c r="B1801">
        <v>11</v>
      </c>
      <c r="D1801" t="s">
        <v>8221</v>
      </c>
      <c r="E1801">
        <v>2</v>
      </c>
    </row>
    <row r="1802" spans="1:5" x14ac:dyDescent="0.3">
      <c r="A1802" t="s">
        <v>8219</v>
      </c>
      <c r="B1802">
        <v>52</v>
      </c>
      <c r="D1802" t="s">
        <v>8221</v>
      </c>
      <c r="E1802">
        <v>25</v>
      </c>
    </row>
    <row r="1803" spans="1:5" x14ac:dyDescent="0.3">
      <c r="A1803" t="s">
        <v>8219</v>
      </c>
      <c r="B1803">
        <v>95</v>
      </c>
      <c r="D1803" t="s">
        <v>8221</v>
      </c>
      <c r="E1803">
        <v>17</v>
      </c>
    </row>
    <row r="1804" spans="1:5" x14ac:dyDescent="0.3">
      <c r="A1804" t="s">
        <v>8219</v>
      </c>
      <c r="B1804">
        <v>35</v>
      </c>
      <c r="D1804" t="s">
        <v>8221</v>
      </c>
      <c r="E1804">
        <v>2</v>
      </c>
    </row>
    <row r="1805" spans="1:5" x14ac:dyDescent="0.3">
      <c r="A1805" t="s">
        <v>8219</v>
      </c>
      <c r="B1805">
        <v>21</v>
      </c>
      <c r="D1805" t="s">
        <v>8221</v>
      </c>
      <c r="E1805">
        <v>4</v>
      </c>
    </row>
    <row r="1806" spans="1:5" x14ac:dyDescent="0.3">
      <c r="A1806" t="s">
        <v>8219</v>
      </c>
      <c r="B1806">
        <v>93</v>
      </c>
      <c r="D1806" t="s">
        <v>8221</v>
      </c>
      <c r="E1806">
        <v>5</v>
      </c>
    </row>
    <row r="1807" spans="1:5" x14ac:dyDescent="0.3">
      <c r="A1807" t="s">
        <v>8219</v>
      </c>
      <c r="B1807">
        <v>11</v>
      </c>
      <c r="D1807" t="s">
        <v>8221</v>
      </c>
      <c r="E1807">
        <v>2</v>
      </c>
    </row>
    <row r="1808" spans="1:5" x14ac:dyDescent="0.3">
      <c r="A1808" t="s">
        <v>8219</v>
      </c>
      <c r="B1808">
        <v>21</v>
      </c>
      <c r="D1808" t="s">
        <v>8221</v>
      </c>
      <c r="E1808">
        <v>2</v>
      </c>
    </row>
    <row r="1809" spans="1:5" x14ac:dyDescent="0.3">
      <c r="A1809" t="s">
        <v>8219</v>
      </c>
      <c r="B1809">
        <v>54</v>
      </c>
      <c r="D1809" t="s">
        <v>8221</v>
      </c>
      <c r="E1809">
        <v>3</v>
      </c>
    </row>
    <row r="1810" spans="1:5" x14ac:dyDescent="0.3">
      <c r="A1810" t="s">
        <v>8219</v>
      </c>
      <c r="B1810">
        <v>31</v>
      </c>
      <c r="D1810" t="s">
        <v>8221</v>
      </c>
      <c r="E1810">
        <v>0</v>
      </c>
    </row>
    <row r="1811" spans="1:5" x14ac:dyDescent="0.3">
      <c r="A1811" t="s">
        <v>8219</v>
      </c>
      <c r="B1811">
        <v>132</v>
      </c>
      <c r="D1811" t="s">
        <v>8221</v>
      </c>
      <c r="E1811">
        <v>4</v>
      </c>
    </row>
    <row r="1812" spans="1:5" x14ac:dyDescent="0.3">
      <c r="A1812" t="s">
        <v>8219</v>
      </c>
      <c r="B1812">
        <v>3</v>
      </c>
      <c r="D1812" t="s">
        <v>8221</v>
      </c>
      <c r="E1812">
        <v>1</v>
      </c>
    </row>
    <row r="1813" spans="1:5" x14ac:dyDescent="0.3">
      <c r="A1813" t="s">
        <v>8219</v>
      </c>
      <c r="B1813">
        <v>6</v>
      </c>
      <c r="D1813" t="s">
        <v>8221</v>
      </c>
      <c r="E1813">
        <v>12</v>
      </c>
    </row>
    <row r="1814" spans="1:5" x14ac:dyDescent="0.3">
      <c r="A1814" t="s">
        <v>8219</v>
      </c>
      <c r="B1814">
        <v>10</v>
      </c>
      <c r="D1814" t="s">
        <v>8221</v>
      </c>
      <c r="E1814">
        <v>4</v>
      </c>
    </row>
    <row r="1815" spans="1:5" x14ac:dyDescent="0.3">
      <c r="A1815" t="s">
        <v>8219</v>
      </c>
      <c r="B1815">
        <v>147</v>
      </c>
      <c r="D1815" t="s">
        <v>8221</v>
      </c>
      <c r="E1815">
        <v>91</v>
      </c>
    </row>
    <row r="1816" spans="1:5" x14ac:dyDescent="0.3">
      <c r="A1816" t="s">
        <v>8219</v>
      </c>
      <c r="B1816">
        <v>199</v>
      </c>
      <c r="D1816" t="s">
        <v>8221</v>
      </c>
      <c r="E1816">
        <v>1</v>
      </c>
    </row>
    <row r="1817" spans="1:5" x14ac:dyDescent="0.3">
      <c r="A1817" t="s">
        <v>8219</v>
      </c>
      <c r="B1817">
        <v>50</v>
      </c>
      <c r="D1817" t="s">
        <v>8221</v>
      </c>
      <c r="E1817">
        <v>1</v>
      </c>
    </row>
    <row r="1818" spans="1:5" x14ac:dyDescent="0.3">
      <c r="A1818" t="s">
        <v>8219</v>
      </c>
      <c r="B1818">
        <v>21</v>
      </c>
      <c r="D1818" t="s">
        <v>8221</v>
      </c>
      <c r="E1818">
        <v>0</v>
      </c>
    </row>
    <row r="1819" spans="1:5" x14ac:dyDescent="0.3">
      <c r="A1819" t="s">
        <v>8219</v>
      </c>
      <c r="B1819">
        <v>24</v>
      </c>
      <c r="D1819" t="s">
        <v>8221</v>
      </c>
      <c r="E1819">
        <v>13</v>
      </c>
    </row>
    <row r="1820" spans="1:5" x14ac:dyDescent="0.3">
      <c r="A1820" t="s">
        <v>8219</v>
      </c>
      <c r="B1820">
        <v>32</v>
      </c>
      <c r="D1820" t="s">
        <v>8221</v>
      </c>
      <c r="E1820">
        <v>2</v>
      </c>
    </row>
    <row r="1821" spans="1:5" x14ac:dyDescent="0.3">
      <c r="A1821" t="s">
        <v>8219</v>
      </c>
      <c r="B1821">
        <v>62</v>
      </c>
      <c r="D1821" t="s">
        <v>8221</v>
      </c>
      <c r="E1821">
        <v>0</v>
      </c>
    </row>
    <row r="1822" spans="1:5" x14ac:dyDescent="0.3">
      <c r="A1822" t="s">
        <v>8219</v>
      </c>
      <c r="B1822">
        <v>9</v>
      </c>
      <c r="D1822" t="s">
        <v>8221</v>
      </c>
      <c r="E1822">
        <v>21</v>
      </c>
    </row>
    <row r="1823" spans="1:5" x14ac:dyDescent="0.3">
      <c r="A1823" t="s">
        <v>8219</v>
      </c>
      <c r="B1823">
        <v>38</v>
      </c>
      <c r="D1823" t="s">
        <v>8221</v>
      </c>
      <c r="E1823">
        <v>9</v>
      </c>
    </row>
    <row r="1824" spans="1:5" x14ac:dyDescent="0.3">
      <c r="A1824" t="s">
        <v>8219</v>
      </c>
      <c r="B1824">
        <v>54</v>
      </c>
      <c r="D1824" t="s">
        <v>8221</v>
      </c>
      <c r="E1824">
        <v>6</v>
      </c>
    </row>
    <row r="1825" spans="1:5" x14ac:dyDescent="0.3">
      <c r="A1825" t="s">
        <v>8219</v>
      </c>
      <c r="B1825">
        <v>37</v>
      </c>
      <c r="D1825" t="s">
        <v>8221</v>
      </c>
      <c r="E1825">
        <v>4</v>
      </c>
    </row>
    <row r="1826" spans="1:5" x14ac:dyDescent="0.3">
      <c r="A1826" t="s">
        <v>8219</v>
      </c>
      <c r="B1826">
        <v>39</v>
      </c>
      <c r="D1826" t="s">
        <v>8221</v>
      </c>
      <c r="E1826">
        <v>7</v>
      </c>
    </row>
    <row r="1827" spans="1:5" x14ac:dyDescent="0.3">
      <c r="A1827" t="s">
        <v>8219</v>
      </c>
      <c r="B1827">
        <v>34</v>
      </c>
      <c r="D1827" t="s">
        <v>8221</v>
      </c>
      <c r="E1827">
        <v>5</v>
      </c>
    </row>
    <row r="1828" spans="1:5" x14ac:dyDescent="0.3">
      <c r="A1828" t="s">
        <v>8219</v>
      </c>
      <c r="B1828">
        <v>55</v>
      </c>
      <c r="D1828" t="s">
        <v>8221</v>
      </c>
      <c r="E1828">
        <v>0</v>
      </c>
    </row>
    <row r="1829" spans="1:5" x14ac:dyDescent="0.3">
      <c r="A1829" t="s">
        <v>8219</v>
      </c>
      <c r="B1829">
        <v>32</v>
      </c>
      <c r="D1829" t="s">
        <v>8221</v>
      </c>
      <c r="E1829">
        <v>3</v>
      </c>
    </row>
    <row r="1830" spans="1:5" x14ac:dyDescent="0.3">
      <c r="A1830" t="s">
        <v>8219</v>
      </c>
      <c r="B1830">
        <v>25</v>
      </c>
      <c r="D1830" t="s">
        <v>8221</v>
      </c>
      <c r="E1830">
        <v>9</v>
      </c>
    </row>
    <row r="1831" spans="1:5" x14ac:dyDescent="0.3">
      <c r="A1831" t="s">
        <v>8219</v>
      </c>
      <c r="B1831">
        <v>33</v>
      </c>
      <c r="D1831" t="s">
        <v>8221</v>
      </c>
      <c r="E1831">
        <v>6</v>
      </c>
    </row>
    <row r="1832" spans="1:5" x14ac:dyDescent="0.3">
      <c r="A1832" t="s">
        <v>8219</v>
      </c>
      <c r="B1832">
        <v>108</v>
      </c>
      <c r="D1832" t="s">
        <v>8221</v>
      </c>
      <c r="E1832">
        <v>4</v>
      </c>
    </row>
    <row r="1833" spans="1:5" x14ac:dyDescent="0.3">
      <c r="A1833" t="s">
        <v>8219</v>
      </c>
      <c r="B1833">
        <v>20</v>
      </c>
      <c r="D1833" t="s">
        <v>8221</v>
      </c>
      <c r="E1833">
        <v>1</v>
      </c>
    </row>
    <row r="1834" spans="1:5" x14ac:dyDescent="0.3">
      <c r="A1834" t="s">
        <v>8219</v>
      </c>
      <c r="B1834">
        <v>98</v>
      </c>
      <c r="D1834" t="s">
        <v>8221</v>
      </c>
      <c r="E1834">
        <v>17</v>
      </c>
    </row>
    <row r="1835" spans="1:5" x14ac:dyDescent="0.3">
      <c r="A1835" t="s">
        <v>8219</v>
      </c>
      <c r="B1835">
        <v>196</v>
      </c>
      <c r="D1835" t="s">
        <v>8221</v>
      </c>
      <c r="E1835">
        <v>1</v>
      </c>
    </row>
    <row r="1836" spans="1:5" x14ac:dyDescent="0.3">
      <c r="A1836" t="s">
        <v>8219</v>
      </c>
      <c r="B1836">
        <v>39</v>
      </c>
      <c r="D1836" t="s">
        <v>8221</v>
      </c>
      <c r="E1836">
        <v>13</v>
      </c>
    </row>
    <row r="1837" spans="1:5" x14ac:dyDescent="0.3">
      <c r="A1837" t="s">
        <v>8219</v>
      </c>
      <c r="B1837">
        <v>128</v>
      </c>
      <c r="D1837" t="s">
        <v>8221</v>
      </c>
      <c r="E1837">
        <v>6</v>
      </c>
    </row>
    <row r="1838" spans="1:5" x14ac:dyDescent="0.3">
      <c r="A1838" t="s">
        <v>8219</v>
      </c>
      <c r="B1838">
        <v>71</v>
      </c>
      <c r="D1838" t="s">
        <v>8221</v>
      </c>
      <c r="E1838">
        <v>0</v>
      </c>
    </row>
    <row r="1839" spans="1:5" x14ac:dyDescent="0.3">
      <c r="A1839" t="s">
        <v>8219</v>
      </c>
      <c r="B1839">
        <v>47</v>
      </c>
      <c r="D1839" t="s">
        <v>8221</v>
      </c>
      <c r="E1839">
        <v>2</v>
      </c>
    </row>
    <row r="1840" spans="1:5" x14ac:dyDescent="0.3">
      <c r="A1840" t="s">
        <v>8219</v>
      </c>
      <c r="B1840">
        <v>17</v>
      </c>
      <c r="D1840" t="s">
        <v>8221</v>
      </c>
      <c r="E1840">
        <v>2</v>
      </c>
    </row>
    <row r="1841" spans="1:5" x14ac:dyDescent="0.3">
      <c r="A1841" t="s">
        <v>8219</v>
      </c>
      <c r="B1841">
        <v>91</v>
      </c>
      <c r="D1841" t="s">
        <v>8221</v>
      </c>
      <c r="E1841">
        <v>21</v>
      </c>
    </row>
    <row r="1842" spans="1:5" x14ac:dyDescent="0.3">
      <c r="A1842" t="s">
        <v>8219</v>
      </c>
      <c r="B1842">
        <v>43</v>
      </c>
      <c r="D1842" t="s">
        <v>8221</v>
      </c>
      <c r="E1842">
        <v>13</v>
      </c>
    </row>
    <row r="1843" spans="1:5" x14ac:dyDescent="0.3">
      <c r="A1843" t="s">
        <v>8219</v>
      </c>
      <c r="B1843">
        <v>17</v>
      </c>
      <c r="D1843" t="s">
        <v>8221</v>
      </c>
      <c r="E1843">
        <v>0</v>
      </c>
    </row>
    <row r="1844" spans="1:5" x14ac:dyDescent="0.3">
      <c r="A1844" t="s">
        <v>8219</v>
      </c>
      <c r="B1844">
        <v>33</v>
      </c>
      <c r="D1844" t="s">
        <v>8221</v>
      </c>
      <c r="E1844">
        <v>6</v>
      </c>
    </row>
    <row r="1845" spans="1:5" x14ac:dyDescent="0.3">
      <c r="A1845" t="s">
        <v>8219</v>
      </c>
      <c r="B1845">
        <v>87</v>
      </c>
      <c r="D1845" t="s">
        <v>8221</v>
      </c>
      <c r="E1845">
        <v>0</v>
      </c>
    </row>
    <row r="1846" spans="1:5" x14ac:dyDescent="0.3">
      <c r="A1846" t="s">
        <v>8219</v>
      </c>
      <c r="B1846">
        <v>113</v>
      </c>
      <c r="D1846" t="s">
        <v>8221</v>
      </c>
      <c r="E1846">
        <v>1</v>
      </c>
    </row>
    <row r="1847" spans="1:5" x14ac:dyDescent="0.3">
      <c r="A1847" t="s">
        <v>8219</v>
      </c>
      <c r="B1847">
        <v>14</v>
      </c>
      <c r="D1847" t="s">
        <v>8221</v>
      </c>
      <c r="E1847">
        <v>0</v>
      </c>
    </row>
    <row r="1848" spans="1:5" x14ac:dyDescent="0.3">
      <c r="A1848" t="s">
        <v>8219</v>
      </c>
      <c r="B1848">
        <v>30</v>
      </c>
      <c r="D1848" t="s">
        <v>8221</v>
      </c>
      <c r="E1848">
        <v>12</v>
      </c>
    </row>
    <row r="1849" spans="1:5" x14ac:dyDescent="0.3">
      <c r="A1849" t="s">
        <v>8219</v>
      </c>
      <c r="B1849">
        <v>16</v>
      </c>
      <c r="D1849" t="s">
        <v>8221</v>
      </c>
      <c r="E1849">
        <v>2</v>
      </c>
    </row>
    <row r="1850" spans="1:5" x14ac:dyDescent="0.3">
      <c r="A1850" t="s">
        <v>8219</v>
      </c>
      <c r="B1850">
        <v>46</v>
      </c>
      <c r="D1850" t="s">
        <v>8221</v>
      </c>
      <c r="E1850">
        <v>6</v>
      </c>
    </row>
    <row r="1851" spans="1:5" x14ac:dyDescent="0.3">
      <c r="A1851" t="s">
        <v>8219</v>
      </c>
      <c r="B1851">
        <v>24</v>
      </c>
      <c r="D1851" t="s">
        <v>8221</v>
      </c>
      <c r="E1851">
        <v>1</v>
      </c>
    </row>
    <row r="1852" spans="1:5" x14ac:dyDescent="0.3">
      <c r="A1852" t="s">
        <v>8219</v>
      </c>
      <c r="B1852">
        <v>97</v>
      </c>
      <c r="D1852" t="s">
        <v>8221</v>
      </c>
      <c r="E1852">
        <v>1</v>
      </c>
    </row>
    <row r="1853" spans="1:5" x14ac:dyDescent="0.3">
      <c r="A1853" t="s">
        <v>8219</v>
      </c>
      <c r="B1853">
        <v>59</v>
      </c>
      <c r="D1853" t="s">
        <v>8221</v>
      </c>
      <c r="E1853">
        <v>5</v>
      </c>
    </row>
    <row r="1854" spans="1:5" x14ac:dyDescent="0.3">
      <c r="A1854" t="s">
        <v>8219</v>
      </c>
      <c r="B1854">
        <v>1095</v>
      </c>
      <c r="D1854" t="s">
        <v>8221</v>
      </c>
      <c r="E1854">
        <v>0</v>
      </c>
    </row>
    <row r="1855" spans="1:5" x14ac:dyDescent="0.3">
      <c r="A1855" t="s">
        <v>8219</v>
      </c>
      <c r="B1855">
        <v>218</v>
      </c>
      <c r="D1855" t="s">
        <v>8221</v>
      </c>
      <c r="E1855">
        <v>3</v>
      </c>
    </row>
    <row r="1856" spans="1:5" x14ac:dyDescent="0.3">
      <c r="A1856" t="s">
        <v>8219</v>
      </c>
      <c r="B1856">
        <v>111</v>
      </c>
      <c r="D1856" t="s">
        <v>8221</v>
      </c>
      <c r="E1856">
        <v>8</v>
      </c>
    </row>
    <row r="1857" spans="1:5" x14ac:dyDescent="0.3">
      <c r="A1857" t="s">
        <v>8219</v>
      </c>
      <c r="B1857">
        <v>56</v>
      </c>
      <c r="D1857" t="s">
        <v>8221</v>
      </c>
      <c r="E1857">
        <v>3</v>
      </c>
    </row>
    <row r="1858" spans="1:5" x14ac:dyDescent="0.3">
      <c r="A1858" t="s">
        <v>8219</v>
      </c>
      <c r="B1858">
        <v>265</v>
      </c>
      <c r="D1858" t="s">
        <v>8221</v>
      </c>
      <c r="E1858">
        <v>8</v>
      </c>
    </row>
    <row r="1859" spans="1:5" x14ac:dyDescent="0.3">
      <c r="A1859" t="s">
        <v>8219</v>
      </c>
      <c r="B1859">
        <v>28</v>
      </c>
      <c r="D1859" t="s">
        <v>8221</v>
      </c>
      <c r="E1859">
        <v>1</v>
      </c>
    </row>
    <row r="1860" spans="1:5" x14ac:dyDescent="0.3">
      <c r="A1860" t="s">
        <v>8219</v>
      </c>
      <c r="B1860">
        <v>364</v>
      </c>
      <c r="D1860" t="s">
        <v>8221</v>
      </c>
      <c r="E1860">
        <v>4</v>
      </c>
    </row>
    <row r="1861" spans="1:5" x14ac:dyDescent="0.3">
      <c r="A1861" t="s">
        <v>8219</v>
      </c>
      <c r="B1861">
        <v>27</v>
      </c>
      <c r="D1861" t="s">
        <v>8221</v>
      </c>
      <c r="E1861">
        <v>8</v>
      </c>
    </row>
    <row r="1862" spans="1:5" x14ac:dyDescent="0.3">
      <c r="A1862" t="s">
        <v>8219</v>
      </c>
      <c r="B1862">
        <v>93</v>
      </c>
      <c r="D1862" t="s">
        <v>8221</v>
      </c>
      <c r="E1862">
        <v>1</v>
      </c>
    </row>
    <row r="1863" spans="1:5" x14ac:dyDescent="0.3">
      <c r="A1863" t="s">
        <v>8219</v>
      </c>
      <c r="B1863">
        <v>64</v>
      </c>
      <c r="D1863" t="s">
        <v>8221</v>
      </c>
      <c r="E1863">
        <v>5</v>
      </c>
    </row>
    <row r="1864" spans="1:5" x14ac:dyDescent="0.3">
      <c r="A1864" t="s">
        <v>8219</v>
      </c>
      <c r="B1864">
        <v>22</v>
      </c>
      <c r="D1864" t="s">
        <v>8221</v>
      </c>
      <c r="E1864">
        <v>0</v>
      </c>
    </row>
    <row r="1865" spans="1:5" x14ac:dyDescent="0.3">
      <c r="A1865" t="s">
        <v>8219</v>
      </c>
      <c r="B1865">
        <v>59</v>
      </c>
      <c r="D1865" t="s">
        <v>8221</v>
      </c>
      <c r="E1865">
        <v>0</v>
      </c>
    </row>
    <row r="1866" spans="1:5" x14ac:dyDescent="0.3">
      <c r="A1866" t="s">
        <v>8219</v>
      </c>
      <c r="B1866">
        <v>249</v>
      </c>
      <c r="D1866" t="s">
        <v>8221</v>
      </c>
      <c r="E1866">
        <v>1</v>
      </c>
    </row>
    <row r="1867" spans="1:5" x14ac:dyDescent="0.3">
      <c r="A1867" t="s">
        <v>8219</v>
      </c>
      <c r="B1867">
        <v>392</v>
      </c>
      <c r="D1867" t="s">
        <v>8221</v>
      </c>
      <c r="E1867">
        <v>0</v>
      </c>
    </row>
    <row r="1868" spans="1:5" x14ac:dyDescent="0.3">
      <c r="A1868" t="s">
        <v>8219</v>
      </c>
      <c r="B1868">
        <v>115</v>
      </c>
      <c r="D1868" t="s">
        <v>8221</v>
      </c>
      <c r="E1868">
        <v>0</v>
      </c>
    </row>
    <row r="1869" spans="1:5" x14ac:dyDescent="0.3">
      <c r="A1869" t="s">
        <v>8219</v>
      </c>
      <c r="B1869">
        <v>433</v>
      </c>
      <c r="D1869" t="s">
        <v>8221</v>
      </c>
      <c r="E1869">
        <v>6</v>
      </c>
    </row>
    <row r="1870" spans="1:5" x14ac:dyDescent="0.3">
      <c r="A1870" t="s">
        <v>8219</v>
      </c>
      <c r="B1870">
        <v>20</v>
      </c>
      <c r="D1870" t="s">
        <v>8221</v>
      </c>
      <c r="E1870">
        <v>6</v>
      </c>
    </row>
    <row r="1871" spans="1:5" x14ac:dyDescent="0.3">
      <c r="A1871" t="s">
        <v>8219</v>
      </c>
      <c r="B1871">
        <v>8</v>
      </c>
      <c r="D1871" t="s">
        <v>8221</v>
      </c>
      <c r="E1871">
        <v>14</v>
      </c>
    </row>
    <row r="1872" spans="1:5" x14ac:dyDescent="0.3">
      <c r="A1872" t="s">
        <v>8219</v>
      </c>
      <c r="B1872">
        <v>175</v>
      </c>
      <c r="D1872" t="s">
        <v>8221</v>
      </c>
      <c r="E1872">
        <v>6</v>
      </c>
    </row>
    <row r="1873" spans="1:5" x14ac:dyDescent="0.3">
      <c r="A1873" t="s">
        <v>8219</v>
      </c>
      <c r="B1873">
        <v>104</v>
      </c>
      <c r="D1873" t="s">
        <v>8221</v>
      </c>
      <c r="E1873">
        <v>33</v>
      </c>
    </row>
    <row r="1874" spans="1:5" x14ac:dyDescent="0.3">
      <c r="A1874" t="s">
        <v>8219</v>
      </c>
      <c r="B1874">
        <v>17</v>
      </c>
      <c r="D1874" t="s">
        <v>8221</v>
      </c>
      <c r="E1874">
        <v>4</v>
      </c>
    </row>
    <row r="1875" spans="1:5" x14ac:dyDescent="0.3">
      <c r="A1875" t="s">
        <v>8219</v>
      </c>
      <c r="B1875">
        <v>277</v>
      </c>
      <c r="D1875" t="s">
        <v>8221</v>
      </c>
      <c r="E1875">
        <v>1</v>
      </c>
    </row>
    <row r="1876" spans="1:5" x14ac:dyDescent="0.3">
      <c r="A1876" t="s">
        <v>8219</v>
      </c>
      <c r="B1876">
        <v>118</v>
      </c>
      <c r="D1876" t="s">
        <v>8221</v>
      </c>
      <c r="E1876">
        <v>0</v>
      </c>
    </row>
    <row r="1877" spans="1:5" x14ac:dyDescent="0.3">
      <c r="A1877" t="s">
        <v>8219</v>
      </c>
      <c r="B1877">
        <v>97</v>
      </c>
      <c r="D1877" t="s">
        <v>8221</v>
      </c>
      <c r="E1877">
        <v>6</v>
      </c>
    </row>
    <row r="1878" spans="1:5" x14ac:dyDescent="0.3">
      <c r="A1878" t="s">
        <v>8219</v>
      </c>
      <c r="B1878">
        <v>20</v>
      </c>
      <c r="D1878" t="s">
        <v>8221</v>
      </c>
      <c r="E1878">
        <v>6</v>
      </c>
    </row>
    <row r="1879" spans="1:5" x14ac:dyDescent="0.3">
      <c r="A1879" t="s">
        <v>8219</v>
      </c>
      <c r="B1879">
        <v>26</v>
      </c>
      <c r="D1879" t="s">
        <v>8221</v>
      </c>
      <c r="E1879">
        <v>1</v>
      </c>
    </row>
    <row r="1880" spans="1:5" x14ac:dyDescent="0.3">
      <c r="A1880" t="s">
        <v>8219</v>
      </c>
      <c r="B1880">
        <v>128</v>
      </c>
      <c r="D1880" t="s">
        <v>8221</v>
      </c>
      <c r="E1880">
        <v>3</v>
      </c>
    </row>
    <row r="1881" spans="1:5" hidden="1" x14ac:dyDescent="0.3">
      <c r="A1881" t="s">
        <v>8219</v>
      </c>
      <c r="B1881">
        <v>15</v>
      </c>
    </row>
    <row r="1882" spans="1:5" hidden="1" x14ac:dyDescent="0.3">
      <c r="A1882" t="s">
        <v>8219</v>
      </c>
      <c r="B1882">
        <v>25</v>
      </c>
    </row>
    <row r="1883" spans="1:5" hidden="1" x14ac:dyDescent="0.3">
      <c r="A1883" t="s">
        <v>8219</v>
      </c>
      <c r="B1883">
        <v>55</v>
      </c>
    </row>
    <row r="1884" spans="1:5" hidden="1" x14ac:dyDescent="0.3">
      <c r="A1884" t="s">
        <v>8219</v>
      </c>
      <c r="B1884">
        <v>107</v>
      </c>
    </row>
    <row r="1885" spans="1:5" hidden="1" x14ac:dyDescent="0.3">
      <c r="A1885" t="s">
        <v>8219</v>
      </c>
      <c r="B1885">
        <v>557</v>
      </c>
    </row>
    <row r="1886" spans="1:5" hidden="1" x14ac:dyDescent="0.3">
      <c r="A1886" t="s">
        <v>8219</v>
      </c>
      <c r="B1886">
        <v>40</v>
      </c>
    </row>
    <row r="1887" spans="1:5" hidden="1" x14ac:dyDescent="0.3">
      <c r="A1887" t="s">
        <v>8219</v>
      </c>
      <c r="B1887">
        <v>36</v>
      </c>
    </row>
    <row r="1888" spans="1:5" hidden="1" x14ac:dyDescent="0.3">
      <c r="A1888" t="s">
        <v>8219</v>
      </c>
      <c r="B1888">
        <v>159</v>
      </c>
    </row>
    <row r="1889" spans="1:2" hidden="1" x14ac:dyDescent="0.3">
      <c r="A1889" t="s">
        <v>8219</v>
      </c>
      <c r="B1889">
        <v>41</v>
      </c>
    </row>
    <row r="1890" spans="1:2" hidden="1" x14ac:dyDescent="0.3">
      <c r="A1890" t="s">
        <v>8219</v>
      </c>
      <c r="B1890">
        <v>226</v>
      </c>
    </row>
    <row r="1891" spans="1:2" hidden="1" x14ac:dyDescent="0.3">
      <c r="A1891" t="s">
        <v>8219</v>
      </c>
      <c r="B1891">
        <v>30</v>
      </c>
    </row>
    <row r="1892" spans="1:2" hidden="1" x14ac:dyDescent="0.3">
      <c r="A1892" t="s">
        <v>8219</v>
      </c>
      <c r="B1892">
        <v>103</v>
      </c>
    </row>
    <row r="1893" spans="1:2" hidden="1" x14ac:dyDescent="0.3">
      <c r="A1893" t="s">
        <v>8219</v>
      </c>
      <c r="B1893">
        <v>62</v>
      </c>
    </row>
    <row r="1894" spans="1:2" hidden="1" x14ac:dyDescent="0.3">
      <c r="A1894" t="s">
        <v>8219</v>
      </c>
      <c r="B1894">
        <v>6</v>
      </c>
    </row>
    <row r="1895" spans="1:2" hidden="1" x14ac:dyDescent="0.3">
      <c r="A1895" t="s">
        <v>8219</v>
      </c>
      <c r="B1895">
        <v>182</v>
      </c>
    </row>
    <row r="1896" spans="1:2" hidden="1" x14ac:dyDescent="0.3">
      <c r="A1896" t="s">
        <v>8219</v>
      </c>
      <c r="B1896">
        <v>145</v>
      </c>
    </row>
    <row r="1897" spans="1:2" hidden="1" x14ac:dyDescent="0.3">
      <c r="A1897" t="s">
        <v>8219</v>
      </c>
      <c r="B1897">
        <v>25</v>
      </c>
    </row>
    <row r="1898" spans="1:2" hidden="1" x14ac:dyDescent="0.3">
      <c r="A1898" t="s">
        <v>8219</v>
      </c>
      <c r="B1898">
        <v>320</v>
      </c>
    </row>
    <row r="1899" spans="1:2" hidden="1" x14ac:dyDescent="0.3">
      <c r="A1899" t="s">
        <v>8219</v>
      </c>
      <c r="B1899">
        <v>99</v>
      </c>
    </row>
    <row r="1900" spans="1:2" hidden="1" x14ac:dyDescent="0.3">
      <c r="A1900" t="s">
        <v>8219</v>
      </c>
      <c r="B1900">
        <v>348</v>
      </c>
    </row>
    <row r="1901" spans="1:2" hidden="1" x14ac:dyDescent="0.3">
      <c r="A1901" t="s">
        <v>8219</v>
      </c>
      <c r="B1901">
        <v>41</v>
      </c>
    </row>
    <row r="1902" spans="1:2" hidden="1" x14ac:dyDescent="0.3">
      <c r="A1902" t="s">
        <v>8219</v>
      </c>
      <c r="B1902">
        <v>29</v>
      </c>
    </row>
    <row r="1903" spans="1:2" hidden="1" x14ac:dyDescent="0.3">
      <c r="A1903" t="s">
        <v>8219</v>
      </c>
      <c r="B1903">
        <v>25</v>
      </c>
    </row>
    <row r="1904" spans="1:2" hidden="1" x14ac:dyDescent="0.3">
      <c r="A1904" t="s">
        <v>8219</v>
      </c>
      <c r="B1904">
        <v>23</v>
      </c>
    </row>
    <row r="1905" spans="1:2" hidden="1" x14ac:dyDescent="0.3">
      <c r="A1905" t="s">
        <v>8219</v>
      </c>
      <c r="B1905">
        <v>1260</v>
      </c>
    </row>
    <row r="1906" spans="1:2" hidden="1" x14ac:dyDescent="0.3">
      <c r="A1906" t="s">
        <v>8219</v>
      </c>
      <c r="B1906">
        <v>307</v>
      </c>
    </row>
    <row r="1907" spans="1:2" hidden="1" x14ac:dyDescent="0.3">
      <c r="A1907" t="s">
        <v>8219</v>
      </c>
      <c r="B1907">
        <v>329</v>
      </c>
    </row>
    <row r="1908" spans="1:2" hidden="1" x14ac:dyDescent="0.3">
      <c r="A1908" t="s">
        <v>8219</v>
      </c>
      <c r="B1908">
        <v>32</v>
      </c>
    </row>
    <row r="1909" spans="1:2" hidden="1" x14ac:dyDescent="0.3">
      <c r="A1909" t="s">
        <v>8219</v>
      </c>
      <c r="B1909">
        <v>27</v>
      </c>
    </row>
    <row r="1910" spans="1:2" hidden="1" x14ac:dyDescent="0.3">
      <c r="A1910" t="s">
        <v>8219</v>
      </c>
      <c r="B1910">
        <v>236</v>
      </c>
    </row>
    <row r="1911" spans="1:2" hidden="1" x14ac:dyDescent="0.3">
      <c r="A1911" t="s">
        <v>8219</v>
      </c>
      <c r="B1911">
        <v>42</v>
      </c>
    </row>
    <row r="1912" spans="1:2" hidden="1" x14ac:dyDescent="0.3">
      <c r="A1912" t="s">
        <v>8219</v>
      </c>
      <c r="B1912">
        <v>95</v>
      </c>
    </row>
    <row r="1913" spans="1:2" hidden="1" x14ac:dyDescent="0.3">
      <c r="A1913" t="s">
        <v>8219</v>
      </c>
      <c r="B1913">
        <v>37</v>
      </c>
    </row>
    <row r="1914" spans="1:2" hidden="1" x14ac:dyDescent="0.3">
      <c r="A1914" t="s">
        <v>8219</v>
      </c>
      <c r="B1914">
        <v>128</v>
      </c>
    </row>
    <row r="1915" spans="1:2" hidden="1" x14ac:dyDescent="0.3">
      <c r="A1915" t="s">
        <v>8219</v>
      </c>
      <c r="B1915">
        <v>156</v>
      </c>
    </row>
    <row r="1916" spans="1:2" hidden="1" x14ac:dyDescent="0.3">
      <c r="A1916" t="s">
        <v>8219</v>
      </c>
      <c r="B1916">
        <v>64</v>
      </c>
    </row>
    <row r="1917" spans="1:2" hidden="1" x14ac:dyDescent="0.3">
      <c r="A1917" t="s">
        <v>8219</v>
      </c>
      <c r="B1917">
        <v>58</v>
      </c>
    </row>
    <row r="1918" spans="1:2" hidden="1" x14ac:dyDescent="0.3">
      <c r="A1918" t="s">
        <v>8219</v>
      </c>
      <c r="B1918">
        <v>20</v>
      </c>
    </row>
    <row r="1919" spans="1:2" hidden="1" x14ac:dyDescent="0.3">
      <c r="A1919" t="s">
        <v>8219</v>
      </c>
      <c r="B1919">
        <v>47</v>
      </c>
    </row>
    <row r="1920" spans="1:2" hidden="1" x14ac:dyDescent="0.3">
      <c r="A1920" t="s">
        <v>8219</v>
      </c>
      <c r="B1920">
        <v>54</v>
      </c>
    </row>
    <row r="1921" spans="1:2" hidden="1" x14ac:dyDescent="0.3">
      <c r="A1921" t="s">
        <v>8219</v>
      </c>
      <c r="B1921">
        <v>9</v>
      </c>
    </row>
    <row r="1922" spans="1:2" hidden="1" x14ac:dyDescent="0.3">
      <c r="A1922" t="s">
        <v>8219</v>
      </c>
      <c r="B1922">
        <v>213</v>
      </c>
    </row>
    <row r="1923" spans="1:2" hidden="1" x14ac:dyDescent="0.3">
      <c r="A1923" t="s">
        <v>8219</v>
      </c>
      <c r="B1923">
        <v>57</v>
      </c>
    </row>
    <row r="1924" spans="1:2" hidden="1" x14ac:dyDescent="0.3">
      <c r="A1924" t="s">
        <v>8219</v>
      </c>
      <c r="B1924">
        <v>25</v>
      </c>
    </row>
    <row r="1925" spans="1:2" hidden="1" x14ac:dyDescent="0.3">
      <c r="A1925" t="s">
        <v>8219</v>
      </c>
      <c r="B1925">
        <v>104</v>
      </c>
    </row>
    <row r="1926" spans="1:2" hidden="1" x14ac:dyDescent="0.3">
      <c r="A1926" t="s">
        <v>8219</v>
      </c>
      <c r="B1926">
        <v>34</v>
      </c>
    </row>
    <row r="1927" spans="1:2" hidden="1" x14ac:dyDescent="0.3">
      <c r="A1927" t="s">
        <v>8219</v>
      </c>
      <c r="B1927">
        <v>67</v>
      </c>
    </row>
    <row r="1928" spans="1:2" hidden="1" x14ac:dyDescent="0.3">
      <c r="A1928" t="s">
        <v>8219</v>
      </c>
      <c r="B1928">
        <v>241</v>
      </c>
    </row>
    <row r="1929" spans="1:2" hidden="1" x14ac:dyDescent="0.3">
      <c r="A1929" t="s">
        <v>8219</v>
      </c>
      <c r="B1929">
        <v>123</v>
      </c>
    </row>
    <row r="1930" spans="1:2" hidden="1" x14ac:dyDescent="0.3">
      <c r="A1930" t="s">
        <v>8219</v>
      </c>
      <c r="B1930">
        <v>302</v>
      </c>
    </row>
    <row r="1931" spans="1:2" x14ac:dyDescent="0.3">
      <c r="A1931" t="s">
        <v>8219</v>
      </c>
      <c r="B1931">
        <v>89</v>
      </c>
    </row>
    <row r="1932" spans="1:2" x14ac:dyDescent="0.3">
      <c r="A1932" t="s">
        <v>8219</v>
      </c>
      <c r="B1932">
        <v>41</v>
      </c>
    </row>
    <row r="1933" spans="1:2" x14ac:dyDescent="0.3">
      <c r="A1933" t="s">
        <v>8219</v>
      </c>
      <c r="B1933">
        <v>69</v>
      </c>
    </row>
    <row r="1934" spans="1:2" x14ac:dyDescent="0.3">
      <c r="A1934" t="s">
        <v>8219</v>
      </c>
      <c r="B1934">
        <v>52</v>
      </c>
    </row>
    <row r="1935" spans="1:2" x14ac:dyDescent="0.3">
      <c r="A1935" t="s">
        <v>8219</v>
      </c>
      <c r="B1935">
        <v>57</v>
      </c>
    </row>
    <row r="1936" spans="1:2" x14ac:dyDescent="0.3">
      <c r="A1936" t="s">
        <v>8219</v>
      </c>
      <c r="B1936">
        <v>74</v>
      </c>
    </row>
    <row r="1937" spans="1:2" x14ac:dyDescent="0.3">
      <c r="A1937" t="s">
        <v>8219</v>
      </c>
      <c r="B1937">
        <v>63</v>
      </c>
    </row>
    <row r="1938" spans="1:2" x14ac:dyDescent="0.3">
      <c r="A1938" t="s">
        <v>8219</v>
      </c>
      <c r="B1938">
        <v>72</v>
      </c>
    </row>
    <row r="1939" spans="1:2" x14ac:dyDescent="0.3">
      <c r="A1939" t="s">
        <v>8219</v>
      </c>
      <c r="B1939">
        <v>71</v>
      </c>
    </row>
    <row r="1940" spans="1:2" x14ac:dyDescent="0.3">
      <c r="A1940" t="s">
        <v>8219</v>
      </c>
      <c r="B1940">
        <v>21</v>
      </c>
    </row>
    <row r="1941" spans="1:2" x14ac:dyDescent="0.3">
      <c r="A1941" t="s">
        <v>8219</v>
      </c>
      <c r="B1941">
        <v>930</v>
      </c>
    </row>
    <row r="1942" spans="1:2" x14ac:dyDescent="0.3">
      <c r="A1942" t="s">
        <v>8219</v>
      </c>
      <c r="B1942">
        <v>55</v>
      </c>
    </row>
    <row r="1943" spans="1:2" x14ac:dyDescent="0.3">
      <c r="A1943" t="s">
        <v>8219</v>
      </c>
      <c r="B1943">
        <v>61</v>
      </c>
    </row>
    <row r="1944" spans="1:2" x14ac:dyDescent="0.3">
      <c r="A1944" t="s">
        <v>8219</v>
      </c>
      <c r="B1944">
        <v>82</v>
      </c>
    </row>
    <row r="1945" spans="1:2" x14ac:dyDescent="0.3">
      <c r="A1945" t="s">
        <v>8219</v>
      </c>
      <c r="B1945">
        <v>71</v>
      </c>
    </row>
    <row r="1946" spans="1:2" x14ac:dyDescent="0.3">
      <c r="A1946" t="s">
        <v>8219</v>
      </c>
      <c r="B1946">
        <v>117</v>
      </c>
    </row>
    <row r="1947" spans="1:2" x14ac:dyDescent="0.3">
      <c r="A1947" t="s">
        <v>8219</v>
      </c>
      <c r="B1947">
        <v>29</v>
      </c>
    </row>
    <row r="1948" spans="1:2" x14ac:dyDescent="0.3">
      <c r="A1948" t="s">
        <v>8219</v>
      </c>
      <c r="B1948">
        <v>74</v>
      </c>
    </row>
    <row r="1949" spans="1:2" x14ac:dyDescent="0.3">
      <c r="A1949" t="s">
        <v>8219</v>
      </c>
      <c r="B1949">
        <v>23</v>
      </c>
    </row>
    <row r="1950" spans="1:2" x14ac:dyDescent="0.3">
      <c r="A1950" t="s">
        <v>8219</v>
      </c>
      <c r="B1950">
        <v>60</v>
      </c>
    </row>
    <row r="1951" spans="1:2" x14ac:dyDescent="0.3">
      <c r="A1951" t="s">
        <v>8219</v>
      </c>
      <c r="B1951">
        <v>55</v>
      </c>
    </row>
    <row r="1952" spans="1:2" x14ac:dyDescent="0.3">
      <c r="A1952" t="s">
        <v>8219</v>
      </c>
      <c r="B1952">
        <v>51</v>
      </c>
    </row>
    <row r="1953" spans="1:2" x14ac:dyDescent="0.3">
      <c r="A1953" t="s">
        <v>8219</v>
      </c>
      <c r="B1953">
        <v>78</v>
      </c>
    </row>
    <row r="1954" spans="1:2" x14ac:dyDescent="0.3">
      <c r="A1954" t="s">
        <v>8219</v>
      </c>
      <c r="B1954">
        <v>62</v>
      </c>
    </row>
    <row r="1955" spans="1:2" x14ac:dyDescent="0.3">
      <c r="A1955" t="s">
        <v>8219</v>
      </c>
      <c r="B1955">
        <v>45</v>
      </c>
    </row>
    <row r="1956" spans="1:2" x14ac:dyDescent="0.3">
      <c r="A1956" t="s">
        <v>8219</v>
      </c>
      <c r="B1956">
        <v>15</v>
      </c>
    </row>
    <row r="1957" spans="1:2" x14ac:dyDescent="0.3">
      <c r="A1957" t="s">
        <v>8219</v>
      </c>
      <c r="B1957">
        <v>151</v>
      </c>
    </row>
    <row r="1958" spans="1:2" x14ac:dyDescent="0.3">
      <c r="A1958" t="s">
        <v>8219</v>
      </c>
      <c r="B1958">
        <v>68</v>
      </c>
    </row>
    <row r="1959" spans="1:2" x14ac:dyDescent="0.3">
      <c r="A1959" t="s">
        <v>8219</v>
      </c>
      <c r="B1959">
        <v>46</v>
      </c>
    </row>
    <row r="1960" spans="1:2" x14ac:dyDescent="0.3">
      <c r="A1960" t="s">
        <v>8219</v>
      </c>
      <c r="B1960">
        <v>24</v>
      </c>
    </row>
    <row r="1961" spans="1:2" x14ac:dyDescent="0.3">
      <c r="A1961" t="s">
        <v>8219</v>
      </c>
      <c r="B1961">
        <v>70</v>
      </c>
    </row>
    <row r="1962" spans="1:2" x14ac:dyDescent="0.3">
      <c r="A1962" t="s">
        <v>8219</v>
      </c>
      <c r="B1962">
        <v>244</v>
      </c>
    </row>
    <row r="1963" spans="1:2" x14ac:dyDescent="0.3">
      <c r="A1963" t="s">
        <v>8219</v>
      </c>
      <c r="B1963">
        <v>82</v>
      </c>
    </row>
    <row r="1964" spans="1:2" x14ac:dyDescent="0.3">
      <c r="A1964" t="s">
        <v>8219</v>
      </c>
      <c r="B1964">
        <v>226</v>
      </c>
    </row>
    <row r="1965" spans="1:2" x14ac:dyDescent="0.3">
      <c r="A1965" t="s">
        <v>8219</v>
      </c>
      <c r="B1965">
        <v>60</v>
      </c>
    </row>
    <row r="1966" spans="1:2" x14ac:dyDescent="0.3">
      <c r="A1966" t="s">
        <v>8219</v>
      </c>
      <c r="B1966">
        <v>322</v>
      </c>
    </row>
    <row r="1967" spans="1:2" x14ac:dyDescent="0.3">
      <c r="A1967" t="s">
        <v>8219</v>
      </c>
      <c r="B1967">
        <v>94</v>
      </c>
    </row>
    <row r="1968" spans="1:2" x14ac:dyDescent="0.3">
      <c r="A1968" t="s">
        <v>8219</v>
      </c>
      <c r="B1968">
        <v>47</v>
      </c>
    </row>
    <row r="1969" spans="1:2" x14ac:dyDescent="0.3">
      <c r="A1969" t="s">
        <v>8219</v>
      </c>
      <c r="B1969">
        <v>115</v>
      </c>
    </row>
    <row r="1970" spans="1:2" x14ac:dyDescent="0.3">
      <c r="A1970" t="s">
        <v>8219</v>
      </c>
      <c r="B1970">
        <v>134</v>
      </c>
    </row>
    <row r="1971" spans="1:2" x14ac:dyDescent="0.3">
      <c r="A1971" t="s">
        <v>8219</v>
      </c>
      <c r="B1971">
        <v>35</v>
      </c>
    </row>
    <row r="1972" spans="1:2" x14ac:dyDescent="0.3">
      <c r="A1972" t="s">
        <v>8219</v>
      </c>
      <c r="B1972">
        <v>104</v>
      </c>
    </row>
    <row r="1973" spans="1:2" x14ac:dyDescent="0.3">
      <c r="A1973" t="s">
        <v>8219</v>
      </c>
      <c r="B1973">
        <v>184</v>
      </c>
    </row>
    <row r="1974" spans="1:2" x14ac:dyDescent="0.3">
      <c r="A1974" t="s">
        <v>8219</v>
      </c>
      <c r="B1974">
        <v>119</v>
      </c>
    </row>
    <row r="1975" spans="1:2" x14ac:dyDescent="0.3">
      <c r="A1975" t="s">
        <v>8219</v>
      </c>
      <c r="B1975">
        <v>59</v>
      </c>
    </row>
    <row r="1976" spans="1:2" x14ac:dyDescent="0.3">
      <c r="A1976" t="s">
        <v>8219</v>
      </c>
      <c r="B1976">
        <v>113</v>
      </c>
    </row>
    <row r="1977" spans="1:2" x14ac:dyDescent="0.3">
      <c r="A1977" t="s">
        <v>8219</v>
      </c>
      <c r="B1977">
        <v>84</v>
      </c>
    </row>
    <row r="1978" spans="1:2" x14ac:dyDescent="0.3">
      <c r="A1978" t="s">
        <v>8219</v>
      </c>
      <c r="B1978">
        <v>74</v>
      </c>
    </row>
    <row r="1979" spans="1:2" x14ac:dyDescent="0.3">
      <c r="A1979" t="s">
        <v>8219</v>
      </c>
      <c r="B1979">
        <v>216</v>
      </c>
    </row>
    <row r="1980" spans="1:2" x14ac:dyDescent="0.3">
      <c r="A1980" t="s">
        <v>8219</v>
      </c>
      <c r="B1980">
        <v>39</v>
      </c>
    </row>
    <row r="1981" spans="1:2" x14ac:dyDescent="0.3">
      <c r="A1981" t="s">
        <v>8219</v>
      </c>
      <c r="B1981">
        <v>21</v>
      </c>
    </row>
    <row r="1982" spans="1:2" x14ac:dyDescent="0.3">
      <c r="A1982" t="s">
        <v>8219</v>
      </c>
      <c r="B1982">
        <v>30</v>
      </c>
    </row>
    <row r="1983" spans="1:2" x14ac:dyDescent="0.3">
      <c r="A1983" t="s">
        <v>8219</v>
      </c>
      <c r="B1983">
        <v>37</v>
      </c>
    </row>
    <row r="1984" spans="1:2" x14ac:dyDescent="0.3">
      <c r="A1984" t="s">
        <v>8219</v>
      </c>
      <c r="B1984">
        <v>202</v>
      </c>
    </row>
    <row r="1985" spans="1:2" x14ac:dyDescent="0.3">
      <c r="A1985" t="s">
        <v>8219</v>
      </c>
      <c r="B1985">
        <v>37</v>
      </c>
    </row>
    <row r="1986" spans="1:2" x14ac:dyDescent="0.3">
      <c r="A1986" t="s">
        <v>8219</v>
      </c>
      <c r="B1986">
        <v>28</v>
      </c>
    </row>
    <row r="1987" spans="1:2" x14ac:dyDescent="0.3">
      <c r="A1987" t="s">
        <v>8219</v>
      </c>
      <c r="B1987">
        <v>26</v>
      </c>
    </row>
    <row r="1988" spans="1:2" x14ac:dyDescent="0.3">
      <c r="A1988" t="s">
        <v>8219</v>
      </c>
      <c r="B1988">
        <v>61</v>
      </c>
    </row>
    <row r="1989" spans="1:2" x14ac:dyDescent="0.3">
      <c r="A1989" t="s">
        <v>8219</v>
      </c>
      <c r="B1989">
        <v>115</v>
      </c>
    </row>
    <row r="1990" spans="1:2" x14ac:dyDescent="0.3">
      <c r="A1990" t="s">
        <v>8219</v>
      </c>
      <c r="B1990">
        <v>181</v>
      </c>
    </row>
    <row r="1991" spans="1:2" x14ac:dyDescent="0.3">
      <c r="A1991" t="s">
        <v>8219</v>
      </c>
      <c r="B1991">
        <v>110</v>
      </c>
    </row>
    <row r="1992" spans="1:2" x14ac:dyDescent="0.3">
      <c r="A1992" t="s">
        <v>8219</v>
      </c>
      <c r="B1992">
        <v>269</v>
      </c>
    </row>
    <row r="1993" spans="1:2" x14ac:dyDescent="0.3">
      <c r="A1993" t="s">
        <v>8219</v>
      </c>
      <c r="B1993">
        <v>79</v>
      </c>
    </row>
    <row r="1994" spans="1:2" x14ac:dyDescent="0.3">
      <c r="A1994" t="s">
        <v>8219</v>
      </c>
      <c r="B1994">
        <v>104</v>
      </c>
    </row>
    <row r="1995" spans="1:2" x14ac:dyDescent="0.3">
      <c r="A1995" t="s">
        <v>8219</v>
      </c>
      <c r="B1995">
        <v>34</v>
      </c>
    </row>
    <row r="1996" spans="1:2" x14ac:dyDescent="0.3">
      <c r="A1996" t="s">
        <v>8219</v>
      </c>
      <c r="B1996">
        <v>167</v>
      </c>
    </row>
    <row r="1997" spans="1:2" x14ac:dyDescent="0.3">
      <c r="A1997" t="s">
        <v>8219</v>
      </c>
      <c r="B1997">
        <v>183</v>
      </c>
    </row>
    <row r="1998" spans="1:2" x14ac:dyDescent="0.3">
      <c r="A1998" t="s">
        <v>8219</v>
      </c>
      <c r="B1998">
        <v>71</v>
      </c>
    </row>
    <row r="1999" spans="1:2" x14ac:dyDescent="0.3">
      <c r="A1999" t="s">
        <v>8219</v>
      </c>
      <c r="B1999">
        <v>69</v>
      </c>
    </row>
    <row r="2000" spans="1:2" x14ac:dyDescent="0.3">
      <c r="A2000" t="s">
        <v>8219</v>
      </c>
      <c r="B2000">
        <v>270</v>
      </c>
    </row>
    <row r="2001" spans="1:2" x14ac:dyDescent="0.3">
      <c r="A2001" t="s">
        <v>8219</v>
      </c>
      <c r="B2001">
        <v>193</v>
      </c>
    </row>
    <row r="2002" spans="1:2" x14ac:dyDescent="0.3">
      <c r="A2002" t="s">
        <v>8219</v>
      </c>
      <c r="B2002">
        <v>57</v>
      </c>
    </row>
    <row r="2003" spans="1:2" x14ac:dyDescent="0.3">
      <c r="A2003" t="s">
        <v>8219</v>
      </c>
      <c r="B2003">
        <v>200</v>
      </c>
    </row>
    <row r="2004" spans="1:2" x14ac:dyDescent="0.3">
      <c r="A2004" t="s">
        <v>8219</v>
      </c>
      <c r="B2004">
        <v>88</v>
      </c>
    </row>
    <row r="2005" spans="1:2" x14ac:dyDescent="0.3">
      <c r="A2005" t="s">
        <v>8219</v>
      </c>
      <c r="B2005">
        <v>213</v>
      </c>
    </row>
    <row r="2006" spans="1:2" x14ac:dyDescent="0.3">
      <c r="A2006" t="s">
        <v>8219</v>
      </c>
      <c r="B2006">
        <v>20</v>
      </c>
    </row>
    <row r="2007" spans="1:2" x14ac:dyDescent="0.3">
      <c r="A2007" t="s">
        <v>8219</v>
      </c>
      <c r="B2007">
        <v>50</v>
      </c>
    </row>
    <row r="2008" spans="1:2" x14ac:dyDescent="0.3">
      <c r="A2008" t="s">
        <v>8219</v>
      </c>
      <c r="B2008">
        <v>115</v>
      </c>
    </row>
    <row r="2009" spans="1:2" x14ac:dyDescent="0.3">
      <c r="A2009" t="s">
        <v>8219</v>
      </c>
      <c r="B2009">
        <v>186</v>
      </c>
    </row>
    <row r="2010" spans="1:2" x14ac:dyDescent="0.3">
      <c r="A2010" t="s">
        <v>8219</v>
      </c>
      <c r="B2010">
        <v>18</v>
      </c>
    </row>
    <row r="2011" spans="1:2" x14ac:dyDescent="0.3">
      <c r="A2011" t="s">
        <v>8219</v>
      </c>
      <c r="B2011">
        <v>176</v>
      </c>
    </row>
    <row r="2012" spans="1:2" x14ac:dyDescent="0.3">
      <c r="A2012" t="s">
        <v>8219</v>
      </c>
      <c r="B2012">
        <v>41</v>
      </c>
    </row>
    <row r="2013" spans="1:2" x14ac:dyDescent="0.3">
      <c r="A2013" t="s">
        <v>8219</v>
      </c>
      <c r="B2013">
        <v>75</v>
      </c>
    </row>
    <row r="2014" spans="1:2" x14ac:dyDescent="0.3">
      <c r="A2014" t="s">
        <v>8219</v>
      </c>
      <c r="B2014">
        <v>97</v>
      </c>
    </row>
    <row r="2015" spans="1:2" x14ac:dyDescent="0.3">
      <c r="A2015" t="s">
        <v>8219</v>
      </c>
      <c r="B2015">
        <v>73</v>
      </c>
    </row>
    <row r="2016" spans="1:2" x14ac:dyDescent="0.3">
      <c r="A2016" t="s">
        <v>8219</v>
      </c>
      <c r="B2016">
        <v>49</v>
      </c>
    </row>
    <row r="2017" spans="1:2" x14ac:dyDescent="0.3">
      <c r="A2017" t="s">
        <v>8219</v>
      </c>
      <c r="B2017">
        <v>134</v>
      </c>
    </row>
    <row r="2018" spans="1:2" x14ac:dyDescent="0.3">
      <c r="A2018" t="s">
        <v>8219</v>
      </c>
      <c r="B2018">
        <v>68</v>
      </c>
    </row>
    <row r="2019" spans="1:2" x14ac:dyDescent="0.3">
      <c r="A2019" t="s">
        <v>8219</v>
      </c>
      <c r="B2019">
        <v>49</v>
      </c>
    </row>
    <row r="2020" spans="1:2" x14ac:dyDescent="0.3">
      <c r="A2020" t="s">
        <v>8219</v>
      </c>
      <c r="B2020">
        <v>63</v>
      </c>
    </row>
    <row r="2021" spans="1:2" x14ac:dyDescent="0.3">
      <c r="A2021" t="s">
        <v>8219</v>
      </c>
      <c r="B2021">
        <v>163</v>
      </c>
    </row>
    <row r="2022" spans="1:2" x14ac:dyDescent="0.3">
      <c r="A2022" t="s">
        <v>8219</v>
      </c>
      <c r="B2022">
        <v>288</v>
      </c>
    </row>
    <row r="2023" spans="1:2" x14ac:dyDescent="0.3">
      <c r="A2023" t="s">
        <v>8219</v>
      </c>
      <c r="B2023">
        <v>42</v>
      </c>
    </row>
    <row r="2024" spans="1:2" x14ac:dyDescent="0.3">
      <c r="A2024" t="s">
        <v>8219</v>
      </c>
      <c r="B2024">
        <v>70</v>
      </c>
    </row>
    <row r="2025" spans="1:2" x14ac:dyDescent="0.3">
      <c r="A2025" t="s">
        <v>8219</v>
      </c>
      <c r="B2025">
        <v>30</v>
      </c>
    </row>
    <row r="2026" spans="1:2" x14ac:dyDescent="0.3">
      <c r="A2026" t="s">
        <v>8219</v>
      </c>
      <c r="B2026">
        <v>51</v>
      </c>
    </row>
    <row r="2027" spans="1:2" x14ac:dyDescent="0.3">
      <c r="A2027" t="s">
        <v>8219</v>
      </c>
      <c r="B2027">
        <v>145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286</v>
      </c>
    </row>
    <row r="2030" spans="1:2" x14ac:dyDescent="0.3">
      <c r="A2030" t="s">
        <v>8219</v>
      </c>
      <c r="B2030">
        <v>12</v>
      </c>
    </row>
    <row r="2031" spans="1:2" x14ac:dyDescent="0.3">
      <c r="A2031" t="s">
        <v>8219</v>
      </c>
      <c r="B2031">
        <v>100</v>
      </c>
    </row>
    <row r="2032" spans="1:2" x14ac:dyDescent="0.3">
      <c r="A2032" t="s">
        <v>8219</v>
      </c>
      <c r="B2032">
        <v>100</v>
      </c>
    </row>
    <row r="2033" spans="1:2" x14ac:dyDescent="0.3">
      <c r="A2033" t="s">
        <v>8219</v>
      </c>
      <c r="B2033">
        <v>34</v>
      </c>
    </row>
    <row r="2034" spans="1:2" x14ac:dyDescent="0.3">
      <c r="A2034" t="s">
        <v>8219</v>
      </c>
      <c r="B2034">
        <v>63</v>
      </c>
    </row>
    <row r="2035" spans="1:2" x14ac:dyDescent="0.3">
      <c r="A2035" t="s">
        <v>8219</v>
      </c>
      <c r="B2035">
        <v>30</v>
      </c>
    </row>
    <row r="2036" spans="1:2" x14ac:dyDescent="0.3">
      <c r="A2036" t="s">
        <v>8219</v>
      </c>
      <c r="B2036">
        <v>47</v>
      </c>
    </row>
    <row r="2037" spans="1:2" x14ac:dyDescent="0.3">
      <c r="A2037" t="s">
        <v>8219</v>
      </c>
      <c r="B2037">
        <v>237</v>
      </c>
    </row>
    <row r="2038" spans="1:2" x14ac:dyDescent="0.3">
      <c r="A2038" t="s">
        <v>8219</v>
      </c>
      <c r="B2038">
        <v>47</v>
      </c>
    </row>
    <row r="2039" spans="1:2" x14ac:dyDescent="0.3">
      <c r="A2039" t="s">
        <v>8219</v>
      </c>
      <c r="B2039">
        <v>15</v>
      </c>
    </row>
    <row r="2040" spans="1:2" x14ac:dyDescent="0.3">
      <c r="A2040" t="s">
        <v>8219</v>
      </c>
      <c r="B2040">
        <v>81</v>
      </c>
    </row>
    <row r="2041" spans="1:2" x14ac:dyDescent="0.3">
      <c r="A2041" t="s">
        <v>8219</v>
      </c>
      <c r="B2041">
        <v>122</v>
      </c>
    </row>
    <row r="2042" spans="1:2" x14ac:dyDescent="0.3">
      <c r="A2042" t="s">
        <v>8219</v>
      </c>
      <c r="B2042">
        <v>34</v>
      </c>
    </row>
    <row r="2043" spans="1:2" x14ac:dyDescent="0.3">
      <c r="A2043" t="s">
        <v>8219</v>
      </c>
      <c r="B2043">
        <v>207</v>
      </c>
    </row>
    <row r="2044" spans="1:2" x14ac:dyDescent="0.3">
      <c r="A2044" t="s">
        <v>8219</v>
      </c>
      <c r="B2044">
        <v>25</v>
      </c>
    </row>
    <row r="2045" spans="1:2" x14ac:dyDescent="0.3">
      <c r="A2045" t="s">
        <v>8219</v>
      </c>
      <c r="B2045">
        <v>72</v>
      </c>
    </row>
    <row r="2046" spans="1:2" x14ac:dyDescent="0.3">
      <c r="A2046" t="s">
        <v>8219</v>
      </c>
      <c r="B2046">
        <v>14</v>
      </c>
    </row>
    <row r="2047" spans="1:2" x14ac:dyDescent="0.3">
      <c r="A2047" t="s">
        <v>8219</v>
      </c>
      <c r="B2047">
        <v>15</v>
      </c>
    </row>
    <row r="2048" spans="1:2" x14ac:dyDescent="0.3">
      <c r="A2048" t="s">
        <v>8219</v>
      </c>
      <c r="B2048">
        <v>91</v>
      </c>
    </row>
    <row r="2049" spans="1:2" x14ac:dyDescent="0.3">
      <c r="A2049" t="s">
        <v>8219</v>
      </c>
      <c r="B2049">
        <v>24</v>
      </c>
    </row>
    <row r="2050" spans="1:2" x14ac:dyDescent="0.3">
      <c r="A2050" t="s">
        <v>8219</v>
      </c>
      <c r="B2050">
        <v>27</v>
      </c>
    </row>
    <row r="2051" spans="1:2" x14ac:dyDescent="0.3">
      <c r="A2051" t="s">
        <v>8219</v>
      </c>
      <c r="B2051">
        <v>47</v>
      </c>
    </row>
    <row r="2052" spans="1:2" x14ac:dyDescent="0.3">
      <c r="A2052" t="s">
        <v>8219</v>
      </c>
      <c r="B2052">
        <v>44</v>
      </c>
    </row>
    <row r="2053" spans="1:2" x14ac:dyDescent="0.3">
      <c r="A2053" t="s">
        <v>8219</v>
      </c>
      <c r="B2053">
        <v>72</v>
      </c>
    </row>
    <row r="2054" spans="1:2" x14ac:dyDescent="0.3">
      <c r="A2054" t="s">
        <v>8219</v>
      </c>
      <c r="B2054">
        <v>63</v>
      </c>
    </row>
    <row r="2055" spans="1:2" x14ac:dyDescent="0.3">
      <c r="A2055" t="s">
        <v>8219</v>
      </c>
      <c r="B2055">
        <v>88</v>
      </c>
    </row>
    <row r="2056" spans="1:2" x14ac:dyDescent="0.3">
      <c r="A2056" t="s">
        <v>8219</v>
      </c>
      <c r="B2056">
        <v>70</v>
      </c>
    </row>
    <row r="2057" spans="1:2" x14ac:dyDescent="0.3">
      <c r="A2057" t="s">
        <v>8219</v>
      </c>
      <c r="B2057">
        <v>50</v>
      </c>
    </row>
    <row r="2058" spans="1:2" x14ac:dyDescent="0.3">
      <c r="A2058" t="s">
        <v>8219</v>
      </c>
      <c r="B2058">
        <v>35</v>
      </c>
    </row>
    <row r="2059" spans="1:2" x14ac:dyDescent="0.3">
      <c r="A2059" t="s">
        <v>8219</v>
      </c>
      <c r="B2059">
        <v>175</v>
      </c>
    </row>
    <row r="2060" spans="1:2" x14ac:dyDescent="0.3">
      <c r="A2060" t="s">
        <v>8219</v>
      </c>
      <c r="B2060">
        <v>20</v>
      </c>
    </row>
    <row r="2061" spans="1:2" x14ac:dyDescent="0.3">
      <c r="A2061" t="s">
        <v>8219</v>
      </c>
      <c r="B2061">
        <v>54</v>
      </c>
    </row>
    <row r="2062" spans="1:2" x14ac:dyDescent="0.3">
      <c r="A2062" t="s">
        <v>8219</v>
      </c>
      <c r="B2062">
        <v>20</v>
      </c>
    </row>
    <row r="2063" spans="1:2" x14ac:dyDescent="0.3">
      <c r="A2063" t="s">
        <v>8219</v>
      </c>
      <c r="B2063">
        <v>57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31</v>
      </c>
    </row>
    <row r="2066" spans="1:2" x14ac:dyDescent="0.3">
      <c r="A2066" t="s">
        <v>8219</v>
      </c>
      <c r="B2066">
        <v>45</v>
      </c>
    </row>
    <row r="2067" spans="1:2" x14ac:dyDescent="0.3">
      <c r="A2067" t="s">
        <v>8219</v>
      </c>
      <c r="B2067">
        <v>41</v>
      </c>
    </row>
    <row r="2068" spans="1:2" x14ac:dyDescent="0.3">
      <c r="A2068" t="s">
        <v>8219</v>
      </c>
      <c r="B2068">
        <v>29</v>
      </c>
    </row>
    <row r="2069" spans="1:2" x14ac:dyDescent="0.3">
      <c r="A2069" t="s">
        <v>8219</v>
      </c>
      <c r="B2069">
        <v>58</v>
      </c>
    </row>
    <row r="2070" spans="1:2" x14ac:dyDescent="0.3">
      <c r="A2070" t="s">
        <v>8219</v>
      </c>
      <c r="B2070">
        <v>89</v>
      </c>
    </row>
    <row r="2071" spans="1:2" x14ac:dyDescent="0.3">
      <c r="A2071" t="s">
        <v>8219</v>
      </c>
      <c r="B2071">
        <v>125</v>
      </c>
    </row>
    <row r="2072" spans="1:2" x14ac:dyDescent="0.3">
      <c r="A2072" t="s">
        <v>8219</v>
      </c>
      <c r="B2072">
        <v>18</v>
      </c>
    </row>
    <row r="2073" spans="1:2" x14ac:dyDescent="0.3">
      <c r="A2073" t="s">
        <v>8219</v>
      </c>
      <c r="B2073">
        <v>32</v>
      </c>
    </row>
    <row r="2074" spans="1:2" x14ac:dyDescent="0.3">
      <c r="A2074" t="s">
        <v>8219</v>
      </c>
      <c r="B2074">
        <v>16</v>
      </c>
    </row>
    <row r="2075" spans="1:2" x14ac:dyDescent="0.3">
      <c r="A2075" t="s">
        <v>8219</v>
      </c>
      <c r="B2075">
        <v>38</v>
      </c>
    </row>
    <row r="2076" spans="1:2" x14ac:dyDescent="0.3">
      <c r="A2076" t="s">
        <v>8219</v>
      </c>
      <c r="B2076">
        <v>15</v>
      </c>
    </row>
    <row r="2077" spans="1:2" x14ac:dyDescent="0.3">
      <c r="A2077" t="s">
        <v>8219</v>
      </c>
      <c r="B2077">
        <v>23</v>
      </c>
    </row>
    <row r="2078" spans="1:2" x14ac:dyDescent="0.3">
      <c r="A2078" t="s">
        <v>8219</v>
      </c>
      <c r="B2078">
        <v>49</v>
      </c>
    </row>
    <row r="2079" spans="1:2" x14ac:dyDescent="0.3">
      <c r="A2079" t="s">
        <v>8219</v>
      </c>
      <c r="B2079">
        <v>10</v>
      </c>
    </row>
    <row r="2080" spans="1:2" x14ac:dyDescent="0.3">
      <c r="A2080" t="s">
        <v>8219</v>
      </c>
      <c r="B2080">
        <v>15</v>
      </c>
    </row>
    <row r="2081" spans="1:2" x14ac:dyDescent="0.3">
      <c r="A2081" t="s">
        <v>8219</v>
      </c>
      <c r="B2081">
        <v>57</v>
      </c>
    </row>
    <row r="2082" spans="1:2" x14ac:dyDescent="0.3">
      <c r="A2082" t="s">
        <v>8219</v>
      </c>
      <c r="B2082">
        <v>33</v>
      </c>
    </row>
    <row r="2083" spans="1:2" x14ac:dyDescent="0.3">
      <c r="A2083" t="s">
        <v>8219</v>
      </c>
      <c r="B2083">
        <v>9</v>
      </c>
    </row>
    <row r="2084" spans="1:2" x14ac:dyDescent="0.3">
      <c r="A2084" t="s">
        <v>8219</v>
      </c>
      <c r="B2084">
        <v>26</v>
      </c>
    </row>
    <row r="2085" spans="1:2" x14ac:dyDescent="0.3">
      <c r="A2085" t="s">
        <v>8219</v>
      </c>
      <c r="B2085">
        <v>69</v>
      </c>
    </row>
    <row r="2086" spans="1:2" x14ac:dyDescent="0.3">
      <c r="A2086" t="s">
        <v>8219</v>
      </c>
      <c r="B2086">
        <v>65</v>
      </c>
    </row>
    <row r="2087" spans="1:2" x14ac:dyDescent="0.3">
      <c r="A2087" t="s">
        <v>8219</v>
      </c>
      <c r="B2087">
        <v>83</v>
      </c>
    </row>
    <row r="2088" spans="1:2" x14ac:dyDescent="0.3">
      <c r="A2088" t="s">
        <v>8219</v>
      </c>
      <c r="B2088">
        <v>111</v>
      </c>
    </row>
    <row r="2089" spans="1:2" x14ac:dyDescent="0.3">
      <c r="A2089" t="s">
        <v>8219</v>
      </c>
      <c r="B2089">
        <v>46</v>
      </c>
    </row>
    <row r="2090" spans="1:2" x14ac:dyDescent="0.3">
      <c r="A2090" t="s">
        <v>8219</v>
      </c>
      <c r="B2090">
        <v>63</v>
      </c>
    </row>
    <row r="2091" spans="1:2" x14ac:dyDescent="0.3">
      <c r="A2091" t="s">
        <v>8219</v>
      </c>
      <c r="B2091">
        <v>9</v>
      </c>
    </row>
    <row r="2092" spans="1:2" x14ac:dyDescent="0.3">
      <c r="A2092" t="s">
        <v>8219</v>
      </c>
      <c r="B2092">
        <v>34</v>
      </c>
    </row>
    <row r="2093" spans="1:2" x14ac:dyDescent="0.3">
      <c r="A2093" t="s">
        <v>8219</v>
      </c>
      <c r="B2093">
        <v>112</v>
      </c>
    </row>
    <row r="2094" spans="1:2" x14ac:dyDescent="0.3">
      <c r="A2094" t="s">
        <v>8219</v>
      </c>
      <c r="B2094">
        <v>47</v>
      </c>
    </row>
    <row r="2095" spans="1:2" x14ac:dyDescent="0.3">
      <c r="A2095" t="s">
        <v>8219</v>
      </c>
      <c r="B2095">
        <v>38</v>
      </c>
    </row>
    <row r="2096" spans="1:2" x14ac:dyDescent="0.3">
      <c r="A2096" t="s">
        <v>8219</v>
      </c>
      <c r="B2096">
        <v>28</v>
      </c>
    </row>
    <row r="2097" spans="1:2" x14ac:dyDescent="0.3">
      <c r="A2097" t="s">
        <v>8219</v>
      </c>
      <c r="B2097">
        <v>78</v>
      </c>
    </row>
    <row r="2098" spans="1:2" x14ac:dyDescent="0.3">
      <c r="A2098" t="s">
        <v>8219</v>
      </c>
      <c r="B2098">
        <v>23</v>
      </c>
    </row>
    <row r="2099" spans="1:2" x14ac:dyDescent="0.3">
      <c r="A2099" t="s">
        <v>8219</v>
      </c>
      <c r="B2099">
        <v>40</v>
      </c>
    </row>
    <row r="2100" spans="1:2" x14ac:dyDescent="0.3">
      <c r="A2100" t="s">
        <v>8219</v>
      </c>
      <c r="B2100">
        <v>13</v>
      </c>
    </row>
    <row r="2101" spans="1:2" x14ac:dyDescent="0.3">
      <c r="A2101" t="s">
        <v>8219</v>
      </c>
      <c r="B2101">
        <v>18</v>
      </c>
    </row>
    <row r="2102" spans="1:2" x14ac:dyDescent="0.3">
      <c r="A2102" t="s">
        <v>8219</v>
      </c>
      <c r="B2102">
        <v>22</v>
      </c>
    </row>
    <row r="2103" spans="1:2" x14ac:dyDescent="0.3">
      <c r="A2103" t="s">
        <v>8219</v>
      </c>
      <c r="B2103">
        <v>79</v>
      </c>
    </row>
    <row r="2104" spans="1:2" x14ac:dyDescent="0.3">
      <c r="A2104" t="s">
        <v>8219</v>
      </c>
      <c r="B2104">
        <v>14</v>
      </c>
    </row>
    <row r="2105" spans="1:2" x14ac:dyDescent="0.3">
      <c r="A2105" t="s">
        <v>8219</v>
      </c>
      <c r="B2105">
        <v>51</v>
      </c>
    </row>
    <row r="2106" spans="1:2" x14ac:dyDescent="0.3">
      <c r="A2106" t="s">
        <v>8219</v>
      </c>
      <c r="B2106">
        <v>54</v>
      </c>
    </row>
    <row r="2107" spans="1:2" x14ac:dyDescent="0.3">
      <c r="A2107" t="s">
        <v>8219</v>
      </c>
      <c r="B2107">
        <v>70</v>
      </c>
    </row>
    <row r="2108" spans="1:2" x14ac:dyDescent="0.3">
      <c r="A2108" t="s">
        <v>8219</v>
      </c>
      <c r="B2108">
        <v>44</v>
      </c>
    </row>
    <row r="2109" spans="1:2" x14ac:dyDescent="0.3">
      <c r="A2109" t="s">
        <v>8219</v>
      </c>
      <c r="B2109">
        <v>55</v>
      </c>
    </row>
    <row r="2110" spans="1:2" x14ac:dyDescent="0.3">
      <c r="A2110" t="s">
        <v>8219</v>
      </c>
      <c r="B2110">
        <v>15</v>
      </c>
    </row>
    <row r="2111" spans="1:2" x14ac:dyDescent="0.3">
      <c r="A2111" t="s">
        <v>8219</v>
      </c>
      <c r="B2111">
        <v>27</v>
      </c>
    </row>
    <row r="2112" spans="1:2" x14ac:dyDescent="0.3">
      <c r="A2112" t="s">
        <v>8219</v>
      </c>
      <c r="B2112">
        <v>21</v>
      </c>
    </row>
    <row r="2113" spans="1:2" x14ac:dyDescent="0.3">
      <c r="A2113" t="s">
        <v>8219</v>
      </c>
      <c r="B2113">
        <v>162</v>
      </c>
    </row>
    <row r="2114" spans="1:2" x14ac:dyDescent="0.3">
      <c r="A2114" t="s">
        <v>8219</v>
      </c>
      <c r="B2114">
        <v>23</v>
      </c>
    </row>
    <row r="2115" spans="1:2" x14ac:dyDescent="0.3">
      <c r="A2115" t="s">
        <v>8219</v>
      </c>
      <c r="B2115">
        <v>72</v>
      </c>
    </row>
    <row r="2116" spans="1:2" x14ac:dyDescent="0.3">
      <c r="A2116" t="s">
        <v>8219</v>
      </c>
      <c r="B2116">
        <v>68</v>
      </c>
    </row>
    <row r="2117" spans="1:2" x14ac:dyDescent="0.3">
      <c r="A2117" t="s">
        <v>8219</v>
      </c>
      <c r="B2117">
        <v>20</v>
      </c>
    </row>
    <row r="2118" spans="1:2" x14ac:dyDescent="0.3">
      <c r="A2118" t="s">
        <v>8219</v>
      </c>
      <c r="B2118">
        <v>26</v>
      </c>
    </row>
    <row r="2119" spans="1:2" x14ac:dyDescent="0.3">
      <c r="A2119" t="s">
        <v>8219</v>
      </c>
      <c r="B2119">
        <v>72</v>
      </c>
    </row>
    <row r="2120" spans="1:2" x14ac:dyDescent="0.3">
      <c r="A2120" t="s">
        <v>8219</v>
      </c>
      <c r="B2120">
        <v>3</v>
      </c>
    </row>
    <row r="2121" spans="1:2" x14ac:dyDescent="0.3">
      <c r="A2121" t="s">
        <v>8219</v>
      </c>
      <c r="B2121">
        <v>18</v>
      </c>
    </row>
    <row r="2122" spans="1:2" x14ac:dyDescent="0.3">
      <c r="A2122" t="s">
        <v>8219</v>
      </c>
      <c r="B2122">
        <v>30</v>
      </c>
    </row>
    <row r="2123" spans="1:2" x14ac:dyDescent="0.3">
      <c r="A2123" t="s">
        <v>8219</v>
      </c>
      <c r="B2123">
        <v>23</v>
      </c>
    </row>
    <row r="2124" spans="1:2" x14ac:dyDescent="0.3">
      <c r="A2124" t="s">
        <v>8219</v>
      </c>
      <c r="B2124">
        <v>54</v>
      </c>
    </row>
    <row r="2125" spans="1:2" x14ac:dyDescent="0.3">
      <c r="A2125" t="s">
        <v>8219</v>
      </c>
      <c r="B2125">
        <v>26</v>
      </c>
    </row>
    <row r="2126" spans="1:2" x14ac:dyDescent="0.3">
      <c r="A2126" t="s">
        <v>8219</v>
      </c>
      <c r="B2126">
        <v>9</v>
      </c>
    </row>
    <row r="2127" spans="1:2" x14ac:dyDescent="0.3">
      <c r="A2127" t="s">
        <v>8219</v>
      </c>
      <c r="B2127">
        <v>27</v>
      </c>
    </row>
    <row r="2128" spans="1:2" x14ac:dyDescent="0.3">
      <c r="A2128" t="s">
        <v>8219</v>
      </c>
      <c r="B2128">
        <v>30</v>
      </c>
    </row>
    <row r="2129" spans="1:2" x14ac:dyDescent="0.3">
      <c r="A2129" t="s">
        <v>8219</v>
      </c>
      <c r="B2129">
        <v>52</v>
      </c>
    </row>
    <row r="2130" spans="1:2" x14ac:dyDescent="0.3">
      <c r="A2130" t="s">
        <v>8219</v>
      </c>
      <c r="B2130">
        <v>17</v>
      </c>
    </row>
    <row r="2131" spans="1:2" x14ac:dyDescent="0.3">
      <c r="A2131" t="s">
        <v>8219</v>
      </c>
      <c r="B2131">
        <v>19</v>
      </c>
    </row>
    <row r="2132" spans="1:2" x14ac:dyDescent="0.3">
      <c r="A2132" t="s">
        <v>8219</v>
      </c>
      <c r="B2132">
        <v>77</v>
      </c>
    </row>
    <row r="2133" spans="1:2" x14ac:dyDescent="0.3">
      <c r="A2133" t="s">
        <v>8219</v>
      </c>
      <c r="B2133">
        <v>21</v>
      </c>
    </row>
    <row r="2134" spans="1:2" x14ac:dyDescent="0.3">
      <c r="A2134" t="s">
        <v>8219</v>
      </c>
      <c r="B2134">
        <v>38</v>
      </c>
    </row>
    <row r="2135" spans="1:2" x14ac:dyDescent="0.3">
      <c r="A2135" t="s">
        <v>8219</v>
      </c>
      <c r="B2135">
        <v>28</v>
      </c>
    </row>
    <row r="2136" spans="1:2" x14ac:dyDescent="0.3">
      <c r="A2136" t="s">
        <v>8219</v>
      </c>
      <c r="B2136">
        <v>48</v>
      </c>
    </row>
    <row r="2137" spans="1:2" x14ac:dyDescent="0.3">
      <c r="A2137" t="s">
        <v>8219</v>
      </c>
      <c r="B2137">
        <v>46</v>
      </c>
    </row>
    <row r="2138" spans="1:2" x14ac:dyDescent="0.3">
      <c r="A2138" t="s">
        <v>8219</v>
      </c>
      <c r="B2138">
        <v>30</v>
      </c>
    </row>
    <row r="2139" spans="1:2" x14ac:dyDescent="0.3">
      <c r="A2139" t="s">
        <v>8219</v>
      </c>
      <c r="B2139">
        <v>64</v>
      </c>
    </row>
    <row r="2140" spans="1:2" x14ac:dyDescent="0.3">
      <c r="A2140" t="s">
        <v>8219</v>
      </c>
      <c r="B2140">
        <v>15</v>
      </c>
    </row>
    <row r="2141" spans="1:2" x14ac:dyDescent="0.3">
      <c r="A2141" t="s">
        <v>8219</v>
      </c>
      <c r="B2141">
        <v>41</v>
      </c>
    </row>
    <row r="2142" spans="1:2" x14ac:dyDescent="0.3">
      <c r="A2142" t="s">
        <v>8219</v>
      </c>
      <c r="B2142">
        <v>35</v>
      </c>
    </row>
    <row r="2143" spans="1:2" x14ac:dyDescent="0.3">
      <c r="A2143" t="s">
        <v>8219</v>
      </c>
      <c r="B2143">
        <v>45</v>
      </c>
    </row>
    <row r="2144" spans="1:2" x14ac:dyDescent="0.3">
      <c r="A2144" t="s">
        <v>8219</v>
      </c>
      <c r="B2144">
        <v>62</v>
      </c>
    </row>
    <row r="2145" spans="1:2" x14ac:dyDescent="0.3">
      <c r="A2145" t="s">
        <v>8219</v>
      </c>
      <c r="B2145">
        <v>22</v>
      </c>
    </row>
    <row r="2146" spans="1:2" x14ac:dyDescent="0.3">
      <c r="A2146" t="s">
        <v>8219</v>
      </c>
      <c r="B2146">
        <v>18</v>
      </c>
    </row>
    <row r="2147" spans="1:2" x14ac:dyDescent="0.3">
      <c r="A2147" t="s">
        <v>8219</v>
      </c>
      <c r="B2147">
        <v>12</v>
      </c>
    </row>
    <row r="2148" spans="1:2" x14ac:dyDescent="0.3">
      <c r="A2148" t="s">
        <v>8219</v>
      </c>
      <c r="B2148">
        <v>44</v>
      </c>
    </row>
    <row r="2149" spans="1:2" x14ac:dyDescent="0.3">
      <c r="A2149" t="s">
        <v>8219</v>
      </c>
      <c r="B2149">
        <v>27</v>
      </c>
    </row>
    <row r="2150" spans="1:2" x14ac:dyDescent="0.3">
      <c r="A2150" t="s">
        <v>8219</v>
      </c>
      <c r="B2150">
        <v>38</v>
      </c>
    </row>
    <row r="2151" spans="1:2" x14ac:dyDescent="0.3">
      <c r="A2151" t="s">
        <v>8219</v>
      </c>
      <c r="B2151">
        <v>28</v>
      </c>
    </row>
    <row r="2152" spans="1:2" x14ac:dyDescent="0.3">
      <c r="A2152" t="s">
        <v>8219</v>
      </c>
      <c r="B2152">
        <v>24</v>
      </c>
    </row>
    <row r="2153" spans="1:2" x14ac:dyDescent="0.3">
      <c r="A2153" t="s">
        <v>8219</v>
      </c>
      <c r="B2153">
        <v>65</v>
      </c>
    </row>
    <row r="2154" spans="1:2" x14ac:dyDescent="0.3">
      <c r="A2154" t="s">
        <v>8219</v>
      </c>
      <c r="B2154">
        <v>46</v>
      </c>
    </row>
    <row r="2155" spans="1:2" x14ac:dyDescent="0.3">
      <c r="A2155" t="s">
        <v>8219</v>
      </c>
      <c r="B2155">
        <v>85</v>
      </c>
    </row>
    <row r="2156" spans="1:2" x14ac:dyDescent="0.3">
      <c r="A2156" t="s">
        <v>8219</v>
      </c>
      <c r="B2156">
        <v>66</v>
      </c>
    </row>
    <row r="2157" spans="1:2" x14ac:dyDescent="0.3">
      <c r="A2157" t="s">
        <v>8219</v>
      </c>
      <c r="B2157">
        <v>165</v>
      </c>
    </row>
    <row r="2158" spans="1:2" x14ac:dyDescent="0.3">
      <c r="A2158" t="s">
        <v>8219</v>
      </c>
      <c r="B2158">
        <v>17</v>
      </c>
    </row>
    <row r="2159" spans="1:2" x14ac:dyDescent="0.3">
      <c r="A2159" t="s">
        <v>8219</v>
      </c>
      <c r="B2159">
        <v>3</v>
      </c>
    </row>
    <row r="2160" spans="1:2" x14ac:dyDescent="0.3">
      <c r="A2160" t="s">
        <v>8219</v>
      </c>
      <c r="B2160">
        <v>17</v>
      </c>
    </row>
    <row r="2161" spans="1:2" x14ac:dyDescent="0.3">
      <c r="A2161" t="s">
        <v>8219</v>
      </c>
      <c r="B2161">
        <v>91</v>
      </c>
    </row>
    <row r="2162" spans="1:2" x14ac:dyDescent="0.3">
      <c r="A2162" t="s">
        <v>8219</v>
      </c>
      <c r="B2162">
        <v>67</v>
      </c>
    </row>
    <row r="2163" spans="1:2" x14ac:dyDescent="0.3">
      <c r="A2163" t="s">
        <v>8219</v>
      </c>
      <c r="B2163">
        <v>18</v>
      </c>
    </row>
    <row r="2164" spans="1:2" x14ac:dyDescent="0.3">
      <c r="A2164" t="s">
        <v>8219</v>
      </c>
      <c r="B2164">
        <v>21</v>
      </c>
    </row>
    <row r="2165" spans="1:2" x14ac:dyDescent="0.3">
      <c r="A2165" t="s">
        <v>8219</v>
      </c>
      <c r="B2165">
        <v>40</v>
      </c>
    </row>
    <row r="2166" spans="1:2" x14ac:dyDescent="0.3">
      <c r="A2166" t="s">
        <v>8219</v>
      </c>
      <c r="B2166">
        <v>78</v>
      </c>
    </row>
    <row r="2167" spans="1:2" x14ac:dyDescent="0.3">
      <c r="A2167" t="s">
        <v>8219</v>
      </c>
      <c r="B2167">
        <v>26</v>
      </c>
    </row>
    <row r="2168" spans="1:2" x14ac:dyDescent="0.3">
      <c r="A2168" t="s">
        <v>8219</v>
      </c>
      <c r="B2168">
        <v>14</v>
      </c>
    </row>
    <row r="2169" spans="1:2" x14ac:dyDescent="0.3">
      <c r="A2169" t="s">
        <v>8219</v>
      </c>
      <c r="B2169">
        <v>44</v>
      </c>
    </row>
    <row r="2170" spans="1:2" x14ac:dyDescent="0.3">
      <c r="A2170" t="s">
        <v>8219</v>
      </c>
      <c r="B2170">
        <v>9</v>
      </c>
    </row>
    <row r="2171" spans="1:2" x14ac:dyDescent="0.3">
      <c r="A2171" t="s">
        <v>8219</v>
      </c>
      <c r="B2171">
        <v>30</v>
      </c>
    </row>
    <row r="2172" spans="1:2" x14ac:dyDescent="0.3">
      <c r="A2172" t="s">
        <v>8219</v>
      </c>
      <c r="B2172">
        <v>45</v>
      </c>
    </row>
    <row r="2173" spans="1:2" x14ac:dyDescent="0.3">
      <c r="A2173" t="s">
        <v>8219</v>
      </c>
      <c r="B2173">
        <v>56</v>
      </c>
    </row>
    <row r="2174" spans="1:2" x14ac:dyDescent="0.3">
      <c r="A2174" t="s">
        <v>8219</v>
      </c>
      <c r="B2174">
        <v>46</v>
      </c>
    </row>
    <row r="2175" spans="1:2" x14ac:dyDescent="0.3">
      <c r="A2175" t="s">
        <v>8219</v>
      </c>
      <c r="B2175">
        <v>34</v>
      </c>
    </row>
    <row r="2176" spans="1:2" x14ac:dyDescent="0.3">
      <c r="A2176" t="s">
        <v>8219</v>
      </c>
      <c r="B2176">
        <v>98</v>
      </c>
    </row>
    <row r="2177" spans="1:2" x14ac:dyDescent="0.3">
      <c r="A2177" t="s">
        <v>8219</v>
      </c>
      <c r="B2177">
        <v>46</v>
      </c>
    </row>
    <row r="2178" spans="1:2" x14ac:dyDescent="0.3">
      <c r="A2178" t="s">
        <v>8219</v>
      </c>
      <c r="B2178">
        <v>10</v>
      </c>
    </row>
    <row r="2179" spans="1:2" x14ac:dyDescent="0.3">
      <c r="A2179" t="s">
        <v>8219</v>
      </c>
      <c r="B2179">
        <v>76</v>
      </c>
    </row>
    <row r="2180" spans="1:2" x14ac:dyDescent="0.3">
      <c r="A2180" t="s">
        <v>8219</v>
      </c>
      <c r="B2180">
        <v>104</v>
      </c>
    </row>
    <row r="2181" spans="1:2" x14ac:dyDescent="0.3">
      <c r="A2181" t="s">
        <v>8219</v>
      </c>
      <c r="B2181">
        <v>87</v>
      </c>
    </row>
    <row r="2182" spans="1:2" x14ac:dyDescent="0.3">
      <c r="A2182" t="s">
        <v>8219</v>
      </c>
      <c r="B2182">
        <v>29</v>
      </c>
    </row>
    <row r="2183" spans="1:2" x14ac:dyDescent="0.3">
      <c r="A2183" t="s">
        <v>8219</v>
      </c>
      <c r="B2183">
        <v>51</v>
      </c>
    </row>
    <row r="2184" spans="1:2" x14ac:dyDescent="0.3">
      <c r="A2184" t="s">
        <v>8219</v>
      </c>
      <c r="B2184">
        <v>12</v>
      </c>
    </row>
    <row r="2185" spans="1:2" x14ac:dyDescent="0.3">
      <c r="A2185" t="s">
        <v>8219</v>
      </c>
      <c r="B2185">
        <v>72</v>
      </c>
    </row>
    <row r="2186" spans="1:2" x14ac:dyDescent="0.3">
      <c r="A2186" t="s">
        <v>8219</v>
      </c>
      <c r="B2186">
        <v>21</v>
      </c>
    </row>
    <row r="2187" spans="1:2" x14ac:dyDescent="0.3">
      <c r="A2187" t="s">
        <v>8219</v>
      </c>
      <c r="B2187">
        <v>42</v>
      </c>
    </row>
    <row r="2188" spans="1:2" x14ac:dyDescent="0.3">
      <c r="A2188" t="s">
        <v>8219</v>
      </c>
      <c r="B2188">
        <v>71</v>
      </c>
    </row>
    <row r="2189" spans="1:2" x14ac:dyDescent="0.3">
      <c r="A2189" t="s">
        <v>8219</v>
      </c>
      <c r="B2189">
        <v>168</v>
      </c>
    </row>
    <row r="2190" spans="1:2" x14ac:dyDescent="0.3">
      <c r="A2190" t="s">
        <v>8219</v>
      </c>
      <c r="B2190">
        <v>19</v>
      </c>
    </row>
    <row r="2191" spans="1:2" x14ac:dyDescent="0.3">
      <c r="A2191" t="s">
        <v>8219</v>
      </c>
      <c r="B2191">
        <v>37</v>
      </c>
    </row>
    <row r="2192" spans="1:2" x14ac:dyDescent="0.3">
      <c r="A2192" t="s">
        <v>8219</v>
      </c>
      <c r="B2192">
        <v>36</v>
      </c>
    </row>
    <row r="2193" spans="1:2" x14ac:dyDescent="0.3">
      <c r="A2193" t="s">
        <v>8219</v>
      </c>
      <c r="B2193">
        <v>14</v>
      </c>
    </row>
    <row r="2194" spans="1:2" x14ac:dyDescent="0.3">
      <c r="A2194" t="s">
        <v>8219</v>
      </c>
      <c r="B2194">
        <v>18</v>
      </c>
    </row>
    <row r="2195" spans="1:2" x14ac:dyDescent="0.3">
      <c r="A2195" t="s">
        <v>8219</v>
      </c>
      <c r="B2195">
        <v>82</v>
      </c>
    </row>
    <row r="2196" spans="1:2" x14ac:dyDescent="0.3">
      <c r="A2196" t="s">
        <v>8219</v>
      </c>
      <c r="B2196">
        <v>43</v>
      </c>
    </row>
    <row r="2197" spans="1:2" x14ac:dyDescent="0.3">
      <c r="A2197" t="s">
        <v>8219</v>
      </c>
      <c r="B2197">
        <v>8</v>
      </c>
    </row>
    <row r="2198" spans="1:2" x14ac:dyDescent="0.3">
      <c r="A2198" t="s">
        <v>8219</v>
      </c>
      <c r="B2198">
        <v>45</v>
      </c>
    </row>
    <row r="2199" spans="1:2" x14ac:dyDescent="0.3">
      <c r="A2199" t="s">
        <v>8219</v>
      </c>
      <c r="B2199">
        <v>20</v>
      </c>
    </row>
    <row r="2200" spans="1:2" x14ac:dyDescent="0.3">
      <c r="A2200" t="s">
        <v>8219</v>
      </c>
      <c r="B2200">
        <v>31</v>
      </c>
    </row>
    <row r="2201" spans="1:2" x14ac:dyDescent="0.3">
      <c r="A2201" t="s">
        <v>8219</v>
      </c>
      <c r="B2201">
        <v>25</v>
      </c>
    </row>
    <row r="2202" spans="1:2" x14ac:dyDescent="0.3">
      <c r="A2202" t="s">
        <v>8219</v>
      </c>
      <c r="B2202">
        <v>14</v>
      </c>
    </row>
    <row r="2203" spans="1:2" x14ac:dyDescent="0.3">
      <c r="A2203" t="s">
        <v>8219</v>
      </c>
      <c r="B2203">
        <v>45</v>
      </c>
    </row>
    <row r="2204" spans="1:2" x14ac:dyDescent="0.3">
      <c r="A2204" t="s">
        <v>8219</v>
      </c>
      <c r="B2204">
        <v>20</v>
      </c>
    </row>
    <row r="2205" spans="1:2" x14ac:dyDescent="0.3">
      <c r="A2205" t="s">
        <v>8219</v>
      </c>
      <c r="B2205">
        <v>39</v>
      </c>
    </row>
    <row r="2206" spans="1:2" x14ac:dyDescent="0.3">
      <c r="A2206" t="s">
        <v>8219</v>
      </c>
      <c r="B2206">
        <v>16</v>
      </c>
    </row>
    <row r="2207" spans="1:2" x14ac:dyDescent="0.3">
      <c r="A2207" t="s">
        <v>8219</v>
      </c>
      <c r="B2207">
        <v>37</v>
      </c>
    </row>
    <row r="2208" spans="1:2" x14ac:dyDescent="0.3">
      <c r="A2208" t="s">
        <v>8219</v>
      </c>
      <c r="B2208">
        <v>14</v>
      </c>
    </row>
    <row r="2209" spans="1:2" x14ac:dyDescent="0.3">
      <c r="A2209" t="s">
        <v>8219</v>
      </c>
      <c r="B2209">
        <v>21</v>
      </c>
    </row>
    <row r="2210" spans="1:2" x14ac:dyDescent="0.3">
      <c r="A2210" t="s">
        <v>8219</v>
      </c>
      <c r="B2210">
        <v>69</v>
      </c>
    </row>
    <row r="2211" spans="1:2" x14ac:dyDescent="0.3">
      <c r="A2211" t="s">
        <v>8219</v>
      </c>
      <c r="B2211">
        <v>16</v>
      </c>
    </row>
    <row r="2212" spans="1:2" x14ac:dyDescent="0.3">
      <c r="A2212" t="s">
        <v>8219</v>
      </c>
      <c r="B2212">
        <v>55</v>
      </c>
    </row>
    <row r="2213" spans="1:2" x14ac:dyDescent="0.3">
      <c r="A2213" t="s">
        <v>8219</v>
      </c>
      <c r="B2213">
        <v>27</v>
      </c>
    </row>
    <row r="2214" spans="1:2" x14ac:dyDescent="0.3">
      <c r="A2214" t="s">
        <v>8219</v>
      </c>
      <c r="B2214">
        <v>36</v>
      </c>
    </row>
    <row r="2215" spans="1:2" x14ac:dyDescent="0.3">
      <c r="A2215" t="s">
        <v>8219</v>
      </c>
      <c r="B2215">
        <v>19</v>
      </c>
    </row>
    <row r="2216" spans="1:2" x14ac:dyDescent="0.3">
      <c r="A2216" t="s">
        <v>8219</v>
      </c>
      <c r="B2216">
        <v>12</v>
      </c>
    </row>
    <row r="2217" spans="1:2" x14ac:dyDescent="0.3">
      <c r="A2217" t="s">
        <v>8219</v>
      </c>
      <c r="B2217">
        <v>17</v>
      </c>
    </row>
    <row r="2218" spans="1:2" x14ac:dyDescent="0.3">
      <c r="A2218" t="s">
        <v>8219</v>
      </c>
      <c r="B2218">
        <v>114</v>
      </c>
    </row>
    <row r="2219" spans="1:2" x14ac:dyDescent="0.3">
      <c r="A2219" t="s">
        <v>8219</v>
      </c>
      <c r="B2219">
        <v>93</v>
      </c>
    </row>
    <row r="2220" spans="1:2" x14ac:dyDescent="0.3">
      <c r="A2220" t="s">
        <v>8219</v>
      </c>
      <c r="B2220">
        <v>36</v>
      </c>
    </row>
    <row r="2221" spans="1:2" x14ac:dyDescent="0.3">
      <c r="A2221" t="s">
        <v>8219</v>
      </c>
      <c r="B2221">
        <v>61</v>
      </c>
    </row>
    <row r="2222" spans="1:2" x14ac:dyDescent="0.3">
      <c r="A2222" t="s">
        <v>8219</v>
      </c>
      <c r="B2222">
        <v>47</v>
      </c>
    </row>
    <row r="2223" spans="1:2" x14ac:dyDescent="0.3">
      <c r="A2223" t="s">
        <v>8219</v>
      </c>
      <c r="B2223">
        <v>17</v>
      </c>
    </row>
    <row r="2224" spans="1:2" x14ac:dyDescent="0.3">
      <c r="A2224" t="s">
        <v>8219</v>
      </c>
      <c r="B2224">
        <v>63</v>
      </c>
    </row>
    <row r="2225" spans="1:2" x14ac:dyDescent="0.3">
      <c r="A2225" t="s">
        <v>8219</v>
      </c>
      <c r="B2225">
        <v>9</v>
      </c>
    </row>
    <row r="2226" spans="1:2" x14ac:dyDescent="0.3">
      <c r="A2226" t="s">
        <v>8219</v>
      </c>
      <c r="B2226">
        <v>30</v>
      </c>
    </row>
    <row r="2227" spans="1:2" x14ac:dyDescent="0.3">
      <c r="A2227" t="s">
        <v>8219</v>
      </c>
      <c r="B2227">
        <v>23</v>
      </c>
    </row>
    <row r="2228" spans="1:2" x14ac:dyDescent="0.3">
      <c r="A2228" t="s">
        <v>8219</v>
      </c>
      <c r="B2228">
        <v>33</v>
      </c>
    </row>
    <row r="2229" spans="1:2" x14ac:dyDescent="0.3">
      <c r="A2229" t="s">
        <v>8219</v>
      </c>
      <c r="B2229">
        <v>39</v>
      </c>
    </row>
    <row r="2230" spans="1:2" x14ac:dyDescent="0.3">
      <c r="A2230" t="s">
        <v>8219</v>
      </c>
      <c r="B2230">
        <v>17</v>
      </c>
    </row>
    <row r="2231" spans="1:2" x14ac:dyDescent="0.3">
      <c r="A2231" t="s">
        <v>8219</v>
      </c>
      <c r="B2231">
        <v>6</v>
      </c>
    </row>
    <row r="2232" spans="1:2" x14ac:dyDescent="0.3">
      <c r="A2232" t="s">
        <v>8219</v>
      </c>
      <c r="B2232">
        <v>39</v>
      </c>
    </row>
    <row r="2233" spans="1:2" x14ac:dyDescent="0.3">
      <c r="A2233" t="s">
        <v>8219</v>
      </c>
      <c r="B2233">
        <v>57</v>
      </c>
    </row>
    <row r="2234" spans="1:2" x14ac:dyDescent="0.3">
      <c r="A2234" t="s">
        <v>8219</v>
      </c>
      <c r="B2234">
        <v>56</v>
      </c>
    </row>
    <row r="2235" spans="1:2" x14ac:dyDescent="0.3">
      <c r="A2235" t="s">
        <v>8219</v>
      </c>
      <c r="B2235">
        <v>13</v>
      </c>
    </row>
    <row r="2236" spans="1:2" x14ac:dyDescent="0.3">
      <c r="A2236" t="s">
        <v>8219</v>
      </c>
      <c r="B2236">
        <v>95</v>
      </c>
    </row>
    <row r="2237" spans="1:2" x14ac:dyDescent="0.3">
      <c r="A2237" t="s">
        <v>8219</v>
      </c>
      <c r="B2237">
        <v>80</v>
      </c>
    </row>
    <row r="2238" spans="1:2" x14ac:dyDescent="0.3">
      <c r="A2238" t="s">
        <v>8219</v>
      </c>
      <c r="B2238">
        <v>133</v>
      </c>
    </row>
    <row r="2239" spans="1:2" x14ac:dyDescent="0.3">
      <c r="A2239" t="s">
        <v>8219</v>
      </c>
      <c r="B2239">
        <v>44</v>
      </c>
    </row>
    <row r="2240" spans="1:2" x14ac:dyDescent="0.3">
      <c r="A2240" t="s">
        <v>8219</v>
      </c>
      <c r="B2240">
        <v>30</v>
      </c>
    </row>
    <row r="2241" spans="1:2" x14ac:dyDescent="0.3">
      <c r="A2241" t="s">
        <v>8219</v>
      </c>
      <c r="B2241">
        <v>56</v>
      </c>
    </row>
    <row r="2242" spans="1:2" x14ac:dyDescent="0.3">
      <c r="A2242" t="s">
        <v>8219</v>
      </c>
      <c r="B2242">
        <v>66</v>
      </c>
    </row>
    <row r="2243" spans="1:2" x14ac:dyDescent="0.3">
      <c r="A2243" t="s">
        <v>8219</v>
      </c>
      <c r="B2243">
        <v>29</v>
      </c>
    </row>
    <row r="2244" spans="1:2" x14ac:dyDescent="0.3">
      <c r="A2244" t="s">
        <v>8219</v>
      </c>
      <c r="B2244">
        <v>72</v>
      </c>
    </row>
    <row r="2245" spans="1:2" x14ac:dyDescent="0.3">
      <c r="A2245" t="s">
        <v>8219</v>
      </c>
      <c r="B2245">
        <v>27</v>
      </c>
    </row>
    <row r="2246" spans="1:2" x14ac:dyDescent="0.3">
      <c r="A2246" t="s">
        <v>8219</v>
      </c>
      <c r="B2246">
        <v>10</v>
      </c>
    </row>
    <row r="2247" spans="1:2" x14ac:dyDescent="0.3">
      <c r="A2247" t="s">
        <v>8219</v>
      </c>
      <c r="B2247">
        <v>35</v>
      </c>
    </row>
    <row r="2248" spans="1:2" x14ac:dyDescent="0.3">
      <c r="A2248" t="s">
        <v>8219</v>
      </c>
      <c r="B2248">
        <v>29</v>
      </c>
    </row>
    <row r="2249" spans="1:2" x14ac:dyDescent="0.3">
      <c r="A2249" t="s">
        <v>8219</v>
      </c>
      <c r="B2249">
        <v>13</v>
      </c>
    </row>
    <row r="2250" spans="1:2" x14ac:dyDescent="0.3">
      <c r="A2250" t="s">
        <v>8219</v>
      </c>
      <c r="B2250">
        <v>72</v>
      </c>
    </row>
    <row r="2251" spans="1:2" x14ac:dyDescent="0.3">
      <c r="A2251" t="s">
        <v>8219</v>
      </c>
      <c r="B2251">
        <v>78</v>
      </c>
    </row>
    <row r="2252" spans="1:2" x14ac:dyDescent="0.3">
      <c r="A2252" t="s">
        <v>8219</v>
      </c>
      <c r="B2252">
        <v>49</v>
      </c>
    </row>
    <row r="2253" spans="1:2" x14ac:dyDescent="0.3">
      <c r="A2253" t="s">
        <v>8219</v>
      </c>
      <c r="B2253">
        <v>42</v>
      </c>
    </row>
    <row r="2254" spans="1:2" x14ac:dyDescent="0.3">
      <c r="A2254" t="s">
        <v>8219</v>
      </c>
      <c r="B2254">
        <v>35</v>
      </c>
    </row>
    <row r="2255" spans="1:2" x14ac:dyDescent="0.3">
      <c r="A2255" t="s">
        <v>8219</v>
      </c>
      <c r="B2255">
        <v>42</v>
      </c>
    </row>
    <row r="2256" spans="1:2" x14ac:dyDescent="0.3">
      <c r="A2256" t="s">
        <v>8219</v>
      </c>
      <c r="B2256">
        <v>42</v>
      </c>
    </row>
    <row r="2257" spans="1:2" x14ac:dyDescent="0.3">
      <c r="A2257" t="s">
        <v>8219</v>
      </c>
      <c r="B2257">
        <v>31</v>
      </c>
    </row>
    <row r="2258" spans="1:2" x14ac:dyDescent="0.3">
      <c r="A2258" t="s">
        <v>8219</v>
      </c>
      <c r="B2258">
        <v>38</v>
      </c>
    </row>
    <row r="2259" spans="1:2" x14ac:dyDescent="0.3">
      <c r="A2259" t="s">
        <v>8219</v>
      </c>
      <c r="B2259">
        <v>8</v>
      </c>
    </row>
    <row r="2260" spans="1:2" x14ac:dyDescent="0.3">
      <c r="A2260" t="s">
        <v>8219</v>
      </c>
      <c r="B2260">
        <v>39</v>
      </c>
    </row>
    <row r="2261" spans="1:2" x14ac:dyDescent="0.3">
      <c r="A2261" t="s">
        <v>8219</v>
      </c>
      <c r="B2261">
        <v>29</v>
      </c>
    </row>
    <row r="2262" spans="1:2" x14ac:dyDescent="0.3">
      <c r="A2262" t="s">
        <v>8219</v>
      </c>
      <c r="B2262">
        <v>72</v>
      </c>
    </row>
    <row r="2263" spans="1:2" x14ac:dyDescent="0.3">
      <c r="A2263" t="s">
        <v>8219</v>
      </c>
      <c r="B2263">
        <v>15</v>
      </c>
    </row>
    <row r="2264" spans="1:2" x14ac:dyDescent="0.3">
      <c r="A2264" t="s">
        <v>8219</v>
      </c>
      <c r="B2264">
        <v>33</v>
      </c>
    </row>
    <row r="2265" spans="1:2" x14ac:dyDescent="0.3">
      <c r="A2265" t="s">
        <v>8219</v>
      </c>
      <c r="B2265">
        <v>15</v>
      </c>
    </row>
    <row r="2266" spans="1:2" x14ac:dyDescent="0.3">
      <c r="A2266" t="s">
        <v>8219</v>
      </c>
      <c r="B2266">
        <v>19</v>
      </c>
    </row>
    <row r="2267" spans="1:2" x14ac:dyDescent="0.3">
      <c r="A2267" t="s">
        <v>8219</v>
      </c>
      <c r="B2267">
        <v>17</v>
      </c>
    </row>
    <row r="2268" spans="1:2" x14ac:dyDescent="0.3">
      <c r="A2268" t="s">
        <v>8219</v>
      </c>
      <c r="B2268">
        <v>44</v>
      </c>
    </row>
    <row r="2269" spans="1:2" x14ac:dyDescent="0.3">
      <c r="A2269" t="s">
        <v>8219</v>
      </c>
      <c r="B2269">
        <v>10</v>
      </c>
    </row>
    <row r="2270" spans="1:2" x14ac:dyDescent="0.3">
      <c r="A2270" t="s">
        <v>8219</v>
      </c>
      <c r="B2270">
        <v>46</v>
      </c>
    </row>
    <row r="2271" spans="1:2" x14ac:dyDescent="0.3">
      <c r="A2271" t="s">
        <v>8219</v>
      </c>
      <c r="B2271">
        <v>11</v>
      </c>
    </row>
    <row r="2272" spans="1:2" x14ac:dyDescent="0.3">
      <c r="A2272" t="s">
        <v>8219</v>
      </c>
      <c r="B2272">
        <v>13</v>
      </c>
    </row>
    <row r="2273" spans="1:2" x14ac:dyDescent="0.3">
      <c r="A2273" t="s">
        <v>8219</v>
      </c>
      <c r="B2273">
        <v>33</v>
      </c>
    </row>
    <row r="2274" spans="1:2" x14ac:dyDescent="0.3">
      <c r="A2274" t="s">
        <v>8219</v>
      </c>
      <c r="B2274">
        <v>28</v>
      </c>
    </row>
    <row r="2275" spans="1:2" x14ac:dyDescent="0.3">
      <c r="A2275" t="s">
        <v>8219</v>
      </c>
      <c r="B2275">
        <v>21</v>
      </c>
    </row>
    <row r="2276" spans="1:2" x14ac:dyDescent="0.3">
      <c r="A2276" t="s">
        <v>8219</v>
      </c>
      <c r="B2276">
        <v>13</v>
      </c>
    </row>
    <row r="2277" spans="1:2" x14ac:dyDescent="0.3">
      <c r="A2277" t="s">
        <v>8219</v>
      </c>
      <c r="B2277">
        <v>34</v>
      </c>
    </row>
    <row r="2278" spans="1:2" x14ac:dyDescent="0.3">
      <c r="A2278" t="s">
        <v>8219</v>
      </c>
      <c r="B2278">
        <v>80</v>
      </c>
    </row>
    <row r="2279" spans="1:2" x14ac:dyDescent="0.3">
      <c r="A2279" t="s">
        <v>8219</v>
      </c>
      <c r="B2279">
        <v>74</v>
      </c>
    </row>
    <row r="2280" spans="1:2" x14ac:dyDescent="0.3">
      <c r="A2280" t="s">
        <v>8219</v>
      </c>
      <c r="B2280">
        <v>7</v>
      </c>
    </row>
    <row r="2281" spans="1:2" x14ac:dyDescent="0.3">
      <c r="A2281" t="s">
        <v>8219</v>
      </c>
      <c r="B2281">
        <v>34</v>
      </c>
    </row>
    <row r="2282" spans="1:2" x14ac:dyDescent="0.3">
      <c r="A2282" t="s">
        <v>8219</v>
      </c>
      <c r="B2282">
        <v>86</v>
      </c>
    </row>
    <row r="2283" spans="1:2" x14ac:dyDescent="0.3">
      <c r="A2283" t="s">
        <v>8219</v>
      </c>
      <c r="B2283">
        <v>37</v>
      </c>
    </row>
    <row r="2284" spans="1:2" x14ac:dyDescent="0.3">
      <c r="A2284" t="s">
        <v>8219</v>
      </c>
      <c r="B2284">
        <v>18</v>
      </c>
    </row>
    <row r="2285" spans="1:2" x14ac:dyDescent="0.3">
      <c r="A2285" t="s">
        <v>8219</v>
      </c>
      <c r="B2285">
        <v>22</v>
      </c>
    </row>
    <row r="2286" spans="1:2" x14ac:dyDescent="0.3">
      <c r="A2286" t="s">
        <v>8219</v>
      </c>
      <c r="B2286">
        <v>26</v>
      </c>
    </row>
    <row r="2287" spans="1:2" x14ac:dyDescent="0.3">
      <c r="A2287" t="s">
        <v>8219</v>
      </c>
      <c r="B2287">
        <v>27</v>
      </c>
    </row>
    <row r="2288" spans="1:2" x14ac:dyDescent="0.3">
      <c r="A2288" t="s">
        <v>8219</v>
      </c>
      <c r="B2288">
        <v>8</v>
      </c>
    </row>
    <row r="2289" spans="1:2" x14ac:dyDescent="0.3">
      <c r="A2289" t="s">
        <v>8219</v>
      </c>
      <c r="B2289">
        <v>204</v>
      </c>
    </row>
    <row r="2290" spans="1:2" x14ac:dyDescent="0.3">
      <c r="A2290" t="s">
        <v>8219</v>
      </c>
      <c r="B2290">
        <v>46</v>
      </c>
    </row>
    <row r="2291" spans="1:2" x14ac:dyDescent="0.3">
      <c r="A2291" t="s">
        <v>8219</v>
      </c>
      <c r="B2291">
        <v>17</v>
      </c>
    </row>
    <row r="2292" spans="1:2" x14ac:dyDescent="0.3">
      <c r="A2292" t="s">
        <v>8219</v>
      </c>
      <c r="B2292">
        <v>28</v>
      </c>
    </row>
    <row r="2293" spans="1:2" x14ac:dyDescent="0.3">
      <c r="A2293" t="s">
        <v>8219</v>
      </c>
      <c r="B2293">
        <v>83</v>
      </c>
    </row>
    <row r="2294" spans="1:2" x14ac:dyDescent="0.3">
      <c r="A2294" t="s">
        <v>8219</v>
      </c>
      <c r="B2294">
        <v>13</v>
      </c>
    </row>
    <row r="2295" spans="1:2" x14ac:dyDescent="0.3">
      <c r="A2295" t="s">
        <v>8219</v>
      </c>
      <c r="B2295">
        <v>8</v>
      </c>
    </row>
    <row r="2296" spans="1:2" x14ac:dyDescent="0.3">
      <c r="A2296" t="s">
        <v>8219</v>
      </c>
      <c r="B2296">
        <v>32</v>
      </c>
    </row>
    <row r="2297" spans="1:2" x14ac:dyDescent="0.3">
      <c r="A2297" t="s">
        <v>8219</v>
      </c>
      <c r="B2297">
        <v>85</v>
      </c>
    </row>
    <row r="2298" spans="1:2" x14ac:dyDescent="0.3">
      <c r="A2298" t="s">
        <v>8219</v>
      </c>
      <c r="B2298">
        <v>29</v>
      </c>
    </row>
    <row r="2299" spans="1:2" x14ac:dyDescent="0.3">
      <c r="A2299" t="s">
        <v>8219</v>
      </c>
      <c r="B2299">
        <v>24</v>
      </c>
    </row>
    <row r="2300" spans="1:2" x14ac:dyDescent="0.3">
      <c r="A2300" t="s">
        <v>8219</v>
      </c>
      <c r="B2300">
        <v>8</v>
      </c>
    </row>
    <row r="2301" spans="1:2" x14ac:dyDescent="0.3">
      <c r="A2301" t="s">
        <v>8219</v>
      </c>
      <c r="B2301">
        <v>19</v>
      </c>
    </row>
    <row r="2302" spans="1:2" x14ac:dyDescent="0.3">
      <c r="A2302" t="s">
        <v>8219</v>
      </c>
      <c r="B2302">
        <v>336</v>
      </c>
    </row>
    <row r="2303" spans="1:2" x14ac:dyDescent="0.3">
      <c r="A2303" t="s">
        <v>8219</v>
      </c>
      <c r="B2303">
        <v>13</v>
      </c>
    </row>
    <row r="2304" spans="1:2" x14ac:dyDescent="0.3">
      <c r="A2304" t="s">
        <v>8219</v>
      </c>
      <c r="B2304">
        <v>42</v>
      </c>
    </row>
    <row r="2305" spans="1:2" x14ac:dyDescent="0.3">
      <c r="A2305" t="s">
        <v>8219</v>
      </c>
      <c r="B2305">
        <v>64</v>
      </c>
    </row>
    <row r="2306" spans="1:2" x14ac:dyDescent="0.3">
      <c r="A2306" t="s">
        <v>8219</v>
      </c>
      <c r="B2306">
        <v>25</v>
      </c>
    </row>
    <row r="2307" spans="1:2" x14ac:dyDescent="0.3">
      <c r="A2307" t="s">
        <v>8219</v>
      </c>
      <c r="B2307">
        <v>20</v>
      </c>
    </row>
    <row r="2308" spans="1:2" x14ac:dyDescent="0.3">
      <c r="A2308" t="s">
        <v>8219</v>
      </c>
      <c r="B2308">
        <v>104</v>
      </c>
    </row>
    <row r="2309" spans="1:2" x14ac:dyDescent="0.3">
      <c r="A2309" t="s">
        <v>8219</v>
      </c>
      <c r="B2309">
        <v>53</v>
      </c>
    </row>
    <row r="2310" spans="1:2" x14ac:dyDescent="0.3">
      <c r="A2310" t="s">
        <v>8219</v>
      </c>
      <c r="B2310">
        <v>14</v>
      </c>
    </row>
    <row r="2311" spans="1:2" x14ac:dyDescent="0.3">
      <c r="A2311" t="s">
        <v>8219</v>
      </c>
      <c r="B2311">
        <v>20</v>
      </c>
    </row>
    <row r="2312" spans="1:2" x14ac:dyDescent="0.3">
      <c r="A2312" t="s">
        <v>8219</v>
      </c>
      <c r="B2312">
        <v>558</v>
      </c>
    </row>
    <row r="2313" spans="1:2" x14ac:dyDescent="0.3">
      <c r="A2313" t="s">
        <v>8219</v>
      </c>
      <c r="B2313">
        <v>22</v>
      </c>
    </row>
    <row r="2314" spans="1:2" x14ac:dyDescent="0.3">
      <c r="A2314" t="s">
        <v>8219</v>
      </c>
      <c r="B2314">
        <v>24</v>
      </c>
    </row>
    <row r="2315" spans="1:2" x14ac:dyDescent="0.3">
      <c r="A2315" t="s">
        <v>8219</v>
      </c>
      <c r="B2315">
        <v>74</v>
      </c>
    </row>
    <row r="2316" spans="1:2" x14ac:dyDescent="0.3">
      <c r="A2316" t="s">
        <v>8219</v>
      </c>
      <c r="B2316">
        <v>54</v>
      </c>
    </row>
    <row r="2317" spans="1:2" x14ac:dyDescent="0.3">
      <c r="A2317" t="s">
        <v>8219</v>
      </c>
      <c r="B2317">
        <v>31</v>
      </c>
    </row>
    <row r="2318" spans="1:2" x14ac:dyDescent="0.3">
      <c r="A2318" t="s">
        <v>8219</v>
      </c>
      <c r="B2318">
        <v>25</v>
      </c>
    </row>
    <row r="2319" spans="1:2" x14ac:dyDescent="0.3">
      <c r="A2319" t="s">
        <v>8219</v>
      </c>
      <c r="B2319">
        <v>17</v>
      </c>
    </row>
    <row r="2320" spans="1:2" x14ac:dyDescent="0.3">
      <c r="A2320" t="s">
        <v>8219</v>
      </c>
      <c r="B2320">
        <v>12</v>
      </c>
    </row>
    <row r="2321" spans="1:2" x14ac:dyDescent="0.3">
      <c r="A2321" t="s">
        <v>8219</v>
      </c>
      <c r="B2321">
        <v>38</v>
      </c>
    </row>
    <row r="2322" spans="1:2" x14ac:dyDescent="0.3">
      <c r="A2322" t="s">
        <v>8219</v>
      </c>
      <c r="B2322">
        <v>41</v>
      </c>
    </row>
    <row r="2323" spans="1:2" x14ac:dyDescent="0.3">
      <c r="A2323" t="s">
        <v>8219</v>
      </c>
      <c r="B2323">
        <v>19</v>
      </c>
    </row>
    <row r="2324" spans="1:2" x14ac:dyDescent="0.3">
      <c r="A2324" t="s">
        <v>8219</v>
      </c>
      <c r="B2324">
        <v>41</v>
      </c>
    </row>
    <row r="2325" spans="1:2" x14ac:dyDescent="0.3">
      <c r="A2325" t="s">
        <v>8219</v>
      </c>
      <c r="B2325">
        <v>26</v>
      </c>
    </row>
    <row r="2326" spans="1:2" x14ac:dyDescent="0.3">
      <c r="A2326" t="s">
        <v>8219</v>
      </c>
      <c r="B2326">
        <v>25</v>
      </c>
    </row>
    <row r="2327" spans="1:2" x14ac:dyDescent="0.3">
      <c r="A2327" t="s">
        <v>8219</v>
      </c>
      <c r="B2327">
        <v>9</v>
      </c>
    </row>
    <row r="2328" spans="1:2" x14ac:dyDescent="0.3">
      <c r="A2328" t="s">
        <v>8219</v>
      </c>
      <c r="B2328">
        <v>78</v>
      </c>
    </row>
    <row r="2329" spans="1:2" x14ac:dyDescent="0.3">
      <c r="A2329" t="s">
        <v>8219</v>
      </c>
      <c r="B2329">
        <v>45</v>
      </c>
    </row>
    <row r="2330" spans="1:2" x14ac:dyDescent="0.3">
      <c r="A2330" t="s">
        <v>8219</v>
      </c>
      <c r="B2330">
        <v>102</v>
      </c>
    </row>
    <row r="2331" spans="1:2" x14ac:dyDescent="0.3">
      <c r="A2331" t="s">
        <v>8219</v>
      </c>
      <c r="B2331">
        <v>5</v>
      </c>
    </row>
    <row r="2332" spans="1:2" x14ac:dyDescent="0.3">
      <c r="A2332" t="s">
        <v>8219</v>
      </c>
      <c r="B2332">
        <v>27</v>
      </c>
    </row>
    <row r="2333" spans="1:2" x14ac:dyDescent="0.3">
      <c r="A2333" t="s">
        <v>8219</v>
      </c>
      <c r="B2333">
        <v>37</v>
      </c>
    </row>
    <row r="2334" spans="1:2" x14ac:dyDescent="0.3">
      <c r="A2334" t="s">
        <v>8219</v>
      </c>
      <c r="B2334">
        <v>14</v>
      </c>
    </row>
    <row r="2335" spans="1:2" x14ac:dyDescent="0.3">
      <c r="A2335" t="s">
        <v>8219</v>
      </c>
      <c r="B2335">
        <v>27</v>
      </c>
    </row>
    <row r="2336" spans="1:2" x14ac:dyDescent="0.3">
      <c r="A2336" t="s">
        <v>8219</v>
      </c>
      <c r="B2336">
        <v>45</v>
      </c>
    </row>
    <row r="2337" spans="1:2" x14ac:dyDescent="0.3">
      <c r="A2337" t="s">
        <v>8219</v>
      </c>
      <c r="B2337">
        <v>49</v>
      </c>
    </row>
    <row r="2338" spans="1:2" x14ac:dyDescent="0.3">
      <c r="A2338" t="s">
        <v>8219</v>
      </c>
      <c r="B2338">
        <v>24</v>
      </c>
    </row>
    <row r="2339" spans="1:2" x14ac:dyDescent="0.3">
      <c r="A2339" t="s">
        <v>8219</v>
      </c>
      <c r="B2339">
        <v>112</v>
      </c>
    </row>
    <row r="2340" spans="1:2" x14ac:dyDescent="0.3">
      <c r="A2340" t="s">
        <v>8219</v>
      </c>
      <c r="B2340">
        <v>23</v>
      </c>
    </row>
    <row r="2341" spans="1:2" x14ac:dyDescent="0.3">
      <c r="A2341" t="s">
        <v>8219</v>
      </c>
      <c r="B2341">
        <v>54</v>
      </c>
    </row>
    <row r="2342" spans="1:2" x14ac:dyDescent="0.3">
      <c r="A2342" t="s">
        <v>8219</v>
      </c>
      <c r="B2342">
        <v>28</v>
      </c>
    </row>
    <row r="2343" spans="1:2" x14ac:dyDescent="0.3">
      <c r="A2343" t="s">
        <v>8219</v>
      </c>
      <c r="B2343">
        <v>11</v>
      </c>
    </row>
    <row r="2344" spans="1:2" x14ac:dyDescent="0.3">
      <c r="A2344" t="s">
        <v>8219</v>
      </c>
      <c r="B2344">
        <v>62</v>
      </c>
    </row>
    <row r="2345" spans="1:2" x14ac:dyDescent="0.3">
      <c r="A2345" t="s">
        <v>8219</v>
      </c>
      <c r="B2345">
        <v>73</v>
      </c>
    </row>
    <row r="2346" spans="1:2" x14ac:dyDescent="0.3">
      <c r="A2346" t="s">
        <v>8219</v>
      </c>
      <c r="B2346">
        <v>18</v>
      </c>
    </row>
    <row r="2347" spans="1:2" x14ac:dyDescent="0.3">
      <c r="A2347" t="s">
        <v>8219</v>
      </c>
      <c r="B2347">
        <v>35</v>
      </c>
    </row>
    <row r="2348" spans="1:2" x14ac:dyDescent="0.3">
      <c r="A2348" t="s">
        <v>8219</v>
      </c>
      <c r="B2348">
        <v>43</v>
      </c>
    </row>
    <row r="2349" spans="1:2" x14ac:dyDescent="0.3">
      <c r="A2349" t="s">
        <v>8219</v>
      </c>
      <c r="B2349">
        <v>36</v>
      </c>
    </row>
    <row r="2350" spans="1:2" x14ac:dyDescent="0.3">
      <c r="A2350" t="s">
        <v>8219</v>
      </c>
      <c r="B2350">
        <v>62</v>
      </c>
    </row>
    <row r="2351" spans="1:2" x14ac:dyDescent="0.3">
      <c r="A2351" t="s">
        <v>8219</v>
      </c>
      <c r="B2351">
        <v>15</v>
      </c>
    </row>
    <row r="2352" spans="1:2" x14ac:dyDescent="0.3">
      <c r="A2352" t="s">
        <v>8219</v>
      </c>
      <c r="B2352">
        <v>33</v>
      </c>
    </row>
    <row r="2353" spans="1:2" x14ac:dyDescent="0.3">
      <c r="A2353" t="s">
        <v>8219</v>
      </c>
      <c r="B2353">
        <v>27</v>
      </c>
    </row>
    <row r="2354" spans="1:2" x14ac:dyDescent="0.3">
      <c r="A2354" t="s">
        <v>8219</v>
      </c>
      <c r="B2354">
        <v>17</v>
      </c>
    </row>
    <row r="2355" spans="1:2" x14ac:dyDescent="0.3">
      <c r="A2355" t="s">
        <v>8219</v>
      </c>
      <c r="B2355">
        <v>4</v>
      </c>
    </row>
    <row r="2356" spans="1:2" x14ac:dyDescent="0.3">
      <c r="A2356" t="s">
        <v>8219</v>
      </c>
      <c r="B2356">
        <v>53</v>
      </c>
    </row>
    <row r="2357" spans="1:2" x14ac:dyDescent="0.3">
      <c r="A2357" t="s">
        <v>8219</v>
      </c>
      <c r="B2357">
        <v>49</v>
      </c>
    </row>
    <row r="2358" spans="1:2" x14ac:dyDescent="0.3">
      <c r="A2358" t="s">
        <v>8219</v>
      </c>
      <c r="B2358">
        <v>57</v>
      </c>
    </row>
    <row r="2359" spans="1:2" x14ac:dyDescent="0.3">
      <c r="A2359" t="s">
        <v>8219</v>
      </c>
      <c r="B2359">
        <v>69</v>
      </c>
    </row>
    <row r="2360" spans="1:2" x14ac:dyDescent="0.3">
      <c r="A2360" t="s">
        <v>8219</v>
      </c>
      <c r="B2360">
        <v>15</v>
      </c>
    </row>
    <row r="2361" spans="1:2" x14ac:dyDescent="0.3">
      <c r="A2361" t="s">
        <v>8219</v>
      </c>
      <c r="B2361">
        <v>64</v>
      </c>
    </row>
    <row r="2362" spans="1:2" x14ac:dyDescent="0.3">
      <c r="A2362" t="s">
        <v>8219</v>
      </c>
      <c r="B2362">
        <v>20</v>
      </c>
    </row>
    <row r="2363" spans="1:2" x14ac:dyDescent="0.3">
      <c r="A2363" t="s">
        <v>8219</v>
      </c>
      <c r="B2363">
        <v>27</v>
      </c>
    </row>
    <row r="2364" spans="1:2" x14ac:dyDescent="0.3">
      <c r="A2364" t="s">
        <v>8219</v>
      </c>
      <c r="B2364">
        <v>21</v>
      </c>
    </row>
    <row r="2365" spans="1:2" x14ac:dyDescent="0.3">
      <c r="A2365" t="s">
        <v>8219</v>
      </c>
      <c r="B2365">
        <v>31</v>
      </c>
    </row>
    <row r="2366" spans="1:2" x14ac:dyDescent="0.3">
      <c r="A2366" t="s">
        <v>8219</v>
      </c>
      <c r="B2366">
        <v>51</v>
      </c>
    </row>
    <row r="2367" spans="1:2" x14ac:dyDescent="0.3">
      <c r="A2367" t="s">
        <v>8219</v>
      </c>
      <c r="B2367">
        <v>57</v>
      </c>
    </row>
    <row r="2368" spans="1:2" x14ac:dyDescent="0.3">
      <c r="A2368" t="s">
        <v>8219</v>
      </c>
      <c r="B2368">
        <v>20</v>
      </c>
    </row>
    <row r="2369" spans="1:2" x14ac:dyDescent="0.3">
      <c r="A2369" t="s">
        <v>8219</v>
      </c>
      <c r="B2369">
        <v>71</v>
      </c>
    </row>
    <row r="2370" spans="1:2" x14ac:dyDescent="0.3">
      <c r="A2370" t="s">
        <v>8219</v>
      </c>
      <c r="B2370">
        <v>72</v>
      </c>
    </row>
    <row r="2371" spans="1:2" x14ac:dyDescent="0.3">
      <c r="A2371" t="s">
        <v>8219</v>
      </c>
      <c r="B2371">
        <v>45</v>
      </c>
    </row>
    <row r="2372" spans="1:2" x14ac:dyDescent="0.3">
      <c r="A2372" t="s">
        <v>8219</v>
      </c>
      <c r="B2372">
        <v>51</v>
      </c>
    </row>
    <row r="2373" spans="1:2" x14ac:dyDescent="0.3">
      <c r="A2373" t="s">
        <v>8219</v>
      </c>
      <c r="B2373">
        <v>56</v>
      </c>
    </row>
    <row r="2374" spans="1:2" x14ac:dyDescent="0.3">
      <c r="A2374" t="s">
        <v>8219</v>
      </c>
      <c r="B2374">
        <v>17</v>
      </c>
    </row>
    <row r="2375" spans="1:2" x14ac:dyDescent="0.3">
      <c r="A2375" t="s">
        <v>8219</v>
      </c>
      <c r="B2375">
        <v>197</v>
      </c>
    </row>
    <row r="2376" spans="1:2" x14ac:dyDescent="0.3">
      <c r="A2376" t="s">
        <v>8219</v>
      </c>
      <c r="B2376">
        <v>70</v>
      </c>
    </row>
    <row r="2377" spans="1:2" x14ac:dyDescent="0.3">
      <c r="A2377" t="s">
        <v>8219</v>
      </c>
      <c r="B2377">
        <v>21</v>
      </c>
    </row>
    <row r="2378" spans="1:2" x14ac:dyDescent="0.3">
      <c r="A2378" t="s">
        <v>8219</v>
      </c>
      <c r="B2378">
        <v>34</v>
      </c>
    </row>
    <row r="2379" spans="1:2" x14ac:dyDescent="0.3">
      <c r="A2379" t="s">
        <v>8219</v>
      </c>
      <c r="B2379">
        <v>39</v>
      </c>
    </row>
    <row r="2380" spans="1:2" x14ac:dyDescent="0.3">
      <c r="A2380" t="s">
        <v>8219</v>
      </c>
      <c r="B2380">
        <v>78</v>
      </c>
    </row>
    <row r="2381" spans="1:2" x14ac:dyDescent="0.3">
      <c r="A2381" t="s">
        <v>8219</v>
      </c>
      <c r="B2381">
        <v>48</v>
      </c>
    </row>
    <row r="2382" spans="1:2" x14ac:dyDescent="0.3">
      <c r="A2382" t="s">
        <v>8219</v>
      </c>
      <c r="B2382">
        <v>29</v>
      </c>
    </row>
    <row r="2383" spans="1:2" x14ac:dyDescent="0.3">
      <c r="A2383" t="s">
        <v>8219</v>
      </c>
      <c r="B2383">
        <v>73</v>
      </c>
    </row>
    <row r="2384" spans="1:2" x14ac:dyDescent="0.3">
      <c r="A2384" t="s">
        <v>8219</v>
      </c>
      <c r="B2384">
        <v>8</v>
      </c>
    </row>
    <row r="2385" spans="1:2" x14ac:dyDescent="0.3">
      <c r="A2385" t="s">
        <v>8219</v>
      </c>
      <c r="B2385">
        <v>17</v>
      </c>
    </row>
    <row r="2386" spans="1:2" x14ac:dyDescent="0.3">
      <c r="A2386" t="s">
        <v>8219</v>
      </c>
      <c r="B2386">
        <v>9</v>
      </c>
    </row>
    <row r="2387" spans="1:2" x14ac:dyDescent="0.3">
      <c r="A2387" t="s">
        <v>8219</v>
      </c>
      <c r="B2387">
        <v>17</v>
      </c>
    </row>
    <row r="2388" spans="1:2" x14ac:dyDescent="0.3">
      <c r="A2388" t="s">
        <v>8219</v>
      </c>
      <c r="B2388">
        <v>33</v>
      </c>
    </row>
    <row r="2389" spans="1:2" x14ac:dyDescent="0.3">
      <c r="A2389" t="s">
        <v>8219</v>
      </c>
      <c r="B2389">
        <v>38</v>
      </c>
    </row>
    <row r="2390" spans="1:2" x14ac:dyDescent="0.3">
      <c r="A2390" t="s">
        <v>8219</v>
      </c>
      <c r="B2390">
        <v>79</v>
      </c>
    </row>
    <row r="2391" spans="1:2" x14ac:dyDescent="0.3">
      <c r="A2391" t="s">
        <v>8219</v>
      </c>
      <c r="B2391">
        <v>46</v>
      </c>
    </row>
    <row r="2392" spans="1:2" x14ac:dyDescent="0.3">
      <c r="A2392" t="s">
        <v>8219</v>
      </c>
      <c r="B2392">
        <v>20</v>
      </c>
    </row>
    <row r="2393" spans="1:2" x14ac:dyDescent="0.3">
      <c r="A2393" t="s">
        <v>8219</v>
      </c>
      <c r="B2393">
        <v>20</v>
      </c>
    </row>
    <row r="2394" spans="1:2" x14ac:dyDescent="0.3">
      <c r="A2394" t="s">
        <v>8219</v>
      </c>
      <c r="B2394">
        <v>13</v>
      </c>
    </row>
    <row r="2395" spans="1:2" x14ac:dyDescent="0.3">
      <c r="A2395" t="s">
        <v>8219</v>
      </c>
      <c r="B2395">
        <v>22</v>
      </c>
    </row>
    <row r="2396" spans="1:2" x14ac:dyDescent="0.3">
      <c r="A2396" t="s">
        <v>8219</v>
      </c>
      <c r="B2396">
        <v>36</v>
      </c>
    </row>
    <row r="2397" spans="1:2" x14ac:dyDescent="0.3">
      <c r="A2397" t="s">
        <v>8219</v>
      </c>
      <c r="B2397">
        <v>40</v>
      </c>
    </row>
    <row r="2398" spans="1:2" x14ac:dyDescent="0.3">
      <c r="A2398" t="s">
        <v>8219</v>
      </c>
      <c r="B2398">
        <v>9</v>
      </c>
    </row>
    <row r="2399" spans="1:2" x14ac:dyDescent="0.3">
      <c r="A2399" t="s">
        <v>8219</v>
      </c>
      <c r="B2399">
        <v>19</v>
      </c>
    </row>
    <row r="2400" spans="1:2" x14ac:dyDescent="0.3">
      <c r="A2400" t="s">
        <v>8219</v>
      </c>
      <c r="B2400">
        <v>14</v>
      </c>
    </row>
    <row r="2401" spans="1:2" x14ac:dyDescent="0.3">
      <c r="A2401" t="s">
        <v>8219</v>
      </c>
      <c r="B2401">
        <v>38</v>
      </c>
    </row>
    <row r="2402" spans="1:2" x14ac:dyDescent="0.3">
      <c r="A2402" t="s">
        <v>8219</v>
      </c>
      <c r="B2402">
        <v>58</v>
      </c>
    </row>
    <row r="2403" spans="1:2" x14ac:dyDescent="0.3">
      <c r="A2403" t="s">
        <v>8219</v>
      </c>
      <c r="B2403">
        <v>28</v>
      </c>
    </row>
    <row r="2404" spans="1:2" x14ac:dyDescent="0.3">
      <c r="A2404" t="s">
        <v>8219</v>
      </c>
      <c r="B2404">
        <v>17</v>
      </c>
    </row>
    <row r="2405" spans="1:2" x14ac:dyDescent="0.3">
      <c r="A2405" t="s">
        <v>8219</v>
      </c>
      <c r="B2405">
        <v>12</v>
      </c>
    </row>
    <row r="2406" spans="1:2" x14ac:dyDescent="0.3">
      <c r="A2406" t="s">
        <v>8219</v>
      </c>
      <c r="B2406">
        <v>40</v>
      </c>
    </row>
    <row r="2407" spans="1:2" x14ac:dyDescent="0.3">
      <c r="A2407" t="s">
        <v>8219</v>
      </c>
      <c r="B2407">
        <v>57</v>
      </c>
    </row>
    <row r="2408" spans="1:2" x14ac:dyDescent="0.3">
      <c r="A2408" t="s">
        <v>8219</v>
      </c>
      <c r="B2408">
        <v>114</v>
      </c>
    </row>
    <row r="2409" spans="1:2" x14ac:dyDescent="0.3">
      <c r="A2409" t="s">
        <v>8219</v>
      </c>
      <c r="B2409">
        <v>31</v>
      </c>
    </row>
    <row r="2410" spans="1:2" x14ac:dyDescent="0.3">
      <c r="A2410" t="s">
        <v>8219</v>
      </c>
      <c r="B2410">
        <v>3</v>
      </c>
    </row>
    <row r="2411" spans="1:2" x14ac:dyDescent="0.3">
      <c r="A2411" t="s">
        <v>8219</v>
      </c>
      <c r="B2411">
        <v>16</v>
      </c>
    </row>
    <row r="2412" spans="1:2" x14ac:dyDescent="0.3">
      <c r="A2412" t="s">
        <v>8219</v>
      </c>
      <c r="B2412">
        <v>199</v>
      </c>
    </row>
    <row r="2413" spans="1:2" x14ac:dyDescent="0.3">
      <c r="A2413" t="s">
        <v>8219</v>
      </c>
      <c r="B2413">
        <v>31</v>
      </c>
    </row>
    <row r="2414" spans="1:2" x14ac:dyDescent="0.3">
      <c r="A2414" t="s">
        <v>8219</v>
      </c>
      <c r="B2414">
        <v>30</v>
      </c>
    </row>
    <row r="2415" spans="1:2" x14ac:dyDescent="0.3">
      <c r="A2415" t="s">
        <v>8219</v>
      </c>
      <c r="B2415">
        <v>34</v>
      </c>
    </row>
    <row r="2416" spans="1:2" x14ac:dyDescent="0.3">
      <c r="A2416" t="s">
        <v>8219</v>
      </c>
      <c r="B2416">
        <v>18</v>
      </c>
    </row>
    <row r="2417" spans="1:2" x14ac:dyDescent="0.3">
      <c r="A2417" t="s">
        <v>8219</v>
      </c>
      <c r="B2417">
        <v>67</v>
      </c>
    </row>
    <row r="2418" spans="1:2" x14ac:dyDescent="0.3">
      <c r="A2418" t="s">
        <v>8219</v>
      </c>
      <c r="B2418">
        <v>66</v>
      </c>
    </row>
    <row r="2419" spans="1:2" x14ac:dyDescent="0.3">
      <c r="A2419" t="s">
        <v>8219</v>
      </c>
      <c r="B2419">
        <v>23</v>
      </c>
    </row>
    <row r="2420" spans="1:2" x14ac:dyDescent="0.3">
      <c r="A2420" t="s">
        <v>8219</v>
      </c>
      <c r="B2420">
        <v>126</v>
      </c>
    </row>
    <row r="2421" spans="1:2" x14ac:dyDescent="0.3">
      <c r="A2421" t="s">
        <v>8219</v>
      </c>
      <c r="B2421">
        <v>6</v>
      </c>
    </row>
    <row r="2422" spans="1:2" x14ac:dyDescent="0.3">
      <c r="A2422" t="s">
        <v>8219</v>
      </c>
      <c r="B2422">
        <v>25</v>
      </c>
    </row>
    <row r="2423" spans="1:2" x14ac:dyDescent="0.3">
      <c r="A2423" t="s">
        <v>8219</v>
      </c>
      <c r="B2423">
        <v>39</v>
      </c>
    </row>
    <row r="2424" spans="1:2" x14ac:dyDescent="0.3">
      <c r="A2424" t="s">
        <v>8219</v>
      </c>
      <c r="B2424">
        <v>62</v>
      </c>
    </row>
    <row r="2425" spans="1:2" x14ac:dyDescent="0.3">
      <c r="A2425" t="s">
        <v>8219</v>
      </c>
      <c r="B2425">
        <v>31</v>
      </c>
    </row>
    <row r="2426" spans="1:2" x14ac:dyDescent="0.3">
      <c r="A2426" t="s">
        <v>8219</v>
      </c>
      <c r="B2426">
        <v>274</v>
      </c>
    </row>
    <row r="2427" spans="1:2" x14ac:dyDescent="0.3">
      <c r="A2427" t="s">
        <v>8219</v>
      </c>
      <c r="B2427">
        <v>17</v>
      </c>
    </row>
    <row r="2428" spans="1:2" x14ac:dyDescent="0.3">
      <c r="A2428" t="s">
        <v>8219</v>
      </c>
      <c r="B2428">
        <v>14</v>
      </c>
    </row>
    <row r="2429" spans="1:2" x14ac:dyDescent="0.3">
      <c r="A2429" t="s">
        <v>8219</v>
      </c>
      <c r="B2429">
        <v>60</v>
      </c>
    </row>
    <row r="2430" spans="1:2" x14ac:dyDescent="0.3">
      <c r="A2430" t="s">
        <v>8219</v>
      </c>
      <c r="B2430">
        <v>33</v>
      </c>
    </row>
    <row r="2431" spans="1:2" x14ac:dyDescent="0.3">
      <c r="A2431" t="s">
        <v>8219</v>
      </c>
      <c r="B2431">
        <v>78</v>
      </c>
    </row>
    <row r="2432" spans="1:2" x14ac:dyDescent="0.3">
      <c r="A2432" t="s">
        <v>8219</v>
      </c>
      <c r="B2432">
        <v>30</v>
      </c>
    </row>
    <row r="2433" spans="1:2" x14ac:dyDescent="0.3">
      <c r="A2433" t="s">
        <v>8219</v>
      </c>
      <c r="B2433">
        <v>136</v>
      </c>
    </row>
    <row r="2434" spans="1:2" x14ac:dyDescent="0.3">
      <c r="A2434" t="s">
        <v>8219</v>
      </c>
      <c r="B2434">
        <v>40</v>
      </c>
    </row>
    <row r="2435" spans="1:2" x14ac:dyDescent="0.3">
      <c r="A2435" t="s">
        <v>8219</v>
      </c>
      <c r="B2435">
        <v>18</v>
      </c>
    </row>
    <row r="2436" spans="1:2" x14ac:dyDescent="0.3">
      <c r="A2436" t="s">
        <v>8219</v>
      </c>
      <c r="B2436">
        <v>39</v>
      </c>
    </row>
    <row r="2437" spans="1:2" x14ac:dyDescent="0.3">
      <c r="A2437" t="s">
        <v>8219</v>
      </c>
      <c r="B2437">
        <v>21</v>
      </c>
    </row>
    <row r="2438" spans="1:2" x14ac:dyDescent="0.3">
      <c r="A2438" t="s">
        <v>8219</v>
      </c>
      <c r="B2438">
        <v>30</v>
      </c>
    </row>
    <row r="2439" spans="1:2" x14ac:dyDescent="0.3">
      <c r="A2439" t="s">
        <v>8219</v>
      </c>
      <c r="B2439">
        <v>27</v>
      </c>
    </row>
    <row r="2440" spans="1:2" x14ac:dyDescent="0.3">
      <c r="A2440" t="s">
        <v>8219</v>
      </c>
      <c r="B2440">
        <v>35</v>
      </c>
    </row>
    <row r="2441" spans="1:2" x14ac:dyDescent="0.3">
      <c r="A2441" t="s">
        <v>8219</v>
      </c>
      <c r="B2441">
        <v>13</v>
      </c>
    </row>
    <row r="2442" spans="1:2" x14ac:dyDescent="0.3">
      <c r="A2442" t="s">
        <v>8219</v>
      </c>
      <c r="B2442">
        <v>23</v>
      </c>
    </row>
    <row r="2443" spans="1:2" x14ac:dyDescent="0.3">
      <c r="A2443" t="s">
        <v>8219</v>
      </c>
      <c r="B2443">
        <v>39</v>
      </c>
    </row>
    <row r="2444" spans="1:2" x14ac:dyDescent="0.3">
      <c r="A2444" t="s">
        <v>8219</v>
      </c>
      <c r="B2444">
        <v>35</v>
      </c>
    </row>
    <row r="2445" spans="1:2" x14ac:dyDescent="0.3">
      <c r="A2445" t="s">
        <v>8219</v>
      </c>
      <c r="B2445">
        <v>27</v>
      </c>
    </row>
    <row r="2446" spans="1:2" x14ac:dyDescent="0.3">
      <c r="A2446" t="s">
        <v>8219</v>
      </c>
      <c r="B2446">
        <v>21</v>
      </c>
    </row>
    <row r="2447" spans="1:2" x14ac:dyDescent="0.3">
      <c r="A2447" t="s">
        <v>8219</v>
      </c>
      <c r="B2447">
        <v>104</v>
      </c>
    </row>
    <row r="2448" spans="1:2" x14ac:dyDescent="0.3">
      <c r="A2448" t="s">
        <v>8219</v>
      </c>
      <c r="B2448">
        <v>19</v>
      </c>
    </row>
    <row r="2449" spans="1:2" x14ac:dyDescent="0.3">
      <c r="A2449" t="s">
        <v>8219</v>
      </c>
      <c r="B2449">
        <v>97</v>
      </c>
    </row>
    <row r="2450" spans="1:2" x14ac:dyDescent="0.3">
      <c r="A2450" t="s">
        <v>8219</v>
      </c>
      <c r="B2450">
        <v>27</v>
      </c>
    </row>
    <row r="2451" spans="1:2" x14ac:dyDescent="0.3">
      <c r="A2451" t="s">
        <v>8219</v>
      </c>
      <c r="B2451">
        <v>24</v>
      </c>
    </row>
    <row r="2452" spans="1:2" x14ac:dyDescent="0.3">
      <c r="A2452" t="s">
        <v>8219</v>
      </c>
      <c r="B2452">
        <v>13</v>
      </c>
    </row>
    <row r="2453" spans="1:2" x14ac:dyDescent="0.3">
      <c r="A2453" t="s">
        <v>8219</v>
      </c>
      <c r="B2453">
        <v>46</v>
      </c>
    </row>
    <row r="2454" spans="1:2" x14ac:dyDescent="0.3">
      <c r="A2454" t="s">
        <v>8219</v>
      </c>
      <c r="B2454">
        <v>4</v>
      </c>
    </row>
    <row r="2455" spans="1:2" x14ac:dyDescent="0.3">
      <c r="A2455" t="s">
        <v>8219</v>
      </c>
      <c r="B2455">
        <v>40</v>
      </c>
    </row>
    <row r="2456" spans="1:2" x14ac:dyDescent="0.3">
      <c r="A2456" t="s">
        <v>8219</v>
      </c>
      <c r="B2456">
        <v>44</v>
      </c>
    </row>
    <row r="2457" spans="1:2" x14ac:dyDescent="0.3">
      <c r="A2457" t="s">
        <v>8219</v>
      </c>
      <c r="B2457">
        <v>35</v>
      </c>
    </row>
    <row r="2458" spans="1:2" x14ac:dyDescent="0.3">
      <c r="A2458" t="s">
        <v>8219</v>
      </c>
      <c r="B2458">
        <v>63</v>
      </c>
    </row>
    <row r="2459" spans="1:2" x14ac:dyDescent="0.3">
      <c r="A2459" t="s">
        <v>8219</v>
      </c>
      <c r="B2459">
        <v>89</v>
      </c>
    </row>
    <row r="2460" spans="1:2" x14ac:dyDescent="0.3">
      <c r="A2460" t="s">
        <v>8219</v>
      </c>
      <c r="B2460">
        <v>15</v>
      </c>
    </row>
    <row r="2461" spans="1:2" x14ac:dyDescent="0.3">
      <c r="A2461" t="s">
        <v>8219</v>
      </c>
      <c r="B2461">
        <v>46</v>
      </c>
    </row>
    <row r="2462" spans="1:2" x14ac:dyDescent="0.3">
      <c r="A2462" t="s">
        <v>8219</v>
      </c>
      <c r="B2462">
        <v>33</v>
      </c>
    </row>
    <row r="2463" spans="1:2" x14ac:dyDescent="0.3">
      <c r="A2463" t="s">
        <v>8219</v>
      </c>
      <c r="B2463">
        <v>52</v>
      </c>
    </row>
    <row r="2464" spans="1:2" x14ac:dyDescent="0.3">
      <c r="A2464" t="s">
        <v>8219</v>
      </c>
      <c r="B2464">
        <v>7</v>
      </c>
    </row>
    <row r="2465" spans="1:2" x14ac:dyDescent="0.3">
      <c r="A2465" t="s">
        <v>8219</v>
      </c>
      <c r="B2465">
        <v>28</v>
      </c>
    </row>
    <row r="2466" spans="1:2" x14ac:dyDescent="0.3">
      <c r="A2466" t="s">
        <v>8219</v>
      </c>
      <c r="B2466">
        <v>11</v>
      </c>
    </row>
    <row r="2467" spans="1:2" x14ac:dyDescent="0.3">
      <c r="A2467" t="s">
        <v>8219</v>
      </c>
      <c r="B2467">
        <v>15</v>
      </c>
    </row>
    <row r="2468" spans="1:2" x14ac:dyDescent="0.3">
      <c r="A2468" t="s">
        <v>8219</v>
      </c>
      <c r="B2468">
        <v>30</v>
      </c>
    </row>
    <row r="2469" spans="1:2" x14ac:dyDescent="0.3">
      <c r="A2469" t="s">
        <v>8219</v>
      </c>
      <c r="B2469">
        <v>27</v>
      </c>
    </row>
    <row r="2470" spans="1:2" x14ac:dyDescent="0.3">
      <c r="A2470" t="s">
        <v>8219</v>
      </c>
      <c r="B2470">
        <v>28</v>
      </c>
    </row>
    <row r="2471" spans="1:2" x14ac:dyDescent="0.3">
      <c r="A2471" t="s">
        <v>8219</v>
      </c>
      <c r="B2471">
        <v>17</v>
      </c>
    </row>
    <row r="2472" spans="1:2" x14ac:dyDescent="0.3">
      <c r="A2472" t="s">
        <v>8219</v>
      </c>
      <c r="B2472">
        <v>50</v>
      </c>
    </row>
    <row r="2473" spans="1:2" x14ac:dyDescent="0.3">
      <c r="A2473" t="s">
        <v>8219</v>
      </c>
      <c r="B2473">
        <v>26</v>
      </c>
    </row>
    <row r="2474" spans="1:2" x14ac:dyDescent="0.3">
      <c r="A2474" t="s">
        <v>8219</v>
      </c>
      <c r="B2474">
        <v>88</v>
      </c>
    </row>
    <row r="2475" spans="1:2" x14ac:dyDescent="0.3">
      <c r="A2475" t="s">
        <v>8219</v>
      </c>
      <c r="B2475">
        <v>91</v>
      </c>
    </row>
    <row r="2476" spans="1:2" x14ac:dyDescent="0.3">
      <c r="A2476" t="s">
        <v>8219</v>
      </c>
      <c r="B2476">
        <v>3</v>
      </c>
    </row>
    <row r="2477" spans="1:2" x14ac:dyDescent="0.3">
      <c r="A2477" t="s">
        <v>8219</v>
      </c>
      <c r="B2477">
        <v>28</v>
      </c>
    </row>
    <row r="2478" spans="1:2" x14ac:dyDescent="0.3">
      <c r="A2478" t="s">
        <v>8219</v>
      </c>
      <c r="B2478">
        <v>77</v>
      </c>
    </row>
    <row r="2479" spans="1:2" x14ac:dyDescent="0.3">
      <c r="A2479" t="s">
        <v>8219</v>
      </c>
      <c r="B2479">
        <v>27</v>
      </c>
    </row>
    <row r="2480" spans="1:2" x14ac:dyDescent="0.3">
      <c r="A2480" t="s">
        <v>8219</v>
      </c>
      <c r="B2480">
        <v>107</v>
      </c>
    </row>
    <row r="2481" spans="1:2" x14ac:dyDescent="0.3">
      <c r="A2481" t="s">
        <v>8219</v>
      </c>
      <c r="B2481">
        <v>96</v>
      </c>
    </row>
    <row r="2482" spans="1:2" x14ac:dyDescent="0.3">
      <c r="A2482" t="s">
        <v>8219</v>
      </c>
      <c r="B2482">
        <v>56</v>
      </c>
    </row>
    <row r="2483" spans="1:2" x14ac:dyDescent="0.3">
      <c r="A2483" t="s">
        <v>8219</v>
      </c>
      <c r="B2483">
        <v>58</v>
      </c>
    </row>
    <row r="2484" spans="1:2" x14ac:dyDescent="0.3">
      <c r="A2484" t="s">
        <v>8219</v>
      </c>
      <c r="B2484">
        <v>15</v>
      </c>
    </row>
    <row r="2485" spans="1:2" x14ac:dyDescent="0.3">
      <c r="A2485" t="s">
        <v>8219</v>
      </c>
      <c r="B2485">
        <v>20</v>
      </c>
    </row>
    <row r="2486" spans="1:2" x14ac:dyDescent="0.3">
      <c r="A2486" t="s">
        <v>8219</v>
      </c>
      <c r="B2486">
        <v>38</v>
      </c>
    </row>
    <row r="2487" spans="1:2" x14ac:dyDescent="0.3">
      <c r="A2487" t="s">
        <v>8219</v>
      </c>
      <c r="B2487">
        <v>33</v>
      </c>
    </row>
    <row r="2488" spans="1:2" x14ac:dyDescent="0.3">
      <c r="A2488" t="s">
        <v>8219</v>
      </c>
      <c r="B2488">
        <v>57</v>
      </c>
    </row>
    <row r="2489" spans="1:2" x14ac:dyDescent="0.3">
      <c r="A2489" t="s">
        <v>8219</v>
      </c>
      <c r="B2489">
        <v>25</v>
      </c>
    </row>
    <row r="2490" spans="1:2" x14ac:dyDescent="0.3">
      <c r="A2490" t="s">
        <v>8219</v>
      </c>
      <c r="B2490">
        <v>14</v>
      </c>
    </row>
    <row r="2491" spans="1:2" x14ac:dyDescent="0.3">
      <c r="A2491" t="s">
        <v>8219</v>
      </c>
      <c r="B2491">
        <v>94</v>
      </c>
    </row>
    <row r="2492" spans="1:2" x14ac:dyDescent="0.3">
      <c r="A2492" t="s">
        <v>8219</v>
      </c>
      <c r="B2492">
        <v>59</v>
      </c>
    </row>
    <row r="2493" spans="1:2" x14ac:dyDescent="0.3">
      <c r="A2493" t="s">
        <v>8219</v>
      </c>
      <c r="B2493">
        <v>36</v>
      </c>
    </row>
    <row r="2494" spans="1:2" x14ac:dyDescent="0.3">
      <c r="A2494" t="s">
        <v>8219</v>
      </c>
      <c r="B2494">
        <v>115</v>
      </c>
    </row>
    <row r="2495" spans="1:2" x14ac:dyDescent="0.3">
      <c r="A2495" t="s">
        <v>8219</v>
      </c>
      <c r="B2495">
        <v>30</v>
      </c>
    </row>
    <row r="2496" spans="1:2" x14ac:dyDescent="0.3">
      <c r="A2496" t="s">
        <v>8219</v>
      </c>
      <c r="B2496">
        <v>52</v>
      </c>
    </row>
    <row r="2497" spans="1:2" x14ac:dyDescent="0.3">
      <c r="A2497" t="s">
        <v>8219</v>
      </c>
      <c r="B2497">
        <v>27</v>
      </c>
    </row>
    <row r="2498" spans="1:2" x14ac:dyDescent="0.3">
      <c r="A2498" t="s">
        <v>8219</v>
      </c>
      <c r="B2498">
        <v>24</v>
      </c>
    </row>
    <row r="2499" spans="1:2" x14ac:dyDescent="0.3">
      <c r="A2499" t="s">
        <v>8219</v>
      </c>
      <c r="B2499">
        <v>10</v>
      </c>
    </row>
    <row r="2500" spans="1:2" x14ac:dyDescent="0.3">
      <c r="A2500" t="s">
        <v>8219</v>
      </c>
      <c r="B2500">
        <v>30</v>
      </c>
    </row>
    <row r="2501" spans="1:2" x14ac:dyDescent="0.3">
      <c r="A2501" t="s">
        <v>8219</v>
      </c>
      <c r="B2501">
        <v>71</v>
      </c>
    </row>
    <row r="2502" spans="1:2" x14ac:dyDescent="0.3">
      <c r="A2502" t="s">
        <v>8219</v>
      </c>
      <c r="B2502">
        <v>10</v>
      </c>
    </row>
    <row r="2503" spans="1:2" x14ac:dyDescent="0.3">
      <c r="A2503" t="s">
        <v>8219</v>
      </c>
      <c r="B2503">
        <v>24</v>
      </c>
    </row>
    <row r="2504" spans="1:2" x14ac:dyDescent="0.3">
      <c r="A2504" t="s">
        <v>8219</v>
      </c>
      <c r="B2504">
        <v>38</v>
      </c>
    </row>
    <row r="2505" spans="1:2" x14ac:dyDescent="0.3">
      <c r="A2505" t="s">
        <v>8219</v>
      </c>
      <c r="B2505">
        <v>26</v>
      </c>
    </row>
    <row r="2506" spans="1:2" x14ac:dyDescent="0.3">
      <c r="A2506" t="s">
        <v>8219</v>
      </c>
      <c r="B2506">
        <v>19</v>
      </c>
    </row>
    <row r="2507" spans="1:2" x14ac:dyDescent="0.3">
      <c r="A2507" t="s">
        <v>8219</v>
      </c>
      <c r="B2507">
        <v>11</v>
      </c>
    </row>
    <row r="2508" spans="1:2" x14ac:dyDescent="0.3">
      <c r="A2508" t="s">
        <v>8219</v>
      </c>
      <c r="B2508">
        <v>27</v>
      </c>
    </row>
    <row r="2509" spans="1:2" x14ac:dyDescent="0.3">
      <c r="A2509" t="s">
        <v>8219</v>
      </c>
      <c r="B2509">
        <v>34</v>
      </c>
    </row>
    <row r="2510" spans="1:2" x14ac:dyDescent="0.3">
      <c r="A2510" t="s">
        <v>8219</v>
      </c>
      <c r="B2510">
        <v>20</v>
      </c>
    </row>
    <row r="2511" spans="1:2" x14ac:dyDescent="0.3">
      <c r="A2511" t="s">
        <v>8219</v>
      </c>
      <c r="B2511">
        <v>37</v>
      </c>
    </row>
    <row r="2512" spans="1:2" x14ac:dyDescent="0.3">
      <c r="A2512" t="s">
        <v>8219</v>
      </c>
      <c r="B2512">
        <v>20</v>
      </c>
    </row>
    <row r="2513" spans="1:2" x14ac:dyDescent="0.3">
      <c r="A2513" t="s">
        <v>8219</v>
      </c>
      <c r="B2513">
        <v>10</v>
      </c>
    </row>
    <row r="2514" spans="1:2" x14ac:dyDescent="0.3">
      <c r="A2514" t="s">
        <v>8219</v>
      </c>
      <c r="B2514">
        <v>26</v>
      </c>
    </row>
    <row r="2515" spans="1:2" x14ac:dyDescent="0.3">
      <c r="A2515" t="s">
        <v>8219</v>
      </c>
      <c r="B2515">
        <v>20</v>
      </c>
    </row>
    <row r="2516" spans="1:2" x14ac:dyDescent="0.3">
      <c r="A2516" t="s">
        <v>8219</v>
      </c>
      <c r="B2516">
        <v>46</v>
      </c>
    </row>
    <row r="2517" spans="1:2" x14ac:dyDescent="0.3">
      <c r="A2517" t="s">
        <v>8219</v>
      </c>
      <c r="B2517">
        <v>76</v>
      </c>
    </row>
    <row r="2518" spans="1:2" x14ac:dyDescent="0.3">
      <c r="A2518" t="s">
        <v>8219</v>
      </c>
      <c r="B2518">
        <v>41</v>
      </c>
    </row>
    <row r="2519" spans="1:2" x14ac:dyDescent="0.3">
      <c r="A2519" t="s">
        <v>8219</v>
      </c>
      <c r="B2519">
        <v>7</v>
      </c>
    </row>
    <row r="2520" spans="1:2" x14ac:dyDescent="0.3">
      <c r="A2520" t="s">
        <v>8219</v>
      </c>
      <c r="B2520">
        <v>49</v>
      </c>
    </row>
    <row r="2521" spans="1:2" x14ac:dyDescent="0.3">
      <c r="A2521" t="s">
        <v>8219</v>
      </c>
      <c r="B2521">
        <v>26</v>
      </c>
    </row>
    <row r="2522" spans="1:2" x14ac:dyDescent="0.3">
      <c r="A2522" t="s">
        <v>8219</v>
      </c>
      <c r="B2522">
        <v>65</v>
      </c>
    </row>
    <row r="2523" spans="1:2" x14ac:dyDescent="0.3">
      <c r="A2523" t="s">
        <v>8219</v>
      </c>
      <c r="B2523">
        <v>28</v>
      </c>
    </row>
    <row r="2524" spans="1:2" x14ac:dyDescent="0.3">
      <c r="A2524" t="s">
        <v>8219</v>
      </c>
      <c r="B2524">
        <v>8</v>
      </c>
    </row>
    <row r="2525" spans="1:2" x14ac:dyDescent="0.3">
      <c r="A2525" t="s">
        <v>8219</v>
      </c>
      <c r="B2525">
        <v>3</v>
      </c>
    </row>
    <row r="2526" spans="1:2" x14ac:dyDescent="0.3">
      <c r="A2526" t="s">
        <v>8219</v>
      </c>
      <c r="B2526">
        <v>9</v>
      </c>
    </row>
    <row r="2527" spans="1:2" x14ac:dyDescent="0.3">
      <c r="A2527" t="s">
        <v>8219</v>
      </c>
      <c r="B2527">
        <v>9</v>
      </c>
    </row>
    <row r="2528" spans="1:2" x14ac:dyDescent="0.3">
      <c r="A2528" t="s">
        <v>8219</v>
      </c>
      <c r="B2528">
        <v>20</v>
      </c>
    </row>
    <row r="2529" spans="1:2" x14ac:dyDescent="0.3">
      <c r="A2529" t="s">
        <v>8219</v>
      </c>
      <c r="B2529">
        <v>57</v>
      </c>
    </row>
    <row r="2530" spans="1:2" x14ac:dyDescent="0.3">
      <c r="A2530" t="s">
        <v>8219</v>
      </c>
      <c r="B2530">
        <v>8</v>
      </c>
    </row>
    <row r="2531" spans="1:2" x14ac:dyDescent="0.3">
      <c r="A2531" t="s">
        <v>8219</v>
      </c>
      <c r="B2531">
        <v>14</v>
      </c>
    </row>
    <row r="2532" spans="1:2" x14ac:dyDescent="0.3">
      <c r="A2532" t="s">
        <v>8219</v>
      </c>
      <c r="B2532">
        <v>17</v>
      </c>
    </row>
    <row r="2533" spans="1:2" x14ac:dyDescent="0.3">
      <c r="A2533" t="s">
        <v>8219</v>
      </c>
      <c r="B2533">
        <v>100</v>
      </c>
    </row>
    <row r="2534" spans="1:2" x14ac:dyDescent="0.3">
      <c r="A2534" t="s">
        <v>8219</v>
      </c>
      <c r="B2534">
        <v>32</v>
      </c>
    </row>
    <row r="2535" spans="1:2" x14ac:dyDescent="0.3">
      <c r="A2535" t="s">
        <v>8219</v>
      </c>
      <c r="B2535">
        <v>3</v>
      </c>
    </row>
  </sheetData>
  <autoFilter ref="A1:A4115" xr:uid="{3A45BEA7-BE70-49E0-AEC6-74F945B5819F}">
    <filterColumn colId="0">
      <customFilters>
        <customFilter operator="notEqual" val=" "/>
      </customFilters>
    </filterColumn>
  </autoFilter>
  <sortState xmlns:xlrd2="http://schemas.microsoft.com/office/spreadsheetml/2017/richdata2" ref="A2:A4115">
    <sortCondition ref="A1:A4115"/>
  </sortState>
  <conditionalFormatting sqref="A351:A2535 D351:D1880">
    <cfRule type="containsText" dxfId="15" priority="9" operator="containsText" text="live">
      <formula>NOT(ISERROR(SEARCH("live",A351)))</formula>
    </cfRule>
    <cfRule type="containsText" dxfId="14" priority="10" operator="containsText" text="canceled">
      <formula>NOT(ISERROR(SEARCH("canceled",A351)))</formula>
    </cfRule>
    <cfRule type="containsText" dxfId="13" priority="11" operator="containsText" text="Successful">
      <formula>NOT(ISERROR(SEARCH("Successful",A351)))</formula>
    </cfRule>
    <cfRule type="containsText" dxfId="12" priority="12" operator="containsText" text="Failed">
      <formula>NOT(ISERROR(SEARCH("Failed",A351)))</formula>
    </cfRule>
  </conditionalFormatting>
  <conditionalFormatting sqref="A1">
    <cfRule type="containsText" dxfId="11" priority="5" operator="containsText" text="live">
      <formula>NOT(ISERROR(SEARCH("live",A1)))</formula>
    </cfRule>
    <cfRule type="containsText" dxfId="10" priority="6" operator="containsText" text="canceled">
      <formula>NOT(ISERROR(SEARCH("canceled",A1)))</formula>
    </cfRule>
    <cfRule type="containsText" dxfId="9" priority="7" operator="containsText" text="Successful">
      <formula>NOT(ISERROR(SEARCH("Successful",A1)))</formula>
    </cfRule>
    <cfRule type="containsText" dxfId="8" priority="8" operator="containsText" text="Failed">
      <formula>NOT(ISERROR(SEARCH("Failed",A1)))</formula>
    </cfRule>
  </conditionalFormatting>
  <conditionalFormatting sqref="D1">
    <cfRule type="containsText" dxfId="7" priority="1" operator="containsText" text="live">
      <formula>NOT(ISERROR(SEARCH("live",D1)))</formula>
    </cfRule>
    <cfRule type="containsText" dxfId="6" priority="2" operator="containsText" text="canceled">
      <formula>NOT(ISERROR(SEARCH("canceled",D1)))</formula>
    </cfRule>
    <cfRule type="containsText" dxfId="5" priority="3" operator="containsText" text="Successful">
      <formula>NOT(ISERROR(SEARCH("Successful",D1)))</formula>
    </cfRule>
    <cfRule type="containsText" dxfId="4" priority="4" operator="containsText" text="Failed">
      <formula>NOT(ISERROR(SEARCH("Failed",D1)))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19.88671875" bestFit="1" customWidth="1"/>
    <col min="15" max="15" width="22.109375" bestFit="1" customWidth="1"/>
    <col min="16" max="16" width="33.88671875" bestFit="1" customWidth="1"/>
    <col min="17" max="17" width="13.2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 t="shared" ref="N2:N65" si="0">E2/D2</f>
        <v>1.3685882352941177</v>
      </c>
      <c r="O2" s="6">
        <f t="shared" ref="O2:O65" si="1">E2/L2</f>
        <v>63.917582417582416</v>
      </c>
      <c r="P2" t="s">
        <v>8265</v>
      </c>
      <c r="Q2" t="s">
        <v>8314</v>
      </c>
      <c r="R2" t="s">
        <v>8315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si="0"/>
        <v>1.4260827250608272</v>
      </c>
      <c r="O3" s="6">
        <f t="shared" si="1"/>
        <v>185.48101265822785</v>
      </c>
      <c r="P3" t="s">
        <v>8265</v>
      </c>
      <c r="Q3" t="s">
        <v>8314</v>
      </c>
      <c r="R3" t="s">
        <v>8315</v>
      </c>
      <c r="S3" s="10">
        <f t="shared" si="2"/>
        <v>42766.600497685184</v>
      </c>
      <c r="T3" s="10">
        <f t="shared" si="3"/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6">
        <f t="shared" si="1"/>
        <v>15</v>
      </c>
      <c r="P4" t="s">
        <v>8265</v>
      </c>
      <c r="Q4" t="s">
        <v>8314</v>
      </c>
      <c r="R4" t="s">
        <v>8315</v>
      </c>
      <c r="S4" s="10">
        <f t="shared" si="2"/>
        <v>42405.702349537038</v>
      </c>
      <c r="T4" s="10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6">
        <f t="shared" si="1"/>
        <v>69.266666666666666</v>
      </c>
      <c r="P5" t="s">
        <v>8265</v>
      </c>
      <c r="Q5" t="s">
        <v>8314</v>
      </c>
      <c r="R5" t="s">
        <v>8315</v>
      </c>
      <c r="S5" s="10">
        <f t="shared" si="2"/>
        <v>41828.515127314815</v>
      </c>
      <c r="T5" s="10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6">
        <f t="shared" si="1"/>
        <v>190.55028169014085</v>
      </c>
      <c r="P6" t="s">
        <v>8265</v>
      </c>
      <c r="Q6" t="s">
        <v>8314</v>
      </c>
      <c r="R6" t="s">
        <v>8315</v>
      </c>
      <c r="S6" s="10">
        <f t="shared" si="2"/>
        <v>42327.834247685183</v>
      </c>
      <c r="T6" s="10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6">
        <f t="shared" si="1"/>
        <v>93.40425531914893</v>
      </c>
      <c r="P7" t="s">
        <v>8265</v>
      </c>
      <c r="Q7" t="s">
        <v>8314</v>
      </c>
      <c r="R7" t="s">
        <v>8315</v>
      </c>
      <c r="S7" s="10">
        <f t="shared" si="2"/>
        <v>42563.932951388888</v>
      </c>
      <c r="T7" s="10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6">
        <f t="shared" si="1"/>
        <v>146.87931034482759</v>
      </c>
      <c r="P8" t="s">
        <v>8265</v>
      </c>
      <c r="Q8" t="s">
        <v>8314</v>
      </c>
      <c r="R8" t="s">
        <v>8315</v>
      </c>
      <c r="S8" s="10">
        <f t="shared" si="2"/>
        <v>41794.072337962964</v>
      </c>
      <c r="T8" s="10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6">
        <f t="shared" si="1"/>
        <v>159.82456140350877</v>
      </c>
      <c r="P9" t="s">
        <v>8265</v>
      </c>
      <c r="Q9" t="s">
        <v>8314</v>
      </c>
      <c r="R9" t="s">
        <v>8315</v>
      </c>
      <c r="S9" s="10">
        <f t="shared" si="2"/>
        <v>42516.047071759262</v>
      </c>
      <c r="T9" s="10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6">
        <f t="shared" si="1"/>
        <v>291.79333333333335</v>
      </c>
      <c r="P10" t="s">
        <v>8265</v>
      </c>
      <c r="Q10" t="s">
        <v>8314</v>
      </c>
      <c r="R10" t="s">
        <v>8315</v>
      </c>
      <c r="S10" s="10">
        <f t="shared" si="2"/>
        <v>42468.94458333333</v>
      </c>
      <c r="T10" s="10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6">
        <f t="shared" si="1"/>
        <v>31.499500000000001</v>
      </c>
      <c r="P11" t="s">
        <v>8265</v>
      </c>
      <c r="Q11" t="s">
        <v>8314</v>
      </c>
      <c r="R11" t="s">
        <v>8315</v>
      </c>
      <c r="S11" s="10">
        <f t="shared" si="2"/>
        <v>42447.103518518517</v>
      </c>
      <c r="T11" s="10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6">
        <f t="shared" si="1"/>
        <v>158.68421052631578</v>
      </c>
      <c r="P12" t="s">
        <v>8265</v>
      </c>
      <c r="Q12" t="s">
        <v>8314</v>
      </c>
      <c r="R12" t="s">
        <v>8315</v>
      </c>
      <c r="S12" s="10">
        <f t="shared" si="2"/>
        <v>41780.068043981482</v>
      </c>
      <c r="T12" s="10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6">
        <f t="shared" si="1"/>
        <v>80.333333333333329</v>
      </c>
      <c r="P13" t="s">
        <v>8265</v>
      </c>
      <c r="Q13" t="s">
        <v>8314</v>
      </c>
      <c r="R13" t="s">
        <v>8315</v>
      </c>
      <c r="S13" s="10">
        <f t="shared" si="2"/>
        <v>42572.778495370367</v>
      </c>
      <c r="T13" s="10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6">
        <f t="shared" si="1"/>
        <v>59.961305925030231</v>
      </c>
      <c r="P14" t="s">
        <v>8265</v>
      </c>
      <c r="Q14" t="s">
        <v>8314</v>
      </c>
      <c r="R14" t="s">
        <v>8315</v>
      </c>
      <c r="S14" s="10">
        <f t="shared" si="2"/>
        <v>41791.713252314818</v>
      </c>
      <c r="T14" s="10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6">
        <f t="shared" si="1"/>
        <v>109.78431372549019</v>
      </c>
      <c r="P15" t="s">
        <v>8265</v>
      </c>
      <c r="Q15" t="s">
        <v>8314</v>
      </c>
      <c r="R15" t="s">
        <v>8315</v>
      </c>
      <c r="S15" s="10">
        <f t="shared" si="2"/>
        <v>42508.677187499998</v>
      </c>
      <c r="T15" s="10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6">
        <f t="shared" si="1"/>
        <v>147.70731707317074</v>
      </c>
      <c r="P16" t="s">
        <v>8265</v>
      </c>
      <c r="Q16" t="s">
        <v>8314</v>
      </c>
      <c r="R16" t="s">
        <v>8315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6">
        <f t="shared" si="1"/>
        <v>21.755102040816325</v>
      </c>
      <c r="P17" t="s">
        <v>8265</v>
      </c>
      <c r="Q17" t="s">
        <v>8314</v>
      </c>
      <c r="R17" t="s">
        <v>8315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6">
        <f t="shared" si="1"/>
        <v>171.84285714285716</v>
      </c>
      <c r="P18" t="s">
        <v>8265</v>
      </c>
      <c r="Q18" t="s">
        <v>8314</v>
      </c>
      <c r="R18" t="s">
        <v>8315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6">
        <f t="shared" si="1"/>
        <v>41.944444444444443</v>
      </c>
      <c r="P19" t="s">
        <v>8265</v>
      </c>
      <c r="Q19" t="s">
        <v>8314</v>
      </c>
      <c r="R19" t="s">
        <v>8315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6">
        <f t="shared" si="1"/>
        <v>93.264122807017543</v>
      </c>
      <c r="P20" t="s">
        <v>8265</v>
      </c>
      <c r="Q20" t="s">
        <v>8314</v>
      </c>
      <c r="R20" t="s">
        <v>8315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6">
        <f t="shared" si="1"/>
        <v>56.136363636363633</v>
      </c>
      <c r="P21" t="s">
        <v>8265</v>
      </c>
      <c r="Q21" t="s">
        <v>8314</v>
      </c>
      <c r="R21" t="s">
        <v>8315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6">
        <f t="shared" si="1"/>
        <v>80.16</v>
      </c>
      <c r="P22" t="s">
        <v>8265</v>
      </c>
      <c r="Q22" t="s">
        <v>8314</v>
      </c>
      <c r="R22" t="s">
        <v>8315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6">
        <f t="shared" si="1"/>
        <v>199.9009900990099</v>
      </c>
      <c r="P23" t="s">
        <v>8265</v>
      </c>
      <c r="Q23" t="s">
        <v>8314</v>
      </c>
      <c r="R23" t="s">
        <v>8315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6">
        <f t="shared" si="1"/>
        <v>51.25</v>
      </c>
      <c r="P24" t="s">
        <v>8265</v>
      </c>
      <c r="Q24" t="s">
        <v>8314</v>
      </c>
      <c r="R24" t="s">
        <v>8315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6">
        <f t="shared" si="1"/>
        <v>103.04347826086956</v>
      </c>
      <c r="P25" t="s">
        <v>8265</v>
      </c>
      <c r="Q25" t="s">
        <v>8314</v>
      </c>
      <c r="R25" t="s">
        <v>8315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6">
        <f t="shared" si="1"/>
        <v>66.346149825783982</v>
      </c>
      <c r="P26" t="s">
        <v>8265</v>
      </c>
      <c r="Q26" t="s">
        <v>8314</v>
      </c>
      <c r="R26" t="s">
        <v>8315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6">
        <f t="shared" si="1"/>
        <v>57.142857142857146</v>
      </c>
      <c r="P27" t="s">
        <v>8265</v>
      </c>
      <c r="Q27" t="s">
        <v>8314</v>
      </c>
      <c r="R27" t="s">
        <v>8315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6">
        <f t="shared" si="1"/>
        <v>102.10526315789474</v>
      </c>
      <c r="P28" t="s">
        <v>8265</v>
      </c>
      <c r="Q28" t="s">
        <v>8314</v>
      </c>
      <c r="R28" t="s">
        <v>8315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6">
        <f t="shared" si="1"/>
        <v>148.96666666666667</v>
      </c>
      <c r="P29" t="s">
        <v>8265</v>
      </c>
      <c r="Q29" t="s">
        <v>8314</v>
      </c>
      <c r="R29" t="s">
        <v>8315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6">
        <f t="shared" si="1"/>
        <v>169.6056338028169</v>
      </c>
      <c r="P30" t="s">
        <v>8265</v>
      </c>
      <c r="Q30" t="s">
        <v>8314</v>
      </c>
      <c r="R30" t="s">
        <v>8315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6">
        <f t="shared" si="1"/>
        <v>31.623931623931625</v>
      </c>
      <c r="P31" t="s">
        <v>8265</v>
      </c>
      <c r="Q31" t="s">
        <v>8314</v>
      </c>
      <c r="R31" t="s">
        <v>8315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6">
        <f t="shared" si="1"/>
        <v>76.45264150943396</v>
      </c>
      <c r="P32" t="s">
        <v>8265</v>
      </c>
      <c r="Q32" t="s">
        <v>8314</v>
      </c>
      <c r="R32" t="s">
        <v>8315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6">
        <f t="shared" si="1"/>
        <v>13</v>
      </c>
      <c r="P33" t="s">
        <v>8265</v>
      </c>
      <c r="Q33" t="s">
        <v>8314</v>
      </c>
      <c r="R33" t="s">
        <v>8315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6">
        <f t="shared" si="1"/>
        <v>320.44943820224717</v>
      </c>
      <c r="P34" t="s">
        <v>8265</v>
      </c>
      <c r="Q34" t="s">
        <v>8314</v>
      </c>
      <c r="R34" t="s">
        <v>8315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6">
        <f t="shared" si="1"/>
        <v>83.75</v>
      </c>
      <c r="P35" t="s">
        <v>8265</v>
      </c>
      <c r="Q35" t="s">
        <v>8314</v>
      </c>
      <c r="R35" t="s">
        <v>8315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6">
        <f t="shared" si="1"/>
        <v>49.882352941176471</v>
      </c>
      <c r="P36" t="s">
        <v>8265</v>
      </c>
      <c r="Q36" t="s">
        <v>8314</v>
      </c>
      <c r="R36" t="s">
        <v>8315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6">
        <f t="shared" si="1"/>
        <v>59.464285714285715</v>
      </c>
      <c r="P37" t="s">
        <v>8265</v>
      </c>
      <c r="Q37" t="s">
        <v>8314</v>
      </c>
      <c r="R37" t="s">
        <v>8315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6">
        <f t="shared" si="1"/>
        <v>193.84090909090909</v>
      </c>
      <c r="P38" t="s">
        <v>8265</v>
      </c>
      <c r="Q38" t="s">
        <v>8314</v>
      </c>
      <c r="R38" t="s">
        <v>8315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6">
        <f t="shared" si="1"/>
        <v>159.51383399209487</v>
      </c>
      <c r="P39" t="s">
        <v>8265</v>
      </c>
      <c r="Q39" t="s">
        <v>8314</v>
      </c>
      <c r="R39" t="s">
        <v>8315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6">
        <f t="shared" si="1"/>
        <v>41.68181818181818</v>
      </c>
      <c r="P40" t="s">
        <v>8265</v>
      </c>
      <c r="Q40" t="s">
        <v>8314</v>
      </c>
      <c r="R40" t="s">
        <v>8315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6">
        <f t="shared" si="1"/>
        <v>150.89861751152074</v>
      </c>
      <c r="P41" t="s">
        <v>8265</v>
      </c>
      <c r="Q41" t="s">
        <v>8314</v>
      </c>
      <c r="R41" t="s">
        <v>8315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6">
        <f t="shared" si="1"/>
        <v>126.6875</v>
      </c>
      <c r="P42" t="s">
        <v>8265</v>
      </c>
      <c r="Q42" t="s">
        <v>8314</v>
      </c>
      <c r="R42" t="s">
        <v>8315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6">
        <f t="shared" si="1"/>
        <v>105.26315789473684</v>
      </c>
      <c r="P43" t="s">
        <v>8265</v>
      </c>
      <c r="Q43" t="s">
        <v>8314</v>
      </c>
      <c r="R43" t="s">
        <v>8315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6">
        <f t="shared" si="1"/>
        <v>117.51479289940828</v>
      </c>
      <c r="P44" t="s">
        <v>8265</v>
      </c>
      <c r="Q44" t="s">
        <v>8314</v>
      </c>
      <c r="R44" t="s">
        <v>8315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6">
        <f t="shared" si="1"/>
        <v>117.36121673003802</v>
      </c>
      <c r="P45" t="s">
        <v>8265</v>
      </c>
      <c r="Q45" t="s">
        <v>8314</v>
      </c>
      <c r="R45" t="s">
        <v>8315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6">
        <f t="shared" si="1"/>
        <v>133.33333333333334</v>
      </c>
      <c r="P46" t="s">
        <v>8265</v>
      </c>
      <c r="Q46" t="s">
        <v>8314</v>
      </c>
      <c r="R46" t="s">
        <v>8315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6">
        <f t="shared" si="1"/>
        <v>98.360655737704917</v>
      </c>
      <c r="P47" t="s">
        <v>8265</v>
      </c>
      <c r="Q47" t="s">
        <v>8314</v>
      </c>
      <c r="R47" t="s">
        <v>8315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6">
        <f t="shared" si="1"/>
        <v>194.44444444444446</v>
      </c>
      <c r="P48" t="s">
        <v>8265</v>
      </c>
      <c r="Q48" t="s">
        <v>8314</v>
      </c>
      <c r="R48" t="s">
        <v>8315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6">
        <f t="shared" si="1"/>
        <v>76.865000000000009</v>
      </c>
      <c r="P49" t="s">
        <v>8265</v>
      </c>
      <c r="Q49" t="s">
        <v>8314</v>
      </c>
      <c r="R49" t="s">
        <v>8315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6">
        <f t="shared" si="1"/>
        <v>56.815789473684212</v>
      </c>
      <c r="P50" t="s">
        <v>8265</v>
      </c>
      <c r="Q50" t="s">
        <v>8314</v>
      </c>
      <c r="R50" t="s">
        <v>8315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6">
        <f t="shared" si="1"/>
        <v>137.93103448275863</v>
      </c>
      <c r="P51" t="s">
        <v>8265</v>
      </c>
      <c r="Q51" t="s">
        <v>8314</v>
      </c>
      <c r="R51" t="s">
        <v>8315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6">
        <f t="shared" si="1"/>
        <v>27.272727272727273</v>
      </c>
      <c r="P52" t="s">
        <v>8265</v>
      </c>
      <c r="Q52" t="s">
        <v>8314</v>
      </c>
      <c r="R52" t="s">
        <v>8315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6">
        <f t="shared" si="1"/>
        <v>118.33613445378151</v>
      </c>
      <c r="P53" t="s">
        <v>8265</v>
      </c>
      <c r="Q53" t="s">
        <v>8314</v>
      </c>
      <c r="R53" t="s">
        <v>8315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6">
        <f t="shared" si="1"/>
        <v>223.48076923076923</v>
      </c>
      <c r="P54" t="s">
        <v>8265</v>
      </c>
      <c r="Q54" t="s">
        <v>8314</v>
      </c>
      <c r="R54" t="s">
        <v>8315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6">
        <f t="shared" si="1"/>
        <v>28.111111111111111</v>
      </c>
      <c r="P55" t="s">
        <v>8265</v>
      </c>
      <c r="Q55" t="s">
        <v>8314</v>
      </c>
      <c r="R55" t="s">
        <v>8315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6">
        <f t="shared" si="1"/>
        <v>194.23076923076923</v>
      </c>
      <c r="P56" t="s">
        <v>8265</v>
      </c>
      <c r="Q56" t="s">
        <v>8314</v>
      </c>
      <c r="R56" t="s">
        <v>8315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6">
        <f t="shared" si="1"/>
        <v>128.95348837209303</v>
      </c>
      <c r="P57" t="s">
        <v>8265</v>
      </c>
      <c r="Q57" t="s">
        <v>8314</v>
      </c>
      <c r="R57" t="s">
        <v>8315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6">
        <f t="shared" si="1"/>
        <v>49.316091954022987</v>
      </c>
      <c r="P58" t="s">
        <v>8265</v>
      </c>
      <c r="Q58" t="s">
        <v>8314</v>
      </c>
      <c r="R58" t="s">
        <v>8315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6">
        <f t="shared" si="1"/>
        <v>221.52173913043478</v>
      </c>
      <c r="P59" t="s">
        <v>8265</v>
      </c>
      <c r="Q59" t="s">
        <v>8314</v>
      </c>
      <c r="R59" t="s">
        <v>8315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6">
        <f t="shared" si="1"/>
        <v>137.21333333333334</v>
      </c>
      <c r="P60" t="s">
        <v>8265</v>
      </c>
      <c r="Q60" t="s">
        <v>8314</v>
      </c>
      <c r="R60" t="s">
        <v>8315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6">
        <f t="shared" si="1"/>
        <v>606.82242424242418</v>
      </c>
      <c r="P61" t="s">
        <v>8265</v>
      </c>
      <c r="Q61" t="s">
        <v>8314</v>
      </c>
      <c r="R61" t="s">
        <v>8315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6">
        <f t="shared" si="1"/>
        <v>43.040092592592593</v>
      </c>
      <c r="P62" t="s">
        <v>8266</v>
      </c>
      <c r="Q62" t="s">
        <v>8314</v>
      </c>
      <c r="R62" t="s">
        <v>8316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6">
        <f t="shared" si="1"/>
        <v>322.39130434782606</v>
      </c>
      <c r="P63" t="s">
        <v>8266</v>
      </c>
      <c r="Q63" t="s">
        <v>8314</v>
      </c>
      <c r="R63" t="s">
        <v>8316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6">
        <f t="shared" si="1"/>
        <v>96.708333333333329</v>
      </c>
      <c r="P64" t="s">
        <v>8266</v>
      </c>
      <c r="Q64" t="s">
        <v>8314</v>
      </c>
      <c r="R64" t="s">
        <v>8316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6">
        <f t="shared" si="1"/>
        <v>35.474531249999998</v>
      </c>
      <c r="P65" t="s">
        <v>8266</v>
      </c>
      <c r="Q65" t="s">
        <v>8314</v>
      </c>
      <c r="R65" t="s">
        <v>8316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ref="N66:N129" si="4">E66/D66</f>
        <v>1.7333333333333334</v>
      </c>
      <c r="O66" s="6">
        <f t="shared" ref="O66:O129" si="5">E66/L66</f>
        <v>86.666666666666671</v>
      </c>
      <c r="P66" t="s">
        <v>8266</v>
      </c>
      <c r="Q66" t="s">
        <v>8314</v>
      </c>
      <c r="R66" t="s">
        <v>8316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si="4"/>
        <v>1.0752857142857142</v>
      </c>
      <c r="O67" s="6">
        <f t="shared" si="5"/>
        <v>132.05263157894737</v>
      </c>
      <c r="P67" t="s">
        <v>8266</v>
      </c>
      <c r="Q67" t="s">
        <v>8314</v>
      </c>
      <c r="R67" t="s">
        <v>8316</v>
      </c>
      <c r="S67" s="10">
        <f t="shared" si="6"/>
        <v>41835.821226851855</v>
      </c>
      <c r="T67" s="10">
        <f t="shared" si="7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 s="6">
        <f t="shared" si="5"/>
        <v>91.230769230769226</v>
      </c>
      <c r="P68" t="s">
        <v>8266</v>
      </c>
      <c r="Q68" t="s">
        <v>8314</v>
      </c>
      <c r="R68" t="s">
        <v>8316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 s="6">
        <f t="shared" si="5"/>
        <v>116.25</v>
      </c>
      <c r="P69" t="s">
        <v>8266</v>
      </c>
      <c r="Q69" t="s">
        <v>8314</v>
      </c>
      <c r="R69" t="s">
        <v>8316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 s="6">
        <f t="shared" si="5"/>
        <v>21.194444444444443</v>
      </c>
      <c r="P70" t="s">
        <v>8266</v>
      </c>
      <c r="Q70" t="s">
        <v>8314</v>
      </c>
      <c r="R70" t="s">
        <v>8316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 s="6">
        <f t="shared" si="5"/>
        <v>62.327134831460668</v>
      </c>
      <c r="P71" t="s">
        <v>8266</v>
      </c>
      <c r="Q71" t="s">
        <v>8314</v>
      </c>
      <c r="R71" t="s">
        <v>8316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 s="6">
        <f t="shared" si="5"/>
        <v>37.411764705882355</v>
      </c>
      <c r="P72" t="s">
        <v>8266</v>
      </c>
      <c r="Q72" t="s">
        <v>8314</v>
      </c>
      <c r="R72" t="s">
        <v>8316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 s="6">
        <f t="shared" si="5"/>
        <v>69.71875</v>
      </c>
      <c r="P73" t="s">
        <v>8266</v>
      </c>
      <c r="Q73" t="s">
        <v>8314</v>
      </c>
      <c r="R73" t="s">
        <v>8316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 s="6">
        <f t="shared" si="5"/>
        <v>58.170731707317074</v>
      </c>
      <c r="P74" t="s">
        <v>8266</v>
      </c>
      <c r="Q74" t="s">
        <v>8314</v>
      </c>
      <c r="R74" t="s">
        <v>8316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 s="6">
        <f t="shared" si="5"/>
        <v>50</v>
      </c>
      <c r="P75" t="s">
        <v>8266</v>
      </c>
      <c r="Q75" t="s">
        <v>8314</v>
      </c>
      <c r="R75" t="s">
        <v>8316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 s="6">
        <f t="shared" si="5"/>
        <v>19.471034482758618</v>
      </c>
      <c r="P76" t="s">
        <v>8266</v>
      </c>
      <c r="Q76" t="s">
        <v>8314</v>
      </c>
      <c r="R76" t="s">
        <v>8316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 s="6">
        <f t="shared" si="5"/>
        <v>85.957446808510639</v>
      </c>
      <c r="P77" t="s">
        <v>8266</v>
      </c>
      <c r="Q77" t="s">
        <v>8314</v>
      </c>
      <c r="R77" t="s">
        <v>8316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 s="6">
        <f t="shared" si="5"/>
        <v>30.666666666666668</v>
      </c>
      <c r="P78" t="s">
        <v>8266</v>
      </c>
      <c r="Q78" t="s">
        <v>8314</v>
      </c>
      <c r="R78" t="s">
        <v>8316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 s="6">
        <f t="shared" si="5"/>
        <v>60.384615384615387</v>
      </c>
      <c r="P79" t="s">
        <v>8266</v>
      </c>
      <c r="Q79" t="s">
        <v>8314</v>
      </c>
      <c r="R79" t="s">
        <v>8316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 s="6">
        <f t="shared" si="5"/>
        <v>38.6</v>
      </c>
      <c r="P80" t="s">
        <v>8266</v>
      </c>
      <c r="Q80" t="s">
        <v>8314</v>
      </c>
      <c r="R80" t="s">
        <v>8316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 s="6">
        <f t="shared" si="5"/>
        <v>40.268292682926827</v>
      </c>
      <c r="P81" t="s">
        <v>8266</v>
      </c>
      <c r="Q81" t="s">
        <v>8314</v>
      </c>
      <c r="R81" t="s">
        <v>8316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 s="6">
        <f t="shared" si="5"/>
        <v>273.82978723404256</v>
      </c>
      <c r="P82" t="s">
        <v>8266</v>
      </c>
      <c r="Q82" t="s">
        <v>8314</v>
      </c>
      <c r="R82" t="s">
        <v>8316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 s="6">
        <f t="shared" si="5"/>
        <v>53.035714285714285</v>
      </c>
      <c r="P83" t="s">
        <v>8266</v>
      </c>
      <c r="Q83" t="s">
        <v>8314</v>
      </c>
      <c r="R83" t="s">
        <v>8316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 s="6">
        <f t="shared" si="5"/>
        <v>40.005000000000003</v>
      </c>
      <c r="P84" t="s">
        <v>8266</v>
      </c>
      <c r="Q84" t="s">
        <v>8314</v>
      </c>
      <c r="R84" t="s">
        <v>8316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 s="6">
        <f t="shared" si="5"/>
        <v>15.76923076923077</v>
      </c>
      <c r="P85" t="s">
        <v>8266</v>
      </c>
      <c r="Q85" t="s">
        <v>8314</v>
      </c>
      <c r="R85" t="s">
        <v>8316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 s="6">
        <f t="shared" si="5"/>
        <v>71.428571428571431</v>
      </c>
      <c r="P86" t="s">
        <v>8266</v>
      </c>
      <c r="Q86" t="s">
        <v>8314</v>
      </c>
      <c r="R86" t="s">
        <v>8316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 s="6">
        <f t="shared" si="5"/>
        <v>71.714285714285708</v>
      </c>
      <c r="P87" t="s">
        <v>8266</v>
      </c>
      <c r="Q87" t="s">
        <v>8314</v>
      </c>
      <c r="R87" t="s">
        <v>8316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 s="6">
        <f t="shared" si="5"/>
        <v>375.76470588235293</v>
      </c>
      <c r="P88" t="s">
        <v>8266</v>
      </c>
      <c r="Q88" t="s">
        <v>8314</v>
      </c>
      <c r="R88" t="s">
        <v>8316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 s="6">
        <f t="shared" si="5"/>
        <v>104.6</v>
      </c>
      <c r="P89" t="s">
        <v>8266</v>
      </c>
      <c r="Q89" t="s">
        <v>8314</v>
      </c>
      <c r="R89" t="s">
        <v>8316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 s="6">
        <f t="shared" si="5"/>
        <v>60</v>
      </c>
      <c r="P90" t="s">
        <v>8266</v>
      </c>
      <c r="Q90" t="s">
        <v>8314</v>
      </c>
      <c r="R90" t="s">
        <v>8316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 s="6">
        <f t="shared" si="5"/>
        <v>123.28571428571429</v>
      </c>
      <c r="P91" t="s">
        <v>8266</v>
      </c>
      <c r="Q91" t="s">
        <v>8314</v>
      </c>
      <c r="R91" t="s">
        <v>8316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 s="6">
        <f t="shared" si="5"/>
        <v>31.375</v>
      </c>
      <c r="P92" t="s">
        <v>8266</v>
      </c>
      <c r="Q92" t="s">
        <v>8314</v>
      </c>
      <c r="R92" t="s">
        <v>8316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 s="6">
        <f t="shared" si="5"/>
        <v>78.260869565217391</v>
      </c>
      <c r="P93" t="s">
        <v>8266</v>
      </c>
      <c r="Q93" t="s">
        <v>8314</v>
      </c>
      <c r="R93" t="s">
        <v>8316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 s="6">
        <f t="shared" si="5"/>
        <v>122.32558139534883</v>
      </c>
      <c r="P94" t="s">
        <v>8266</v>
      </c>
      <c r="Q94" t="s">
        <v>8314</v>
      </c>
      <c r="R94" t="s">
        <v>8316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 s="6">
        <f t="shared" si="5"/>
        <v>73.733333333333334</v>
      </c>
      <c r="P95" t="s">
        <v>8266</v>
      </c>
      <c r="Q95" t="s">
        <v>8314</v>
      </c>
      <c r="R95" t="s">
        <v>8316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 s="6">
        <f t="shared" si="5"/>
        <v>21.666666666666668</v>
      </c>
      <c r="P96" t="s">
        <v>8266</v>
      </c>
      <c r="Q96" t="s">
        <v>8314</v>
      </c>
      <c r="R96" t="s">
        <v>8316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 s="6">
        <f t="shared" si="5"/>
        <v>21.904761904761905</v>
      </c>
      <c r="P97" t="s">
        <v>8266</v>
      </c>
      <c r="Q97" t="s">
        <v>8314</v>
      </c>
      <c r="R97" t="s">
        <v>8316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 s="6">
        <f t="shared" si="5"/>
        <v>50.588235294117645</v>
      </c>
      <c r="P98" t="s">
        <v>8266</v>
      </c>
      <c r="Q98" t="s">
        <v>8314</v>
      </c>
      <c r="R98" t="s">
        <v>8316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 s="6">
        <f t="shared" si="5"/>
        <v>53.125</v>
      </c>
      <c r="P99" t="s">
        <v>8266</v>
      </c>
      <c r="Q99" t="s">
        <v>8314</v>
      </c>
      <c r="R99" t="s">
        <v>8316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 s="6">
        <f t="shared" si="5"/>
        <v>56.666666666666664</v>
      </c>
      <c r="P100" t="s">
        <v>8266</v>
      </c>
      <c r="Q100" t="s">
        <v>8314</v>
      </c>
      <c r="R100" t="s">
        <v>8316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 s="6">
        <f t="shared" si="5"/>
        <v>40.776666666666664</v>
      </c>
      <c r="P101" t="s">
        <v>8266</v>
      </c>
      <c r="Q101" t="s">
        <v>8314</v>
      </c>
      <c r="R101" t="s">
        <v>8316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 s="6">
        <f t="shared" si="5"/>
        <v>192.30769230769232</v>
      </c>
      <c r="P102" t="s">
        <v>8266</v>
      </c>
      <c r="Q102" t="s">
        <v>8314</v>
      </c>
      <c r="R102" t="s">
        <v>8316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 s="6">
        <f t="shared" si="5"/>
        <v>100</v>
      </c>
      <c r="P103" t="s">
        <v>8266</v>
      </c>
      <c r="Q103" t="s">
        <v>8314</v>
      </c>
      <c r="R103" t="s">
        <v>8316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 s="6">
        <f t="shared" si="5"/>
        <v>117.92307692307692</v>
      </c>
      <c r="P104" t="s">
        <v>8266</v>
      </c>
      <c r="Q104" t="s">
        <v>8314</v>
      </c>
      <c r="R104" t="s">
        <v>8316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 s="6">
        <f t="shared" si="5"/>
        <v>27.897959183673468</v>
      </c>
      <c r="P105" t="s">
        <v>8266</v>
      </c>
      <c r="Q105" t="s">
        <v>8314</v>
      </c>
      <c r="R105" t="s">
        <v>8316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 s="6">
        <f t="shared" si="5"/>
        <v>60</v>
      </c>
      <c r="P106" t="s">
        <v>8266</v>
      </c>
      <c r="Q106" t="s">
        <v>8314</v>
      </c>
      <c r="R106" t="s">
        <v>8316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 s="6">
        <f t="shared" si="5"/>
        <v>39.383333333333333</v>
      </c>
      <c r="P107" t="s">
        <v>8266</v>
      </c>
      <c r="Q107" t="s">
        <v>8314</v>
      </c>
      <c r="R107" t="s">
        <v>8316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 s="6">
        <f t="shared" si="5"/>
        <v>186.11111111111111</v>
      </c>
      <c r="P108" t="s">
        <v>8266</v>
      </c>
      <c r="Q108" t="s">
        <v>8314</v>
      </c>
      <c r="R108" t="s">
        <v>8316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 s="6">
        <f t="shared" si="5"/>
        <v>111.37681159420291</v>
      </c>
      <c r="P109" t="s">
        <v>8266</v>
      </c>
      <c r="Q109" t="s">
        <v>8314</v>
      </c>
      <c r="R109" t="s">
        <v>8316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 s="6">
        <f t="shared" si="5"/>
        <v>78.723404255319153</v>
      </c>
      <c r="P110" t="s">
        <v>8266</v>
      </c>
      <c r="Q110" t="s">
        <v>8314</v>
      </c>
      <c r="R110" t="s">
        <v>8316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 s="6">
        <f t="shared" si="5"/>
        <v>46.702127659574465</v>
      </c>
      <c r="P111" t="s">
        <v>8266</v>
      </c>
      <c r="Q111" t="s">
        <v>8314</v>
      </c>
      <c r="R111" t="s">
        <v>8316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 s="6">
        <f t="shared" si="5"/>
        <v>65.384615384615387</v>
      </c>
      <c r="P112" t="s">
        <v>8266</v>
      </c>
      <c r="Q112" t="s">
        <v>8314</v>
      </c>
      <c r="R112" t="s">
        <v>8316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 s="6">
        <f t="shared" si="5"/>
        <v>102.0754716981132</v>
      </c>
      <c r="P113" t="s">
        <v>8266</v>
      </c>
      <c r="Q113" t="s">
        <v>8314</v>
      </c>
      <c r="R113" t="s">
        <v>8316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 s="6">
        <f t="shared" si="5"/>
        <v>64.197530864197532</v>
      </c>
      <c r="P114" t="s">
        <v>8266</v>
      </c>
      <c r="Q114" t="s">
        <v>8314</v>
      </c>
      <c r="R114" t="s">
        <v>8316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 s="6">
        <f t="shared" si="5"/>
        <v>90.384615384615387</v>
      </c>
      <c r="P115" t="s">
        <v>8266</v>
      </c>
      <c r="Q115" t="s">
        <v>8314</v>
      </c>
      <c r="R115" t="s">
        <v>8316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 s="6">
        <f t="shared" si="5"/>
        <v>88.571428571428569</v>
      </c>
      <c r="P116" t="s">
        <v>8266</v>
      </c>
      <c r="Q116" t="s">
        <v>8314</v>
      </c>
      <c r="R116" t="s">
        <v>8316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 s="6">
        <f t="shared" si="5"/>
        <v>28.727272727272727</v>
      </c>
      <c r="P117" t="s">
        <v>8266</v>
      </c>
      <c r="Q117" t="s">
        <v>8314</v>
      </c>
      <c r="R117" t="s">
        <v>8316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 s="6">
        <f t="shared" si="5"/>
        <v>69.78947368421052</v>
      </c>
      <c r="P118" t="s">
        <v>8266</v>
      </c>
      <c r="Q118" t="s">
        <v>8314</v>
      </c>
      <c r="R118" t="s">
        <v>8316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 s="6">
        <f t="shared" si="5"/>
        <v>167.48962962962963</v>
      </c>
      <c r="P119" t="s">
        <v>8266</v>
      </c>
      <c r="Q119" t="s">
        <v>8314</v>
      </c>
      <c r="R119" t="s">
        <v>8316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 s="6">
        <f t="shared" si="5"/>
        <v>144.91230769230768</v>
      </c>
      <c r="P120" t="s">
        <v>8266</v>
      </c>
      <c r="Q120" t="s">
        <v>8314</v>
      </c>
      <c r="R120" t="s">
        <v>8316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 s="6">
        <f t="shared" si="5"/>
        <v>91.840540540540545</v>
      </c>
      <c r="P121" t="s">
        <v>8266</v>
      </c>
      <c r="Q121" t="s">
        <v>8314</v>
      </c>
      <c r="R121" t="s">
        <v>8316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 s="6">
        <f t="shared" si="5"/>
        <v>10</v>
      </c>
      <c r="P122" t="s">
        <v>8267</v>
      </c>
      <c r="Q122" t="s">
        <v>8314</v>
      </c>
      <c r="R122" t="s">
        <v>8317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 s="6">
        <f t="shared" si="5"/>
        <v>1</v>
      </c>
      <c r="P123" t="s">
        <v>8267</v>
      </c>
      <c r="Q123" t="s">
        <v>8314</v>
      </c>
      <c r="R123" t="s">
        <v>8317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6" t="e">
        <f t="shared" si="5"/>
        <v>#DIV/0!</v>
      </c>
      <c r="P124" t="s">
        <v>8267</v>
      </c>
      <c r="Q124" t="s">
        <v>8314</v>
      </c>
      <c r="R124" t="s">
        <v>8317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 s="6">
        <f t="shared" si="5"/>
        <v>25.166666666666668</v>
      </c>
      <c r="P125" t="s">
        <v>8267</v>
      </c>
      <c r="Q125" t="s">
        <v>8314</v>
      </c>
      <c r="R125" t="s">
        <v>8317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6" t="e">
        <f t="shared" si="5"/>
        <v>#DIV/0!</v>
      </c>
      <c r="P126" t="s">
        <v>8267</v>
      </c>
      <c r="Q126" t="s">
        <v>8314</v>
      </c>
      <c r="R126" t="s">
        <v>8317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 s="6">
        <f t="shared" si="5"/>
        <v>11.666666666666666</v>
      </c>
      <c r="P127" t="s">
        <v>8267</v>
      </c>
      <c r="Q127" t="s">
        <v>8314</v>
      </c>
      <c r="R127" t="s">
        <v>8317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 s="6">
        <f t="shared" si="5"/>
        <v>106.69230769230769</v>
      </c>
      <c r="P128" t="s">
        <v>8267</v>
      </c>
      <c r="Q128" t="s">
        <v>8314</v>
      </c>
      <c r="R128" t="s">
        <v>8317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 s="6">
        <f t="shared" si="5"/>
        <v>47.5</v>
      </c>
      <c r="P129" t="s">
        <v>8267</v>
      </c>
      <c r="Q129" t="s">
        <v>8314</v>
      </c>
      <c r="R129" t="s">
        <v>8317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ref="N130:N193" si="8">E130/D130</f>
        <v>1.8669999999999999E-2</v>
      </c>
      <c r="O130" s="6">
        <f t="shared" ref="O130:O193" si="9">E130/L130</f>
        <v>311.16666666666669</v>
      </c>
      <c r="P130" t="s">
        <v>8267</v>
      </c>
      <c r="Q130" t="s">
        <v>8314</v>
      </c>
      <c r="R130" t="s">
        <v>8317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si="8"/>
        <v>0</v>
      </c>
      <c r="O131" s="6" t="e">
        <f t="shared" si="9"/>
        <v>#DIV/0!</v>
      </c>
      <c r="P131" t="s">
        <v>8267</v>
      </c>
      <c r="Q131" t="s">
        <v>8314</v>
      </c>
      <c r="R131" t="s">
        <v>8317</v>
      </c>
      <c r="S131" s="10">
        <f t="shared" si="10"/>
        <v>41882.937303240738</v>
      </c>
      <c r="T131" s="10">
        <f t="shared" si="11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6" t="e">
        <f t="shared" si="9"/>
        <v>#DIV/0!</v>
      </c>
      <c r="P132" t="s">
        <v>8267</v>
      </c>
      <c r="Q132" t="s">
        <v>8314</v>
      </c>
      <c r="R132" t="s">
        <v>8317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6" t="e">
        <f t="shared" si="9"/>
        <v>#DIV/0!</v>
      </c>
      <c r="P133" t="s">
        <v>8267</v>
      </c>
      <c r="Q133" t="s">
        <v>8314</v>
      </c>
      <c r="R133" t="s">
        <v>8317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9.5687499999999995E-2</v>
      </c>
      <c r="O134" s="6">
        <f t="shared" si="9"/>
        <v>94.506172839506178</v>
      </c>
      <c r="P134" t="s">
        <v>8267</v>
      </c>
      <c r="Q134" t="s">
        <v>8314</v>
      </c>
      <c r="R134" t="s">
        <v>8317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6" t="e">
        <f t="shared" si="9"/>
        <v>#DIV/0!</v>
      </c>
      <c r="P135" t="s">
        <v>8267</v>
      </c>
      <c r="Q135" t="s">
        <v>8314</v>
      </c>
      <c r="R135" t="s">
        <v>8317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6" t="e">
        <f t="shared" si="9"/>
        <v>#DIV/0!</v>
      </c>
      <c r="P136" t="s">
        <v>8267</v>
      </c>
      <c r="Q136" t="s">
        <v>8314</v>
      </c>
      <c r="R136" t="s">
        <v>8317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0.13433333333333333</v>
      </c>
      <c r="O137" s="6">
        <f t="shared" si="9"/>
        <v>80.599999999999994</v>
      </c>
      <c r="P137" t="s">
        <v>8267</v>
      </c>
      <c r="Q137" t="s">
        <v>8314</v>
      </c>
      <c r="R137" t="s">
        <v>8317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6" t="e">
        <f t="shared" si="9"/>
        <v>#DIV/0!</v>
      </c>
      <c r="P138" t="s">
        <v>8267</v>
      </c>
      <c r="Q138" t="s">
        <v>8314</v>
      </c>
      <c r="R138" t="s">
        <v>8317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6" t="e">
        <f t="shared" si="9"/>
        <v>#DIV/0!</v>
      </c>
      <c r="P139" t="s">
        <v>8267</v>
      </c>
      <c r="Q139" t="s">
        <v>8314</v>
      </c>
      <c r="R139" t="s">
        <v>8317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3.1413333333333335E-2</v>
      </c>
      <c r="O140" s="6">
        <f t="shared" si="9"/>
        <v>81.241379310344826</v>
      </c>
      <c r="P140" t="s">
        <v>8267</v>
      </c>
      <c r="Q140" t="s">
        <v>8314</v>
      </c>
      <c r="R140" t="s">
        <v>8317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</v>
      </c>
      <c r="O141" s="6">
        <f t="shared" si="9"/>
        <v>500</v>
      </c>
      <c r="P141" t="s">
        <v>8267</v>
      </c>
      <c r="Q141" t="s">
        <v>8314</v>
      </c>
      <c r="R141" t="s">
        <v>8317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6" t="e">
        <f t="shared" si="9"/>
        <v>#DIV/0!</v>
      </c>
      <c r="P142" t="s">
        <v>8267</v>
      </c>
      <c r="Q142" t="s">
        <v>8314</v>
      </c>
      <c r="R142" t="s">
        <v>8317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0.10775</v>
      </c>
      <c r="O143" s="6">
        <f t="shared" si="9"/>
        <v>46.178571428571431</v>
      </c>
      <c r="P143" t="s">
        <v>8267</v>
      </c>
      <c r="Q143" t="s">
        <v>8314</v>
      </c>
      <c r="R143" t="s">
        <v>8317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3.3333333333333335E-3</v>
      </c>
      <c r="O144" s="6">
        <f t="shared" si="9"/>
        <v>10</v>
      </c>
      <c r="P144" t="s">
        <v>8267</v>
      </c>
      <c r="Q144" t="s">
        <v>8314</v>
      </c>
      <c r="R144" t="s">
        <v>8317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6" t="e">
        <f t="shared" si="9"/>
        <v>#DIV/0!</v>
      </c>
      <c r="P145" t="s">
        <v>8267</v>
      </c>
      <c r="Q145" t="s">
        <v>8314</v>
      </c>
      <c r="R145" t="s">
        <v>8317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0.27600000000000002</v>
      </c>
      <c r="O146" s="6">
        <f t="shared" si="9"/>
        <v>55.945945945945944</v>
      </c>
      <c r="P146" t="s">
        <v>8267</v>
      </c>
      <c r="Q146" t="s">
        <v>8314</v>
      </c>
      <c r="R146" t="s">
        <v>8317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7.5111111111111115E-2</v>
      </c>
      <c r="O147" s="6">
        <f t="shared" si="9"/>
        <v>37.555555555555557</v>
      </c>
      <c r="P147" t="s">
        <v>8267</v>
      </c>
      <c r="Q147" t="s">
        <v>8314</v>
      </c>
      <c r="R147" t="s">
        <v>8317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5.7499999999999999E-3</v>
      </c>
      <c r="O148" s="6">
        <f t="shared" si="9"/>
        <v>38.333333333333336</v>
      </c>
      <c r="P148" t="s">
        <v>8267</v>
      </c>
      <c r="Q148" t="s">
        <v>8314</v>
      </c>
      <c r="R148" t="s">
        <v>8317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6" t="e">
        <f t="shared" si="9"/>
        <v>#DIV/0!</v>
      </c>
      <c r="P149" t="s">
        <v>8267</v>
      </c>
      <c r="Q149" t="s">
        <v>8314</v>
      </c>
      <c r="R149" t="s">
        <v>8317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8.0000000000000004E-4</v>
      </c>
      <c r="O150" s="6">
        <f t="shared" si="9"/>
        <v>20</v>
      </c>
      <c r="P150" t="s">
        <v>8267</v>
      </c>
      <c r="Q150" t="s">
        <v>8314</v>
      </c>
      <c r="R150" t="s">
        <v>8317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9.1999999999999998E-3</v>
      </c>
      <c r="O151" s="6">
        <f t="shared" si="9"/>
        <v>15.333333333333334</v>
      </c>
      <c r="P151" t="s">
        <v>8267</v>
      </c>
      <c r="Q151" t="s">
        <v>8314</v>
      </c>
      <c r="R151" t="s">
        <v>8317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0.23163076923076922</v>
      </c>
      <c r="O152" s="6">
        <f t="shared" si="9"/>
        <v>449.43283582089555</v>
      </c>
      <c r="P152" t="s">
        <v>8267</v>
      </c>
      <c r="Q152" t="s">
        <v>8314</v>
      </c>
      <c r="R152" t="s">
        <v>8317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5.5999999999999995E-4</v>
      </c>
      <c r="O153" s="6">
        <f t="shared" si="9"/>
        <v>28</v>
      </c>
      <c r="P153" t="s">
        <v>8267</v>
      </c>
      <c r="Q153" t="s">
        <v>8314</v>
      </c>
      <c r="R153" t="s">
        <v>8317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7.8947368421052633E-5</v>
      </c>
      <c r="O154" s="6">
        <f t="shared" si="9"/>
        <v>15</v>
      </c>
      <c r="P154" t="s">
        <v>8267</v>
      </c>
      <c r="Q154" t="s">
        <v>8314</v>
      </c>
      <c r="R154" t="s">
        <v>8317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7.1799999999999998E-3</v>
      </c>
      <c r="O155" s="6">
        <f t="shared" si="9"/>
        <v>35.9</v>
      </c>
      <c r="P155" t="s">
        <v>8267</v>
      </c>
      <c r="Q155" t="s">
        <v>8314</v>
      </c>
      <c r="R155" t="s">
        <v>8317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2.6666666666666668E-2</v>
      </c>
      <c r="O156" s="6">
        <f t="shared" si="9"/>
        <v>13.333333333333334</v>
      </c>
      <c r="P156" t="s">
        <v>8267</v>
      </c>
      <c r="Q156" t="s">
        <v>8314</v>
      </c>
      <c r="R156" t="s">
        <v>8317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6.0000000000000002E-5</v>
      </c>
      <c r="O157" s="6">
        <f t="shared" si="9"/>
        <v>20.25</v>
      </c>
      <c r="P157" t="s">
        <v>8267</v>
      </c>
      <c r="Q157" t="s">
        <v>8314</v>
      </c>
      <c r="R157" t="s">
        <v>8317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5.0999999999999997E-2</v>
      </c>
      <c r="O158" s="6">
        <f t="shared" si="9"/>
        <v>119</v>
      </c>
      <c r="P158" t="s">
        <v>8267</v>
      </c>
      <c r="Q158" t="s">
        <v>8314</v>
      </c>
      <c r="R158" t="s">
        <v>8317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2.671118530884808E-3</v>
      </c>
      <c r="O159" s="6">
        <f t="shared" si="9"/>
        <v>4</v>
      </c>
      <c r="P159" t="s">
        <v>8267</v>
      </c>
      <c r="Q159" t="s">
        <v>8314</v>
      </c>
      <c r="R159" t="s">
        <v>8317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6" t="e">
        <f t="shared" si="9"/>
        <v>#DIV/0!</v>
      </c>
      <c r="P160" t="s">
        <v>8267</v>
      </c>
      <c r="Q160" t="s">
        <v>8314</v>
      </c>
      <c r="R160" t="s">
        <v>8317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2.0000000000000002E-5</v>
      </c>
      <c r="O161" s="6">
        <f t="shared" si="9"/>
        <v>10</v>
      </c>
      <c r="P161" t="s">
        <v>8267</v>
      </c>
      <c r="Q161" t="s">
        <v>8314</v>
      </c>
      <c r="R161" t="s">
        <v>8317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6" t="e">
        <f t="shared" si="9"/>
        <v>#DIV/0!</v>
      </c>
      <c r="P162" t="s">
        <v>8268</v>
      </c>
      <c r="Q162" t="s">
        <v>8314</v>
      </c>
      <c r="R162" t="s">
        <v>8318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1E-4</v>
      </c>
      <c r="O163" s="6">
        <f t="shared" si="9"/>
        <v>5</v>
      </c>
      <c r="P163" t="s">
        <v>8268</v>
      </c>
      <c r="Q163" t="s">
        <v>8314</v>
      </c>
      <c r="R163" t="s">
        <v>8318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0.15535714285714286</v>
      </c>
      <c r="O164" s="6">
        <f t="shared" si="9"/>
        <v>43.5</v>
      </c>
      <c r="P164" t="s">
        <v>8268</v>
      </c>
      <c r="Q164" t="s">
        <v>8314</v>
      </c>
      <c r="R164" t="s">
        <v>8318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6" t="e">
        <f t="shared" si="9"/>
        <v>#DIV/0!</v>
      </c>
      <c r="P165" t="s">
        <v>8268</v>
      </c>
      <c r="Q165" t="s">
        <v>8314</v>
      </c>
      <c r="R165" t="s">
        <v>8318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5.3333333333333332E-3</v>
      </c>
      <c r="O166" s="6">
        <f t="shared" si="9"/>
        <v>91.428571428571431</v>
      </c>
      <c r="P166" t="s">
        <v>8268</v>
      </c>
      <c r="Q166" t="s">
        <v>8314</v>
      </c>
      <c r="R166" t="s">
        <v>8318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6" t="e">
        <f t="shared" si="9"/>
        <v>#DIV/0!</v>
      </c>
      <c r="P167" t="s">
        <v>8268</v>
      </c>
      <c r="Q167" t="s">
        <v>8314</v>
      </c>
      <c r="R167" t="s">
        <v>8318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0.6</v>
      </c>
      <c r="O168" s="6">
        <f t="shared" si="9"/>
        <v>3000</v>
      </c>
      <c r="P168" t="s">
        <v>8268</v>
      </c>
      <c r="Q168" t="s">
        <v>8314</v>
      </c>
      <c r="R168" t="s">
        <v>8318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1E-4</v>
      </c>
      <c r="O169" s="6">
        <f t="shared" si="9"/>
        <v>5.5</v>
      </c>
      <c r="P169" t="s">
        <v>8268</v>
      </c>
      <c r="Q169" t="s">
        <v>8314</v>
      </c>
      <c r="R169" t="s">
        <v>8318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4.0625000000000001E-2</v>
      </c>
      <c r="O170" s="6">
        <f t="shared" si="9"/>
        <v>108.33333333333333</v>
      </c>
      <c r="P170" t="s">
        <v>8268</v>
      </c>
      <c r="Q170" t="s">
        <v>8314</v>
      </c>
      <c r="R170" t="s">
        <v>8318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0.224</v>
      </c>
      <c r="O171" s="6">
        <f t="shared" si="9"/>
        <v>56</v>
      </c>
      <c r="P171" t="s">
        <v>8268</v>
      </c>
      <c r="Q171" t="s">
        <v>8314</v>
      </c>
      <c r="R171" t="s">
        <v>8318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3.2500000000000001E-2</v>
      </c>
      <c r="O172" s="6">
        <f t="shared" si="9"/>
        <v>32.5</v>
      </c>
      <c r="P172" t="s">
        <v>8268</v>
      </c>
      <c r="Q172" t="s">
        <v>8314</v>
      </c>
      <c r="R172" t="s">
        <v>8318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2.0000000000000002E-5</v>
      </c>
      <c r="O173" s="6">
        <f t="shared" si="9"/>
        <v>1</v>
      </c>
      <c r="P173" t="s">
        <v>8268</v>
      </c>
      <c r="Q173" t="s">
        <v>8314</v>
      </c>
      <c r="R173" t="s">
        <v>8318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6" t="e">
        <f t="shared" si="9"/>
        <v>#DIV/0!</v>
      </c>
      <c r="P174" t="s">
        <v>8268</v>
      </c>
      <c r="Q174" t="s">
        <v>8314</v>
      </c>
      <c r="R174" t="s">
        <v>8318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6" t="e">
        <f t="shared" si="9"/>
        <v>#DIV/0!</v>
      </c>
      <c r="P175" t="s">
        <v>8268</v>
      </c>
      <c r="Q175" t="s">
        <v>8314</v>
      </c>
      <c r="R175" t="s">
        <v>8318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6" t="e">
        <f t="shared" si="9"/>
        <v>#DIV/0!</v>
      </c>
      <c r="P176" t="s">
        <v>8268</v>
      </c>
      <c r="Q176" t="s">
        <v>8314</v>
      </c>
      <c r="R176" t="s">
        <v>8318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6.4850000000000005E-2</v>
      </c>
      <c r="O177" s="6">
        <f t="shared" si="9"/>
        <v>49.884615384615387</v>
      </c>
      <c r="P177" t="s">
        <v>8268</v>
      </c>
      <c r="Q177" t="s">
        <v>8314</v>
      </c>
      <c r="R177" t="s">
        <v>8318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6" t="e">
        <f t="shared" si="9"/>
        <v>#DIV/0!</v>
      </c>
      <c r="P178" t="s">
        <v>8268</v>
      </c>
      <c r="Q178" t="s">
        <v>8314</v>
      </c>
      <c r="R178" t="s">
        <v>8318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0.4</v>
      </c>
      <c r="O179" s="6">
        <f t="shared" si="9"/>
        <v>25.714285714285715</v>
      </c>
      <c r="P179" t="s">
        <v>8268</v>
      </c>
      <c r="Q179" t="s">
        <v>8314</v>
      </c>
      <c r="R179" t="s">
        <v>8318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6" t="e">
        <f t="shared" si="9"/>
        <v>#DIV/0!</v>
      </c>
      <c r="P180" t="s">
        <v>8268</v>
      </c>
      <c r="Q180" t="s">
        <v>8314</v>
      </c>
      <c r="R180" t="s">
        <v>8318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0.2</v>
      </c>
      <c r="O181" s="6">
        <f t="shared" si="9"/>
        <v>100</v>
      </c>
      <c r="P181" t="s">
        <v>8268</v>
      </c>
      <c r="Q181" t="s">
        <v>8314</v>
      </c>
      <c r="R181" t="s">
        <v>8318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0.33416666666666667</v>
      </c>
      <c r="O182" s="6">
        <f t="shared" si="9"/>
        <v>30.846153846153847</v>
      </c>
      <c r="P182" t="s">
        <v>8268</v>
      </c>
      <c r="Q182" t="s">
        <v>8314</v>
      </c>
      <c r="R182" t="s">
        <v>8318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0.21092608822670172</v>
      </c>
      <c r="O183" s="6">
        <f t="shared" si="9"/>
        <v>180.5</v>
      </c>
      <c r="P183" t="s">
        <v>8268</v>
      </c>
      <c r="Q183" t="s">
        <v>8314</v>
      </c>
      <c r="R183" t="s">
        <v>8318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6" t="e">
        <f t="shared" si="9"/>
        <v>#DIV/0!</v>
      </c>
      <c r="P184" t="s">
        <v>8268</v>
      </c>
      <c r="Q184" t="s">
        <v>8314</v>
      </c>
      <c r="R184" t="s">
        <v>8318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0.35855999999999999</v>
      </c>
      <c r="O185" s="6">
        <f t="shared" si="9"/>
        <v>373.5</v>
      </c>
      <c r="P185" t="s">
        <v>8268</v>
      </c>
      <c r="Q185" t="s">
        <v>8314</v>
      </c>
      <c r="R185" t="s">
        <v>8318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3.4000000000000002E-2</v>
      </c>
      <c r="O186" s="6">
        <f t="shared" si="9"/>
        <v>25.5</v>
      </c>
      <c r="P186" t="s">
        <v>8268</v>
      </c>
      <c r="Q186" t="s">
        <v>8314</v>
      </c>
      <c r="R186" t="s">
        <v>8318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5.5E-2</v>
      </c>
      <c r="O187" s="6">
        <f t="shared" si="9"/>
        <v>220</v>
      </c>
      <c r="P187" t="s">
        <v>8268</v>
      </c>
      <c r="Q187" t="s">
        <v>8314</v>
      </c>
      <c r="R187" t="s">
        <v>8318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6" t="e">
        <f t="shared" si="9"/>
        <v>#DIV/0!</v>
      </c>
      <c r="P188" t="s">
        <v>8268</v>
      </c>
      <c r="Q188" t="s">
        <v>8314</v>
      </c>
      <c r="R188" t="s">
        <v>8318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0.16</v>
      </c>
      <c r="O189" s="6">
        <f t="shared" si="9"/>
        <v>160</v>
      </c>
      <c r="P189" t="s">
        <v>8268</v>
      </c>
      <c r="Q189" t="s">
        <v>8314</v>
      </c>
      <c r="R189" t="s">
        <v>8318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6" t="e">
        <f t="shared" si="9"/>
        <v>#DIV/0!</v>
      </c>
      <c r="P190" t="s">
        <v>8268</v>
      </c>
      <c r="Q190" t="s">
        <v>8314</v>
      </c>
      <c r="R190" t="s">
        <v>8318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6.8999999999999997E-4</v>
      </c>
      <c r="O191" s="6">
        <f t="shared" si="9"/>
        <v>69</v>
      </c>
      <c r="P191" t="s">
        <v>8268</v>
      </c>
      <c r="Q191" t="s">
        <v>8314</v>
      </c>
      <c r="R191" t="s">
        <v>8318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4.1666666666666666E-3</v>
      </c>
      <c r="O192" s="6">
        <f t="shared" si="9"/>
        <v>50</v>
      </c>
      <c r="P192" t="s">
        <v>8268</v>
      </c>
      <c r="Q192" t="s">
        <v>8314</v>
      </c>
      <c r="R192" t="s">
        <v>8318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0.05</v>
      </c>
      <c r="O193" s="6">
        <f t="shared" si="9"/>
        <v>83.333333333333329</v>
      </c>
      <c r="P193" t="s">
        <v>8268</v>
      </c>
      <c r="Q193" t="s">
        <v>8314</v>
      </c>
      <c r="R193" t="s">
        <v>8318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ref="N194:N257" si="12">E194/D194</f>
        <v>1.7E-5</v>
      </c>
      <c r="O194" s="6">
        <f t="shared" ref="O194:O257" si="13">E194/L194</f>
        <v>5.666666666666667</v>
      </c>
      <c r="P194" t="s">
        <v>8268</v>
      </c>
      <c r="Q194" t="s">
        <v>8314</v>
      </c>
      <c r="R194" t="s">
        <v>8318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si="12"/>
        <v>0</v>
      </c>
      <c r="O195" s="6" t="e">
        <f t="shared" si="13"/>
        <v>#DIV/0!</v>
      </c>
      <c r="P195" t="s">
        <v>8268</v>
      </c>
      <c r="Q195" t="s">
        <v>8314</v>
      </c>
      <c r="R195" t="s">
        <v>8318</v>
      </c>
      <c r="S195" s="10">
        <f t="shared" si="14"/>
        <v>41911.934791666667</v>
      </c>
      <c r="T195" s="10">
        <f t="shared" si="15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1.1999999999999999E-3</v>
      </c>
      <c r="O196" s="6">
        <f t="shared" si="13"/>
        <v>1</v>
      </c>
      <c r="P196" t="s">
        <v>8268</v>
      </c>
      <c r="Q196" t="s">
        <v>8314</v>
      </c>
      <c r="R196" t="s">
        <v>8318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6" t="e">
        <f t="shared" si="13"/>
        <v>#DIV/0!</v>
      </c>
      <c r="P197" t="s">
        <v>8268</v>
      </c>
      <c r="Q197" t="s">
        <v>8314</v>
      </c>
      <c r="R197" t="s">
        <v>8318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0.41857142857142859</v>
      </c>
      <c r="O198" s="6">
        <f t="shared" si="13"/>
        <v>77.10526315789474</v>
      </c>
      <c r="P198" t="s">
        <v>8268</v>
      </c>
      <c r="Q198" t="s">
        <v>8314</v>
      </c>
      <c r="R198" t="s">
        <v>8318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0.1048</v>
      </c>
      <c r="O199" s="6">
        <f t="shared" si="13"/>
        <v>32.75</v>
      </c>
      <c r="P199" t="s">
        <v>8268</v>
      </c>
      <c r="Q199" t="s">
        <v>8314</v>
      </c>
      <c r="R199" t="s">
        <v>8318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1.116E-2</v>
      </c>
      <c r="O200" s="6">
        <f t="shared" si="13"/>
        <v>46.5</v>
      </c>
      <c r="P200" t="s">
        <v>8268</v>
      </c>
      <c r="Q200" t="s">
        <v>8314</v>
      </c>
      <c r="R200" t="s">
        <v>8318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6" t="e">
        <f t="shared" si="13"/>
        <v>#DIV/0!</v>
      </c>
      <c r="P201" t="s">
        <v>8268</v>
      </c>
      <c r="Q201" t="s">
        <v>8314</v>
      </c>
      <c r="R201" t="s">
        <v>8318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0.26192500000000002</v>
      </c>
      <c r="O202" s="6">
        <f t="shared" si="13"/>
        <v>87.308333333333337</v>
      </c>
      <c r="P202" t="s">
        <v>8268</v>
      </c>
      <c r="Q202" t="s">
        <v>8314</v>
      </c>
      <c r="R202" t="s">
        <v>8318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0.58461538461538465</v>
      </c>
      <c r="O203" s="6">
        <f t="shared" si="13"/>
        <v>54.285714285714285</v>
      </c>
      <c r="P203" t="s">
        <v>8268</v>
      </c>
      <c r="Q203" t="s">
        <v>8314</v>
      </c>
      <c r="R203" t="s">
        <v>8318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6" t="e">
        <f t="shared" si="13"/>
        <v>#DIV/0!</v>
      </c>
      <c r="P204" t="s">
        <v>8268</v>
      </c>
      <c r="Q204" t="s">
        <v>8314</v>
      </c>
      <c r="R204" t="s">
        <v>8318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0.2984</v>
      </c>
      <c r="O205" s="6">
        <f t="shared" si="13"/>
        <v>93.25</v>
      </c>
      <c r="P205" t="s">
        <v>8268</v>
      </c>
      <c r="Q205" t="s">
        <v>8314</v>
      </c>
      <c r="R205" t="s">
        <v>8318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0.50721666666666665</v>
      </c>
      <c r="O206" s="6">
        <f t="shared" si="13"/>
        <v>117.68368136117556</v>
      </c>
      <c r="P206" t="s">
        <v>8268</v>
      </c>
      <c r="Q206" t="s">
        <v>8314</v>
      </c>
      <c r="R206" t="s">
        <v>8318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0.16250000000000001</v>
      </c>
      <c r="O207" s="6">
        <f t="shared" si="13"/>
        <v>76.470588235294116</v>
      </c>
      <c r="P207" t="s">
        <v>8268</v>
      </c>
      <c r="Q207" t="s">
        <v>8314</v>
      </c>
      <c r="R207" t="s">
        <v>8318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6" t="e">
        <f t="shared" si="13"/>
        <v>#DIV/0!</v>
      </c>
      <c r="P208" t="s">
        <v>8268</v>
      </c>
      <c r="Q208" t="s">
        <v>8314</v>
      </c>
      <c r="R208" t="s">
        <v>8318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0.15214285714285714</v>
      </c>
      <c r="O209" s="6">
        <f t="shared" si="13"/>
        <v>163.84615384615384</v>
      </c>
      <c r="P209" t="s">
        <v>8268</v>
      </c>
      <c r="Q209" t="s">
        <v>8314</v>
      </c>
      <c r="R209" t="s">
        <v>8318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6" t="e">
        <f t="shared" si="13"/>
        <v>#DIV/0!</v>
      </c>
      <c r="P210" t="s">
        <v>8268</v>
      </c>
      <c r="Q210" t="s">
        <v>8314</v>
      </c>
      <c r="R210" t="s">
        <v>8318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6" t="e">
        <f t="shared" si="13"/>
        <v>#DIV/0!</v>
      </c>
      <c r="P211" t="s">
        <v>8268</v>
      </c>
      <c r="Q211" t="s">
        <v>8314</v>
      </c>
      <c r="R211" t="s">
        <v>8318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0.2525</v>
      </c>
      <c r="O212" s="6">
        <f t="shared" si="13"/>
        <v>91.818181818181813</v>
      </c>
      <c r="P212" t="s">
        <v>8268</v>
      </c>
      <c r="Q212" t="s">
        <v>8314</v>
      </c>
      <c r="R212" t="s">
        <v>8318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0.44600000000000001</v>
      </c>
      <c r="O213" s="6">
        <f t="shared" si="13"/>
        <v>185.83333333333334</v>
      </c>
      <c r="P213" t="s">
        <v>8268</v>
      </c>
      <c r="Q213" t="s">
        <v>8314</v>
      </c>
      <c r="R213" t="s">
        <v>8318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1.5873015873015873E-4</v>
      </c>
      <c r="O214" s="6">
        <f t="shared" si="13"/>
        <v>1</v>
      </c>
      <c r="P214" t="s">
        <v>8268</v>
      </c>
      <c r="Q214" t="s">
        <v>8314</v>
      </c>
      <c r="R214" t="s">
        <v>8318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4.0000000000000002E-4</v>
      </c>
      <c r="O215" s="6">
        <f t="shared" si="13"/>
        <v>20</v>
      </c>
      <c r="P215" t="s">
        <v>8268</v>
      </c>
      <c r="Q215" t="s">
        <v>8314</v>
      </c>
      <c r="R215" t="s">
        <v>8318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8.0000000000000007E-5</v>
      </c>
      <c r="O216" s="6">
        <f t="shared" si="13"/>
        <v>1</v>
      </c>
      <c r="P216" t="s">
        <v>8268</v>
      </c>
      <c r="Q216" t="s">
        <v>8314</v>
      </c>
      <c r="R216" t="s">
        <v>8318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2.2727272727272726E-3</v>
      </c>
      <c r="O217" s="6">
        <f t="shared" si="13"/>
        <v>10</v>
      </c>
      <c r="P217" t="s">
        <v>8268</v>
      </c>
      <c r="Q217" t="s">
        <v>8314</v>
      </c>
      <c r="R217" t="s">
        <v>8318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0.55698440000000005</v>
      </c>
      <c r="O218" s="6">
        <f t="shared" si="13"/>
        <v>331.53833333333336</v>
      </c>
      <c r="P218" t="s">
        <v>8268</v>
      </c>
      <c r="Q218" t="s">
        <v>8314</v>
      </c>
      <c r="R218" t="s">
        <v>8318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0.11942999999999999</v>
      </c>
      <c r="O219" s="6">
        <f t="shared" si="13"/>
        <v>314.28947368421052</v>
      </c>
      <c r="P219" t="s">
        <v>8268</v>
      </c>
      <c r="Q219" t="s">
        <v>8314</v>
      </c>
      <c r="R219" t="s">
        <v>8318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0.02</v>
      </c>
      <c r="O220" s="6">
        <f t="shared" si="13"/>
        <v>100</v>
      </c>
      <c r="P220" t="s">
        <v>8268</v>
      </c>
      <c r="Q220" t="s">
        <v>8314</v>
      </c>
      <c r="R220" t="s">
        <v>8318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0.17630000000000001</v>
      </c>
      <c r="O221" s="6">
        <f t="shared" si="13"/>
        <v>115.98684210526316</v>
      </c>
      <c r="P221" t="s">
        <v>8268</v>
      </c>
      <c r="Q221" t="s">
        <v>8314</v>
      </c>
      <c r="R221" t="s">
        <v>8318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7.1999999999999998E-3</v>
      </c>
      <c r="O222" s="6">
        <f t="shared" si="13"/>
        <v>120</v>
      </c>
      <c r="P222" t="s">
        <v>8268</v>
      </c>
      <c r="Q222" t="s">
        <v>8314</v>
      </c>
      <c r="R222" t="s">
        <v>8318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6" t="e">
        <f t="shared" si="13"/>
        <v>#DIV/0!</v>
      </c>
      <c r="P223" t="s">
        <v>8268</v>
      </c>
      <c r="Q223" t="s">
        <v>8314</v>
      </c>
      <c r="R223" t="s">
        <v>8318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0.13</v>
      </c>
      <c r="O224" s="6">
        <f t="shared" si="13"/>
        <v>65</v>
      </c>
      <c r="P224" t="s">
        <v>8268</v>
      </c>
      <c r="Q224" t="s">
        <v>8314</v>
      </c>
      <c r="R224" t="s">
        <v>8318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6" t="e">
        <f t="shared" si="13"/>
        <v>#DIV/0!</v>
      </c>
      <c r="P225" t="s">
        <v>8268</v>
      </c>
      <c r="Q225" t="s">
        <v>8314</v>
      </c>
      <c r="R225" t="s">
        <v>8318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6" t="e">
        <f t="shared" si="13"/>
        <v>#DIV/0!</v>
      </c>
      <c r="P226" t="s">
        <v>8268</v>
      </c>
      <c r="Q226" t="s">
        <v>8314</v>
      </c>
      <c r="R226" t="s">
        <v>8318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6" t="e">
        <f t="shared" si="13"/>
        <v>#DIV/0!</v>
      </c>
      <c r="P227" t="s">
        <v>8268</v>
      </c>
      <c r="Q227" t="s">
        <v>8314</v>
      </c>
      <c r="R227" t="s">
        <v>8318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8.6206896551724137E-3</v>
      </c>
      <c r="O228" s="6">
        <f t="shared" si="13"/>
        <v>125</v>
      </c>
      <c r="P228" t="s">
        <v>8268</v>
      </c>
      <c r="Q228" t="s">
        <v>8314</v>
      </c>
      <c r="R228" t="s">
        <v>8318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6" t="e">
        <f t="shared" si="13"/>
        <v>#DIV/0!</v>
      </c>
      <c r="P229" t="s">
        <v>8268</v>
      </c>
      <c r="Q229" t="s">
        <v>8314</v>
      </c>
      <c r="R229" t="s">
        <v>8318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6" t="e">
        <f t="shared" si="13"/>
        <v>#DIV/0!</v>
      </c>
      <c r="P230" t="s">
        <v>8268</v>
      </c>
      <c r="Q230" t="s">
        <v>8314</v>
      </c>
      <c r="R230" t="s">
        <v>8318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6" t="e">
        <f t="shared" si="13"/>
        <v>#DIV/0!</v>
      </c>
      <c r="P231" t="s">
        <v>8268</v>
      </c>
      <c r="Q231" t="s">
        <v>8314</v>
      </c>
      <c r="R231" t="s">
        <v>8318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4.0000000000000001E-3</v>
      </c>
      <c r="O232" s="6">
        <f t="shared" si="13"/>
        <v>30</v>
      </c>
      <c r="P232" t="s">
        <v>8268</v>
      </c>
      <c r="Q232" t="s">
        <v>8314</v>
      </c>
      <c r="R232" t="s">
        <v>8318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6" t="e">
        <f t="shared" si="13"/>
        <v>#DIV/0!</v>
      </c>
      <c r="P233" t="s">
        <v>8268</v>
      </c>
      <c r="Q233" t="s">
        <v>8314</v>
      </c>
      <c r="R233" t="s">
        <v>8318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2.75E-2</v>
      </c>
      <c r="O234" s="6">
        <f t="shared" si="13"/>
        <v>15.714285714285714</v>
      </c>
      <c r="P234" t="s">
        <v>8268</v>
      </c>
      <c r="Q234" t="s">
        <v>8314</v>
      </c>
      <c r="R234" t="s">
        <v>8318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6" t="e">
        <f t="shared" si="13"/>
        <v>#DIV/0!</v>
      </c>
      <c r="P235" t="s">
        <v>8268</v>
      </c>
      <c r="Q235" t="s">
        <v>8314</v>
      </c>
      <c r="R235" t="s">
        <v>8318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0.40100000000000002</v>
      </c>
      <c r="O236" s="6">
        <f t="shared" si="13"/>
        <v>80.2</v>
      </c>
      <c r="P236" t="s">
        <v>8268</v>
      </c>
      <c r="Q236" t="s">
        <v>8314</v>
      </c>
      <c r="R236" t="s">
        <v>8318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6" t="e">
        <f t="shared" si="13"/>
        <v>#DIV/0!</v>
      </c>
      <c r="P237" t="s">
        <v>8268</v>
      </c>
      <c r="Q237" t="s">
        <v>8314</v>
      </c>
      <c r="R237" t="s">
        <v>8318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6" t="e">
        <f t="shared" si="13"/>
        <v>#DIV/0!</v>
      </c>
      <c r="P238" t="s">
        <v>8268</v>
      </c>
      <c r="Q238" t="s">
        <v>8314</v>
      </c>
      <c r="R238" t="s">
        <v>8318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3.3333333333333335E-3</v>
      </c>
      <c r="O239" s="6">
        <f t="shared" si="13"/>
        <v>50</v>
      </c>
      <c r="P239" t="s">
        <v>8268</v>
      </c>
      <c r="Q239" t="s">
        <v>8314</v>
      </c>
      <c r="R239" t="s">
        <v>8318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6" t="e">
        <f t="shared" si="13"/>
        <v>#DIV/0!</v>
      </c>
      <c r="P240" t="s">
        <v>8268</v>
      </c>
      <c r="Q240" t="s">
        <v>8314</v>
      </c>
      <c r="R240" t="s">
        <v>8318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0.25</v>
      </c>
      <c r="O241" s="6">
        <f t="shared" si="13"/>
        <v>50</v>
      </c>
      <c r="P241" t="s">
        <v>8268</v>
      </c>
      <c r="Q241" t="s">
        <v>8314</v>
      </c>
      <c r="R241" t="s">
        <v>8318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1.0763413333333334</v>
      </c>
      <c r="O242" s="6">
        <f t="shared" si="13"/>
        <v>117.84759124087591</v>
      </c>
      <c r="P242" t="s">
        <v>8269</v>
      </c>
      <c r="Q242" t="s">
        <v>8314</v>
      </c>
      <c r="R242" t="s">
        <v>8319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1.1263736263736264</v>
      </c>
      <c r="O243" s="6">
        <f t="shared" si="13"/>
        <v>109.04255319148936</v>
      </c>
      <c r="P243" t="s">
        <v>8269</v>
      </c>
      <c r="Q243" t="s">
        <v>8314</v>
      </c>
      <c r="R243" t="s">
        <v>8319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1.1346153846153846</v>
      </c>
      <c r="O244" s="6">
        <f t="shared" si="13"/>
        <v>73.019801980198025</v>
      </c>
      <c r="P244" t="s">
        <v>8269</v>
      </c>
      <c r="Q244" t="s">
        <v>8314</v>
      </c>
      <c r="R244" t="s">
        <v>8319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1.0259199999999999</v>
      </c>
      <c r="O245" s="6">
        <f t="shared" si="13"/>
        <v>78.195121951219505</v>
      </c>
      <c r="P245" t="s">
        <v>8269</v>
      </c>
      <c r="Q245" t="s">
        <v>8314</v>
      </c>
      <c r="R245" t="s">
        <v>8319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1.1375714285714287</v>
      </c>
      <c r="O246" s="6">
        <f t="shared" si="13"/>
        <v>47.398809523809526</v>
      </c>
      <c r="P246" t="s">
        <v>8269</v>
      </c>
      <c r="Q246" t="s">
        <v>8314</v>
      </c>
      <c r="R246" t="s">
        <v>8319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1.0371999999999999</v>
      </c>
      <c r="O247" s="6">
        <f t="shared" si="13"/>
        <v>54.020833333333336</v>
      </c>
      <c r="P247" t="s">
        <v>8269</v>
      </c>
      <c r="Q247" t="s">
        <v>8314</v>
      </c>
      <c r="R247" t="s">
        <v>8319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3.0546000000000002</v>
      </c>
      <c r="O248" s="6">
        <f t="shared" si="13"/>
        <v>68.488789237668158</v>
      </c>
      <c r="P248" t="s">
        <v>8269</v>
      </c>
      <c r="Q248" t="s">
        <v>8314</v>
      </c>
      <c r="R248" t="s">
        <v>8319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1.341</v>
      </c>
      <c r="O249" s="6">
        <f t="shared" si="13"/>
        <v>108.14516129032258</v>
      </c>
      <c r="P249" t="s">
        <v>8269</v>
      </c>
      <c r="Q249" t="s">
        <v>8314</v>
      </c>
      <c r="R249" t="s">
        <v>8319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1.0133294117647058</v>
      </c>
      <c r="O250" s="6">
        <f t="shared" si="13"/>
        <v>589.95205479452056</v>
      </c>
      <c r="P250" t="s">
        <v>8269</v>
      </c>
      <c r="Q250" t="s">
        <v>8314</v>
      </c>
      <c r="R250" t="s">
        <v>8319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1.1292</v>
      </c>
      <c r="O251" s="6">
        <f t="shared" si="13"/>
        <v>48.051063829787232</v>
      </c>
      <c r="P251" t="s">
        <v>8269</v>
      </c>
      <c r="Q251" t="s">
        <v>8314</v>
      </c>
      <c r="R251" t="s">
        <v>8319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1.0558333333333334</v>
      </c>
      <c r="O252" s="6">
        <f t="shared" si="13"/>
        <v>72.482837528604122</v>
      </c>
      <c r="P252" t="s">
        <v>8269</v>
      </c>
      <c r="Q252" t="s">
        <v>8314</v>
      </c>
      <c r="R252" t="s">
        <v>8319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1.2557142857142858</v>
      </c>
      <c r="O253" s="6">
        <f t="shared" si="13"/>
        <v>57.077922077922075</v>
      </c>
      <c r="P253" t="s">
        <v>8269</v>
      </c>
      <c r="Q253" t="s">
        <v>8314</v>
      </c>
      <c r="R253" t="s">
        <v>8319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1.8455999999999999</v>
      </c>
      <c r="O254" s="6">
        <f t="shared" si="13"/>
        <v>85.444444444444443</v>
      </c>
      <c r="P254" t="s">
        <v>8269</v>
      </c>
      <c r="Q254" t="s">
        <v>8314</v>
      </c>
      <c r="R254" t="s">
        <v>8319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1.0073333333333334</v>
      </c>
      <c r="O255" s="6">
        <f t="shared" si="13"/>
        <v>215.85714285714286</v>
      </c>
      <c r="P255" t="s">
        <v>8269</v>
      </c>
      <c r="Q255" t="s">
        <v>8314</v>
      </c>
      <c r="R255" t="s">
        <v>8319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1.1694724999999999</v>
      </c>
      <c r="O256" s="6">
        <f t="shared" si="13"/>
        <v>89.38643312101911</v>
      </c>
      <c r="P256" t="s">
        <v>8269</v>
      </c>
      <c r="Q256" t="s">
        <v>8314</v>
      </c>
      <c r="R256" t="s">
        <v>8319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1.0673325</v>
      </c>
      <c r="O257" s="6">
        <f t="shared" si="13"/>
        <v>45.418404255319146</v>
      </c>
      <c r="P257" t="s">
        <v>8269</v>
      </c>
      <c r="Q257" t="s">
        <v>8314</v>
      </c>
      <c r="R257" t="s">
        <v>8319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ref="N258:N321" si="16">E258/D258</f>
        <v>1.391</v>
      </c>
      <c r="O258" s="6">
        <f t="shared" ref="O258:O321" si="17">E258/L258</f>
        <v>65.756363636363631</v>
      </c>
      <c r="P258" t="s">
        <v>8269</v>
      </c>
      <c r="Q258" t="s">
        <v>8314</v>
      </c>
      <c r="R258" t="s">
        <v>8319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si="16"/>
        <v>1.0672648571428571</v>
      </c>
      <c r="O259" s="6">
        <f t="shared" si="17"/>
        <v>66.70405357142856</v>
      </c>
      <c r="P259" t="s">
        <v>8269</v>
      </c>
      <c r="Q259" t="s">
        <v>8314</v>
      </c>
      <c r="R259" t="s">
        <v>8319</v>
      </c>
      <c r="S259" s="10">
        <f t="shared" si="18"/>
        <v>42479.626875000002</v>
      </c>
      <c r="T259" s="10">
        <f t="shared" si="1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1.9114</v>
      </c>
      <c r="O260" s="6">
        <f t="shared" si="17"/>
        <v>83.345930232558146</v>
      </c>
      <c r="P260" t="s">
        <v>8269</v>
      </c>
      <c r="Q260" t="s">
        <v>8314</v>
      </c>
      <c r="R260" t="s">
        <v>8319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1.3193789333333332</v>
      </c>
      <c r="O261" s="6">
        <f t="shared" si="17"/>
        <v>105.04609341825902</v>
      </c>
      <c r="P261" t="s">
        <v>8269</v>
      </c>
      <c r="Q261" t="s">
        <v>8314</v>
      </c>
      <c r="R261" t="s">
        <v>8319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1.0640000000000001</v>
      </c>
      <c r="O262" s="6">
        <f t="shared" si="17"/>
        <v>120.90909090909091</v>
      </c>
      <c r="P262" t="s">
        <v>8269</v>
      </c>
      <c r="Q262" t="s">
        <v>8314</v>
      </c>
      <c r="R262" t="s">
        <v>8319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1.0740000000000001</v>
      </c>
      <c r="O263" s="6">
        <f t="shared" si="17"/>
        <v>97.63636363636364</v>
      </c>
      <c r="P263" t="s">
        <v>8269</v>
      </c>
      <c r="Q263" t="s">
        <v>8314</v>
      </c>
      <c r="R263" t="s">
        <v>8319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2.4</v>
      </c>
      <c r="O264" s="6">
        <f t="shared" si="17"/>
        <v>41.379310344827587</v>
      </c>
      <c r="P264" t="s">
        <v>8269</v>
      </c>
      <c r="Q264" t="s">
        <v>8314</v>
      </c>
      <c r="R264" t="s">
        <v>8319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1.1808107999999999</v>
      </c>
      <c r="O265" s="6">
        <f t="shared" si="17"/>
        <v>30.654485981308412</v>
      </c>
      <c r="P265" t="s">
        <v>8269</v>
      </c>
      <c r="Q265" t="s">
        <v>8314</v>
      </c>
      <c r="R265" t="s">
        <v>8319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1.1819999999999999</v>
      </c>
      <c r="O266" s="6">
        <f t="shared" si="17"/>
        <v>64.945054945054949</v>
      </c>
      <c r="P266" t="s">
        <v>8269</v>
      </c>
      <c r="Q266" t="s">
        <v>8314</v>
      </c>
      <c r="R266" t="s">
        <v>8319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1.111</v>
      </c>
      <c r="O267" s="6">
        <f t="shared" si="17"/>
        <v>95.775862068965523</v>
      </c>
      <c r="P267" t="s">
        <v>8269</v>
      </c>
      <c r="Q267" t="s">
        <v>8314</v>
      </c>
      <c r="R267" t="s">
        <v>8319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1.4550000000000001</v>
      </c>
      <c r="O268" s="6">
        <f t="shared" si="17"/>
        <v>40.416666666666664</v>
      </c>
      <c r="P268" t="s">
        <v>8269</v>
      </c>
      <c r="Q268" t="s">
        <v>8314</v>
      </c>
      <c r="R268" t="s">
        <v>8319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1.3162883248730965</v>
      </c>
      <c r="O269" s="6">
        <f t="shared" si="17"/>
        <v>78.578424242424248</v>
      </c>
      <c r="P269" t="s">
        <v>8269</v>
      </c>
      <c r="Q269" t="s">
        <v>8314</v>
      </c>
      <c r="R269" t="s">
        <v>8319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1.1140000000000001</v>
      </c>
      <c r="O270" s="6">
        <f t="shared" si="17"/>
        <v>50.18018018018018</v>
      </c>
      <c r="P270" t="s">
        <v>8269</v>
      </c>
      <c r="Q270" t="s">
        <v>8314</v>
      </c>
      <c r="R270" t="s">
        <v>8319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1.4723377</v>
      </c>
      <c r="O271" s="6">
        <f t="shared" si="17"/>
        <v>92.251735588972423</v>
      </c>
      <c r="P271" t="s">
        <v>8269</v>
      </c>
      <c r="Q271" t="s">
        <v>8314</v>
      </c>
      <c r="R271" t="s">
        <v>8319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1.5260869565217392</v>
      </c>
      <c r="O272" s="6">
        <f t="shared" si="17"/>
        <v>57.540983606557376</v>
      </c>
      <c r="P272" t="s">
        <v>8269</v>
      </c>
      <c r="Q272" t="s">
        <v>8314</v>
      </c>
      <c r="R272" t="s">
        <v>8319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1.0468</v>
      </c>
      <c r="O273" s="6">
        <f t="shared" si="17"/>
        <v>109.42160278745645</v>
      </c>
      <c r="P273" t="s">
        <v>8269</v>
      </c>
      <c r="Q273" t="s">
        <v>8314</v>
      </c>
      <c r="R273" t="s">
        <v>8319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1.7743366666666667</v>
      </c>
      <c r="O274" s="6">
        <f t="shared" si="17"/>
        <v>81.892461538461546</v>
      </c>
      <c r="P274" t="s">
        <v>8269</v>
      </c>
      <c r="Q274" t="s">
        <v>8314</v>
      </c>
      <c r="R274" t="s">
        <v>8319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1.077758</v>
      </c>
      <c r="O275" s="6">
        <f t="shared" si="17"/>
        <v>45.667711864406776</v>
      </c>
      <c r="P275" t="s">
        <v>8269</v>
      </c>
      <c r="Q275" t="s">
        <v>8314</v>
      </c>
      <c r="R275" t="s">
        <v>8319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1.56</v>
      </c>
      <c r="O276" s="6">
        <f t="shared" si="17"/>
        <v>55.221238938053098</v>
      </c>
      <c r="P276" t="s">
        <v>8269</v>
      </c>
      <c r="Q276" t="s">
        <v>8314</v>
      </c>
      <c r="R276" t="s">
        <v>8319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1.08395</v>
      </c>
      <c r="O277" s="6">
        <f t="shared" si="17"/>
        <v>65.298192771084331</v>
      </c>
      <c r="P277" t="s">
        <v>8269</v>
      </c>
      <c r="Q277" t="s">
        <v>8314</v>
      </c>
      <c r="R277" t="s">
        <v>8319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1.476</v>
      </c>
      <c r="O278" s="6">
        <f t="shared" si="17"/>
        <v>95.225806451612897</v>
      </c>
      <c r="P278" t="s">
        <v>8269</v>
      </c>
      <c r="Q278" t="s">
        <v>8314</v>
      </c>
      <c r="R278" t="s">
        <v>8319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1.1038153846153846</v>
      </c>
      <c r="O279" s="6">
        <f t="shared" si="17"/>
        <v>75.444794952681391</v>
      </c>
      <c r="P279" t="s">
        <v>8269</v>
      </c>
      <c r="Q279" t="s">
        <v>8314</v>
      </c>
      <c r="R279" t="s">
        <v>8319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1.5034814814814814</v>
      </c>
      <c r="O280" s="6">
        <f t="shared" si="17"/>
        <v>97.816867469879512</v>
      </c>
      <c r="P280" t="s">
        <v>8269</v>
      </c>
      <c r="Q280" t="s">
        <v>8314</v>
      </c>
      <c r="R280" t="s">
        <v>8319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1.5731829411764706</v>
      </c>
      <c r="O281" s="6">
        <f t="shared" si="17"/>
        <v>87.685606557377056</v>
      </c>
      <c r="P281" t="s">
        <v>8269</v>
      </c>
      <c r="Q281" t="s">
        <v>8314</v>
      </c>
      <c r="R281" t="s">
        <v>8319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1.5614399999999999</v>
      </c>
      <c r="O282" s="6">
        <f t="shared" si="17"/>
        <v>54.748948106591868</v>
      </c>
      <c r="P282" t="s">
        <v>8269</v>
      </c>
      <c r="Q282" t="s">
        <v>8314</v>
      </c>
      <c r="R282" t="s">
        <v>8319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1.2058763636363636</v>
      </c>
      <c r="O283" s="6">
        <f t="shared" si="17"/>
        <v>83.953417721518989</v>
      </c>
      <c r="P283" t="s">
        <v>8269</v>
      </c>
      <c r="Q283" t="s">
        <v>8314</v>
      </c>
      <c r="R283" t="s">
        <v>8319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1.0118888888888888</v>
      </c>
      <c r="O284" s="6">
        <f t="shared" si="17"/>
        <v>254.38547486033519</v>
      </c>
      <c r="P284" t="s">
        <v>8269</v>
      </c>
      <c r="Q284" t="s">
        <v>8314</v>
      </c>
      <c r="R284" t="s">
        <v>8319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1.142725</v>
      </c>
      <c r="O285" s="6">
        <f t="shared" si="17"/>
        <v>101.8269801980198</v>
      </c>
      <c r="P285" t="s">
        <v>8269</v>
      </c>
      <c r="Q285" t="s">
        <v>8314</v>
      </c>
      <c r="R285" t="s">
        <v>8319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1.0462615</v>
      </c>
      <c r="O286" s="6">
        <f t="shared" si="17"/>
        <v>55.066394736842106</v>
      </c>
      <c r="P286" t="s">
        <v>8269</v>
      </c>
      <c r="Q286" t="s">
        <v>8314</v>
      </c>
      <c r="R286" t="s">
        <v>8319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2.2882507142857142</v>
      </c>
      <c r="O287" s="6">
        <f t="shared" si="17"/>
        <v>56.901438721136763</v>
      </c>
      <c r="P287" t="s">
        <v>8269</v>
      </c>
      <c r="Q287" t="s">
        <v>8314</v>
      </c>
      <c r="R287" t="s">
        <v>8319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1.0915333333333332</v>
      </c>
      <c r="O288" s="6">
        <f t="shared" si="17"/>
        <v>121.28148148148148</v>
      </c>
      <c r="P288" t="s">
        <v>8269</v>
      </c>
      <c r="Q288" t="s">
        <v>8314</v>
      </c>
      <c r="R288" t="s">
        <v>8319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1.7629999999999999</v>
      </c>
      <c r="O289" s="6">
        <f t="shared" si="17"/>
        <v>91.189655172413794</v>
      </c>
      <c r="P289" t="s">
        <v>8269</v>
      </c>
      <c r="Q289" t="s">
        <v>8314</v>
      </c>
      <c r="R289" t="s">
        <v>8319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1.0321061999999999</v>
      </c>
      <c r="O290" s="6">
        <f t="shared" si="17"/>
        <v>115.44812080536913</v>
      </c>
      <c r="P290" t="s">
        <v>8269</v>
      </c>
      <c r="Q290" t="s">
        <v>8314</v>
      </c>
      <c r="R290" t="s">
        <v>8319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1.0482</v>
      </c>
      <c r="O291" s="6">
        <f t="shared" si="17"/>
        <v>67.771551724137936</v>
      </c>
      <c r="P291" t="s">
        <v>8269</v>
      </c>
      <c r="Q291" t="s">
        <v>8314</v>
      </c>
      <c r="R291" t="s">
        <v>8319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1.0668444444444445</v>
      </c>
      <c r="O292" s="6">
        <f t="shared" si="17"/>
        <v>28.576190476190476</v>
      </c>
      <c r="P292" t="s">
        <v>8269</v>
      </c>
      <c r="Q292" t="s">
        <v>8314</v>
      </c>
      <c r="R292" t="s">
        <v>8319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1.2001999999999999</v>
      </c>
      <c r="O293" s="6">
        <f t="shared" si="17"/>
        <v>46.8828125</v>
      </c>
      <c r="P293" t="s">
        <v>8269</v>
      </c>
      <c r="Q293" t="s">
        <v>8314</v>
      </c>
      <c r="R293" t="s">
        <v>8319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1.0150693333333334</v>
      </c>
      <c r="O294" s="6">
        <f t="shared" si="17"/>
        <v>154.42231237322514</v>
      </c>
      <c r="P294" t="s">
        <v>8269</v>
      </c>
      <c r="Q294" t="s">
        <v>8314</v>
      </c>
      <c r="R294" t="s">
        <v>8319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1.0138461538461538</v>
      </c>
      <c r="O295" s="6">
        <f t="shared" si="17"/>
        <v>201.22137404580153</v>
      </c>
      <c r="P295" t="s">
        <v>8269</v>
      </c>
      <c r="Q295" t="s">
        <v>8314</v>
      </c>
      <c r="R295" t="s">
        <v>8319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</v>
      </c>
      <c r="O296" s="6">
        <f t="shared" si="17"/>
        <v>100</v>
      </c>
      <c r="P296" t="s">
        <v>8269</v>
      </c>
      <c r="Q296" t="s">
        <v>8314</v>
      </c>
      <c r="R296" t="s">
        <v>8319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1.3310911999999999</v>
      </c>
      <c r="O297" s="6">
        <f t="shared" si="17"/>
        <v>100.08204511278196</v>
      </c>
      <c r="P297" t="s">
        <v>8269</v>
      </c>
      <c r="Q297" t="s">
        <v>8314</v>
      </c>
      <c r="R297" t="s">
        <v>8319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1.187262</v>
      </c>
      <c r="O298" s="6">
        <f t="shared" si="17"/>
        <v>230.08953488372092</v>
      </c>
      <c r="P298" t="s">
        <v>8269</v>
      </c>
      <c r="Q298" t="s">
        <v>8314</v>
      </c>
      <c r="R298" t="s">
        <v>8319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1.0064</v>
      </c>
      <c r="O299" s="6">
        <f t="shared" si="17"/>
        <v>141.74647887323943</v>
      </c>
      <c r="P299" t="s">
        <v>8269</v>
      </c>
      <c r="Q299" t="s">
        <v>8314</v>
      </c>
      <c r="R299" t="s">
        <v>8319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1.089324126984127</v>
      </c>
      <c r="O300" s="6">
        <f t="shared" si="17"/>
        <v>56.344351395730705</v>
      </c>
      <c r="P300" t="s">
        <v>8269</v>
      </c>
      <c r="Q300" t="s">
        <v>8314</v>
      </c>
      <c r="R300" t="s">
        <v>8319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1.789525</v>
      </c>
      <c r="O301" s="6">
        <f t="shared" si="17"/>
        <v>73.341188524590166</v>
      </c>
      <c r="P301" t="s">
        <v>8269</v>
      </c>
      <c r="Q301" t="s">
        <v>8314</v>
      </c>
      <c r="R301" t="s">
        <v>8319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1.0172264</v>
      </c>
      <c r="O302" s="6">
        <f t="shared" si="17"/>
        <v>85.337785234899329</v>
      </c>
      <c r="P302" t="s">
        <v>8269</v>
      </c>
      <c r="Q302" t="s">
        <v>8314</v>
      </c>
      <c r="R302" t="s">
        <v>8319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1.1873499999999999</v>
      </c>
      <c r="O303" s="6">
        <f t="shared" si="17"/>
        <v>61.496215139442228</v>
      </c>
      <c r="P303" t="s">
        <v>8269</v>
      </c>
      <c r="Q303" t="s">
        <v>8314</v>
      </c>
      <c r="R303" t="s">
        <v>8319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1.0045999999999999</v>
      </c>
      <c r="O304" s="6">
        <f t="shared" si="17"/>
        <v>93.018518518518519</v>
      </c>
      <c r="P304" t="s">
        <v>8269</v>
      </c>
      <c r="Q304" t="s">
        <v>8314</v>
      </c>
      <c r="R304" t="s">
        <v>8319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1.3746666666666667</v>
      </c>
      <c r="O305" s="6">
        <f t="shared" si="17"/>
        <v>50.292682926829265</v>
      </c>
      <c r="P305" t="s">
        <v>8269</v>
      </c>
      <c r="Q305" t="s">
        <v>8314</v>
      </c>
      <c r="R305" t="s">
        <v>8319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2.3164705882352941</v>
      </c>
      <c r="O306" s="6">
        <f t="shared" si="17"/>
        <v>106.43243243243244</v>
      </c>
      <c r="P306" t="s">
        <v>8269</v>
      </c>
      <c r="Q306" t="s">
        <v>8314</v>
      </c>
      <c r="R306" t="s">
        <v>8319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1.3033333333333332</v>
      </c>
      <c r="O307" s="6">
        <f t="shared" si="17"/>
        <v>51.719576719576722</v>
      </c>
      <c r="P307" t="s">
        <v>8269</v>
      </c>
      <c r="Q307" t="s">
        <v>8314</v>
      </c>
      <c r="R307" t="s">
        <v>8319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2.9289999999999998</v>
      </c>
      <c r="O308" s="6">
        <f t="shared" si="17"/>
        <v>36.612499999999997</v>
      </c>
      <c r="P308" t="s">
        <v>8269</v>
      </c>
      <c r="Q308" t="s">
        <v>8314</v>
      </c>
      <c r="R308" t="s">
        <v>8319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1.1131818181818183</v>
      </c>
      <c r="O309" s="6">
        <f t="shared" si="17"/>
        <v>42.517361111111114</v>
      </c>
      <c r="P309" t="s">
        <v>8269</v>
      </c>
      <c r="Q309" t="s">
        <v>8314</v>
      </c>
      <c r="R309" t="s">
        <v>8319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1.0556666666666668</v>
      </c>
      <c r="O310" s="6">
        <f t="shared" si="17"/>
        <v>62.712871287128714</v>
      </c>
      <c r="P310" t="s">
        <v>8269</v>
      </c>
      <c r="Q310" t="s">
        <v>8314</v>
      </c>
      <c r="R310" t="s">
        <v>8319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1.1894444444444445</v>
      </c>
      <c r="O311" s="6">
        <f t="shared" si="17"/>
        <v>89.957983193277315</v>
      </c>
      <c r="P311" t="s">
        <v>8269</v>
      </c>
      <c r="Q311" t="s">
        <v>8314</v>
      </c>
      <c r="R311" t="s">
        <v>8319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1.04129</v>
      </c>
      <c r="O312" s="6">
        <f t="shared" si="17"/>
        <v>28.924722222222222</v>
      </c>
      <c r="P312" t="s">
        <v>8269</v>
      </c>
      <c r="Q312" t="s">
        <v>8314</v>
      </c>
      <c r="R312" t="s">
        <v>8319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1.0410165</v>
      </c>
      <c r="O313" s="6">
        <f t="shared" si="17"/>
        <v>138.8022</v>
      </c>
      <c r="P313" t="s">
        <v>8269</v>
      </c>
      <c r="Q313" t="s">
        <v>8314</v>
      </c>
      <c r="R313" t="s">
        <v>8319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1.1187499999999999</v>
      </c>
      <c r="O314" s="6">
        <f t="shared" si="17"/>
        <v>61.301369863013697</v>
      </c>
      <c r="P314" t="s">
        <v>8269</v>
      </c>
      <c r="Q314" t="s">
        <v>8314</v>
      </c>
      <c r="R314" t="s">
        <v>8319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1.0473529411764706</v>
      </c>
      <c r="O315" s="6">
        <f t="shared" si="17"/>
        <v>80.202702702702709</v>
      </c>
      <c r="P315" t="s">
        <v>8269</v>
      </c>
      <c r="Q315" t="s">
        <v>8314</v>
      </c>
      <c r="R315" t="s">
        <v>8319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3.8515000000000001</v>
      </c>
      <c r="O316" s="6">
        <f t="shared" si="17"/>
        <v>32.095833333333331</v>
      </c>
      <c r="P316" t="s">
        <v>8269</v>
      </c>
      <c r="Q316" t="s">
        <v>8314</v>
      </c>
      <c r="R316" t="s">
        <v>8319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1.01248</v>
      </c>
      <c r="O317" s="6">
        <f t="shared" si="17"/>
        <v>200.88888888888889</v>
      </c>
      <c r="P317" t="s">
        <v>8269</v>
      </c>
      <c r="Q317" t="s">
        <v>8314</v>
      </c>
      <c r="R317" t="s">
        <v>8319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1.1377333333333333</v>
      </c>
      <c r="O318" s="6">
        <f t="shared" si="17"/>
        <v>108.01265822784811</v>
      </c>
      <c r="P318" t="s">
        <v>8269</v>
      </c>
      <c r="Q318" t="s">
        <v>8314</v>
      </c>
      <c r="R318" t="s">
        <v>8319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1.0080333333333333</v>
      </c>
      <c r="O319" s="6">
        <f t="shared" si="17"/>
        <v>95.699367088607602</v>
      </c>
      <c r="P319" t="s">
        <v>8269</v>
      </c>
      <c r="Q319" t="s">
        <v>8314</v>
      </c>
      <c r="R319" t="s">
        <v>8319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2.8332000000000002</v>
      </c>
      <c r="O320" s="6">
        <f t="shared" si="17"/>
        <v>49.880281690140848</v>
      </c>
      <c r="P320" t="s">
        <v>8269</v>
      </c>
      <c r="Q320" t="s">
        <v>8314</v>
      </c>
      <c r="R320" t="s">
        <v>8319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1.1268</v>
      </c>
      <c r="O321" s="6">
        <f t="shared" si="17"/>
        <v>110.47058823529412</v>
      </c>
      <c r="P321" t="s">
        <v>8269</v>
      </c>
      <c r="Q321" t="s">
        <v>8314</v>
      </c>
      <c r="R321" t="s">
        <v>8319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ref="N322:N385" si="20">E322/D322</f>
        <v>1.0658000000000001</v>
      </c>
      <c r="O322" s="6">
        <f t="shared" ref="O322:O385" si="21">E322/L322</f>
        <v>134.91139240506328</v>
      </c>
      <c r="P322" t="s">
        <v>8269</v>
      </c>
      <c r="Q322" t="s">
        <v>8314</v>
      </c>
      <c r="R322" t="s">
        <v>8319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si="20"/>
        <v>1.0266285714285714</v>
      </c>
      <c r="O323" s="6">
        <f t="shared" si="21"/>
        <v>106.62314540059347</v>
      </c>
      <c r="P323" t="s">
        <v>8269</v>
      </c>
      <c r="Q323" t="s">
        <v>8314</v>
      </c>
      <c r="R323" t="s">
        <v>8319</v>
      </c>
      <c r="S323" s="10">
        <f t="shared" si="22"/>
        <v>42647.446597222224</v>
      </c>
      <c r="T323" s="10">
        <f t="shared" si="23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1.0791200000000001</v>
      </c>
      <c r="O324" s="6">
        <f t="shared" si="21"/>
        <v>145.04301075268816</v>
      </c>
      <c r="P324" t="s">
        <v>8269</v>
      </c>
      <c r="Q324" t="s">
        <v>8314</v>
      </c>
      <c r="R324" t="s">
        <v>8319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1.2307407407407407</v>
      </c>
      <c r="O325" s="6">
        <f t="shared" si="21"/>
        <v>114.58620689655173</v>
      </c>
      <c r="P325" t="s">
        <v>8269</v>
      </c>
      <c r="Q325" t="s">
        <v>8314</v>
      </c>
      <c r="R325" t="s">
        <v>8319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1.016</v>
      </c>
      <c r="O326" s="6">
        <f t="shared" si="21"/>
        <v>105.3170731707317</v>
      </c>
      <c r="P326" t="s">
        <v>8269</v>
      </c>
      <c r="Q326" t="s">
        <v>8314</v>
      </c>
      <c r="R326" t="s">
        <v>8319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1.04396</v>
      </c>
      <c r="O327" s="6">
        <f t="shared" si="21"/>
        <v>70.921195652173907</v>
      </c>
      <c r="P327" t="s">
        <v>8269</v>
      </c>
      <c r="Q327" t="s">
        <v>8314</v>
      </c>
      <c r="R327" t="s">
        <v>8319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1.1292973333333334</v>
      </c>
      <c r="O328" s="6">
        <f t="shared" si="21"/>
        <v>147.17167680278018</v>
      </c>
      <c r="P328" t="s">
        <v>8269</v>
      </c>
      <c r="Q328" t="s">
        <v>8314</v>
      </c>
      <c r="R328" t="s">
        <v>8319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1.3640000000000001</v>
      </c>
      <c r="O329" s="6">
        <f t="shared" si="21"/>
        <v>160.47058823529412</v>
      </c>
      <c r="P329" t="s">
        <v>8269</v>
      </c>
      <c r="Q329" t="s">
        <v>8314</v>
      </c>
      <c r="R329" t="s">
        <v>8319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1.036144</v>
      </c>
      <c r="O330" s="6">
        <f t="shared" si="21"/>
        <v>156.04578313253012</v>
      </c>
      <c r="P330" t="s">
        <v>8269</v>
      </c>
      <c r="Q330" t="s">
        <v>8314</v>
      </c>
      <c r="R330" t="s">
        <v>8319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1.0549999999999999</v>
      </c>
      <c r="O331" s="6">
        <f t="shared" si="21"/>
        <v>63.17365269461078</v>
      </c>
      <c r="P331" t="s">
        <v>8269</v>
      </c>
      <c r="Q331" t="s">
        <v>8314</v>
      </c>
      <c r="R331" t="s">
        <v>8319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1.0182857142857142</v>
      </c>
      <c r="O332" s="6">
        <f t="shared" si="21"/>
        <v>104.82352941176471</v>
      </c>
      <c r="P332" t="s">
        <v>8269</v>
      </c>
      <c r="Q332" t="s">
        <v>8314</v>
      </c>
      <c r="R332" t="s">
        <v>8319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1.0660499999999999</v>
      </c>
      <c r="O333" s="6">
        <f t="shared" si="21"/>
        <v>97.356164383561648</v>
      </c>
      <c r="P333" t="s">
        <v>8269</v>
      </c>
      <c r="Q333" t="s">
        <v>8314</v>
      </c>
      <c r="R333" t="s">
        <v>8319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1.13015</v>
      </c>
      <c r="O334" s="6">
        <f t="shared" si="21"/>
        <v>203.63063063063063</v>
      </c>
      <c r="P334" t="s">
        <v>8269</v>
      </c>
      <c r="Q334" t="s">
        <v>8314</v>
      </c>
      <c r="R334" t="s">
        <v>8319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1.252275</v>
      </c>
      <c r="O335" s="6">
        <f t="shared" si="21"/>
        <v>188.31203007518798</v>
      </c>
      <c r="P335" t="s">
        <v>8269</v>
      </c>
      <c r="Q335" t="s">
        <v>8314</v>
      </c>
      <c r="R335" t="s">
        <v>8319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1.0119</v>
      </c>
      <c r="O336" s="6">
        <f t="shared" si="21"/>
        <v>146.65217391304347</v>
      </c>
      <c r="P336" t="s">
        <v>8269</v>
      </c>
      <c r="Q336" t="s">
        <v>8314</v>
      </c>
      <c r="R336" t="s">
        <v>8319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1.0276470588235294</v>
      </c>
      <c r="O337" s="6">
        <f t="shared" si="21"/>
        <v>109.1875</v>
      </c>
      <c r="P337" t="s">
        <v>8269</v>
      </c>
      <c r="Q337" t="s">
        <v>8314</v>
      </c>
      <c r="R337" t="s">
        <v>8319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1.1683911999999999</v>
      </c>
      <c r="O338" s="6">
        <f t="shared" si="21"/>
        <v>59.249046653144013</v>
      </c>
      <c r="P338" t="s">
        <v>8269</v>
      </c>
      <c r="Q338" t="s">
        <v>8314</v>
      </c>
      <c r="R338" t="s">
        <v>8319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1.0116833333333335</v>
      </c>
      <c r="O339" s="6">
        <f t="shared" si="21"/>
        <v>97.904838709677421</v>
      </c>
      <c r="P339" t="s">
        <v>8269</v>
      </c>
      <c r="Q339" t="s">
        <v>8314</v>
      </c>
      <c r="R339" t="s">
        <v>8319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1.1013360000000001</v>
      </c>
      <c r="O340" s="6">
        <f t="shared" si="21"/>
        <v>70.000169491525426</v>
      </c>
      <c r="P340" t="s">
        <v>8269</v>
      </c>
      <c r="Q340" t="s">
        <v>8314</v>
      </c>
      <c r="R340" t="s">
        <v>8319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1.0808333333333333</v>
      </c>
      <c r="O341" s="6">
        <f t="shared" si="21"/>
        <v>72.865168539325836</v>
      </c>
      <c r="P341" t="s">
        <v>8269</v>
      </c>
      <c r="Q341" t="s">
        <v>8314</v>
      </c>
      <c r="R341" t="s">
        <v>8319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1.2502285714285715</v>
      </c>
      <c r="O342" s="6">
        <f t="shared" si="21"/>
        <v>146.34782608695653</v>
      </c>
      <c r="P342" t="s">
        <v>8269</v>
      </c>
      <c r="Q342" t="s">
        <v>8314</v>
      </c>
      <c r="R342" t="s">
        <v>8319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1.0671428571428572</v>
      </c>
      <c r="O343" s="6">
        <f t="shared" si="21"/>
        <v>67.909090909090907</v>
      </c>
      <c r="P343" t="s">
        <v>8269</v>
      </c>
      <c r="Q343" t="s">
        <v>8314</v>
      </c>
      <c r="R343" t="s">
        <v>8319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1.0036639999999999</v>
      </c>
      <c r="O344" s="6">
        <f t="shared" si="21"/>
        <v>169.85083076923075</v>
      </c>
      <c r="P344" t="s">
        <v>8269</v>
      </c>
      <c r="Q344" t="s">
        <v>8314</v>
      </c>
      <c r="R344" t="s">
        <v>8319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1.0202863333333334</v>
      </c>
      <c r="O345" s="6">
        <f t="shared" si="21"/>
        <v>58.413339694656486</v>
      </c>
      <c r="P345" t="s">
        <v>8269</v>
      </c>
      <c r="Q345" t="s">
        <v>8314</v>
      </c>
      <c r="R345" t="s">
        <v>8319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1.0208358208955224</v>
      </c>
      <c r="O346" s="6">
        <f t="shared" si="21"/>
        <v>119.99298245614035</v>
      </c>
      <c r="P346" t="s">
        <v>8269</v>
      </c>
      <c r="Q346" t="s">
        <v>8314</v>
      </c>
      <c r="R346" t="s">
        <v>8319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1.2327586206896552</v>
      </c>
      <c r="O347" s="6">
        <f t="shared" si="21"/>
        <v>99.860335195530723</v>
      </c>
      <c r="P347" t="s">
        <v>8269</v>
      </c>
      <c r="Q347" t="s">
        <v>8314</v>
      </c>
      <c r="R347" t="s">
        <v>8319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1.7028880000000002</v>
      </c>
      <c r="O348" s="6">
        <f t="shared" si="21"/>
        <v>90.579148936170213</v>
      </c>
      <c r="P348" t="s">
        <v>8269</v>
      </c>
      <c r="Q348" t="s">
        <v>8314</v>
      </c>
      <c r="R348" t="s">
        <v>8319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1.1159049999999999</v>
      </c>
      <c r="O349" s="6">
        <f t="shared" si="21"/>
        <v>117.77361477572559</v>
      </c>
      <c r="P349" t="s">
        <v>8269</v>
      </c>
      <c r="Q349" t="s">
        <v>8314</v>
      </c>
      <c r="R349" t="s">
        <v>8319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1.03</v>
      </c>
      <c r="O350" s="6">
        <f t="shared" si="21"/>
        <v>86.554621848739501</v>
      </c>
      <c r="P350" t="s">
        <v>8269</v>
      </c>
      <c r="Q350" t="s">
        <v>8314</v>
      </c>
      <c r="R350" t="s">
        <v>8319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1.0663570159857905</v>
      </c>
      <c r="O351" s="6">
        <f t="shared" si="21"/>
        <v>71.899281437125751</v>
      </c>
      <c r="P351" t="s">
        <v>8269</v>
      </c>
      <c r="Q351" t="s">
        <v>8314</v>
      </c>
      <c r="R351" t="s">
        <v>8319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1.1476</v>
      </c>
      <c r="O352" s="6">
        <f t="shared" si="21"/>
        <v>129.81900452488688</v>
      </c>
      <c r="P352" t="s">
        <v>8269</v>
      </c>
      <c r="Q352" t="s">
        <v>8314</v>
      </c>
      <c r="R352" t="s">
        <v>8319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1.2734117647058822</v>
      </c>
      <c r="O353" s="6">
        <f t="shared" si="21"/>
        <v>44.912863070539416</v>
      </c>
      <c r="P353" t="s">
        <v>8269</v>
      </c>
      <c r="Q353" t="s">
        <v>8314</v>
      </c>
      <c r="R353" t="s">
        <v>8319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1.1656</v>
      </c>
      <c r="O354" s="6">
        <f t="shared" si="21"/>
        <v>40.755244755244753</v>
      </c>
      <c r="P354" t="s">
        <v>8269</v>
      </c>
      <c r="Q354" t="s">
        <v>8314</v>
      </c>
      <c r="R354" t="s">
        <v>8319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1.0861819426615318</v>
      </c>
      <c r="O355" s="6">
        <f t="shared" si="21"/>
        <v>103.52394779771615</v>
      </c>
      <c r="P355" t="s">
        <v>8269</v>
      </c>
      <c r="Q355" t="s">
        <v>8314</v>
      </c>
      <c r="R355" t="s">
        <v>8319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1.0394285714285714</v>
      </c>
      <c r="O356" s="6">
        <f t="shared" si="21"/>
        <v>125.44827586206897</v>
      </c>
      <c r="P356" t="s">
        <v>8269</v>
      </c>
      <c r="Q356" t="s">
        <v>8314</v>
      </c>
      <c r="R356" t="s">
        <v>8319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1.1625714285714286</v>
      </c>
      <c r="O357" s="6">
        <f t="shared" si="21"/>
        <v>246.60606060606059</v>
      </c>
      <c r="P357" t="s">
        <v>8269</v>
      </c>
      <c r="Q357" t="s">
        <v>8314</v>
      </c>
      <c r="R357" t="s">
        <v>8319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1.0269239999999999</v>
      </c>
      <c r="O358" s="6">
        <f t="shared" si="21"/>
        <v>79.401340206185566</v>
      </c>
      <c r="P358" t="s">
        <v>8269</v>
      </c>
      <c r="Q358" t="s">
        <v>8314</v>
      </c>
      <c r="R358" t="s">
        <v>8319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1.74</v>
      </c>
      <c r="O359" s="6">
        <f t="shared" si="21"/>
        <v>86.138613861386133</v>
      </c>
      <c r="P359" t="s">
        <v>8269</v>
      </c>
      <c r="Q359" t="s">
        <v>8314</v>
      </c>
      <c r="R359" t="s">
        <v>8319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1.03088</v>
      </c>
      <c r="O360" s="6">
        <f t="shared" si="21"/>
        <v>193.04868913857678</v>
      </c>
      <c r="P360" t="s">
        <v>8269</v>
      </c>
      <c r="Q360" t="s">
        <v>8314</v>
      </c>
      <c r="R360" t="s">
        <v>8319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1.0485537190082646</v>
      </c>
      <c r="O361" s="6">
        <f t="shared" si="21"/>
        <v>84.023178807947019</v>
      </c>
      <c r="P361" t="s">
        <v>8269</v>
      </c>
      <c r="Q361" t="s">
        <v>8314</v>
      </c>
      <c r="R361" t="s">
        <v>8319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1.0137499999999999</v>
      </c>
      <c r="O362" s="6">
        <f t="shared" si="21"/>
        <v>139.82758620689654</v>
      </c>
      <c r="P362" t="s">
        <v>8269</v>
      </c>
      <c r="Q362" t="s">
        <v>8314</v>
      </c>
      <c r="R362" t="s">
        <v>8319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1.1107699999999998</v>
      </c>
      <c r="O363" s="6">
        <f t="shared" si="21"/>
        <v>109.82189265536722</v>
      </c>
      <c r="P363" t="s">
        <v>8269</v>
      </c>
      <c r="Q363" t="s">
        <v>8314</v>
      </c>
      <c r="R363" t="s">
        <v>8319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1.2415933781686497</v>
      </c>
      <c r="O364" s="6">
        <f t="shared" si="21"/>
        <v>139.53488372093022</v>
      </c>
      <c r="P364" t="s">
        <v>8269</v>
      </c>
      <c r="Q364" t="s">
        <v>8314</v>
      </c>
      <c r="R364" t="s">
        <v>8319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1.0133333333333334</v>
      </c>
      <c r="O365" s="6">
        <f t="shared" si="21"/>
        <v>347.84615384615387</v>
      </c>
      <c r="P365" t="s">
        <v>8269</v>
      </c>
      <c r="Q365" t="s">
        <v>8314</v>
      </c>
      <c r="R365" t="s">
        <v>8319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1.1016142857142857</v>
      </c>
      <c r="O366" s="6">
        <f t="shared" si="21"/>
        <v>68.24159292035398</v>
      </c>
      <c r="P366" t="s">
        <v>8269</v>
      </c>
      <c r="Q366" t="s">
        <v>8314</v>
      </c>
      <c r="R366" t="s">
        <v>8319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1.0397333333333334</v>
      </c>
      <c r="O367" s="6">
        <f t="shared" si="21"/>
        <v>239.93846153846152</v>
      </c>
      <c r="P367" t="s">
        <v>8269</v>
      </c>
      <c r="Q367" t="s">
        <v>8314</v>
      </c>
      <c r="R367" t="s">
        <v>8319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1.013157894736842</v>
      </c>
      <c r="O368" s="6">
        <f t="shared" si="21"/>
        <v>287.31343283582089</v>
      </c>
      <c r="P368" t="s">
        <v>8269</v>
      </c>
      <c r="Q368" t="s">
        <v>8314</v>
      </c>
      <c r="R368" t="s">
        <v>8319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1.033501</v>
      </c>
      <c r="O369" s="6">
        <f t="shared" si="21"/>
        <v>86.84882352941176</v>
      </c>
      <c r="P369" t="s">
        <v>8269</v>
      </c>
      <c r="Q369" t="s">
        <v>8314</v>
      </c>
      <c r="R369" t="s">
        <v>8319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1.04112</v>
      </c>
      <c r="O370" s="6">
        <f t="shared" si="21"/>
        <v>81.84905660377359</v>
      </c>
      <c r="P370" t="s">
        <v>8269</v>
      </c>
      <c r="Q370" t="s">
        <v>8314</v>
      </c>
      <c r="R370" t="s">
        <v>8319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1.1015569230769231</v>
      </c>
      <c r="O371" s="6">
        <f t="shared" si="21"/>
        <v>42.874970059880241</v>
      </c>
      <c r="P371" t="s">
        <v>8269</v>
      </c>
      <c r="Q371" t="s">
        <v>8314</v>
      </c>
      <c r="R371" t="s">
        <v>8319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1.2202</v>
      </c>
      <c r="O372" s="6">
        <f t="shared" si="21"/>
        <v>709.41860465116281</v>
      </c>
      <c r="P372" t="s">
        <v>8269</v>
      </c>
      <c r="Q372" t="s">
        <v>8314</v>
      </c>
      <c r="R372" t="s">
        <v>8319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1.1416866666666667</v>
      </c>
      <c r="O373" s="6">
        <f t="shared" si="21"/>
        <v>161.25517890772127</v>
      </c>
      <c r="P373" t="s">
        <v>8269</v>
      </c>
      <c r="Q373" t="s">
        <v>8314</v>
      </c>
      <c r="R373" t="s">
        <v>8319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1.2533333333333334</v>
      </c>
      <c r="O374" s="6">
        <f t="shared" si="21"/>
        <v>41.777777777777779</v>
      </c>
      <c r="P374" t="s">
        <v>8269</v>
      </c>
      <c r="Q374" t="s">
        <v>8314</v>
      </c>
      <c r="R374" t="s">
        <v>8319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1.0666666666666667</v>
      </c>
      <c r="O375" s="6">
        <f t="shared" si="21"/>
        <v>89.887640449438209</v>
      </c>
      <c r="P375" t="s">
        <v>8269</v>
      </c>
      <c r="Q375" t="s">
        <v>8314</v>
      </c>
      <c r="R375" t="s">
        <v>8319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1.3065</v>
      </c>
      <c r="O376" s="6">
        <f t="shared" si="21"/>
        <v>45.051724137931032</v>
      </c>
      <c r="P376" t="s">
        <v>8269</v>
      </c>
      <c r="Q376" t="s">
        <v>8314</v>
      </c>
      <c r="R376" t="s">
        <v>8319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1.2</v>
      </c>
      <c r="O377" s="6">
        <f t="shared" si="21"/>
        <v>42.857142857142854</v>
      </c>
      <c r="P377" t="s">
        <v>8269</v>
      </c>
      <c r="Q377" t="s">
        <v>8314</v>
      </c>
      <c r="R377" t="s">
        <v>8319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1.0595918367346939</v>
      </c>
      <c r="O378" s="6">
        <f t="shared" si="21"/>
        <v>54.083333333333336</v>
      </c>
      <c r="P378" t="s">
        <v>8269</v>
      </c>
      <c r="Q378" t="s">
        <v>8314</v>
      </c>
      <c r="R378" t="s">
        <v>8319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1.1439999999999999</v>
      </c>
      <c r="O379" s="6">
        <f t="shared" si="21"/>
        <v>103.21804511278195</v>
      </c>
      <c r="P379" t="s">
        <v>8269</v>
      </c>
      <c r="Q379" t="s">
        <v>8314</v>
      </c>
      <c r="R379" t="s">
        <v>8319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1.1176666666666666</v>
      </c>
      <c r="O380" s="6">
        <f t="shared" si="21"/>
        <v>40.397590361445786</v>
      </c>
      <c r="P380" t="s">
        <v>8269</v>
      </c>
      <c r="Q380" t="s">
        <v>8314</v>
      </c>
      <c r="R380" t="s">
        <v>8319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1.1608000000000001</v>
      </c>
      <c r="O381" s="6">
        <f t="shared" si="21"/>
        <v>116.85906040268456</v>
      </c>
      <c r="P381" t="s">
        <v>8269</v>
      </c>
      <c r="Q381" t="s">
        <v>8314</v>
      </c>
      <c r="R381" t="s">
        <v>8319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1.415</v>
      </c>
      <c r="O382" s="6">
        <f t="shared" si="21"/>
        <v>115.51020408163265</v>
      </c>
      <c r="P382" t="s">
        <v>8269</v>
      </c>
      <c r="Q382" t="s">
        <v>8314</v>
      </c>
      <c r="R382" t="s">
        <v>8319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1.0472999999999999</v>
      </c>
      <c r="O383" s="6">
        <f t="shared" si="21"/>
        <v>104.31274900398407</v>
      </c>
      <c r="P383" t="s">
        <v>8269</v>
      </c>
      <c r="Q383" t="s">
        <v>8314</v>
      </c>
      <c r="R383" t="s">
        <v>8319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2.5583333333333331</v>
      </c>
      <c r="O384" s="6">
        <f t="shared" si="21"/>
        <v>69.772727272727266</v>
      </c>
      <c r="P384" t="s">
        <v>8269</v>
      </c>
      <c r="Q384" t="s">
        <v>8314</v>
      </c>
      <c r="R384" t="s">
        <v>8319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2.0670670670670672</v>
      </c>
      <c r="O385" s="6">
        <f t="shared" si="21"/>
        <v>43.020833333333336</v>
      </c>
      <c r="P385" t="s">
        <v>8269</v>
      </c>
      <c r="Q385" t="s">
        <v>8314</v>
      </c>
      <c r="R385" t="s">
        <v>8319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ref="N386:N449" si="24">E386/D386</f>
        <v>1.1210500000000001</v>
      </c>
      <c r="O386" s="6">
        <f t="shared" ref="O386:O449" si="25">E386/L386</f>
        <v>58.540469973890339</v>
      </c>
      <c r="P386" t="s">
        <v>8269</v>
      </c>
      <c r="Q386" t="s">
        <v>8314</v>
      </c>
      <c r="R386" t="s">
        <v>8319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si="24"/>
        <v>1.05982</v>
      </c>
      <c r="O387" s="6">
        <f t="shared" si="25"/>
        <v>111.79535864978902</v>
      </c>
      <c r="P387" t="s">
        <v>8269</v>
      </c>
      <c r="Q387" t="s">
        <v>8314</v>
      </c>
      <c r="R387" t="s">
        <v>8319</v>
      </c>
      <c r="S387" s="10">
        <f t="shared" si="26"/>
        <v>41934.584502314814</v>
      </c>
      <c r="T387" s="10">
        <f t="shared" si="27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1.0016666666666667</v>
      </c>
      <c r="O388" s="6">
        <f t="shared" si="25"/>
        <v>46.230769230769234</v>
      </c>
      <c r="P388" t="s">
        <v>8269</v>
      </c>
      <c r="Q388" t="s">
        <v>8314</v>
      </c>
      <c r="R388" t="s">
        <v>8319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2.1398947368421051</v>
      </c>
      <c r="O389" s="6">
        <f t="shared" si="25"/>
        <v>144.69039145907473</v>
      </c>
      <c r="P389" t="s">
        <v>8269</v>
      </c>
      <c r="Q389" t="s">
        <v>8314</v>
      </c>
      <c r="R389" t="s">
        <v>8319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1.2616000000000001</v>
      </c>
      <c r="O390" s="6">
        <f t="shared" si="25"/>
        <v>88.845070422535215</v>
      </c>
      <c r="P390" t="s">
        <v>8269</v>
      </c>
      <c r="Q390" t="s">
        <v>8314</v>
      </c>
      <c r="R390" t="s">
        <v>8319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1.8153547058823529</v>
      </c>
      <c r="O391" s="6">
        <f t="shared" si="25"/>
        <v>81.75107284768211</v>
      </c>
      <c r="P391" t="s">
        <v>8269</v>
      </c>
      <c r="Q391" t="s">
        <v>8314</v>
      </c>
      <c r="R391" t="s">
        <v>8319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</v>
      </c>
      <c r="O392" s="6">
        <f t="shared" si="25"/>
        <v>71.428571428571431</v>
      </c>
      <c r="P392" t="s">
        <v>8269</v>
      </c>
      <c r="Q392" t="s">
        <v>8314</v>
      </c>
      <c r="R392" t="s">
        <v>8319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1.0061</v>
      </c>
      <c r="O393" s="6">
        <f t="shared" si="25"/>
        <v>104.25906735751295</v>
      </c>
      <c r="P393" t="s">
        <v>8269</v>
      </c>
      <c r="Q393" t="s">
        <v>8314</v>
      </c>
      <c r="R393" t="s">
        <v>8319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1.009027027027027</v>
      </c>
      <c r="O394" s="6">
        <f t="shared" si="25"/>
        <v>90.616504854368927</v>
      </c>
      <c r="P394" t="s">
        <v>8269</v>
      </c>
      <c r="Q394" t="s">
        <v>8314</v>
      </c>
      <c r="R394" t="s">
        <v>8319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1.10446</v>
      </c>
      <c r="O395" s="6">
        <f t="shared" si="25"/>
        <v>157.33048433048432</v>
      </c>
      <c r="P395" t="s">
        <v>8269</v>
      </c>
      <c r="Q395" t="s">
        <v>8314</v>
      </c>
      <c r="R395" t="s">
        <v>8319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1.118936170212766</v>
      </c>
      <c r="O396" s="6">
        <f t="shared" si="25"/>
        <v>105.18</v>
      </c>
      <c r="P396" t="s">
        <v>8269</v>
      </c>
      <c r="Q396" t="s">
        <v>8314</v>
      </c>
      <c r="R396" t="s">
        <v>8319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1.0804450000000001</v>
      </c>
      <c r="O397" s="6">
        <f t="shared" si="25"/>
        <v>58.719836956521746</v>
      </c>
      <c r="P397" t="s">
        <v>8269</v>
      </c>
      <c r="Q397" t="s">
        <v>8314</v>
      </c>
      <c r="R397" t="s">
        <v>8319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1.0666666666666667</v>
      </c>
      <c r="O398" s="6">
        <f t="shared" si="25"/>
        <v>81.632653061224488</v>
      </c>
      <c r="P398" t="s">
        <v>8269</v>
      </c>
      <c r="Q398" t="s">
        <v>8314</v>
      </c>
      <c r="R398" t="s">
        <v>8319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1.0390027322404372</v>
      </c>
      <c r="O399" s="6">
        <f t="shared" si="25"/>
        <v>56.460043668122275</v>
      </c>
      <c r="P399" t="s">
        <v>8269</v>
      </c>
      <c r="Q399" t="s">
        <v>8314</v>
      </c>
      <c r="R399" t="s">
        <v>8319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1.2516</v>
      </c>
      <c r="O400" s="6">
        <f t="shared" si="25"/>
        <v>140.1044776119403</v>
      </c>
      <c r="P400" t="s">
        <v>8269</v>
      </c>
      <c r="Q400" t="s">
        <v>8314</v>
      </c>
      <c r="R400" t="s">
        <v>8319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1.0680499999999999</v>
      </c>
      <c r="O401" s="6">
        <f t="shared" si="25"/>
        <v>224.85263157894738</v>
      </c>
      <c r="P401" t="s">
        <v>8269</v>
      </c>
      <c r="Q401" t="s">
        <v>8314</v>
      </c>
      <c r="R401" t="s">
        <v>8319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1.1230249999999999</v>
      </c>
      <c r="O402" s="6">
        <f t="shared" si="25"/>
        <v>181.13306451612902</v>
      </c>
      <c r="P402" t="s">
        <v>8269</v>
      </c>
      <c r="Q402" t="s">
        <v>8314</v>
      </c>
      <c r="R402" t="s">
        <v>8319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1.0381199999999999</v>
      </c>
      <c r="O403" s="6">
        <f t="shared" si="25"/>
        <v>711.04109589041093</v>
      </c>
      <c r="P403" t="s">
        <v>8269</v>
      </c>
      <c r="Q403" t="s">
        <v>8314</v>
      </c>
      <c r="R403" t="s">
        <v>8319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1.4165000000000001</v>
      </c>
      <c r="O404" s="6">
        <f t="shared" si="25"/>
        <v>65.883720930232556</v>
      </c>
      <c r="P404" t="s">
        <v>8269</v>
      </c>
      <c r="Q404" t="s">
        <v>8314</v>
      </c>
      <c r="R404" t="s">
        <v>8319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1.0526</v>
      </c>
      <c r="O405" s="6">
        <f t="shared" si="25"/>
        <v>75.185714285714283</v>
      </c>
      <c r="P405" t="s">
        <v>8269</v>
      </c>
      <c r="Q405" t="s">
        <v>8314</v>
      </c>
      <c r="R405" t="s">
        <v>8319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1.0309142857142857</v>
      </c>
      <c r="O406" s="6">
        <f t="shared" si="25"/>
        <v>133.14391143911439</v>
      </c>
      <c r="P406" t="s">
        <v>8269</v>
      </c>
      <c r="Q406" t="s">
        <v>8314</v>
      </c>
      <c r="R406" t="s">
        <v>8319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1.0765957446808512</v>
      </c>
      <c r="O407" s="6">
        <f t="shared" si="25"/>
        <v>55.2</v>
      </c>
      <c r="P407" t="s">
        <v>8269</v>
      </c>
      <c r="Q407" t="s">
        <v>8314</v>
      </c>
      <c r="R407" t="s">
        <v>8319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1.0770464285714285</v>
      </c>
      <c r="O408" s="6">
        <f t="shared" si="25"/>
        <v>86.163714285714292</v>
      </c>
      <c r="P408" t="s">
        <v>8269</v>
      </c>
      <c r="Q408" t="s">
        <v>8314</v>
      </c>
      <c r="R408" t="s">
        <v>8319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1.0155000000000001</v>
      </c>
      <c r="O409" s="6">
        <f t="shared" si="25"/>
        <v>92.318181818181813</v>
      </c>
      <c r="P409" t="s">
        <v>8269</v>
      </c>
      <c r="Q409" t="s">
        <v>8314</v>
      </c>
      <c r="R409" t="s">
        <v>8319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1.0143766666666667</v>
      </c>
      <c r="O410" s="6">
        <f t="shared" si="25"/>
        <v>160.16473684210527</v>
      </c>
      <c r="P410" t="s">
        <v>8269</v>
      </c>
      <c r="Q410" t="s">
        <v>8314</v>
      </c>
      <c r="R410" t="s">
        <v>8319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1.3680000000000001</v>
      </c>
      <c r="O411" s="6">
        <f t="shared" si="25"/>
        <v>45.6</v>
      </c>
      <c r="P411" t="s">
        <v>8269</v>
      </c>
      <c r="Q411" t="s">
        <v>8314</v>
      </c>
      <c r="R411" t="s">
        <v>8319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1.2829999999999999</v>
      </c>
      <c r="O412" s="6">
        <f t="shared" si="25"/>
        <v>183.28571428571428</v>
      </c>
      <c r="P412" t="s">
        <v>8269</v>
      </c>
      <c r="Q412" t="s">
        <v>8314</v>
      </c>
      <c r="R412" t="s">
        <v>8319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1.0105</v>
      </c>
      <c r="O413" s="6">
        <f t="shared" si="25"/>
        <v>125.78838174273859</v>
      </c>
      <c r="P413" t="s">
        <v>8269</v>
      </c>
      <c r="Q413" t="s">
        <v>8314</v>
      </c>
      <c r="R413" t="s">
        <v>8319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1.2684</v>
      </c>
      <c r="O414" s="6">
        <f t="shared" si="25"/>
        <v>57.654545454545456</v>
      </c>
      <c r="P414" t="s">
        <v>8269</v>
      </c>
      <c r="Q414" t="s">
        <v>8314</v>
      </c>
      <c r="R414" t="s">
        <v>8319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1.0508593749999999</v>
      </c>
      <c r="O415" s="6">
        <f t="shared" si="25"/>
        <v>78.660818713450297</v>
      </c>
      <c r="P415" t="s">
        <v>8269</v>
      </c>
      <c r="Q415" t="s">
        <v>8314</v>
      </c>
      <c r="R415" t="s">
        <v>8319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1.0285405405405406</v>
      </c>
      <c r="O416" s="6">
        <f t="shared" si="25"/>
        <v>91.480769230769226</v>
      </c>
      <c r="P416" t="s">
        <v>8269</v>
      </c>
      <c r="Q416" t="s">
        <v>8314</v>
      </c>
      <c r="R416" t="s">
        <v>8319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1.0214714285714286</v>
      </c>
      <c r="O417" s="6">
        <f t="shared" si="25"/>
        <v>68.09809523809524</v>
      </c>
      <c r="P417" t="s">
        <v>8269</v>
      </c>
      <c r="Q417" t="s">
        <v>8314</v>
      </c>
      <c r="R417" t="s">
        <v>8319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1.2021700000000002</v>
      </c>
      <c r="O418" s="6">
        <f t="shared" si="25"/>
        <v>48.086800000000004</v>
      </c>
      <c r="P418" t="s">
        <v>8269</v>
      </c>
      <c r="Q418" t="s">
        <v>8314</v>
      </c>
      <c r="R418" t="s">
        <v>8319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1.0024761904761905</v>
      </c>
      <c r="O419" s="6">
        <f t="shared" si="25"/>
        <v>202.42307692307693</v>
      </c>
      <c r="P419" t="s">
        <v>8269</v>
      </c>
      <c r="Q419" t="s">
        <v>8314</v>
      </c>
      <c r="R419" t="s">
        <v>8319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1.0063392857142857</v>
      </c>
      <c r="O420" s="6">
        <f t="shared" si="25"/>
        <v>216.75</v>
      </c>
      <c r="P420" t="s">
        <v>8269</v>
      </c>
      <c r="Q420" t="s">
        <v>8314</v>
      </c>
      <c r="R420" t="s">
        <v>8319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1.004375</v>
      </c>
      <c r="O421" s="6">
        <f t="shared" si="25"/>
        <v>110.06849315068493</v>
      </c>
      <c r="P421" t="s">
        <v>8269</v>
      </c>
      <c r="Q421" t="s">
        <v>8314</v>
      </c>
      <c r="R421" t="s">
        <v>8319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4.3939393939393936E-3</v>
      </c>
      <c r="O422" s="6">
        <f t="shared" si="25"/>
        <v>4.833333333333333</v>
      </c>
      <c r="P422" t="s">
        <v>8270</v>
      </c>
      <c r="Q422" t="s">
        <v>8314</v>
      </c>
      <c r="R422" t="s">
        <v>8320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2.0066666666666667E-2</v>
      </c>
      <c r="O423" s="6">
        <f t="shared" si="25"/>
        <v>50.166666666666664</v>
      </c>
      <c r="P423" t="s">
        <v>8270</v>
      </c>
      <c r="Q423" t="s">
        <v>8314</v>
      </c>
      <c r="R423" t="s">
        <v>8320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1.0749999999999999E-2</v>
      </c>
      <c r="O424" s="6">
        <f t="shared" si="25"/>
        <v>35.833333333333336</v>
      </c>
      <c r="P424" t="s">
        <v>8270</v>
      </c>
      <c r="Q424" t="s">
        <v>8314</v>
      </c>
      <c r="R424" t="s">
        <v>8320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7.6499999999999997E-3</v>
      </c>
      <c r="O425" s="6">
        <f t="shared" si="25"/>
        <v>11.76923076923077</v>
      </c>
      <c r="P425" t="s">
        <v>8270</v>
      </c>
      <c r="Q425" t="s">
        <v>8314</v>
      </c>
      <c r="R425" t="s">
        <v>8320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6.7966666666666675E-2</v>
      </c>
      <c r="O426" s="6">
        <f t="shared" si="25"/>
        <v>40.78</v>
      </c>
      <c r="P426" t="s">
        <v>8270</v>
      </c>
      <c r="Q426" t="s">
        <v>8314</v>
      </c>
      <c r="R426" t="s">
        <v>8320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1.2E-4</v>
      </c>
      <c r="O427" s="6">
        <f t="shared" si="25"/>
        <v>3</v>
      </c>
      <c r="P427" t="s">
        <v>8270</v>
      </c>
      <c r="Q427" t="s">
        <v>8314</v>
      </c>
      <c r="R427" t="s">
        <v>8320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1.3299999999999999E-2</v>
      </c>
      <c r="O428" s="6">
        <f t="shared" si="25"/>
        <v>16.625</v>
      </c>
      <c r="P428" t="s">
        <v>8270</v>
      </c>
      <c r="Q428" t="s">
        <v>8314</v>
      </c>
      <c r="R428" t="s">
        <v>8320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6" t="e">
        <f t="shared" si="25"/>
        <v>#DIV/0!</v>
      </c>
      <c r="P429" t="s">
        <v>8270</v>
      </c>
      <c r="Q429" t="s">
        <v>8314</v>
      </c>
      <c r="R429" t="s">
        <v>8320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5.6333333333333332E-2</v>
      </c>
      <c r="O430" s="6">
        <f t="shared" si="25"/>
        <v>52</v>
      </c>
      <c r="P430" t="s">
        <v>8270</v>
      </c>
      <c r="Q430" t="s">
        <v>8314</v>
      </c>
      <c r="R430" t="s">
        <v>8320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6" t="e">
        <f t="shared" si="25"/>
        <v>#DIV/0!</v>
      </c>
      <c r="P431" t="s">
        <v>8270</v>
      </c>
      <c r="Q431" t="s">
        <v>8314</v>
      </c>
      <c r="R431" t="s">
        <v>8320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2.4E-2</v>
      </c>
      <c r="O432" s="6">
        <f t="shared" si="25"/>
        <v>4.8</v>
      </c>
      <c r="P432" t="s">
        <v>8270</v>
      </c>
      <c r="Q432" t="s">
        <v>8314</v>
      </c>
      <c r="R432" t="s">
        <v>8320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0.13833333333333334</v>
      </c>
      <c r="O433" s="6">
        <f t="shared" si="25"/>
        <v>51.875</v>
      </c>
      <c r="P433" t="s">
        <v>8270</v>
      </c>
      <c r="Q433" t="s">
        <v>8314</v>
      </c>
      <c r="R433" t="s">
        <v>8320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9.5000000000000001E-2</v>
      </c>
      <c r="O434" s="6">
        <f t="shared" si="25"/>
        <v>71.25</v>
      </c>
      <c r="P434" t="s">
        <v>8270</v>
      </c>
      <c r="Q434" t="s">
        <v>8314</v>
      </c>
      <c r="R434" t="s">
        <v>8320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6" t="e">
        <f t="shared" si="25"/>
        <v>#DIV/0!</v>
      </c>
      <c r="P435" t="s">
        <v>8270</v>
      </c>
      <c r="Q435" t="s">
        <v>8314</v>
      </c>
      <c r="R435" t="s">
        <v>8320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0.05</v>
      </c>
      <c r="O436" s="6">
        <f t="shared" si="25"/>
        <v>62.5</v>
      </c>
      <c r="P436" t="s">
        <v>8270</v>
      </c>
      <c r="Q436" t="s">
        <v>8314</v>
      </c>
      <c r="R436" t="s">
        <v>8320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2.7272727272727273E-5</v>
      </c>
      <c r="O437" s="6">
        <f t="shared" si="25"/>
        <v>1</v>
      </c>
      <c r="P437" t="s">
        <v>8270</v>
      </c>
      <c r="Q437" t="s">
        <v>8314</v>
      </c>
      <c r="R437" t="s">
        <v>8320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6" t="e">
        <f t="shared" si="25"/>
        <v>#DIV/0!</v>
      </c>
      <c r="P438" t="s">
        <v>8270</v>
      </c>
      <c r="Q438" t="s">
        <v>8314</v>
      </c>
      <c r="R438" t="s">
        <v>8320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6" t="e">
        <f t="shared" si="25"/>
        <v>#DIV/0!</v>
      </c>
      <c r="P439" t="s">
        <v>8270</v>
      </c>
      <c r="Q439" t="s">
        <v>8314</v>
      </c>
      <c r="R439" t="s">
        <v>8320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9.3799999999999994E-2</v>
      </c>
      <c r="O440" s="6">
        <f t="shared" si="25"/>
        <v>170.54545454545453</v>
      </c>
      <c r="P440" t="s">
        <v>8270</v>
      </c>
      <c r="Q440" t="s">
        <v>8314</v>
      </c>
      <c r="R440" t="s">
        <v>8320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6" t="e">
        <f t="shared" si="25"/>
        <v>#DIV/0!</v>
      </c>
      <c r="P441" t="s">
        <v>8270</v>
      </c>
      <c r="Q441" t="s">
        <v>8314</v>
      </c>
      <c r="R441" t="s">
        <v>8320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1E-3</v>
      </c>
      <c r="O442" s="6">
        <f t="shared" si="25"/>
        <v>5</v>
      </c>
      <c r="P442" t="s">
        <v>8270</v>
      </c>
      <c r="Q442" t="s">
        <v>8314</v>
      </c>
      <c r="R442" t="s">
        <v>8320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6" t="e">
        <f t="shared" si="25"/>
        <v>#DIV/0!</v>
      </c>
      <c r="P443" t="s">
        <v>8270</v>
      </c>
      <c r="Q443" t="s">
        <v>8314</v>
      </c>
      <c r="R443" t="s">
        <v>8320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0.39358823529411763</v>
      </c>
      <c r="O444" s="6">
        <f t="shared" si="25"/>
        <v>393.58823529411762</v>
      </c>
      <c r="P444" t="s">
        <v>8270</v>
      </c>
      <c r="Q444" t="s">
        <v>8314</v>
      </c>
      <c r="R444" t="s">
        <v>8320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1E-3</v>
      </c>
      <c r="O445" s="6">
        <f t="shared" si="25"/>
        <v>5</v>
      </c>
      <c r="P445" t="s">
        <v>8270</v>
      </c>
      <c r="Q445" t="s">
        <v>8314</v>
      </c>
      <c r="R445" t="s">
        <v>8320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0.05</v>
      </c>
      <c r="O446" s="6">
        <f t="shared" si="25"/>
        <v>50</v>
      </c>
      <c r="P446" t="s">
        <v>8270</v>
      </c>
      <c r="Q446" t="s">
        <v>8314</v>
      </c>
      <c r="R446" t="s">
        <v>8320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3.3333333333333335E-5</v>
      </c>
      <c r="O447" s="6">
        <f t="shared" si="25"/>
        <v>1</v>
      </c>
      <c r="P447" t="s">
        <v>8270</v>
      </c>
      <c r="Q447" t="s">
        <v>8314</v>
      </c>
      <c r="R447" t="s">
        <v>8320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7.2952380952380949E-2</v>
      </c>
      <c r="O448" s="6">
        <f t="shared" si="25"/>
        <v>47.875</v>
      </c>
      <c r="P448" t="s">
        <v>8270</v>
      </c>
      <c r="Q448" t="s">
        <v>8314</v>
      </c>
      <c r="R448" t="s">
        <v>8320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1.6666666666666666E-4</v>
      </c>
      <c r="O449" s="6">
        <f t="shared" si="25"/>
        <v>5</v>
      </c>
      <c r="P449" t="s">
        <v>8270</v>
      </c>
      <c r="Q449" t="s">
        <v>8314</v>
      </c>
      <c r="R449" t="s">
        <v>8320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ref="N450:N513" si="28">E450/D450</f>
        <v>3.2804E-2</v>
      </c>
      <c r="O450" s="6">
        <f t="shared" ref="O450:O513" si="29">E450/L450</f>
        <v>20.502500000000001</v>
      </c>
      <c r="P450" t="s">
        <v>8270</v>
      </c>
      <c r="Q450" t="s">
        <v>8314</v>
      </c>
      <c r="R450" t="s">
        <v>8320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si="28"/>
        <v>2.2499999999999999E-2</v>
      </c>
      <c r="O451" s="6">
        <f t="shared" si="29"/>
        <v>9</v>
      </c>
      <c r="P451" t="s">
        <v>8270</v>
      </c>
      <c r="Q451" t="s">
        <v>8314</v>
      </c>
      <c r="R451" t="s">
        <v>8320</v>
      </c>
      <c r="S451" s="10">
        <f t="shared" si="30"/>
        <v>41534.568113425928</v>
      </c>
      <c r="T451" s="10">
        <f t="shared" si="31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7.92E-3</v>
      </c>
      <c r="O452" s="6">
        <f t="shared" si="29"/>
        <v>56.571428571428569</v>
      </c>
      <c r="P452" t="s">
        <v>8270</v>
      </c>
      <c r="Q452" t="s">
        <v>8314</v>
      </c>
      <c r="R452" t="s">
        <v>8320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6" t="e">
        <f t="shared" si="29"/>
        <v>#DIV/0!</v>
      </c>
      <c r="P453" t="s">
        <v>8270</v>
      </c>
      <c r="Q453" t="s">
        <v>8314</v>
      </c>
      <c r="R453" t="s">
        <v>8320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0.64</v>
      </c>
      <c r="O454" s="6">
        <f t="shared" si="29"/>
        <v>40</v>
      </c>
      <c r="P454" t="s">
        <v>8270</v>
      </c>
      <c r="Q454" t="s">
        <v>8314</v>
      </c>
      <c r="R454" t="s">
        <v>8320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2.740447957839262E-4</v>
      </c>
      <c r="O455" s="6">
        <f t="shared" si="29"/>
        <v>13</v>
      </c>
      <c r="P455" t="s">
        <v>8270</v>
      </c>
      <c r="Q455" t="s">
        <v>8314</v>
      </c>
      <c r="R455" t="s">
        <v>8320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8.2000000000000007E-3</v>
      </c>
      <c r="O456" s="6">
        <f t="shared" si="29"/>
        <v>16.399999999999999</v>
      </c>
      <c r="P456" t="s">
        <v>8270</v>
      </c>
      <c r="Q456" t="s">
        <v>8314</v>
      </c>
      <c r="R456" t="s">
        <v>8320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6.9230769230769226E-4</v>
      </c>
      <c r="O457" s="6">
        <f t="shared" si="29"/>
        <v>22.5</v>
      </c>
      <c r="P457" t="s">
        <v>8270</v>
      </c>
      <c r="Q457" t="s">
        <v>8314</v>
      </c>
      <c r="R457" t="s">
        <v>8320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6.8631863186318634E-3</v>
      </c>
      <c r="O458" s="6">
        <f t="shared" si="29"/>
        <v>20.333333333333332</v>
      </c>
      <c r="P458" t="s">
        <v>8270</v>
      </c>
      <c r="Q458" t="s">
        <v>8314</v>
      </c>
      <c r="R458" t="s">
        <v>8320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6" t="e">
        <f t="shared" si="29"/>
        <v>#DIV/0!</v>
      </c>
      <c r="P459" t="s">
        <v>8270</v>
      </c>
      <c r="Q459" t="s">
        <v>8314</v>
      </c>
      <c r="R459" t="s">
        <v>8320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8.2100000000000006E-2</v>
      </c>
      <c r="O460" s="6">
        <f t="shared" si="29"/>
        <v>16.755102040816325</v>
      </c>
      <c r="P460" t="s">
        <v>8270</v>
      </c>
      <c r="Q460" t="s">
        <v>8314</v>
      </c>
      <c r="R460" t="s">
        <v>8320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6.4102564102564103E-4</v>
      </c>
      <c r="O461" s="6">
        <f t="shared" si="29"/>
        <v>25</v>
      </c>
      <c r="P461" t="s">
        <v>8270</v>
      </c>
      <c r="Q461" t="s">
        <v>8314</v>
      </c>
      <c r="R461" t="s">
        <v>8320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2.9411764705882353E-3</v>
      </c>
      <c r="O462" s="6">
        <f t="shared" si="29"/>
        <v>12.5</v>
      </c>
      <c r="P462" t="s">
        <v>8270</v>
      </c>
      <c r="Q462" t="s">
        <v>8314</v>
      </c>
      <c r="R462" t="s">
        <v>8320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6" t="e">
        <f t="shared" si="29"/>
        <v>#DIV/0!</v>
      </c>
      <c r="P463" t="s">
        <v>8270</v>
      </c>
      <c r="Q463" t="s">
        <v>8314</v>
      </c>
      <c r="R463" t="s">
        <v>8320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6" t="e">
        <f t="shared" si="29"/>
        <v>#DIV/0!</v>
      </c>
      <c r="P464" t="s">
        <v>8270</v>
      </c>
      <c r="Q464" t="s">
        <v>8314</v>
      </c>
      <c r="R464" t="s">
        <v>8320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2.2727272727272728E-2</v>
      </c>
      <c r="O465" s="6">
        <f t="shared" si="29"/>
        <v>113.63636363636364</v>
      </c>
      <c r="P465" t="s">
        <v>8270</v>
      </c>
      <c r="Q465" t="s">
        <v>8314</v>
      </c>
      <c r="R465" t="s">
        <v>8320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9.9009900990099011E-4</v>
      </c>
      <c r="O466" s="6">
        <f t="shared" si="29"/>
        <v>1</v>
      </c>
      <c r="P466" t="s">
        <v>8270</v>
      </c>
      <c r="Q466" t="s">
        <v>8314</v>
      </c>
      <c r="R466" t="s">
        <v>8320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0.26953125</v>
      </c>
      <c r="O467" s="6">
        <f t="shared" si="29"/>
        <v>17.25</v>
      </c>
      <c r="P467" t="s">
        <v>8270</v>
      </c>
      <c r="Q467" t="s">
        <v>8314</v>
      </c>
      <c r="R467" t="s">
        <v>8320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7.6E-3</v>
      </c>
      <c r="O468" s="6">
        <f t="shared" si="29"/>
        <v>15.2</v>
      </c>
      <c r="P468" t="s">
        <v>8270</v>
      </c>
      <c r="Q468" t="s">
        <v>8314</v>
      </c>
      <c r="R468" t="s">
        <v>8320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0.21575</v>
      </c>
      <c r="O469" s="6">
        <f t="shared" si="29"/>
        <v>110.64102564102564</v>
      </c>
      <c r="P469" t="s">
        <v>8270</v>
      </c>
      <c r="Q469" t="s">
        <v>8314</v>
      </c>
      <c r="R469" t="s">
        <v>8320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6" t="e">
        <f t="shared" si="29"/>
        <v>#DIV/0!</v>
      </c>
      <c r="P470" t="s">
        <v>8270</v>
      </c>
      <c r="Q470" t="s">
        <v>8314</v>
      </c>
      <c r="R470" t="s">
        <v>8320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6" t="e">
        <f t="shared" si="29"/>
        <v>#DIV/0!</v>
      </c>
      <c r="P471" t="s">
        <v>8270</v>
      </c>
      <c r="Q471" t="s">
        <v>8314</v>
      </c>
      <c r="R471" t="s">
        <v>8320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1.0200000000000001E-2</v>
      </c>
      <c r="O472" s="6">
        <f t="shared" si="29"/>
        <v>25.5</v>
      </c>
      <c r="P472" t="s">
        <v>8270</v>
      </c>
      <c r="Q472" t="s">
        <v>8314</v>
      </c>
      <c r="R472" t="s">
        <v>8320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0.11892727272727273</v>
      </c>
      <c r="O473" s="6">
        <f t="shared" si="29"/>
        <v>38.476470588235294</v>
      </c>
      <c r="P473" t="s">
        <v>8270</v>
      </c>
      <c r="Q473" t="s">
        <v>8314</v>
      </c>
      <c r="R473" t="s">
        <v>8320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0.17624999999999999</v>
      </c>
      <c r="O474" s="6">
        <f t="shared" si="29"/>
        <v>28.2</v>
      </c>
      <c r="P474" t="s">
        <v>8270</v>
      </c>
      <c r="Q474" t="s">
        <v>8314</v>
      </c>
      <c r="R474" t="s">
        <v>8320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2.87E-2</v>
      </c>
      <c r="O475" s="6">
        <f t="shared" si="29"/>
        <v>61.5</v>
      </c>
      <c r="P475" t="s">
        <v>8270</v>
      </c>
      <c r="Q475" t="s">
        <v>8314</v>
      </c>
      <c r="R475" t="s">
        <v>8320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3.0303030303030303E-4</v>
      </c>
      <c r="O476" s="6">
        <f t="shared" si="29"/>
        <v>1</v>
      </c>
      <c r="P476" t="s">
        <v>8270</v>
      </c>
      <c r="Q476" t="s">
        <v>8314</v>
      </c>
      <c r="R476" t="s">
        <v>8320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6" t="e">
        <f t="shared" si="29"/>
        <v>#DIV/0!</v>
      </c>
      <c r="P477" t="s">
        <v>8270</v>
      </c>
      <c r="Q477" t="s">
        <v>8314</v>
      </c>
      <c r="R477" t="s">
        <v>8320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2.2302681818181819E-2</v>
      </c>
      <c r="O478" s="6">
        <f t="shared" si="29"/>
        <v>39.569274193548388</v>
      </c>
      <c r="P478" t="s">
        <v>8270</v>
      </c>
      <c r="Q478" t="s">
        <v>8314</v>
      </c>
      <c r="R478" t="s">
        <v>8320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6" t="e">
        <f t="shared" si="29"/>
        <v>#DIV/0!</v>
      </c>
      <c r="P479" t="s">
        <v>8270</v>
      </c>
      <c r="Q479" t="s">
        <v>8314</v>
      </c>
      <c r="R479" t="s">
        <v>8320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6" t="e">
        <f t="shared" si="29"/>
        <v>#DIV/0!</v>
      </c>
      <c r="P480" t="s">
        <v>8270</v>
      </c>
      <c r="Q480" t="s">
        <v>8314</v>
      </c>
      <c r="R480" t="s">
        <v>8320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0.3256</v>
      </c>
      <c r="O481" s="6">
        <f t="shared" si="29"/>
        <v>88.8</v>
      </c>
      <c r="P481" t="s">
        <v>8270</v>
      </c>
      <c r="Q481" t="s">
        <v>8314</v>
      </c>
      <c r="R481" t="s">
        <v>8320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0.19409999999999999</v>
      </c>
      <c r="O482" s="6">
        <f t="shared" si="29"/>
        <v>55.457142857142856</v>
      </c>
      <c r="P482" t="s">
        <v>8270</v>
      </c>
      <c r="Q482" t="s">
        <v>8314</v>
      </c>
      <c r="R482" t="s">
        <v>8320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6.0999999999999999E-2</v>
      </c>
      <c r="O483" s="6">
        <f t="shared" si="29"/>
        <v>87.142857142857139</v>
      </c>
      <c r="P483" t="s">
        <v>8270</v>
      </c>
      <c r="Q483" t="s">
        <v>8314</v>
      </c>
      <c r="R483" t="s">
        <v>8320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1E-3</v>
      </c>
      <c r="O484" s="6">
        <f t="shared" si="29"/>
        <v>10</v>
      </c>
      <c r="P484" t="s">
        <v>8270</v>
      </c>
      <c r="Q484" t="s">
        <v>8314</v>
      </c>
      <c r="R484" t="s">
        <v>8320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0.502</v>
      </c>
      <c r="O485" s="6">
        <f t="shared" si="29"/>
        <v>51.224489795918366</v>
      </c>
      <c r="P485" t="s">
        <v>8270</v>
      </c>
      <c r="Q485" t="s">
        <v>8314</v>
      </c>
      <c r="R485" t="s">
        <v>8320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1.8625E-3</v>
      </c>
      <c r="O486" s="6">
        <f t="shared" si="29"/>
        <v>13.545454545454545</v>
      </c>
      <c r="P486" t="s">
        <v>8270</v>
      </c>
      <c r="Q486" t="s">
        <v>8314</v>
      </c>
      <c r="R486" t="s">
        <v>8320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0.21906971229845085</v>
      </c>
      <c r="O487" s="6">
        <f t="shared" si="29"/>
        <v>66.520080000000007</v>
      </c>
      <c r="P487" t="s">
        <v>8270</v>
      </c>
      <c r="Q487" t="s">
        <v>8314</v>
      </c>
      <c r="R487" t="s">
        <v>8320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9.0909090909090904E-5</v>
      </c>
      <c r="O488" s="6">
        <f t="shared" si="29"/>
        <v>50</v>
      </c>
      <c r="P488" t="s">
        <v>8270</v>
      </c>
      <c r="Q488" t="s">
        <v>8314</v>
      </c>
      <c r="R488" t="s">
        <v>8320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6" t="e">
        <f t="shared" si="29"/>
        <v>#DIV/0!</v>
      </c>
      <c r="P489" t="s">
        <v>8270</v>
      </c>
      <c r="Q489" t="s">
        <v>8314</v>
      </c>
      <c r="R489" t="s">
        <v>8320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6" t="e">
        <f t="shared" si="29"/>
        <v>#DIV/0!</v>
      </c>
      <c r="P490" t="s">
        <v>8270</v>
      </c>
      <c r="Q490" t="s">
        <v>8314</v>
      </c>
      <c r="R490" t="s">
        <v>8320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2.8667813379201833E-3</v>
      </c>
      <c r="O491" s="6">
        <f t="shared" si="29"/>
        <v>71.666666666666671</v>
      </c>
      <c r="P491" t="s">
        <v>8270</v>
      </c>
      <c r="Q491" t="s">
        <v>8314</v>
      </c>
      <c r="R491" t="s">
        <v>8320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6" t="e">
        <f t="shared" si="29"/>
        <v>#DIV/0!</v>
      </c>
      <c r="P492" t="s">
        <v>8270</v>
      </c>
      <c r="Q492" t="s">
        <v>8314</v>
      </c>
      <c r="R492" t="s">
        <v>8320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6" t="e">
        <f t="shared" si="29"/>
        <v>#DIV/0!</v>
      </c>
      <c r="P493" t="s">
        <v>8270</v>
      </c>
      <c r="Q493" t="s">
        <v>8314</v>
      </c>
      <c r="R493" t="s">
        <v>8320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6" t="e">
        <f t="shared" si="29"/>
        <v>#DIV/0!</v>
      </c>
      <c r="P494" t="s">
        <v>8270</v>
      </c>
      <c r="Q494" t="s">
        <v>8314</v>
      </c>
      <c r="R494" t="s">
        <v>8320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6" t="e">
        <f t="shared" si="29"/>
        <v>#DIV/0!</v>
      </c>
      <c r="P495" t="s">
        <v>8270</v>
      </c>
      <c r="Q495" t="s">
        <v>8314</v>
      </c>
      <c r="R495" t="s">
        <v>8320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1.5499999999999999E-3</v>
      </c>
      <c r="O496" s="6">
        <f t="shared" si="29"/>
        <v>10.333333333333334</v>
      </c>
      <c r="P496" t="s">
        <v>8270</v>
      </c>
      <c r="Q496" t="s">
        <v>8314</v>
      </c>
      <c r="R496" t="s">
        <v>8320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6" t="e">
        <f t="shared" si="29"/>
        <v>#DIV/0!</v>
      </c>
      <c r="P497" t="s">
        <v>8270</v>
      </c>
      <c r="Q497" t="s">
        <v>8314</v>
      </c>
      <c r="R497" t="s">
        <v>8320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1.6666666666666667E-5</v>
      </c>
      <c r="O498" s="6">
        <f t="shared" si="29"/>
        <v>1</v>
      </c>
      <c r="P498" t="s">
        <v>8270</v>
      </c>
      <c r="Q498" t="s">
        <v>8314</v>
      </c>
      <c r="R498" t="s">
        <v>8320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6.6964285714285711E-3</v>
      </c>
      <c r="O499" s="6">
        <f t="shared" si="29"/>
        <v>10</v>
      </c>
      <c r="P499" t="s">
        <v>8270</v>
      </c>
      <c r="Q499" t="s">
        <v>8314</v>
      </c>
      <c r="R499" t="s">
        <v>8320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4.5985132395404561E-2</v>
      </c>
      <c r="O500" s="6">
        <f t="shared" si="29"/>
        <v>136.09090909090909</v>
      </c>
      <c r="P500" t="s">
        <v>8270</v>
      </c>
      <c r="Q500" t="s">
        <v>8314</v>
      </c>
      <c r="R500" t="s">
        <v>8320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9.5500000000000002E-2</v>
      </c>
      <c r="O501" s="6">
        <f t="shared" si="29"/>
        <v>73.461538461538467</v>
      </c>
      <c r="P501" t="s">
        <v>8270</v>
      </c>
      <c r="Q501" t="s">
        <v>8314</v>
      </c>
      <c r="R501" t="s">
        <v>8320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3.307692307692308E-2</v>
      </c>
      <c r="O502" s="6">
        <f t="shared" si="29"/>
        <v>53.75</v>
      </c>
      <c r="P502" t="s">
        <v>8270</v>
      </c>
      <c r="Q502" t="s">
        <v>8314</v>
      </c>
      <c r="R502" t="s">
        <v>8320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6" t="e">
        <f t="shared" si="29"/>
        <v>#DIV/0!</v>
      </c>
      <c r="P503" t="s">
        <v>8270</v>
      </c>
      <c r="Q503" t="s">
        <v>8314</v>
      </c>
      <c r="R503" t="s">
        <v>8320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1.15E-2</v>
      </c>
      <c r="O504" s="6">
        <f t="shared" si="29"/>
        <v>57.5</v>
      </c>
      <c r="P504" t="s">
        <v>8270</v>
      </c>
      <c r="Q504" t="s">
        <v>8314</v>
      </c>
      <c r="R504" t="s">
        <v>8320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1.7538461538461537E-2</v>
      </c>
      <c r="O505" s="6">
        <f t="shared" si="29"/>
        <v>12.666666666666666</v>
      </c>
      <c r="P505" t="s">
        <v>8270</v>
      </c>
      <c r="Q505" t="s">
        <v>8314</v>
      </c>
      <c r="R505" t="s">
        <v>8320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1.3673469387755101E-2</v>
      </c>
      <c r="O506" s="6">
        <f t="shared" si="29"/>
        <v>67</v>
      </c>
      <c r="P506" t="s">
        <v>8270</v>
      </c>
      <c r="Q506" t="s">
        <v>8314</v>
      </c>
      <c r="R506" t="s">
        <v>8320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4.3333333333333331E-3</v>
      </c>
      <c r="O507" s="6">
        <f t="shared" si="29"/>
        <v>3.7142857142857144</v>
      </c>
      <c r="P507" t="s">
        <v>8270</v>
      </c>
      <c r="Q507" t="s">
        <v>8314</v>
      </c>
      <c r="R507" t="s">
        <v>8320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1.25E-3</v>
      </c>
      <c r="O508" s="6">
        <f t="shared" si="29"/>
        <v>250</v>
      </c>
      <c r="P508" t="s">
        <v>8270</v>
      </c>
      <c r="Q508" t="s">
        <v>8314</v>
      </c>
      <c r="R508" t="s">
        <v>8320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3.2000000000000001E-2</v>
      </c>
      <c r="O509" s="6">
        <f t="shared" si="29"/>
        <v>64</v>
      </c>
      <c r="P509" t="s">
        <v>8270</v>
      </c>
      <c r="Q509" t="s">
        <v>8314</v>
      </c>
      <c r="R509" t="s">
        <v>8320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8.0000000000000002E-3</v>
      </c>
      <c r="O510" s="6">
        <f t="shared" si="29"/>
        <v>133.33333333333334</v>
      </c>
      <c r="P510" t="s">
        <v>8270</v>
      </c>
      <c r="Q510" t="s">
        <v>8314</v>
      </c>
      <c r="R510" t="s">
        <v>8320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2E-3</v>
      </c>
      <c r="O511" s="6">
        <f t="shared" si="29"/>
        <v>10</v>
      </c>
      <c r="P511" t="s">
        <v>8270</v>
      </c>
      <c r="Q511" t="s">
        <v>8314</v>
      </c>
      <c r="R511" t="s">
        <v>8320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6" t="e">
        <f t="shared" si="29"/>
        <v>#DIV/0!</v>
      </c>
      <c r="P512" t="s">
        <v>8270</v>
      </c>
      <c r="Q512" t="s">
        <v>8314</v>
      </c>
      <c r="R512" t="s">
        <v>8320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0.03</v>
      </c>
      <c r="O513" s="6">
        <f t="shared" si="29"/>
        <v>30</v>
      </c>
      <c r="P513" t="s">
        <v>8270</v>
      </c>
      <c r="Q513" t="s">
        <v>8314</v>
      </c>
      <c r="R513" t="s">
        <v>8320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ref="N514:N577" si="32">E514/D514</f>
        <v>1.3749999999999999E-3</v>
      </c>
      <c r="O514" s="6">
        <f t="shared" ref="O514:O577" si="33">E514/L514</f>
        <v>5.5</v>
      </c>
      <c r="P514" t="s">
        <v>8270</v>
      </c>
      <c r="Q514" t="s">
        <v>8314</v>
      </c>
      <c r="R514" t="s">
        <v>8320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si="32"/>
        <v>0.13924</v>
      </c>
      <c r="O515" s="6">
        <f t="shared" si="33"/>
        <v>102.38235294117646</v>
      </c>
      <c r="P515" t="s">
        <v>8270</v>
      </c>
      <c r="Q515" t="s">
        <v>8314</v>
      </c>
      <c r="R515" t="s">
        <v>8320</v>
      </c>
      <c r="S515" s="10">
        <f t="shared" si="34"/>
        <v>42552.653993055559</v>
      </c>
      <c r="T515" s="10">
        <f t="shared" si="35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3.3333333333333333E-2</v>
      </c>
      <c r="O516" s="6">
        <f t="shared" si="33"/>
        <v>16.666666666666668</v>
      </c>
      <c r="P516" t="s">
        <v>8270</v>
      </c>
      <c r="Q516" t="s">
        <v>8314</v>
      </c>
      <c r="R516" t="s">
        <v>8320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0.25413402061855672</v>
      </c>
      <c r="O517" s="6">
        <f t="shared" si="33"/>
        <v>725.02941176470586</v>
      </c>
      <c r="P517" t="s">
        <v>8270</v>
      </c>
      <c r="Q517" t="s">
        <v>8314</v>
      </c>
      <c r="R517" t="s">
        <v>8320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6" t="e">
        <f t="shared" si="33"/>
        <v>#DIV/0!</v>
      </c>
      <c r="P518" t="s">
        <v>8270</v>
      </c>
      <c r="Q518" t="s">
        <v>8314</v>
      </c>
      <c r="R518" t="s">
        <v>8320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1.3666666666666667E-2</v>
      </c>
      <c r="O519" s="6">
        <f t="shared" si="33"/>
        <v>68.333333333333329</v>
      </c>
      <c r="P519" t="s">
        <v>8270</v>
      </c>
      <c r="Q519" t="s">
        <v>8314</v>
      </c>
      <c r="R519" t="s">
        <v>8320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6" t="e">
        <f t="shared" si="33"/>
        <v>#DIV/0!</v>
      </c>
      <c r="P520" t="s">
        <v>8270</v>
      </c>
      <c r="Q520" t="s">
        <v>8314</v>
      </c>
      <c r="R520" t="s">
        <v>8320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0.22881426547787684</v>
      </c>
      <c r="O521" s="6">
        <f t="shared" si="33"/>
        <v>39.228571428571428</v>
      </c>
      <c r="P521" t="s">
        <v>8270</v>
      </c>
      <c r="Q521" t="s">
        <v>8314</v>
      </c>
      <c r="R521" t="s">
        <v>8320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1.0209999999999999</v>
      </c>
      <c r="O522" s="6">
        <f t="shared" si="33"/>
        <v>150.14705882352942</v>
      </c>
      <c r="P522" t="s">
        <v>8271</v>
      </c>
      <c r="Q522" t="s">
        <v>8321</v>
      </c>
      <c r="R522" t="s">
        <v>8322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1.0464</v>
      </c>
      <c r="O523" s="6">
        <f t="shared" si="33"/>
        <v>93.428571428571431</v>
      </c>
      <c r="P523" t="s">
        <v>8271</v>
      </c>
      <c r="Q523" t="s">
        <v>8321</v>
      </c>
      <c r="R523" t="s">
        <v>8322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1.1466666666666667</v>
      </c>
      <c r="O524" s="6">
        <f t="shared" si="33"/>
        <v>110.96774193548387</v>
      </c>
      <c r="P524" t="s">
        <v>8271</v>
      </c>
      <c r="Q524" t="s">
        <v>8321</v>
      </c>
      <c r="R524" t="s">
        <v>8322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1.206</v>
      </c>
      <c r="O525" s="6">
        <f t="shared" si="33"/>
        <v>71.785714285714292</v>
      </c>
      <c r="P525" t="s">
        <v>8271</v>
      </c>
      <c r="Q525" t="s">
        <v>8321</v>
      </c>
      <c r="R525" t="s">
        <v>8322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1.0867285714285715</v>
      </c>
      <c r="O526" s="6">
        <f t="shared" si="33"/>
        <v>29.258076923076924</v>
      </c>
      <c r="P526" t="s">
        <v>8271</v>
      </c>
      <c r="Q526" t="s">
        <v>8321</v>
      </c>
      <c r="R526" t="s">
        <v>8322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</v>
      </c>
      <c r="O527" s="6">
        <f t="shared" si="33"/>
        <v>1000</v>
      </c>
      <c r="P527" t="s">
        <v>8271</v>
      </c>
      <c r="Q527" t="s">
        <v>8321</v>
      </c>
      <c r="R527" t="s">
        <v>8322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1.1399999999999999</v>
      </c>
      <c r="O528" s="6">
        <f t="shared" si="33"/>
        <v>74.347826086956516</v>
      </c>
      <c r="P528" t="s">
        <v>8271</v>
      </c>
      <c r="Q528" t="s">
        <v>8321</v>
      </c>
      <c r="R528" t="s">
        <v>8322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1.0085</v>
      </c>
      <c r="O529" s="6">
        <f t="shared" si="33"/>
        <v>63.829113924050631</v>
      </c>
      <c r="P529" t="s">
        <v>8271</v>
      </c>
      <c r="Q529" t="s">
        <v>8321</v>
      </c>
      <c r="R529" t="s">
        <v>8322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1.1565217391304348</v>
      </c>
      <c r="O530" s="6">
        <f t="shared" si="33"/>
        <v>44.333333333333336</v>
      </c>
      <c r="P530" t="s">
        <v>8271</v>
      </c>
      <c r="Q530" t="s">
        <v>8321</v>
      </c>
      <c r="R530" t="s">
        <v>8322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1.3041666666666667</v>
      </c>
      <c r="O531" s="6">
        <f t="shared" si="33"/>
        <v>86.944444444444443</v>
      </c>
      <c r="P531" t="s">
        <v>8271</v>
      </c>
      <c r="Q531" t="s">
        <v>8321</v>
      </c>
      <c r="R531" t="s">
        <v>8322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1.0778267254038179</v>
      </c>
      <c r="O532" s="6">
        <f t="shared" si="33"/>
        <v>126.55172413793103</v>
      </c>
      <c r="P532" t="s">
        <v>8271</v>
      </c>
      <c r="Q532" t="s">
        <v>8321</v>
      </c>
      <c r="R532" t="s">
        <v>8322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</v>
      </c>
      <c r="O533" s="6">
        <f t="shared" si="33"/>
        <v>129.03225806451613</v>
      </c>
      <c r="P533" t="s">
        <v>8271</v>
      </c>
      <c r="Q533" t="s">
        <v>8321</v>
      </c>
      <c r="R533" t="s">
        <v>8322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1.2324999999999999</v>
      </c>
      <c r="O534" s="6">
        <f t="shared" si="33"/>
        <v>71.242774566473983</v>
      </c>
      <c r="P534" t="s">
        <v>8271</v>
      </c>
      <c r="Q534" t="s">
        <v>8321</v>
      </c>
      <c r="R534" t="s">
        <v>8322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1.002</v>
      </c>
      <c r="O535" s="6">
        <f t="shared" si="33"/>
        <v>117.88235294117646</v>
      </c>
      <c r="P535" t="s">
        <v>8271</v>
      </c>
      <c r="Q535" t="s">
        <v>8321</v>
      </c>
      <c r="R535" t="s">
        <v>8322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1.0466666666666666</v>
      </c>
      <c r="O536" s="6">
        <f t="shared" si="33"/>
        <v>327.08333333333331</v>
      </c>
      <c r="P536" t="s">
        <v>8271</v>
      </c>
      <c r="Q536" t="s">
        <v>8321</v>
      </c>
      <c r="R536" t="s">
        <v>8322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1.0249999999999999</v>
      </c>
      <c r="O537" s="6">
        <f t="shared" si="33"/>
        <v>34.745762711864408</v>
      </c>
      <c r="P537" t="s">
        <v>8271</v>
      </c>
      <c r="Q537" t="s">
        <v>8321</v>
      </c>
      <c r="R537" t="s">
        <v>8322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1.1825757575757576</v>
      </c>
      <c r="O538" s="6">
        <f t="shared" si="33"/>
        <v>100.06410256410257</v>
      </c>
      <c r="P538" t="s">
        <v>8271</v>
      </c>
      <c r="Q538" t="s">
        <v>8321</v>
      </c>
      <c r="R538" t="s">
        <v>8322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1.2050000000000001</v>
      </c>
      <c r="O539" s="6">
        <f t="shared" si="33"/>
        <v>40.847457627118644</v>
      </c>
      <c r="P539" t="s">
        <v>8271</v>
      </c>
      <c r="Q539" t="s">
        <v>8321</v>
      </c>
      <c r="R539" t="s">
        <v>8322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3.0242</v>
      </c>
      <c r="O540" s="6">
        <f t="shared" si="33"/>
        <v>252.01666666666668</v>
      </c>
      <c r="P540" t="s">
        <v>8271</v>
      </c>
      <c r="Q540" t="s">
        <v>8321</v>
      </c>
      <c r="R540" t="s">
        <v>8322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1.00644</v>
      </c>
      <c r="O541" s="6">
        <f t="shared" si="33"/>
        <v>25.161000000000001</v>
      </c>
      <c r="P541" t="s">
        <v>8271</v>
      </c>
      <c r="Q541" t="s">
        <v>8321</v>
      </c>
      <c r="R541" t="s">
        <v>8322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6.666666666666667E-5</v>
      </c>
      <c r="O542" s="6">
        <f t="shared" si="33"/>
        <v>1</v>
      </c>
      <c r="P542" t="s">
        <v>8272</v>
      </c>
      <c r="Q542" t="s">
        <v>8323</v>
      </c>
      <c r="R542" t="s">
        <v>8324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5.5555555555555558E-3</v>
      </c>
      <c r="O543" s="6">
        <f t="shared" si="33"/>
        <v>25</v>
      </c>
      <c r="P543" t="s">
        <v>8272</v>
      </c>
      <c r="Q543" t="s">
        <v>8323</v>
      </c>
      <c r="R543" t="s">
        <v>8324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3.9999999999999998E-6</v>
      </c>
      <c r="O544" s="6">
        <f t="shared" si="33"/>
        <v>1</v>
      </c>
      <c r="P544" t="s">
        <v>8272</v>
      </c>
      <c r="Q544" t="s">
        <v>8323</v>
      </c>
      <c r="R544" t="s">
        <v>8324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3.1818181818181819E-3</v>
      </c>
      <c r="O545" s="6">
        <f t="shared" si="33"/>
        <v>35</v>
      </c>
      <c r="P545" t="s">
        <v>8272</v>
      </c>
      <c r="Q545" t="s">
        <v>8323</v>
      </c>
      <c r="R545" t="s">
        <v>8324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1.2E-2</v>
      </c>
      <c r="O546" s="6">
        <f t="shared" si="33"/>
        <v>3</v>
      </c>
      <c r="P546" t="s">
        <v>8272</v>
      </c>
      <c r="Q546" t="s">
        <v>8323</v>
      </c>
      <c r="R546" t="s">
        <v>8324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0.27383999999999997</v>
      </c>
      <c r="O547" s="6">
        <f t="shared" si="33"/>
        <v>402.70588235294116</v>
      </c>
      <c r="P547" t="s">
        <v>8272</v>
      </c>
      <c r="Q547" t="s">
        <v>8323</v>
      </c>
      <c r="R547" t="s">
        <v>8324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8.6666666666666663E-4</v>
      </c>
      <c r="O548" s="6">
        <f t="shared" si="33"/>
        <v>26</v>
      </c>
      <c r="P548" t="s">
        <v>8272</v>
      </c>
      <c r="Q548" t="s">
        <v>8323</v>
      </c>
      <c r="R548" t="s">
        <v>8324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6" t="e">
        <f t="shared" si="33"/>
        <v>#DIV/0!</v>
      </c>
      <c r="P549" t="s">
        <v>8272</v>
      </c>
      <c r="Q549" t="s">
        <v>8323</v>
      </c>
      <c r="R549" t="s">
        <v>8324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8.9999999999999998E-4</v>
      </c>
      <c r="O550" s="6">
        <f t="shared" si="33"/>
        <v>9</v>
      </c>
      <c r="P550" t="s">
        <v>8272</v>
      </c>
      <c r="Q550" t="s">
        <v>8323</v>
      </c>
      <c r="R550" t="s">
        <v>8324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2.7199999999999998E-2</v>
      </c>
      <c r="O551" s="6">
        <f t="shared" si="33"/>
        <v>8.5</v>
      </c>
      <c r="P551" t="s">
        <v>8272</v>
      </c>
      <c r="Q551" t="s">
        <v>8323</v>
      </c>
      <c r="R551" t="s">
        <v>8324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7.0000000000000001E-3</v>
      </c>
      <c r="O552" s="6">
        <f t="shared" si="33"/>
        <v>8.75</v>
      </c>
      <c r="P552" t="s">
        <v>8272</v>
      </c>
      <c r="Q552" t="s">
        <v>8323</v>
      </c>
      <c r="R552" t="s">
        <v>8324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5.0413333333333331E-2</v>
      </c>
      <c r="O553" s="6">
        <f t="shared" si="33"/>
        <v>135.03571428571428</v>
      </c>
      <c r="P553" t="s">
        <v>8272</v>
      </c>
      <c r="Q553" t="s">
        <v>8323</v>
      </c>
      <c r="R553" t="s">
        <v>8324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6" t="e">
        <f t="shared" si="33"/>
        <v>#DIV/0!</v>
      </c>
      <c r="P554" t="s">
        <v>8272</v>
      </c>
      <c r="Q554" t="s">
        <v>8323</v>
      </c>
      <c r="R554" t="s">
        <v>8324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4.9199999999999999E-3</v>
      </c>
      <c r="O555" s="6">
        <f t="shared" si="33"/>
        <v>20.5</v>
      </c>
      <c r="P555" t="s">
        <v>8272</v>
      </c>
      <c r="Q555" t="s">
        <v>8323</v>
      </c>
      <c r="R555" t="s">
        <v>8324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0.36589147286821705</v>
      </c>
      <c r="O556" s="6">
        <f t="shared" si="33"/>
        <v>64.36363636363636</v>
      </c>
      <c r="P556" t="s">
        <v>8272</v>
      </c>
      <c r="Q556" t="s">
        <v>8323</v>
      </c>
      <c r="R556" t="s">
        <v>8324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6" t="e">
        <f t="shared" si="33"/>
        <v>#DIV/0!</v>
      </c>
      <c r="P557" t="s">
        <v>8272</v>
      </c>
      <c r="Q557" t="s">
        <v>8323</v>
      </c>
      <c r="R557" t="s">
        <v>8324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2.5000000000000001E-2</v>
      </c>
      <c r="O558" s="6">
        <f t="shared" si="33"/>
        <v>200</v>
      </c>
      <c r="P558" t="s">
        <v>8272</v>
      </c>
      <c r="Q558" t="s">
        <v>8323</v>
      </c>
      <c r="R558" t="s">
        <v>8324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9.1066666666666674E-3</v>
      </c>
      <c r="O559" s="6">
        <f t="shared" si="33"/>
        <v>68.3</v>
      </c>
      <c r="P559" t="s">
        <v>8272</v>
      </c>
      <c r="Q559" t="s">
        <v>8323</v>
      </c>
      <c r="R559" t="s">
        <v>8324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6" t="e">
        <f t="shared" si="33"/>
        <v>#DIV/0!</v>
      </c>
      <c r="P560" t="s">
        <v>8272</v>
      </c>
      <c r="Q560" t="s">
        <v>8323</v>
      </c>
      <c r="R560" t="s">
        <v>8324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2.0833333333333335E-4</v>
      </c>
      <c r="O561" s="6">
        <f t="shared" si="33"/>
        <v>50</v>
      </c>
      <c r="P561" t="s">
        <v>8272</v>
      </c>
      <c r="Q561" t="s">
        <v>8323</v>
      </c>
      <c r="R561" t="s">
        <v>8324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1.2E-4</v>
      </c>
      <c r="O562" s="6">
        <f t="shared" si="33"/>
        <v>4</v>
      </c>
      <c r="P562" t="s">
        <v>8272</v>
      </c>
      <c r="Q562" t="s">
        <v>8323</v>
      </c>
      <c r="R562" t="s">
        <v>8324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3.6666666666666666E-3</v>
      </c>
      <c r="O563" s="6">
        <f t="shared" si="33"/>
        <v>27.5</v>
      </c>
      <c r="P563" t="s">
        <v>8272</v>
      </c>
      <c r="Q563" t="s">
        <v>8323</v>
      </c>
      <c r="R563" t="s">
        <v>8324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6" t="e">
        <f t="shared" si="33"/>
        <v>#DIV/0!</v>
      </c>
      <c r="P564" t="s">
        <v>8272</v>
      </c>
      <c r="Q564" t="s">
        <v>8323</v>
      </c>
      <c r="R564" t="s">
        <v>8324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9.0666666666666662E-4</v>
      </c>
      <c r="O565" s="6">
        <f t="shared" si="33"/>
        <v>34</v>
      </c>
      <c r="P565" t="s">
        <v>8272</v>
      </c>
      <c r="Q565" t="s">
        <v>8323</v>
      </c>
      <c r="R565" t="s">
        <v>8324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5.5555555555555558E-5</v>
      </c>
      <c r="O566" s="6">
        <f t="shared" si="33"/>
        <v>1</v>
      </c>
      <c r="P566" t="s">
        <v>8272</v>
      </c>
      <c r="Q566" t="s">
        <v>8323</v>
      </c>
      <c r="R566" t="s">
        <v>8324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6" t="e">
        <f t="shared" si="33"/>
        <v>#DIV/0!</v>
      </c>
      <c r="P567" t="s">
        <v>8272</v>
      </c>
      <c r="Q567" t="s">
        <v>8323</v>
      </c>
      <c r="R567" t="s">
        <v>8324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2.0000000000000001E-4</v>
      </c>
      <c r="O568" s="6">
        <f t="shared" si="33"/>
        <v>1</v>
      </c>
      <c r="P568" t="s">
        <v>8272</v>
      </c>
      <c r="Q568" t="s">
        <v>8323</v>
      </c>
      <c r="R568" t="s">
        <v>8324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6" t="e">
        <f t="shared" si="33"/>
        <v>#DIV/0!</v>
      </c>
      <c r="P569" t="s">
        <v>8272</v>
      </c>
      <c r="Q569" t="s">
        <v>8323</v>
      </c>
      <c r="R569" t="s">
        <v>8324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0.01</v>
      </c>
      <c r="O570" s="6">
        <f t="shared" si="33"/>
        <v>49</v>
      </c>
      <c r="P570" t="s">
        <v>8272</v>
      </c>
      <c r="Q570" t="s">
        <v>8323</v>
      </c>
      <c r="R570" t="s">
        <v>8324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8.0000000000000002E-3</v>
      </c>
      <c r="O571" s="6">
        <f t="shared" si="33"/>
        <v>20</v>
      </c>
      <c r="P571" t="s">
        <v>8272</v>
      </c>
      <c r="Q571" t="s">
        <v>8323</v>
      </c>
      <c r="R571" t="s">
        <v>8324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1.6705882352941177E-3</v>
      </c>
      <c r="O572" s="6">
        <f t="shared" si="33"/>
        <v>142</v>
      </c>
      <c r="P572" t="s">
        <v>8272</v>
      </c>
      <c r="Q572" t="s">
        <v>8323</v>
      </c>
      <c r="R572" t="s">
        <v>8324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4.2399999999999998E-3</v>
      </c>
      <c r="O573" s="6">
        <f t="shared" si="33"/>
        <v>53</v>
      </c>
      <c r="P573" t="s">
        <v>8272</v>
      </c>
      <c r="Q573" t="s">
        <v>8323</v>
      </c>
      <c r="R573" t="s">
        <v>8324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6" t="e">
        <f t="shared" si="33"/>
        <v>#DIV/0!</v>
      </c>
      <c r="P574" t="s">
        <v>8272</v>
      </c>
      <c r="Q574" t="s">
        <v>8323</v>
      </c>
      <c r="R574" t="s">
        <v>8324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3.892538925389254E-3</v>
      </c>
      <c r="O575" s="6">
        <f t="shared" si="33"/>
        <v>38.444444444444443</v>
      </c>
      <c r="P575" t="s">
        <v>8272</v>
      </c>
      <c r="Q575" t="s">
        <v>8323</v>
      </c>
      <c r="R575" t="s">
        <v>8324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7.1556350626118068E-3</v>
      </c>
      <c r="O576" s="6">
        <f t="shared" si="33"/>
        <v>20</v>
      </c>
      <c r="P576" t="s">
        <v>8272</v>
      </c>
      <c r="Q576" t="s">
        <v>8323</v>
      </c>
      <c r="R576" t="s">
        <v>8324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4.3166666666666666E-3</v>
      </c>
      <c r="O577" s="6">
        <f t="shared" si="33"/>
        <v>64.75</v>
      </c>
      <c r="P577" t="s">
        <v>8272</v>
      </c>
      <c r="Q577" t="s">
        <v>8323</v>
      </c>
      <c r="R577" t="s">
        <v>8324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ref="N578:N641" si="36">E578/D578</f>
        <v>1.2500000000000001E-5</v>
      </c>
      <c r="O578" s="6">
        <f t="shared" ref="O578:O641" si="37">E578/L578</f>
        <v>1</v>
      </c>
      <c r="P578" t="s">
        <v>8272</v>
      </c>
      <c r="Q578" t="s">
        <v>8323</v>
      </c>
      <c r="R578" t="s">
        <v>8324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si="36"/>
        <v>2E-3</v>
      </c>
      <c r="O579" s="6">
        <f t="shared" si="37"/>
        <v>10</v>
      </c>
      <c r="P579" t="s">
        <v>8272</v>
      </c>
      <c r="Q579" t="s">
        <v>8323</v>
      </c>
      <c r="R579" t="s">
        <v>8324</v>
      </c>
      <c r="S579" s="10">
        <f t="shared" si="38"/>
        <v>42450.589143518519</v>
      </c>
      <c r="T579" s="10">
        <f t="shared" si="3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1.12E-4</v>
      </c>
      <c r="O580" s="6">
        <f t="shared" si="37"/>
        <v>2</v>
      </c>
      <c r="P580" t="s">
        <v>8272</v>
      </c>
      <c r="Q580" t="s">
        <v>8323</v>
      </c>
      <c r="R580" t="s">
        <v>8324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1.4583333333333334E-2</v>
      </c>
      <c r="O581" s="6">
        <f t="shared" si="37"/>
        <v>35</v>
      </c>
      <c r="P581" t="s">
        <v>8272</v>
      </c>
      <c r="Q581" t="s">
        <v>8323</v>
      </c>
      <c r="R581" t="s">
        <v>8324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3.3333333333333332E-4</v>
      </c>
      <c r="O582" s="6">
        <f t="shared" si="37"/>
        <v>1</v>
      </c>
      <c r="P582" t="s">
        <v>8272</v>
      </c>
      <c r="Q582" t="s">
        <v>8323</v>
      </c>
      <c r="R582" t="s">
        <v>8324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6" t="e">
        <f t="shared" si="37"/>
        <v>#DIV/0!</v>
      </c>
      <c r="P583" t="s">
        <v>8272</v>
      </c>
      <c r="Q583" t="s">
        <v>8323</v>
      </c>
      <c r="R583" t="s">
        <v>8324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6" t="e">
        <f t="shared" si="37"/>
        <v>#DIV/0!</v>
      </c>
      <c r="P584" t="s">
        <v>8272</v>
      </c>
      <c r="Q584" t="s">
        <v>8323</v>
      </c>
      <c r="R584" t="s">
        <v>8324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1.1111111111111112E-4</v>
      </c>
      <c r="O585" s="6">
        <f t="shared" si="37"/>
        <v>1</v>
      </c>
      <c r="P585" t="s">
        <v>8272</v>
      </c>
      <c r="Q585" t="s">
        <v>8323</v>
      </c>
      <c r="R585" t="s">
        <v>8324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0.01</v>
      </c>
      <c r="O586" s="6">
        <f t="shared" si="37"/>
        <v>5</v>
      </c>
      <c r="P586" t="s">
        <v>8272</v>
      </c>
      <c r="Q586" t="s">
        <v>8323</v>
      </c>
      <c r="R586" t="s">
        <v>8324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6" t="e">
        <f t="shared" si="37"/>
        <v>#DIV/0!</v>
      </c>
      <c r="P587" t="s">
        <v>8272</v>
      </c>
      <c r="Q587" t="s">
        <v>8323</v>
      </c>
      <c r="R587" t="s">
        <v>8324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5.5999999999999999E-3</v>
      </c>
      <c r="O588" s="6">
        <f t="shared" si="37"/>
        <v>14</v>
      </c>
      <c r="P588" t="s">
        <v>8272</v>
      </c>
      <c r="Q588" t="s">
        <v>8323</v>
      </c>
      <c r="R588" t="s">
        <v>8324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9.0833333333333335E-2</v>
      </c>
      <c r="O589" s="6">
        <f t="shared" si="37"/>
        <v>389.28571428571428</v>
      </c>
      <c r="P589" t="s">
        <v>8272</v>
      </c>
      <c r="Q589" t="s">
        <v>8323</v>
      </c>
      <c r="R589" t="s">
        <v>8324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3.3444444444444443E-2</v>
      </c>
      <c r="O590" s="6">
        <f t="shared" si="37"/>
        <v>150.5</v>
      </c>
      <c r="P590" t="s">
        <v>8272</v>
      </c>
      <c r="Q590" t="s">
        <v>8323</v>
      </c>
      <c r="R590" t="s">
        <v>8324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1.3333333333333334E-4</v>
      </c>
      <c r="O591" s="6">
        <f t="shared" si="37"/>
        <v>1</v>
      </c>
      <c r="P591" t="s">
        <v>8272</v>
      </c>
      <c r="Q591" t="s">
        <v>8323</v>
      </c>
      <c r="R591" t="s">
        <v>8324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4.4600000000000001E-2</v>
      </c>
      <c r="O592" s="6">
        <f t="shared" si="37"/>
        <v>24.777777777777779</v>
      </c>
      <c r="P592" t="s">
        <v>8272</v>
      </c>
      <c r="Q592" t="s">
        <v>8323</v>
      </c>
      <c r="R592" t="s">
        <v>8324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6.0999999999999997E-4</v>
      </c>
      <c r="O593" s="6">
        <f t="shared" si="37"/>
        <v>30.5</v>
      </c>
      <c r="P593" t="s">
        <v>8272</v>
      </c>
      <c r="Q593" t="s">
        <v>8323</v>
      </c>
      <c r="R593" t="s">
        <v>8324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3.3333333333333333E-2</v>
      </c>
      <c r="O594" s="6">
        <f t="shared" si="37"/>
        <v>250</v>
      </c>
      <c r="P594" t="s">
        <v>8272</v>
      </c>
      <c r="Q594" t="s">
        <v>8323</v>
      </c>
      <c r="R594" t="s">
        <v>8324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0.23</v>
      </c>
      <c r="O595" s="6">
        <f t="shared" si="37"/>
        <v>16.428571428571427</v>
      </c>
      <c r="P595" t="s">
        <v>8272</v>
      </c>
      <c r="Q595" t="s">
        <v>8323</v>
      </c>
      <c r="R595" t="s">
        <v>8324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1.0399999999999999E-3</v>
      </c>
      <c r="O596" s="6">
        <f t="shared" si="37"/>
        <v>13</v>
      </c>
      <c r="P596" t="s">
        <v>8272</v>
      </c>
      <c r="Q596" t="s">
        <v>8323</v>
      </c>
      <c r="R596" t="s">
        <v>8324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4.2599999999999999E-3</v>
      </c>
      <c r="O597" s="6">
        <f t="shared" si="37"/>
        <v>53.25</v>
      </c>
      <c r="P597" t="s">
        <v>8272</v>
      </c>
      <c r="Q597" t="s">
        <v>8323</v>
      </c>
      <c r="R597" t="s">
        <v>8324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2.9999999999999997E-4</v>
      </c>
      <c r="O598" s="6">
        <f t="shared" si="37"/>
        <v>3</v>
      </c>
      <c r="P598" t="s">
        <v>8272</v>
      </c>
      <c r="Q598" t="s">
        <v>8323</v>
      </c>
      <c r="R598" t="s">
        <v>8324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2.6666666666666666E-3</v>
      </c>
      <c r="O599" s="6">
        <f t="shared" si="37"/>
        <v>10</v>
      </c>
      <c r="P599" t="s">
        <v>8272</v>
      </c>
      <c r="Q599" t="s">
        <v>8323</v>
      </c>
      <c r="R599" t="s">
        <v>8324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0.34</v>
      </c>
      <c r="O600" s="6">
        <f t="shared" si="37"/>
        <v>121.42857142857143</v>
      </c>
      <c r="P600" t="s">
        <v>8272</v>
      </c>
      <c r="Q600" t="s">
        <v>8323</v>
      </c>
      <c r="R600" t="s">
        <v>8324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6.2E-4</v>
      </c>
      <c r="O601" s="6">
        <f t="shared" si="37"/>
        <v>15.5</v>
      </c>
      <c r="P601" t="s">
        <v>8272</v>
      </c>
      <c r="Q601" t="s">
        <v>8323</v>
      </c>
      <c r="R601" t="s">
        <v>8324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0.02</v>
      </c>
      <c r="O602" s="6">
        <f t="shared" si="37"/>
        <v>100</v>
      </c>
      <c r="P602" t="s">
        <v>8272</v>
      </c>
      <c r="Q602" t="s">
        <v>8323</v>
      </c>
      <c r="R602" t="s">
        <v>8324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1.4E-2</v>
      </c>
      <c r="O603" s="6">
        <f t="shared" si="37"/>
        <v>23.333333333333332</v>
      </c>
      <c r="P603" t="s">
        <v>8272</v>
      </c>
      <c r="Q603" t="s">
        <v>8323</v>
      </c>
      <c r="R603" t="s">
        <v>8324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6" t="e">
        <f t="shared" si="37"/>
        <v>#DIV/0!</v>
      </c>
      <c r="P604" t="s">
        <v>8272</v>
      </c>
      <c r="Q604" t="s">
        <v>8323</v>
      </c>
      <c r="R604" t="s">
        <v>8324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3.9334666666666664E-2</v>
      </c>
      <c r="O605" s="6">
        <f t="shared" si="37"/>
        <v>45.386153846153846</v>
      </c>
      <c r="P605" t="s">
        <v>8272</v>
      </c>
      <c r="Q605" t="s">
        <v>8323</v>
      </c>
      <c r="R605" t="s">
        <v>8324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6" t="e">
        <f t="shared" si="37"/>
        <v>#DIV/0!</v>
      </c>
      <c r="P606" t="s">
        <v>8272</v>
      </c>
      <c r="Q606" t="s">
        <v>8323</v>
      </c>
      <c r="R606" t="s">
        <v>8324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2.6200000000000001E-2</v>
      </c>
      <c r="O607" s="6">
        <f t="shared" si="37"/>
        <v>16.375</v>
      </c>
      <c r="P607" t="s">
        <v>8272</v>
      </c>
      <c r="Q607" t="s">
        <v>8323</v>
      </c>
      <c r="R607" t="s">
        <v>8324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2E-3</v>
      </c>
      <c r="O608" s="6">
        <f t="shared" si="37"/>
        <v>10</v>
      </c>
      <c r="P608" t="s">
        <v>8272</v>
      </c>
      <c r="Q608" t="s">
        <v>8323</v>
      </c>
      <c r="R608" t="s">
        <v>8324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6" t="e">
        <f t="shared" si="37"/>
        <v>#DIV/0!</v>
      </c>
      <c r="P609" t="s">
        <v>8272</v>
      </c>
      <c r="Q609" t="s">
        <v>8323</v>
      </c>
      <c r="R609" t="s">
        <v>8324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9.7400000000000004E-3</v>
      </c>
      <c r="O610" s="6">
        <f t="shared" si="37"/>
        <v>292.2</v>
      </c>
      <c r="P610" t="s">
        <v>8272</v>
      </c>
      <c r="Q610" t="s">
        <v>8323</v>
      </c>
      <c r="R610" t="s">
        <v>8324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6.41025641025641E-3</v>
      </c>
      <c r="O611" s="6">
        <f t="shared" si="37"/>
        <v>5</v>
      </c>
      <c r="P611" t="s">
        <v>8272</v>
      </c>
      <c r="Q611" t="s">
        <v>8323</v>
      </c>
      <c r="R611" t="s">
        <v>8324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6" t="e">
        <f t="shared" si="37"/>
        <v>#DIV/0!</v>
      </c>
      <c r="P612" t="s">
        <v>8272</v>
      </c>
      <c r="Q612" t="s">
        <v>8323</v>
      </c>
      <c r="R612" t="s">
        <v>8324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6" t="e">
        <f t="shared" si="37"/>
        <v>#DIV/0!</v>
      </c>
      <c r="P613" t="s">
        <v>8272</v>
      </c>
      <c r="Q613" t="s">
        <v>8323</v>
      </c>
      <c r="R613" t="s">
        <v>8324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6" t="e">
        <f t="shared" si="37"/>
        <v>#DIV/0!</v>
      </c>
      <c r="P614" t="s">
        <v>8272</v>
      </c>
      <c r="Q614" t="s">
        <v>8323</v>
      </c>
      <c r="R614" t="s">
        <v>8324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0.21363333333333334</v>
      </c>
      <c r="O615" s="6">
        <f t="shared" si="37"/>
        <v>105.93388429752066</v>
      </c>
      <c r="P615" t="s">
        <v>8272</v>
      </c>
      <c r="Q615" t="s">
        <v>8323</v>
      </c>
      <c r="R615" t="s">
        <v>8324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6" t="e">
        <f t="shared" si="37"/>
        <v>#DIV/0!</v>
      </c>
      <c r="P616" t="s">
        <v>8272</v>
      </c>
      <c r="Q616" t="s">
        <v>8323</v>
      </c>
      <c r="R616" t="s">
        <v>8324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6" t="e">
        <f t="shared" si="37"/>
        <v>#DIV/0!</v>
      </c>
      <c r="P617" t="s">
        <v>8272</v>
      </c>
      <c r="Q617" t="s">
        <v>8323</v>
      </c>
      <c r="R617" t="s">
        <v>8324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6" t="e">
        <f t="shared" si="37"/>
        <v>#DIV/0!</v>
      </c>
      <c r="P618" t="s">
        <v>8272</v>
      </c>
      <c r="Q618" t="s">
        <v>8323</v>
      </c>
      <c r="R618" t="s">
        <v>8324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0.03</v>
      </c>
      <c r="O619" s="6">
        <f t="shared" si="37"/>
        <v>20</v>
      </c>
      <c r="P619" t="s">
        <v>8272</v>
      </c>
      <c r="Q619" t="s">
        <v>8323</v>
      </c>
      <c r="R619" t="s">
        <v>8324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6" t="e">
        <f t="shared" si="37"/>
        <v>#DIV/0!</v>
      </c>
      <c r="P620" t="s">
        <v>8272</v>
      </c>
      <c r="Q620" t="s">
        <v>8323</v>
      </c>
      <c r="R620" t="s">
        <v>8324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3.9999999999999998E-7</v>
      </c>
      <c r="O621" s="6">
        <f t="shared" si="37"/>
        <v>1</v>
      </c>
      <c r="P621" t="s">
        <v>8272</v>
      </c>
      <c r="Q621" t="s">
        <v>8323</v>
      </c>
      <c r="R621" t="s">
        <v>8324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0.01</v>
      </c>
      <c r="O622" s="6">
        <f t="shared" si="37"/>
        <v>300</v>
      </c>
      <c r="P622" t="s">
        <v>8272</v>
      </c>
      <c r="Q622" t="s">
        <v>8323</v>
      </c>
      <c r="R622" t="s">
        <v>8324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1.044E-2</v>
      </c>
      <c r="O623" s="6">
        <f t="shared" si="37"/>
        <v>87</v>
      </c>
      <c r="P623" t="s">
        <v>8272</v>
      </c>
      <c r="Q623" t="s">
        <v>8323</v>
      </c>
      <c r="R623" t="s">
        <v>8324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5.6833333333333333E-2</v>
      </c>
      <c r="O624" s="6">
        <f t="shared" si="37"/>
        <v>37.888888888888886</v>
      </c>
      <c r="P624" t="s">
        <v>8272</v>
      </c>
      <c r="Q624" t="s">
        <v>8323</v>
      </c>
      <c r="R624" t="s">
        <v>8324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6" t="e">
        <f t="shared" si="37"/>
        <v>#DIV/0!</v>
      </c>
      <c r="P625" t="s">
        <v>8272</v>
      </c>
      <c r="Q625" t="s">
        <v>8323</v>
      </c>
      <c r="R625" t="s">
        <v>8324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6" t="e">
        <f t="shared" si="37"/>
        <v>#DIV/0!</v>
      </c>
      <c r="P626" t="s">
        <v>8272</v>
      </c>
      <c r="Q626" t="s">
        <v>8323</v>
      </c>
      <c r="R626" t="s">
        <v>8324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6" t="e">
        <f t="shared" si="37"/>
        <v>#DIV/0!</v>
      </c>
      <c r="P627" t="s">
        <v>8272</v>
      </c>
      <c r="Q627" t="s">
        <v>8323</v>
      </c>
      <c r="R627" t="s">
        <v>8324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0.17380000000000001</v>
      </c>
      <c r="O628" s="6">
        <f t="shared" si="37"/>
        <v>111.41025641025641</v>
      </c>
      <c r="P628" t="s">
        <v>8272</v>
      </c>
      <c r="Q628" t="s">
        <v>8323</v>
      </c>
      <c r="R628" t="s">
        <v>8324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2.0000000000000001E-4</v>
      </c>
      <c r="O629" s="6">
        <f t="shared" si="37"/>
        <v>90</v>
      </c>
      <c r="P629" t="s">
        <v>8272</v>
      </c>
      <c r="Q629" t="s">
        <v>8323</v>
      </c>
      <c r="R629" t="s">
        <v>8324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6" t="e">
        <f t="shared" si="37"/>
        <v>#DIV/0!</v>
      </c>
      <c r="P630" t="s">
        <v>8272</v>
      </c>
      <c r="Q630" t="s">
        <v>8323</v>
      </c>
      <c r="R630" t="s">
        <v>8324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1.75E-3</v>
      </c>
      <c r="O631" s="6">
        <f t="shared" si="37"/>
        <v>116.66666666666667</v>
      </c>
      <c r="P631" t="s">
        <v>8272</v>
      </c>
      <c r="Q631" t="s">
        <v>8323</v>
      </c>
      <c r="R631" t="s">
        <v>8324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8.3340278356529708E-4</v>
      </c>
      <c r="O632" s="6">
        <f t="shared" si="37"/>
        <v>10</v>
      </c>
      <c r="P632" t="s">
        <v>8272</v>
      </c>
      <c r="Q632" t="s">
        <v>8323</v>
      </c>
      <c r="R632" t="s">
        <v>8324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1.38E-2</v>
      </c>
      <c r="O633" s="6">
        <f t="shared" si="37"/>
        <v>76.666666666666671</v>
      </c>
      <c r="P633" t="s">
        <v>8272</v>
      </c>
      <c r="Q633" t="s">
        <v>8323</v>
      </c>
      <c r="R633" t="s">
        <v>8324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6" t="e">
        <f t="shared" si="37"/>
        <v>#DIV/0!</v>
      </c>
      <c r="P634" t="s">
        <v>8272</v>
      </c>
      <c r="Q634" t="s">
        <v>8323</v>
      </c>
      <c r="R634" t="s">
        <v>8324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0.1245</v>
      </c>
      <c r="O635" s="6">
        <f t="shared" si="37"/>
        <v>49.8</v>
      </c>
      <c r="P635" t="s">
        <v>8272</v>
      </c>
      <c r="Q635" t="s">
        <v>8323</v>
      </c>
      <c r="R635" t="s">
        <v>8324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2.0000000000000001E-4</v>
      </c>
      <c r="O636" s="6">
        <f t="shared" si="37"/>
        <v>1</v>
      </c>
      <c r="P636" t="s">
        <v>8272</v>
      </c>
      <c r="Q636" t="s">
        <v>8323</v>
      </c>
      <c r="R636" t="s">
        <v>8324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8.0000000000000007E-5</v>
      </c>
      <c r="O637" s="6">
        <f t="shared" si="37"/>
        <v>2</v>
      </c>
      <c r="P637" t="s">
        <v>8272</v>
      </c>
      <c r="Q637" t="s">
        <v>8323</v>
      </c>
      <c r="R637" t="s">
        <v>8324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2E-3</v>
      </c>
      <c r="O638" s="6">
        <f t="shared" si="37"/>
        <v>4</v>
      </c>
      <c r="P638" t="s">
        <v>8272</v>
      </c>
      <c r="Q638" t="s">
        <v>8323</v>
      </c>
      <c r="R638" t="s">
        <v>8324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6" t="e">
        <f t="shared" si="37"/>
        <v>#DIV/0!</v>
      </c>
      <c r="P639" t="s">
        <v>8272</v>
      </c>
      <c r="Q639" t="s">
        <v>8323</v>
      </c>
      <c r="R639" t="s">
        <v>8324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9.0000000000000006E-5</v>
      </c>
      <c r="O640" s="6">
        <f t="shared" si="37"/>
        <v>3</v>
      </c>
      <c r="P640" t="s">
        <v>8272</v>
      </c>
      <c r="Q640" t="s">
        <v>8323</v>
      </c>
      <c r="R640" t="s">
        <v>8324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9.9999999999999995E-7</v>
      </c>
      <c r="O641" s="6">
        <f t="shared" si="37"/>
        <v>1</v>
      </c>
      <c r="P641" t="s">
        <v>8272</v>
      </c>
      <c r="Q641" t="s">
        <v>8323</v>
      </c>
      <c r="R641" t="s">
        <v>8324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ref="N642:N705" si="40">E642/D642</f>
        <v>1.4428571428571428</v>
      </c>
      <c r="O642" s="6">
        <f t="shared" ref="O642:O705" si="41">E642/L642</f>
        <v>50.5</v>
      </c>
      <c r="P642" t="s">
        <v>8273</v>
      </c>
      <c r="Q642" t="s">
        <v>8323</v>
      </c>
      <c r="R642" t="s">
        <v>8325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si="40"/>
        <v>1.1916249999999999</v>
      </c>
      <c r="O643" s="6">
        <f t="shared" si="41"/>
        <v>151.31746031746033</v>
      </c>
      <c r="P643" t="s">
        <v>8273</v>
      </c>
      <c r="Q643" t="s">
        <v>8323</v>
      </c>
      <c r="R643" t="s">
        <v>8325</v>
      </c>
      <c r="S643" s="10">
        <f t="shared" si="42"/>
        <v>42199.57</v>
      </c>
      <c r="T643" s="10">
        <f t="shared" si="4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14.604850000000001</v>
      </c>
      <c r="O644" s="6">
        <f t="shared" si="41"/>
        <v>134.3592456301748</v>
      </c>
      <c r="P644" t="s">
        <v>8273</v>
      </c>
      <c r="Q644" t="s">
        <v>8323</v>
      </c>
      <c r="R644" t="s">
        <v>8325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1.0580799999999999</v>
      </c>
      <c r="O645" s="6">
        <f t="shared" si="41"/>
        <v>174.02631578947367</v>
      </c>
      <c r="P645" t="s">
        <v>8273</v>
      </c>
      <c r="Q645" t="s">
        <v>8323</v>
      </c>
      <c r="R645" t="s">
        <v>8325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3.0011791999999997</v>
      </c>
      <c r="O646" s="6">
        <f t="shared" si="41"/>
        <v>73.486268364348675</v>
      </c>
      <c r="P646" t="s">
        <v>8273</v>
      </c>
      <c r="Q646" t="s">
        <v>8323</v>
      </c>
      <c r="R646" t="s">
        <v>8325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2.7869999999999999</v>
      </c>
      <c r="O647" s="6">
        <f t="shared" si="41"/>
        <v>23.518987341772153</v>
      </c>
      <c r="P647" t="s">
        <v>8273</v>
      </c>
      <c r="Q647" t="s">
        <v>8323</v>
      </c>
      <c r="R647" t="s">
        <v>8325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1.3187625000000001</v>
      </c>
      <c r="O648" s="6">
        <f t="shared" si="41"/>
        <v>39.074444444444445</v>
      </c>
      <c r="P648" t="s">
        <v>8273</v>
      </c>
      <c r="Q648" t="s">
        <v>8323</v>
      </c>
      <c r="R648" t="s">
        <v>8325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1.0705</v>
      </c>
      <c r="O649" s="6">
        <f t="shared" si="41"/>
        <v>125.94117647058823</v>
      </c>
      <c r="P649" t="s">
        <v>8273</v>
      </c>
      <c r="Q649" t="s">
        <v>8323</v>
      </c>
      <c r="R649" t="s">
        <v>8325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1.2682285714285715</v>
      </c>
      <c r="O650" s="6">
        <f t="shared" si="41"/>
        <v>1644</v>
      </c>
      <c r="P650" t="s">
        <v>8273</v>
      </c>
      <c r="Q650" t="s">
        <v>8323</v>
      </c>
      <c r="R650" t="s">
        <v>8325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1.3996</v>
      </c>
      <c r="O651" s="6">
        <f t="shared" si="41"/>
        <v>42.670731707317074</v>
      </c>
      <c r="P651" t="s">
        <v>8273</v>
      </c>
      <c r="Q651" t="s">
        <v>8323</v>
      </c>
      <c r="R651" t="s">
        <v>8325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1.1240000000000001</v>
      </c>
      <c r="O652" s="6">
        <f t="shared" si="41"/>
        <v>35.125</v>
      </c>
      <c r="P652" t="s">
        <v>8273</v>
      </c>
      <c r="Q652" t="s">
        <v>8323</v>
      </c>
      <c r="R652" t="s">
        <v>8325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1.00528</v>
      </c>
      <c r="O653" s="6">
        <f t="shared" si="41"/>
        <v>239.35238095238094</v>
      </c>
      <c r="P653" t="s">
        <v>8273</v>
      </c>
      <c r="Q653" t="s">
        <v>8323</v>
      </c>
      <c r="R653" t="s">
        <v>8325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1.0046666666666666</v>
      </c>
      <c r="O654" s="6">
        <f t="shared" si="41"/>
        <v>107.64285714285714</v>
      </c>
      <c r="P654" t="s">
        <v>8273</v>
      </c>
      <c r="Q654" t="s">
        <v>8323</v>
      </c>
      <c r="R654" t="s">
        <v>8325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1.4144600000000001</v>
      </c>
      <c r="O655" s="6">
        <f t="shared" si="41"/>
        <v>95.830623306233065</v>
      </c>
      <c r="P655" t="s">
        <v>8273</v>
      </c>
      <c r="Q655" t="s">
        <v>8323</v>
      </c>
      <c r="R655" t="s">
        <v>8325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2.6729166666666666</v>
      </c>
      <c r="O656" s="6">
        <f t="shared" si="41"/>
        <v>31.663376110562684</v>
      </c>
      <c r="P656" t="s">
        <v>8273</v>
      </c>
      <c r="Q656" t="s">
        <v>8323</v>
      </c>
      <c r="R656" t="s">
        <v>8325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1.4688749999999999</v>
      </c>
      <c r="O657" s="6">
        <f t="shared" si="41"/>
        <v>42.886861313868614</v>
      </c>
      <c r="P657" t="s">
        <v>8273</v>
      </c>
      <c r="Q657" t="s">
        <v>8323</v>
      </c>
      <c r="R657" t="s">
        <v>8325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2.1356000000000002</v>
      </c>
      <c r="O658" s="6">
        <f t="shared" si="41"/>
        <v>122.73563218390805</v>
      </c>
      <c r="P658" t="s">
        <v>8273</v>
      </c>
      <c r="Q658" t="s">
        <v>8323</v>
      </c>
      <c r="R658" t="s">
        <v>8325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1.2569999999999999</v>
      </c>
      <c r="O659" s="6">
        <f t="shared" si="41"/>
        <v>190.45454545454547</v>
      </c>
      <c r="P659" t="s">
        <v>8273</v>
      </c>
      <c r="Q659" t="s">
        <v>8323</v>
      </c>
      <c r="R659" t="s">
        <v>8325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1.0446206037108834</v>
      </c>
      <c r="O660" s="6">
        <f t="shared" si="41"/>
        <v>109.33695652173913</v>
      </c>
      <c r="P660" t="s">
        <v>8273</v>
      </c>
      <c r="Q660" t="s">
        <v>8323</v>
      </c>
      <c r="R660" t="s">
        <v>8325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1.0056666666666667</v>
      </c>
      <c r="O661" s="6">
        <f t="shared" si="41"/>
        <v>143.66666666666666</v>
      </c>
      <c r="P661" t="s">
        <v>8273</v>
      </c>
      <c r="Q661" t="s">
        <v>8323</v>
      </c>
      <c r="R661" t="s">
        <v>8325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3.058E-2</v>
      </c>
      <c r="O662" s="6">
        <f t="shared" si="41"/>
        <v>84.944444444444443</v>
      </c>
      <c r="P662" t="s">
        <v>8273</v>
      </c>
      <c r="Q662" t="s">
        <v>8323</v>
      </c>
      <c r="R662" t="s">
        <v>8325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9.4999999999999998E-3</v>
      </c>
      <c r="O663" s="6">
        <f t="shared" si="41"/>
        <v>10.555555555555555</v>
      </c>
      <c r="P663" t="s">
        <v>8273</v>
      </c>
      <c r="Q663" t="s">
        <v>8323</v>
      </c>
      <c r="R663" t="s">
        <v>8325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4.0000000000000001E-3</v>
      </c>
      <c r="O664" s="6">
        <f t="shared" si="41"/>
        <v>39</v>
      </c>
      <c r="P664" t="s">
        <v>8273</v>
      </c>
      <c r="Q664" t="s">
        <v>8323</v>
      </c>
      <c r="R664" t="s">
        <v>8325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3.5000000000000001E-3</v>
      </c>
      <c r="O665" s="6">
        <f t="shared" si="41"/>
        <v>100</v>
      </c>
      <c r="P665" t="s">
        <v>8273</v>
      </c>
      <c r="Q665" t="s">
        <v>8323</v>
      </c>
      <c r="R665" t="s">
        <v>8325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7.5333333333333335E-2</v>
      </c>
      <c r="O666" s="6">
        <f t="shared" si="41"/>
        <v>31.172413793103448</v>
      </c>
      <c r="P666" t="s">
        <v>8273</v>
      </c>
      <c r="Q666" t="s">
        <v>8323</v>
      </c>
      <c r="R666" t="s">
        <v>8325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0.18640000000000001</v>
      </c>
      <c r="O667" s="6">
        <f t="shared" si="41"/>
        <v>155.33333333333334</v>
      </c>
      <c r="P667" t="s">
        <v>8273</v>
      </c>
      <c r="Q667" t="s">
        <v>8323</v>
      </c>
      <c r="R667" t="s">
        <v>8325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4.0000000000000003E-5</v>
      </c>
      <c r="O668" s="6">
        <f t="shared" si="41"/>
        <v>2</v>
      </c>
      <c r="P668" t="s">
        <v>8273</v>
      </c>
      <c r="Q668" t="s">
        <v>8323</v>
      </c>
      <c r="R668" t="s">
        <v>8325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0.1002</v>
      </c>
      <c r="O669" s="6">
        <f t="shared" si="41"/>
        <v>178.92857142857142</v>
      </c>
      <c r="P669" t="s">
        <v>8273</v>
      </c>
      <c r="Q669" t="s">
        <v>8323</v>
      </c>
      <c r="R669" t="s">
        <v>8325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4.5600000000000002E-2</v>
      </c>
      <c r="O670" s="6">
        <f t="shared" si="41"/>
        <v>27.36</v>
      </c>
      <c r="P670" t="s">
        <v>8273</v>
      </c>
      <c r="Q670" t="s">
        <v>8323</v>
      </c>
      <c r="R670" t="s">
        <v>8325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0.21507499999999999</v>
      </c>
      <c r="O671" s="6">
        <f t="shared" si="41"/>
        <v>1536.25</v>
      </c>
      <c r="P671" t="s">
        <v>8273</v>
      </c>
      <c r="Q671" t="s">
        <v>8323</v>
      </c>
      <c r="R671" t="s">
        <v>8325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0.29276666666666668</v>
      </c>
      <c r="O672" s="6">
        <f t="shared" si="41"/>
        <v>84.99677419354839</v>
      </c>
      <c r="P672" t="s">
        <v>8273</v>
      </c>
      <c r="Q672" t="s">
        <v>8323</v>
      </c>
      <c r="R672" t="s">
        <v>8325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0.39426666666666665</v>
      </c>
      <c r="O673" s="6">
        <f t="shared" si="41"/>
        <v>788.5333333333333</v>
      </c>
      <c r="P673" t="s">
        <v>8273</v>
      </c>
      <c r="Q673" t="s">
        <v>8323</v>
      </c>
      <c r="R673" t="s">
        <v>8325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0.21628</v>
      </c>
      <c r="O674" s="6">
        <f t="shared" si="41"/>
        <v>50.29767441860465</v>
      </c>
      <c r="P674" t="s">
        <v>8273</v>
      </c>
      <c r="Q674" t="s">
        <v>8323</v>
      </c>
      <c r="R674" t="s">
        <v>8325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2.0500000000000002E-3</v>
      </c>
      <c r="O675" s="6">
        <f t="shared" si="41"/>
        <v>68.333333333333329</v>
      </c>
      <c r="P675" t="s">
        <v>8273</v>
      </c>
      <c r="Q675" t="s">
        <v>8323</v>
      </c>
      <c r="R675" t="s">
        <v>8325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2.9999999999999997E-4</v>
      </c>
      <c r="O676" s="6">
        <f t="shared" si="41"/>
        <v>7.5</v>
      </c>
      <c r="P676" t="s">
        <v>8273</v>
      </c>
      <c r="Q676" t="s">
        <v>8323</v>
      </c>
      <c r="R676" t="s">
        <v>8325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0.14849999999999999</v>
      </c>
      <c r="O677" s="6">
        <f t="shared" si="41"/>
        <v>34.269230769230766</v>
      </c>
      <c r="P677" t="s">
        <v>8273</v>
      </c>
      <c r="Q677" t="s">
        <v>8323</v>
      </c>
      <c r="R677" t="s">
        <v>8325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1.4710000000000001E-2</v>
      </c>
      <c r="O678" s="6">
        <f t="shared" si="41"/>
        <v>61.291666666666664</v>
      </c>
      <c r="P678" t="s">
        <v>8273</v>
      </c>
      <c r="Q678" t="s">
        <v>8323</v>
      </c>
      <c r="R678" t="s">
        <v>8325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0.25584000000000001</v>
      </c>
      <c r="O679" s="6">
        <f t="shared" si="41"/>
        <v>133.25</v>
      </c>
      <c r="P679" t="s">
        <v>8273</v>
      </c>
      <c r="Q679" t="s">
        <v>8323</v>
      </c>
      <c r="R679" t="s">
        <v>8325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3.8206896551724136E-2</v>
      </c>
      <c r="O680" s="6">
        <f t="shared" si="41"/>
        <v>65.17647058823529</v>
      </c>
      <c r="P680" t="s">
        <v>8273</v>
      </c>
      <c r="Q680" t="s">
        <v>8323</v>
      </c>
      <c r="R680" t="s">
        <v>8325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0.15485964912280703</v>
      </c>
      <c r="O681" s="6">
        <f t="shared" si="41"/>
        <v>93.90425531914893</v>
      </c>
      <c r="P681" t="s">
        <v>8273</v>
      </c>
      <c r="Q681" t="s">
        <v>8323</v>
      </c>
      <c r="R681" t="s">
        <v>8325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0.25912000000000002</v>
      </c>
      <c r="O682" s="6">
        <f t="shared" si="41"/>
        <v>150.65116279069767</v>
      </c>
      <c r="P682" t="s">
        <v>8273</v>
      </c>
      <c r="Q682" t="s">
        <v>8323</v>
      </c>
      <c r="R682" t="s">
        <v>8325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4.0000000000000002E-4</v>
      </c>
      <c r="O683" s="6">
        <f t="shared" si="41"/>
        <v>1</v>
      </c>
      <c r="P683" t="s">
        <v>8273</v>
      </c>
      <c r="Q683" t="s">
        <v>8323</v>
      </c>
      <c r="R683" t="s">
        <v>8325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1.06E-3</v>
      </c>
      <c r="O684" s="6">
        <f t="shared" si="41"/>
        <v>13.25</v>
      </c>
      <c r="P684" t="s">
        <v>8273</v>
      </c>
      <c r="Q684" t="s">
        <v>8323</v>
      </c>
      <c r="R684" t="s">
        <v>8325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8.5142857142857138E-3</v>
      </c>
      <c r="O685" s="6">
        <f t="shared" si="41"/>
        <v>99.333333333333329</v>
      </c>
      <c r="P685" t="s">
        <v>8273</v>
      </c>
      <c r="Q685" t="s">
        <v>8323</v>
      </c>
      <c r="R685" t="s">
        <v>8325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7.4837500000000001E-2</v>
      </c>
      <c r="O686" s="6">
        <f t="shared" si="41"/>
        <v>177.39259259259259</v>
      </c>
      <c r="P686" t="s">
        <v>8273</v>
      </c>
      <c r="Q686" t="s">
        <v>8323</v>
      </c>
      <c r="R686" t="s">
        <v>8325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0.27650000000000002</v>
      </c>
      <c r="O687" s="6">
        <f t="shared" si="41"/>
        <v>55.3</v>
      </c>
      <c r="P687" t="s">
        <v>8273</v>
      </c>
      <c r="Q687" t="s">
        <v>8323</v>
      </c>
      <c r="R687" t="s">
        <v>8325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6" t="e">
        <f t="shared" si="41"/>
        <v>#DIV/0!</v>
      </c>
      <c r="P688" t="s">
        <v>8273</v>
      </c>
      <c r="Q688" t="s">
        <v>8323</v>
      </c>
      <c r="R688" t="s">
        <v>8325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3.5499999999999997E-2</v>
      </c>
      <c r="O689" s="6">
        <f t="shared" si="41"/>
        <v>591.66666666666663</v>
      </c>
      <c r="P689" t="s">
        <v>8273</v>
      </c>
      <c r="Q689" t="s">
        <v>8323</v>
      </c>
      <c r="R689" t="s">
        <v>8325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0.72989999999999999</v>
      </c>
      <c r="O690" s="6">
        <f t="shared" si="41"/>
        <v>405.5</v>
      </c>
      <c r="P690" t="s">
        <v>8273</v>
      </c>
      <c r="Q690" t="s">
        <v>8323</v>
      </c>
      <c r="R690" t="s">
        <v>8325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0.57648750000000004</v>
      </c>
      <c r="O691" s="6">
        <f t="shared" si="41"/>
        <v>343.14732142857144</v>
      </c>
      <c r="P691" t="s">
        <v>8273</v>
      </c>
      <c r="Q691" t="s">
        <v>8323</v>
      </c>
      <c r="R691" t="s">
        <v>8325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0.1234</v>
      </c>
      <c r="O692" s="6">
        <f t="shared" si="41"/>
        <v>72.588235294117652</v>
      </c>
      <c r="P692" t="s">
        <v>8273</v>
      </c>
      <c r="Q692" t="s">
        <v>8323</v>
      </c>
      <c r="R692" t="s">
        <v>8325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5.1999999999999998E-3</v>
      </c>
      <c r="O693" s="6">
        <f t="shared" si="41"/>
        <v>26</v>
      </c>
      <c r="P693" t="s">
        <v>8273</v>
      </c>
      <c r="Q693" t="s">
        <v>8323</v>
      </c>
      <c r="R693" t="s">
        <v>8325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6.5299999999999997E-2</v>
      </c>
      <c r="O694" s="6">
        <f t="shared" si="41"/>
        <v>6.4975124378109452</v>
      </c>
      <c r="P694" t="s">
        <v>8273</v>
      </c>
      <c r="Q694" t="s">
        <v>8323</v>
      </c>
      <c r="R694" t="s">
        <v>8325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0.35338000000000003</v>
      </c>
      <c r="O695" s="6">
        <f t="shared" si="41"/>
        <v>119.38513513513513</v>
      </c>
      <c r="P695" t="s">
        <v>8273</v>
      </c>
      <c r="Q695" t="s">
        <v>8323</v>
      </c>
      <c r="R695" t="s">
        <v>8325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3.933333333333333E-3</v>
      </c>
      <c r="O696" s="6">
        <f t="shared" si="41"/>
        <v>84.285714285714292</v>
      </c>
      <c r="P696" t="s">
        <v>8273</v>
      </c>
      <c r="Q696" t="s">
        <v>8323</v>
      </c>
      <c r="R696" t="s">
        <v>8325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1.06E-2</v>
      </c>
      <c r="O697" s="6">
        <f t="shared" si="41"/>
        <v>90.857142857142861</v>
      </c>
      <c r="P697" t="s">
        <v>8273</v>
      </c>
      <c r="Q697" t="s">
        <v>8323</v>
      </c>
      <c r="R697" t="s">
        <v>8325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5.7142857142857145E-6</v>
      </c>
      <c r="O698" s="6">
        <f t="shared" si="41"/>
        <v>1</v>
      </c>
      <c r="P698" t="s">
        <v>8273</v>
      </c>
      <c r="Q698" t="s">
        <v>8323</v>
      </c>
      <c r="R698" t="s">
        <v>8325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0.46379999999999999</v>
      </c>
      <c r="O699" s="6">
        <f t="shared" si="41"/>
        <v>20.342105263157894</v>
      </c>
      <c r="P699" t="s">
        <v>8273</v>
      </c>
      <c r="Q699" t="s">
        <v>8323</v>
      </c>
      <c r="R699" t="s">
        <v>8325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0.15390000000000001</v>
      </c>
      <c r="O700" s="6">
        <f t="shared" si="41"/>
        <v>530.68965517241384</v>
      </c>
      <c r="P700" t="s">
        <v>8273</v>
      </c>
      <c r="Q700" t="s">
        <v>8323</v>
      </c>
      <c r="R700" t="s">
        <v>8325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0.824221076923077</v>
      </c>
      <c r="O701" s="6">
        <f t="shared" si="41"/>
        <v>120.39184269662923</v>
      </c>
      <c r="P701" t="s">
        <v>8273</v>
      </c>
      <c r="Q701" t="s">
        <v>8323</v>
      </c>
      <c r="R701" t="s">
        <v>8325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2.6866666666666667E-2</v>
      </c>
      <c r="O702" s="6">
        <f t="shared" si="41"/>
        <v>13</v>
      </c>
      <c r="P702" t="s">
        <v>8273</v>
      </c>
      <c r="Q702" t="s">
        <v>8323</v>
      </c>
      <c r="R702" t="s">
        <v>8325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0.26600000000000001</v>
      </c>
      <c r="O703" s="6">
        <f t="shared" si="41"/>
        <v>291.33333333333331</v>
      </c>
      <c r="P703" t="s">
        <v>8273</v>
      </c>
      <c r="Q703" t="s">
        <v>8323</v>
      </c>
      <c r="R703" t="s">
        <v>8325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0.30813400000000002</v>
      </c>
      <c r="O704" s="6">
        <f t="shared" si="41"/>
        <v>124.9191891891892</v>
      </c>
      <c r="P704" t="s">
        <v>8273</v>
      </c>
      <c r="Q704" t="s">
        <v>8323</v>
      </c>
      <c r="R704" t="s">
        <v>8325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5.5800000000000002E-2</v>
      </c>
      <c r="O705" s="6">
        <f t="shared" si="41"/>
        <v>119.57142857142857</v>
      </c>
      <c r="P705" t="s">
        <v>8273</v>
      </c>
      <c r="Q705" t="s">
        <v>8323</v>
      </c>
      <c r="R705" t="s">
        <v>8325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ref="N706:N769" si="44">E706/D706</f>
        <v>8.7454545454545458E-3</v>
      </c>
      <c r="O706" s="6">
        <f t="shared" ref="O706:O769" si="45">E706/L706</f>
        <v>120.25</v>
      </c>
      <c r="P706" t="s">
        <v>8273</v>
      </c>
      <c r="Q706" t="s">
        <v>8323</v>
      </c>
      <c r="R706" t="s">
        <v>8325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si="44"/>
        <v>9.7699999999999992E-3</v>
      </c>
      <c r="O707" s="6">
        <f t="shared" si="45"/>
        <v>195.4</v>
      </c>
      <c r="P707" t="s">
        <v>8273</v>
      </c>
      <c r="Q707" t="s">
        <v>8323</v>
      </c>
      <c r="R707" t="s">
        <v>8325</v>
      </c>
      <c r="S707" s="10">
        <f t="shared" si="46"/>
        <v>42726.491643518515</v>
      </c>
      <c r="T707" s="10">
        <f t="shared" si="47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6" t="e">
        <f t="shared" si="45"/>
        <v>#DIV/0!</v>
      </c>
      <c r="P708" t="s">
        <v>8273</v>
      </c>
      <c r="Q708" t="s">
        <v>8323</v>
      </c>
      <c r="R708" t="s">
        <v>8325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0.78927352941176465</v>
      </c>
      <c r="O709" s="6">
        <f t="shared" si="45"/>
        <v>117.69868421052631</v>
      </c>
      <c r="P709" t="s">
        <v>8273</v>
      </c>
      <c r="Q709" t="s">
        <v>8323</v>
      </c>
      <c r="R709" t="s">
        <v>8325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0.22092500000000001</v>
      </c>
      <c r="O710" s="6">
        <f t="shared" si="45"/>
        <v>23.948509485094849</v>
      </c>
      <c r="P710" t="s">
        <v>8273</v>
      </c>
      <c r="Q710" t="s">
        <v>8323</v>
      </c>
      <c r="R710" t="s">
        <v>8325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4.0666666666666663E-3</v>
      </c>
      <c r="O711" s="6">
        <f t="shared" si="45"/>
        <v>30.5</v>
      </c>
      <c r="P711" t="s">
        <v>8273</v>
      </c>
      <c r="Q711" t="s">
        <v>8323</v>
      </c>
      <c r="R711" t="s">
        <v>8325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6" t="e">
        <f t="shared" si="45"/>
        <v>#DIV/0!</v>
      </c>
      <c r="P712" t="s">
        <v>8273</v>
      </c>
      <c r="Q712" t="s">
        <v>8323</v>
      </c>
      <c r="R712" t="s">
        <v>8325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0.33790999999999999</v>
      </c>
      <c r="O713" s="6">
        <f t="shared" si="45"/>
        <v>99.973372781065095</v>
      </c>
      <c r="P713" t="s">
        <v>8273</v>
      </c>
      <c r="Q713" t="s">
        <v>8323</v>
      </c>
      <c r="R713" t="s">
        <v>8325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2.1649484536082476E-3</v>
      </c>
      <c r="O714" s="6">
        <f t="shared" si="45"/>
        <v>26.25</v>
      </c>
      <c r="P714" t="s">
        <v>8273</v>
      </c>
      <c r="Q714" t="s">
        <v>8323</v>
      </c>
      <c r="R714" t="s">
        <v>8325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7.9600000000000001E-3</v>
      </c>
      <c r="O715" s="6">
        <f t="shared" si="45"/>
        <v>199</v>
      </c>
      <c r="P715" t="s">
        <v>8273</v>
      </c>
      <c r="Q715" t="s">
        <v>8323</v>
      </c>
      <c r="R715" t="s">
        <v>8325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0.14993333333333334</v>
      </c>
      <c r="O716" s="6">
        <f t="shared" si="45"/>
        <v>80.321428571428569</v>
      </c>
      <c r="P716" t="s">
        <v>8273</v>
      </c>
      <c r="Q716" t="s">
        <v>8323</v>
      </c>
      <c r="R716" t="s">
        <v>8325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5.0509090909090906E-2</v>
      </c>
      <c r="O717" s="6">
        <f t="shared" si="45"/>
        <v>115.75</v>
      </c>
      <c r="P717" t="s">
        <v>8273</v>
      </c>
      <c r="Q717" t="s">
        <v>8323</v>
      </c>
      <c r="R717" t="s">
        <v>8325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0.10214285714285715</v>
      </c>
      <c r="O718" s="6">
        <f t="shared" si="45"/>
        <v>44.6875</v>
      </c>
      <c r="P718" t="s">
        <v>8273</v>
      </c>
      <c r="Q718" t="s">
        <v>8323</v>
      </c>
      <c r="R718" t="s">
        <v>8325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3.0500000000000002E-3</v>
      </c>
      <c r="O719" s="6">
        <f t="shared" si="45"/>
        <v>76.25</v>
      </c>
      <c r="P719" t="s">
        <v>8273</v>
      </c>
      <c r="Q719" t="s">
        <v>8323</v>
      </c>
      <c r="R719" t="s">
        <v>8325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7.4999999999999997E-3</v>
      </c>
      <c r="O720" s="6">
        <f t="shared" si="45"/>
        <v>22.5</v>
      </c>
      <c r="P720" t="s">
        <v>8273</v>
      </c>
      <c r="Q720" t="s">
        <v>8323</v>
      </c>
      <c r="R720" t="s">
        <v>8325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1.2933333333333333E-2</v>
      </c>
      <c r="O721" s="6">
        <f t="shared" si="45"/>
        <v>19.399999999999999</v>
      </c>
      <c r="P721" t="s">
        <v>8273</v>
      </c>
      <c r="Q721" t="s">
        <v>8323</v>
      </c>
      <c r="R721" t="s">
        <v>8325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1.4394736842105262</v>
      </c>
      <c r="O722" s="6">
        <f t="shared" si="45"/>
        <v>66.707317073170728</v>
      </c>
      <c r="P722" t="s">
        <v>8274</v>
      </c>
      <c r="Q722" t="s">
        <v>8326</v>
      </c>
      <c r="R722" t="s">
        <v>8327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1.2210975609756098</v>
      </c>
      <c r="O723" s="6">
        <f t="shared" si="45"/>
        <v>84.142857142857139</v>
      </c>
      <c r="P723" t="s">
        <v>8274</v>
      </c>
      <c r="Q723" t="s">
        <v>8326</v>
      </c>
      <c r="R723" t="s">
        <v>8327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1.3202400000000001</v>
      </c>
      <c r="O724" s="6">
        <f t="shared" si="45"/>
        <v>215.72549019607843</v>
      </c>
      <c r="P724" t="s">
        <v>8274</v>
      </c>
      <c r="Q724" t="s">
        <v>8326</v>
      </c>
      <c r="R724" t="s">
        <v>8327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1.0938000000000001</v>
      </c>
      <c r="O725" s="6">
        <f t="shared" si="45"/>
        <v>54.69</v>
      </c>
      <c r="P725" t="s">
        <v>8274</v>
      </c>
      <c r="Q725" t="s">
        <v>8326</v>
      </c>
      <c r="R725" t="s">
        <v>8327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1.0547157142857144</v>
      </c>
      <c r="O726" s="6">
        <f t="shared" si="45"/>
        <v>51.62944055944056</v>
      </c>
      <c r="P726" t="s">
        <v>8274</v>
      </c>
      <c r="Q726" t="s">
        <v>8326</v>
      </c>
      <c r="R726" t="s">
        <v>8327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1.0035000000000001</v>
      </c>
      <c r="O727" s="6">
        <f t="shared" si="45"/>
        <v>143.35714285714286</v>
      </c>
      <c r="P727" t="s">
        <v>8274</v>
      </c>
      <c r="Q727" t="s">
        <v>8326</v>
      </c>
      <c r="R727" t="s">
        <v>8327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1.014</v>
      </c>
      <c r="O728" s="6">
        <f t="shared" si="45"/>
        <v>72.428571428571431</v>
      </c>
      <c r="P728" t="s">
        <v>8274</v>
      </c>
      <c r="Q728" t="s">
        <v>8326</v>
      </c>
      <c r="R728" t="s">
        <v>8327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1.5551428571428572</v>
      </c>
      <c r="O729" s="6">
        <f t="shared" si="45"/>
        <v>36.530201342281877</v>
      </c>
      <c r="P729" t="s">
        <v>8274</v>
      </c>
      <c r="Q729" t="s">
        <v>8326</v>
      </c>
      <c r="R729" t="s">
        <v>8327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1.05566</v>
      </c>
      <c r="O730" s="6">
        <f t="shared" si="45"/>
        <v>60.903461538461535</v>
      </c>
      <c r="P730" t="s">
        <v>8274</v>
      </c>
      <c r="Q730" t="s">
        <v>8326</v>
      </c>
      <c r="R730" t="s">
        <v>8327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1.3065</v>
      </c>
      <c r="O731" s="6">
        <f t="shared" si="45"/>
        <v>43.55</v>
      </c>
      <c r="P731" t="s">
        <v>8274</v>
      </c>
      <c r="Q731" t="s">
        <v>8326</v>
      </c>
      <c r="R731" t="s">
        <v>8327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1.3219000000000001</v>
      </c>
      <c r="O732" s="6">
        <f t="shared" si="45"/>
        <v>99.766037735849054</v>
      </c>
      <c r="P732" t="s">
        <v>8274</v>
      </c>
      <c r="Q732" t="s">
        <v>8326</v>
      </c>
      <c r="R732" t="s">
        <v>8327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1.26</v>
      </c>
      <c r="O733" s="6">
        <f t="shared" si="45"/>
        <v>88.732394366197184</v>
      </c>
      <c r="P733" t="s">
        <v>8274</v>
      </c>
      <c r="Q733" t="s">
        <v>8326</v>
      </c>
      <c r="R733" t="s">
        <v>8327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1.6</v>
      </c>
      <c r="O734" s="6">
        <f t="shared" si="45"/>
        <v>4.9230769230769234</v>
      </c>
      <c r="P734" t="s">
        <v>8274</v>
      </c>
      <c r="Q734" t="s">
        <v>8326</v>
      </c>
      <c r="R734" t="s">
        <v>8327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1.2048000000000001</v>
      </c>
      <c r="O735" s="6">
        <f t="shared" si="45"/>
        <v>17.822485207100591</v>
      </c>
      <c r="P735" t="s">
        <v>8274</v>
      </c>
      <c r="Q735" t="s">
        <v>8326</v>
      </c>
      <c r="R735" t="s">
        <v>8327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1.2552941176470589</v>
      </c>
      <c r="O736" s="6">
        <f t="shared" si="45"/>
        <v>187.19298245614036</v>
      </c>
      <c r="P736" t="s">
        <v>8274</v>
      </c>
      <c r="Q736" t="s">
        <v>8326</v>
      </c>
      <c r="R736" t="s">
        <v>8327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1.1440638297872341</v>
      </c>
      <c r="O737" s="6">
        <f t="shared" si="45"/>
        <v>234.80786026200875</v>
      </c>
      <c r="P737" t="s">
        <v>8274</v>
      </c>
      <c r="Q737" t="s">
        <v>8326</v>
      </c>
      <c r="R737" t="s">
        <v>8327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3.151388888888889</v>
      </c>
      <c r="O738" s="6">
        <f t="shared" si="45"/>
        <v>105.04629629629629</v>
      </c>
      <c r="P738" t="s">
        <v>8274</v>
      </c>
      <c r="Q738" t="s">
        <v>8326</v>
      </c>
      <c r="R738" t="s">
        <v>8327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1.224</v>
      </c>
      <c r="O739" s="6">
        <f t="shared" si="45"/>
        <v>56.666666666666664</v>
      </c>
      <c r="P739" t="s">
        <v>8274</v>
      </c>
      <c r="Q739" t="s">
        <v>8326</v>
      </c>
      <c r="R739" t="s">
        <v>8327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1.0673333333333332</v>
      </c>
      <c r="O740" s="6">
        <f t="shared" si="45"/>
        <v>39.048780487804876</v>
      </c>
      <c r="P740" t="s">
        <v>8274</v>
      </c>
      <c r="Q740" t="s">
        <v>8326</v>
      </c>
      <c r="R740" t="s">
        <v>8327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1.5833333333333333</v>
      </c>
      <c r="O741" s="6">
        <f t="shared" si="45"/>
        <v>68.345323741007192</v>
      </c>
      <c r="P741" t="s">
        <v>8274</v>
      </c>
      <c r="Q741" t="s">
        <v>8326</v>
      </c>
      <c r="R741" t="s">
        <v>8327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1.0740000000000001</v>
      </c>
      <c r="O742" s="6">
        <f t="shared" si="45"/>
        <v>169.57894736842104</v>
      </c>
      <c r="P742" t="s">
        <v>8274</v>
      </c>
      <c r="Q742" t="s">
        <v>8326</v>
      </c>
      <c r="R742" t="s">
        <v>8327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1.0226</v>
      </c>
      <c r="O743" s="6">
        <f t="shared" si="45"/>
        <v>141.42340425531913</v>
      </c>
      <c r="P743" t="s">
        <v>8274</v>
      </c>
      <c r="Q743" t="s">
        <v>8326</v>
      </c>
      <c r="R743" t="s">
        <v>8327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1.1071428571428572</v>
      </c>
      <c r="O744" s="6">
        <f t="shared" si="45"/>
        <v>67.391304347826093</v>
      </c>
      <c r="P744" t="s">
        <v>8274</v>
      </c>
      <c r="Q744" t="s">
        <v>8326</v>
      </c>
      <c r="R744" t="s">
        <v>8327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1.48</v>
      </c>
      <c r="O745" s="6">
        <f t="shared" si="45"/>
        <v>54.266666666666666</v>
      </c>
      <c r="P745" t="s">
        <v>8274</v>
      </c>
      <c r="Q745" t="s">
        <v>8326</v>
      </c>
      <c r="R745" t="s">
        <v>8327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1.0232000000000001</v>
      </c>
      <c r="O746" s="6">
        <f t="shared" si="45"/>
        <v>82.516129032258064</v>
      </c>
      <c r="P746" t="s">
        <v>8274</v>
      </c>
      <c r="Q746" t="s">
        <v>8326</v>
      </c>
      <c r="R746" t="s">
        <v>8327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1.7909909909909909</v>
      </c>
      <c r="O747" s="6">
        <f t="shared" si="45"/>
        <v>53.729729729729726</v>
      </c>
      <c r="P747" t="s">
        <v>8274</v>
      </c>
      <c r="Q747" t="s">
        <v>8326</v>
      </c>
      <c r="R747" t="s">
        <v>8327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1.1108135252761968</v>
      </c>
      <c r="O748" s="6">
        <f t="shared" si="45"/>
        <v>34.206185567010309</v>
      </c>
      <c r="P748" t="s">
        <v>8274</v>
      </c>
      <c r="Q748" t="s">
        <v>8326</v>
      </c>
      <c r="R748" t="s">
        <v>8327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1.0004285714285714</v>
      </c>
      <c r="O749" s="6">
        <f t="shared" si="45"/>
        <v>127.32727272727273</v>
      </c>
      <c r="P749" t="s">
        <v>8274</v>
      </c>
      <c r="Q749" t="s">
        <v>8326</v>
      </c>
      <c r="R749" t="s">
        <v>8327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1.0024999999999999</v>
      </c>
      <c r="O750" s="6">
        <f t="shared" si="45"/>
        <v>45.56818181818182</v>
      </c>
      <c r="P750" t="s">
        <v>8274</v>
      </c>
      <c r="Q750" t="s">
        <v>8326</v>
      </c>
      <c r="R750" t="s">
        <v>8327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1.0556000000000001</v>
      </c>
      <c r="O751" s="6">
        <f t="shared" si="45"/>
        <v>95.963636363636368</v>
      </c>
      <c r="P751" t="s">
        <v>8274</v>
      </c>
      <c r="Q751" t="s">
        <v>8326</v>
      </c>
      <c r="R751" t="s">
        <v>8327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1.0258775877587758</v>
      </c>
      <c r="O752" s="6">
        <f t="shared" si="45"/>
        <v>77.271186440677965</v>
      </c>
      <c r="P752" t="s">
        <v>8274</v>
      </c>
      <c r="Q752" t="s">
        <v>8326</v>
      </c>
      <c r="R752" t="s">
        <v>8327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1.1850000000000001</v>
      </c>
      <c r="O753" s="6">
        <f t="shared" si="45"/>
        <v>57.338709677419352</v>
      </c>
      <c r="P753" t="s">
        <v>8274</v>
      </c>
      <c r="Q753" t="s">
        <v>8326</v>
      </c>
      <c r="R753" t="s">
        <v>8327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1.117</v>
      </c>
      <c r="O754" s="6">
        <f t="shared" si="45"/>
        <v>53.19047619047619</v>
      </c>
      <c r="P754" t="s">
        <v>8274</v>
      </c>
      <c r="Q754" t="s">
        <v>8326</v>
      </c>
      <c r="R754" t="s">
        <v>8327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1.28</v>
      </c>
      <c r="O755" s="6">
        <f t="shared" si="45"/>
        <v>492.30769230769232</v>
      </c>
      <c r="P755" t="s">
        <v>8274</v>
      </c>
      <c r="Q755" t="s">
        <v>8326</v>
      </c>
      <c r="R755" t="s">
        <v>8327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1.0375000000000001</v>
      </c>
      <c r="O756" s="6">
        <f t="shared" si="45"/>
        <v>42.346938775510203</v>
      </c>
      <c r="P756" t="s">
        <v>8274</v>
      </c>
      <c r="Q756" t="s">
        <v>8326</v>
      </c>
      <c r="R756" t="s">
        <v>8327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1.0190760000000001</v>
      </c>
      <c r="O757" s="6">
        <f t="shared" si="45"/>
        <v>37.466029411764708</v>
      </c>
      <c r="P757" t="s">
        <v>8274</v>
      </c>
      <c r="Q757" t="s">
        <v>8326</v>
      </c>
      <c r="R757" t="s">
        <v>8327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1.177142857142857</v>
      </c>
      <c r="O758" s="6">
        <f t="shared" si="45"/>
        <v>37.454545454545453</v>
      </c>
      <c r="P758" t="s">
        <v>8274</v>
      </c>
      <c r="Q758" t="s">
        <v>8326</v>
      </c>
      <c r="R758" t="s">
        <v>8327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2.38</v>
      </c>
      <c r="O759" s="6">
        <f t="shared" si="45"/>
        <v>33.055555555555557</v>
      </c>
      <c r="P759" t="s">
        <v>8274</v>
      </c>
      <c r="Q759" t="s">
        <v>8326</v>
      </c>
      <c r="R759" t="s">
        <v>8327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1.02</v>
      </c>
      <c r="O760" s="6">
        <f t="shared" si="45"/>
        <v>134.21052631578948</v>
      </c>
      <c r="P760" t="s">
        <v>8274</v>
      </c>
      <c r="Q760" t="s">
        <v>8326</v>
      </c>
      <c r="R760" t="s">
        <v>8327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1.0192000000000001</v>
      </c>
      <c r="O761" s="6">
        <f t="shared" si="45"/>
        <v>51.474747474747474</v>
      </c>
      <c r="P761" t="s">
        <v>8274</v>
      </c>
      <c r="Q761" t="s">
        <v>8326</v>
      </c>
      <c r="R761" t="s">
        <v>8327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6" t="e">
        <f t="shared" si="45"/>
        <v>#DIV/0!</v>
      </c>
      <c r="P762" t="s">
        <v>8275</v>
      </c>
      <c r="Q762" t="s">
        <v>8326</v>
      </c>
      <c r="R762" t="s">
        <v>8310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4.7E-2</v>
      </c>
      <c r="O763" s="6">
        <f t="shared" si="45"/>
        <v>39.166666666666664</v>
      </c>
      <c r="P763" t="s">
        <v>8275</v>
      </c>
      <c r="Q763" t="s">
        <v>8326</v>
      </c>
      <c r="R763" t="s">
        <v>8310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6" t="e">
        <f t="shared" si="45"/>
        <v>#DIV/0!</v>
      </c>
      <c r="P764" t="s">
        <v>8275</v>
      </c>
      <c r="Q764" t="s">
        <v>8326</v>
      </c>
      <c r="R764" t="s">
        <v>8310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1.1655011655011655E-3</v>
      </c>
      <c r="O765" s="6">
        <f t="shared" si="45"/>
        <v>5</v>
      </c>
      <c r="P765" t="s">
        <v>8275</v>
      </c>
      <c r="Q765" t="s">
        <v>8326</v>
      </c>
      <c r="R765" t="s">
        <v>8310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6" t="e">
        <f t="shared" si="45"/>
        <v>#DIV/0!</v>
      </c>
      <c r="P766" t="s">
        <v>8275</v>
      </c>
      <c r="Q766" t="s">
        <v>8326</v>
      </c>
      <c r="R766" t="s">
        <v>8310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0.36014285714285715</v>
      </c>
      <c r="O767" s="6">
        <f t="shared" si="45"/>
        <v>57.295454545454547</v>
      </c>
      <c r="P767" t="s">
        <v>8275</v>
      </c>
      <c r="Q767" t="s">
        <v>8326</v>
      </c>
      <c r="R767" t="s">
        <v>8310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6" t="e">
        <f t="shared" si="45"/>
        <v>#DIV/0!</v>
      </c>
      <c r="P768" t="s">
        <v>8275</v>
      </c>
      <c r="Q768" t="s">
        <v>8326</v>
      </c>
      <c r="R768" t="s">
        <v>8310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3.5400000000000001E-2</v>
      </c>
      <c r="O769" s="6">
        <f t="shared" si="45"/>
        <v>59</v>
      </c>
      <c r="P769" t="s">
        <v>8275</v>
      </c>
      <c r="Q769" t="s">
        <v>8326</v>
      </c>
      <c r="R769" t="s">
        <v>8310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ref="N770:N833" si="48">E770/D770</f>
        <v>0</v>
      </c>
      <c r="O770" s="6" t="e">
        <f t="shared" ref="O770:O833" si="49">E770/L770</f>
        <v>#DIV/0!</v>
      </c>
      <c r="P770" t="s">
        <v>8275</v>
      </c>
      <c r="Q770" t="s">
        <v>8326</v>
      </c>
      <c r="R770" t="s">
        <v>8310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si="48"/>
        <v>0.41399999999999998</v>
      </c>
      <c r="O771" s="6">
        <f t="shared" si="49"/>
        <v>31.846153846153847</v>
      </c>
      <c r="P771" t="s">
        <v>8275</v>
      </c>
      <c r="Q771" t="s">
        <v>8326</v>
      </c>
      <c r="R771" t="s">
        <v>8310</v>
      </c>
      <c r="S771" s="10">
        <f t="shared" si="50"/>
        <v>41604.996458333335</v>
      </c>
      <c r="T771" s="10">
        <f t="shared" si="51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6" t="e">
        <f t="shared" si="49"/>
        <v>#DIV/0!</v>
      </c>
      <c r="P772" t="s">
        <v>8275</v>
      </c>
      <c r="Q772" t="s">
        <v>8326</v>
      </c>
      <c r="R772" t="s">
        <v>8310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2.631578947368421E-4</v>
      </c>
      <c r="O773" s="6">
        <f t="shared" si="49"/>
        <v>10</v>
      </c>
      <c r="P773" t="s">
        <v>8275</v>
      </c>
      <c r="Q773" t="s">
        <v>8326</v>
      </c>
      <c r="R773" t="s">
        <v>8310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3.3333333333333333E-2</v>
      </c>
      <c r="O774" s="6">
        <f t="shared" si="49"/>
        <v>50</v>
      </c>
      <c r="P774" t="s">
        <v>8275</v>
      </c>
      <c r="Q774" t="s">
        <v>8326</v>
      </c>
      <c r="R774" t="s">
        <v>8310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8.5129023676509714E-3</v>
      </c>
      <c r="O775" s="6">
        <f t="shared" si="49"/>
        <v>16</v>
      </c>
      <c r="P775" t="s">
        <v>8275</v>
      </c>
      <c r="Q775" t="s">
        <v>8326</v>
      </c>
      <c r="R775" t="s">
        <v>8310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0.70199999999999996</v>
      </c>
      <c r="O776" s="6">
        <f t="shared" si="49"/>
        <v>39</v>
      </c>
      <c r="P776" t="s">
        <v>8275</v>
      </c>
      <c r="Q776" t="s">
        <v>8326</v>
      </c>
      <c r="R776" t="s">
        <v>8310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1.7000000000000001E-2</v>
      </c>
      <c r="O777" s="6">
        <f t="shared" si="49"/>
        <v>34</v>
      </c>
      <c r="P777" t="s">
        <v>8275</v>
      </c>
      <c r="Q777" t="s">
        <v>8326</v>
      </c>
      <c r="R777" t="s">
        <v>8310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0.51400000000000001</v>
      </c>
      <c r="O778" s="6">
        <f t="shared" si="49"/>
        <v>63.122807017543863</v>
      </c>
      <c r="P778" t="s">
        <v>8275</v>
      </c>
      <c r="Q778" t="s">
        <v>8326</v>
      </c>
      <c r="R778" t="s">
        <v>8310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7.0000000000000001E-3</v>
      </c>
      <c r="O779" s="6">
        <f t="shared" si="49"/>
        <v>7</v>
      </c>
      <c r="P779" t="s">
        <v>8275</v>
      </c>
      <c r="Q779" t="s">
        <v>8326</v>
      </c>
      <c r="R779" t="s">
        <v>8310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4.0000000000000001E-3</v>
      </c>
      <c r="O780" s="6">
        <f t="shared" si="49"/>
        <v>2</v>
      </c>
      <c r="P780" t="s">
        <v>8275</v>
      </c>
      <c r="Q780" t="s">
        <v>8326</v>
      </c>
      <c r="R780" t="s">
        <v>8310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2.6666666666666668E-2</v>
      </c>
      <c r="O781" s="6">
        <f t="shared" si="49"/>
        <v>66.666666666666671</v>
      </c>
      <c r="P781" t="s">
        <v>8275</v>
      </c>
      <c r="Q781" t="s">
        <v>8326</v>
      </c>
      <c r="R781" t="s">
        <v>8310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1.04</v>
      </c>
      <c r="O782" s="6">
        <f t="shared" si="49"/>
        <v>38.518518518518519</v>
      </c>
      <c r="P782" t="s">
        <v>8276</v>
      </c>
      <c r="Q782" t="s">
        <v>8312</v>
      </c>
      <c r="R782" t="s">
        <v>8311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1.3315375</v>
      </c>
      <c r="O783" s="6">
        <f t="shared" si="49"/>
        <v>42.609200000000001</v>
      </c>
      <c r="P783" t="s">
        <v>8276</v>
      </c>
      <c r="Q783" t="s">
        <v>8312</v>
      </c>
      <c r="R783" t="s">
        <v>8311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</v>
      </c>
      <c r="O784" s="6">
        <f t="shared" si="49"/>
        <v>50</v>
      </c>
      <c r="P784" t="s">
        <v>8276</v>
      </c>
      <c r="Q784" t="s">
        <v>8312</v>
      </c>
      <c r="R784" t="s">
        <v>8311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1.4813333333333334</v>
      </c>
      <c r="O785" s="6">
        <f t="shared" si="49"/>
        <v>63.485714285714288</v>
      </c>
      <c r="P785" t="s">
        <v>8276</v>
      </c>
      <c r="Q785" t="s">
        <v>8312</v>
      </c>
      <c r="R785" t="s">
        <v>8311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1.0249999999999999</v>
      </c>
      <c r="O786" s="6">
        <f t="shared" si="49"/>
        <v>102.5</v>
      </c>
      <c r="P786" t="s">
        <v>8276</v>
      </c>
      <c r="Q786" t="s">
        <v>8312</v>
      </c>
      <c r="R786" t="s">
        <v>8311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1.8062799999999999</v>
      </c>
      <c r="O787" s="6">
        <f t="shared" si="49"/>
        <v>31.142758620689655</v>
      </c>
      <c r="P787" t="s">
        <v>8276</v>
      </c>
      <c r="Q787" t="s">
        <v>8312</v>
      </c>
      <c r="R787" t="s">
        <v>8311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1.4279999999999999</v>
      </c>
      <c r="O788" s="6">
        <f t="shared" si="49"/>
        <v>162.27272727272728</v>
      </c>
      <c r="P788" t="s">
        <v>8276</v>
      </c>
      <c r="Q788" t="s">
        <v>8312</v>
      </c>
      <c r="R788" t="s">
        <v>8311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1.1416666666666666</v>
      </c>
      <c r="O789" s="6">
        <f t="shared" si="49"/>
        <v>80.588235294117652</v>
      </c>
      <c r="P789" t="s">
        <v>8276</v>
      </c>
      <c r="Q789" t="s">
        <v>8312</v>
      </c>
      <c r="R789" t="s">
        <v>8311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2.03505</v>
      </c>
      <c r="O790" s="6">
        <f t="shared" si="49"/>
        <v>59.85441176470588</v>
      </c>
      <c r="P790" t="s">
        <v>8276</v>
      </c>
      <c r="Q790" t="s">
        <v>8312</v>
      </c>
      <c r="R790" t="s">
        <v>8311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1.0941176470588236</v>
      </c>
      <c r="O791" s="6">
        <f t="shared" si="49"/>
        <v>132.85714285714286</v>
      </c>
      <c r="P791" t="s">
        <v>8276</v>
      </c>
      <c r="Q791" t="s">
        <v>8312</v>
      </c>
      <c r="R791" t="s">
        <v>8311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1.443746</v>
      </c>
      <c r="O792" s="6">
        <f t="shared" si="49"/>
        <v>92.547820512820508</v>
      </c>
      <c r="P792" t="s">
        <v>8276</v>
      </c>
      <c r="Q792" t="s">
        <v>8312</v>
      </c>
      <c r="R792" t="s">
        <v>8311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1.0386666666666666</v>
      </c>
      <c r="O793" s="6">
        <f t="shared" si="49"/>
        <v>60.859375</v>
      </c>
      <c r="P793" t="s">
        <v>8276</v>
      </c>
      <c r="Q793" t="s">
        <v>8312</v>
      </c>
      <c r="R793" t="s">
        <v>8311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1.0044440000000001</v>
      </c>
      <c r="O794" s="6">
        <f t="shared" si="49"/>
        <v>41.851833333333339</v>
      </c>
      <c r="P794" t="s">
        <v>8276</v>
      </c>
      <c r="Q794" t="s">
        <v>8312</v>
      </c>
      <c r="R794" t="s">
        <v>8311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1.0277927272727272</v>
      </c>
      <c r="O795" s="6">
        <f t="shared" si="49"/>
        <v>88.325937499999995</v>
      </c>
      <c r="P795" t="s">
        <v>8276</v>
      </c>
      <c r="Q795" t="s">
        <v>8312</v>
      </c>
      <c r="R795" t="s">
        <v>8311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1.0531250000000001</v>
      </c>
      <c r="O796" s="6">
        <f t="shared" si="49"/>
        <v>158.96226415094338</v>
      </c>
      <c r="P796" t="s">
        <v>8276</v>
      </c>
      <c r="Q796" t="s">
        <v>8312</v>
      </c>
      <c r="R796" t="s">
        <v>8311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1.1178571428571429</v>
      </c>
      <c r="O797" s="6">
        <f t="shared" si="49"/>
        <v>85.054347826086953</v>
      </c>
      <c r="P797" t="s">
        <v>8276</v>
      </c>
      <c r="Q797" t="s">
        <v>8312</v>
      </c>
      <c r="R797" t="s">
        <v>8311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1.0135000000000001</v>
      </c>
      <c r="O798" s="6">
        <f t="shared" si="49"/>
        <v>112.61111111111111</v>
      </c>
      <c r="P798" t="s">
        <v>8276</v>
      </c>
      <c r="Q798" t="s">
        <v>8312</v>
      </c>
      <c r="R798" t="s">
        <v>8311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1.0753333333333333</v>
      </c>
      <c r="O799" s="6">
        <f t="shared" si="49"/>
        <v>45.436619718309856</v>
      </c>
      <c r="P799" t="s">
        <v>8276</v>
      </c>
      <c r="Q799" t="s">
        <v>8312</v>
      </c>
      <c r="R799" t="s">
        <v>8311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1.1488571428571428</v>
      </c>
      <c r="O800" s="6">
        <f t="shared" si="49"/>
        <v>46.218390804597703</v>
      </c>
      <c r="P800" t="s">
        <v>8276</v>
      </c>
      <c r="Q800" t="s">
        <v>8312</v>
      </c>
      <c r="R800" t="s">
        <v>8311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1.0002</v>
      </c>
      <c r="O801" s="6">
        <f t="shared" si="49"/>
        <v>178.60714285714286</v>
      </c>
      <c r="P801" t="s">
        <v>8276</v>
      </c>
      <c r="Q801" t="s">
        <v>8312</v>
      </c>
      <c r="R801" t="s">
        <v>8311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1.5213333333333334</v>
      </c>
      <c r="O802" s="6">
        <f t="shared" si="49"/>
        <v>40.75</v>
      </c>
      <c r="P802" t="s">
        <v>8276</v>
      </c>
      <c r="Q802" t="s">
        <v>8312</v>
      </c>
      <c r="R802" t="s">
        <v>8311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1.1152149999999998</v>
      </c>
      <c r="O803" s="6">
        <f t="shared" si="49"/>
        <v>43.733921568627444</v>
      </c>
      <c r="P803" t="s">
        <v>8276</v>
      </c>
      <c r="Q803" t="s">
        <v>8312</v>
      </c>
      <c r="R803" t="s">
        <v>8311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1.0133333333333334</v>
      </c>
      <c r="O804" s="6">
        <f t="shared" si="49"/>
        <v>81.066666666666663</v>
      </c>
      <c r="P804" t="s">
        <v>8276</v>
      </c>
      <c r="Q804" t="s">
        <v>8312</v>
      </c>
      <c r="R804" t="s">
        <v>8311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1.232608695652174</v>
      </c>
      <c r="O805" s="6">
        <f t="shared" si="49"/>
        <v>74.60526315789474</v>
      </c>
      <c r="P805" t="s">
        <v>8276</v>
      </c>
      <c r="Q805" t="s">
        <v>8312</v>
      </c>
      <c r="R805" t="s">
        <v>8311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</v>
      </c>
      <c r="O806" s="6">
        <f t="shared" si="49"/>
        <v>305.55555555555554</v>
      </c>
      <c r="P806" t="s">
        <v>8276</v>
      </c>
      <c r="Q806" t="s">
        <v>8312</v>
      </c>
      <c r="R806" t="s">
        <v>8311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1.05</v>
      </c>
      <c r="O807" s="6">
        <f t="shared" si="49"/>
        <v>58.333333333333336</v>
      </c>
      <c r="P807" t="s">
        <v>8276</v>
      </c>
      <c r="Q807" t="s">
        <v>8312</v>
      </c>
      <c r="R807" t="s">
        <v>8311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1.0443750000000001</v>
      </c>
      <c r="O808" s="6">
        <f t="shared" si="49"/>
        <v>117.67605633802818</v>
      </c>
      <c r="P808" t="s">
        <v>8276</v>
      </c>
      <c r="Q808" t="s">
        <v>8312</v>
      </c>
      <c r="R808" t="s">
        <v>8311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1.05125</v>
      </c>
      <c r="O809" s="6">
        <f t="shared" si="49"/>
        <v>73.771929824561397</v>
      </c>
      <c r="P809" t="s">
        <v>8276</v>
      </c>
      <c r="Q809" t="s">
        <v>8312</v>
      </c>
      <c r="R809" t="s">
        <v>8311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</v>
      </c>
      <c r="O810" s="6">
        <f t="shared" si="49"/>
        <v>104.65116279069767</v>
      </c>
      <c r="P810" t="s">
        <v>8276</v>
      </c>
      <c r="Q810" t="s">
        <v>8312</v>
      </c>
      <c r="R810" t="s">
        <v>8311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1.03775</v>
      </c>
      <c r="O811" s="6">
        <f t="shared" si="49"/>
        <v>79.82692307692308</v>
      </c>
      <c r="P811" t="s">
        <v>8276</v>
      </c>
      <c r="Q811" t="s">
        <v>8312</v>
      </c>
      <c r="R811" t="s">
        <v>8311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1.05</v>
      </c>
      <c r="O812" s="6">
        <f t="shared" si="49"/>
        <v>58.333333333333336</v>
      </c>
      <c r="P812" t="s">
        <v>8276</v>
      </c>
      <c r="Q812" t="s">
        <v>8312</v>
      </c>
      <c r="R812" t="s">
        <v>8311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1.04</v>
      </c>
      <c r="O813" s="6">
        <f t="shared" si="49"/>
        <v>86.666666666666671</v>
      </c>
      <c r="P813" t="s">
        <v>8276</v>
      </c>
      <c r="Q813" t="s">
        <v>8312</v>
      </c>
      <c r="R813" t="s">
        <v>8311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1.5183333333333333</v>
      </c>
      <c r="O814" s="6">
        <f t="shared" si="49"/>
        <v>27.606060606060606</v>
      </c>
      <c r="P814" t="s">
        <v>8276</v>
      </c>
      <c r="Q814" t="s">
        <v>8312</v>
      </c>
      <c r="R814" t="s">
        <v>8311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1.59996</v>
      </c>
      <c r="O815" s="6">
        <f t="shared" si="49"/>
        <v>24.999375000000001</v>
      </c>
      <c r="P815" t="s">
        <v>8276</v>
      </c>
      <c r="Q815" t="s">
        <v>8312</v>
      </c>
      <c r="R815" t="s">
        <v>8311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1.2729999999999999</v>
      </c>
      <c r="O816" s="6">
        <f t="shared" si="49"/>
        <v>45.464285714285715</v>
      </c>
      <c r="P816" t="s">
        <v>8276</v>
      </c>
      <c r="Q816" t="s">
        <v>8312</v>
      </c>
      <c r="R816" t="s">
        <v>8311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1.07</v>
      </c>
      <c r="O817" s="6">
        <f t="shared" si="49"/>
        <v>99.534883720930239</v>
      </c>
      <c r="P817" t="s">
        <v>8276</v>
      </c>
      <c r="Q817" t="s">
        <v>8312</v>
      </c>
      <c r="R817" t="s">
        <v>8311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1.1512214285714286</v>
      </c>
      <c r="O818" s="6">
        <f t="shared" si="49"/>
        <v>39.31</v>
      </c>
      <c r="P818" t="s">
        <v>8276</v>
      </c>
      <c r="Q818" t="s">
        <v>8312</v>
      </c>
      <c r="R818" t="s">
        <v>8311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1.3711066666666665</v>
      </c>
      <c r="O819" s="6">
        <f t="shared" si="49"/>
        <v>89.419999999999987</v>
      </c>
      <c r="P819" t="s">
        <v>8276</v>
      </c>
      <c r="Q819" t="s">
        <v>8312</v>
      </c>
      <c r="R819" t="s">
        <v>8311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1.5571428571428572</v>
      </c>
      <c r="O820" s="6">
        <f t="shared" si="49"/>
        <v>28.684210526315791</v>
      </c>
      <c r="P820" t="s">
        <v>8276</v>
      </c>
      <c r="Q820" t="s">
        <v>8312</v>
      </c>
      <c r="R820" t="s">
        <v>8311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1.0874999999999999</v>
      </c>
      <c r="O821" s="6">
        <f t="shared" si="49"/>
        <v>31.071428571428573</v>
      </c>
      <c r="P821" t="s">
        <v>8276</v>
      </c>
      <c r="Q821" t="s">
        <v>8312</v>
      </c>
      <c r="R821" t="s">
        <v>8311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1.3405</v>
      </c>
      <c r="O822" s="6">
        <f t="shared" si="49"/>
        <v>70.55263157894737</v>
      </c>
      <c r="P822" t="s">
        <v>8276</v>
      </c>
      <c r="Q822" t="s">
        <v>8312</v>
      </c>
      <c r="R822" t="s">
        <v>8311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</v>
      </c>
      <c r="O823" s="6">
        <f t="shared" si="49"/>
        <v>224.12820512820514</v>
      </c>
      <c r="P823" t="s">
        <v>8276</v>
      </c>
      <c r="Q823" t="s">
        <v>8312</v>
      </c>
      <c r="R823" t="s">
        <v>8311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1.1916666666666667</v>
      </c>
      <c r="O824" s="6">
        <f t="shared" si="49"/>
        <v>51.811594202898547</v>
      </c>
      <c r="P824" t="s">
        <v>8276</v>
      </c>
      <c r="Q824" t="s">
        <v>8312</v>
      </c>
      <c r="R824" t="s">
        <v>8311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1.7949999999999999</v>
      </c>
      <c r="O825" s="6">
        <f t="shared" si="49"/>
        <v>43.515151515151516</v>
      </c>
      <c r="P825" t="s">
        <v>8276</v>
      </c>
      <c r="Q825" t="s">
        <v>8312</v>
      </c>
      <c r="R825" t="s">
        <v>8311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1.3438124999999999</v>
      </c>
      <c r="O826" s="6">
        <f t="shared" si="49"/>
        <v>39.816666666666663</v>
      </c>
      <c r="P826" t="s">
        <v>8276</v>
      </c>
      <c r="Q826" t="s">
        <v>8312</v>
      </c>
      <c r="R826" t="s">
        <v>8311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1.0043200000000001</v>
      </c>
      <c r="O827" s="6">
        <f t="shared" si="49"/>
        <v>126.8080808080808</v>
      </c>
      <c r="P827" t="s">
        <v>8276</v>
      </c>
      <c r="Q827" t="s">
        <v>8312</v>
      </c>
      <c r="R827" t="s">
        <v>8311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1.0145454545454546</v>
      </c>
      <c r="O828" s="6">
        <f t="shared" si="49"/>
        <v>113.87755102040816</v>
      </c>
      <c r="P828" t="s">
        <v>8276</v>
      </c>
      <c r="Q828" t="s">
        <v>8312</v>
      </c>
      <c r="R828" t="s">
        <v>8311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1.0333333333333334</v>
      </c>
      <c r="O829" s="6">
        <f t="shared" si="49"/>
        <v>28.181818181818183</v>
      </c>
      <c r="P829" t="s">
        <v>8276</v>
      </c>
      <c r="Q829" t="s">
        <v>8312</v>
      </c>
      <c r="R829" t="s">
        <v>8311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1.07</v>
      </c>
      <c r="O830" s="6">
        <f t="shared" si="49"/>
        <v>36.60526315789474</v>
      </c>
      <c r="P830" t="s">
        <v>8276</v>
      </c>
      <c r="Q830" t="s">
        <v>8312</v>
      </c>
      <c r="R830" t="s">
        <v>8311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1.04</v>
      </c>
      <c r="O831" s="6">
        <f t="shared" si="49"/>
        <v>32.5</v>
      </c>
      <c r="P831" t="s">
        <v>8276</v>
      </c>
      <c r="Q831" t="s">
        <v>8312</v>
      </c>
      <c r="R831" t="s">
        <v>8311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1.0783333333333334</v>
      </c>
      <c r="O832" s="6">
        <f t="shared" si="49"/>
        <v>60.65625</v>
      </c>
      <c r="P832" t="s">
        <v>8276</v>
      </c>
      <c r="Q832" t="s">
        <v>8312</v>
      </c>
      <c r="R832" t="s">
        <v>8311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2.3333333333333335</v>
      </c>
      <c r="O833" s="6">
        <f t="shared" si="49"/>
        <v>175</v>
      </c>
      <c r="P833" t="s">
        <v>8276</v>
      </c>
      <c r="Q833" t="s">
        <v>8312</v>
      </c>
      <c r="R833" t="s">
        <v>8311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ref="N834:N897" si="52">E834/D834</f>
        <v>1.0060706666666666</v>
      </c>
      <c r="O834" s="6">
        <f t="shared" ref="O834:O897" si="53">E834/L834</f>
        <v>97.993896103896105</v>
      </c>
      <c r="P834" t="s">
        <v>8276</v>
      </c>
      <c r="Q834" t="s">
        <v>8312</v>
      </c>
      <c r="R834" t="s">
        <v>8311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si="52"/>
        <v>1.0166666666666666</v>
      </c>
      <c r="O835" s="6">
        <f t="shared" si="53"/>
        <v>148.78048780487805</v>
      </c>
      <c r="P835" t="s">
        <v>8276</v>
      </c>
      <c r="Q835" t="s">
        <v>8312</v>
      </c>
      <c r="R835" t="s">
        <v>8311</v>
      </c>
      <c r="S835" s="10">
        <f t="shared" si="54"/>
        <v>41718.878182870372</v>
      </c>
      <c r="T835" s="10">
        <f t="shared" si="55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1.3101818181818181</v>
      </c>
      <c r="O836" s="6">
        <f t="shared" si="53"/>
        <v>96.08</v>
      </c>
      <c r="P836" t="s">
        <v>8276</v>
      </c>
      <c r="Q836" t="s">
        <v>8312</v>
      </c>
      <c r="R836" t="s">
        <v>8311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1.1725000000000001</v>
      </c>
      <c r="O837" s="6">
        <f t="shared" si="53"/>
        <v>58.625</v>
      </c>
      <c r="P837" t="s">
        <v>8276</v>
      </c>
      <c r="Q837" t="s">
        <v>8312</v>
      </c>
      <c r="R837" t="s">
        <v>8311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1.009304</v>
      </c>
      <c r="O838" s="6">
        <f t="shared" si="53"/>
        <v>109.70695652173914</v>
      </c>
      <c r="P838" t="s">
        <v>8276</v>
      </c>
      <c r="Q838" t="s">
        <v>8312</v>
      </c>
      <c r="R838" t="s">
        <v>8311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1.218</v>
      </c>
      <c r="O839" s="6">
        <f t="shared" si="53"/>
        <v>49.112903225806448</v>
      </c>
      <c r="P839" t="s">
        <v>8276</v>
      </c>
      <c r="Q839" t="s">
        <v>8312</v>
      </c>
      <c r="R839" t="s">
        <v>8311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1.454</v>
      </c>
      <c r="O840" s="6">
        <f t="shared" si="53"/>
        <v>47.672131147540981</v>
      </c>
      <c r="P840" t="s">
        <v>8276</v>
      </c>
      <c r="Q840" t="s">
        <v>8312</v>
      </c>
      <c r="R840" t="s">
        <v>8311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1.166166</v>
      </c>
      <c r="O841" s="6">
        <f t="shared" si="53"/>
        <v>60.737812499999997</v>
      </c>
      <c r="P841" t="s">
        <v>8276</v>
      </c>
      <c r="Q841" t="s">
        <v>8312</v>
      </c>
      <c r="R841" t="s">
        <v>8311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1.2041660000000001</v>
      </c>
      <c r="O842" s="6">
        <f t="shared" si="53"/>
        <v>63.37715789473684</v>
      </c>
      <c r="P842" t="s">
        <v>8277</v>
      </c>
      <c r="Q842" t="s">
        <v>8312</v>
      </c>
      <c r="R842" t="s">
        <v>8328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1.0132000000000001</v>
      </c>
      <c r="O843" s="6">
        <f t="shared" si="53"/>
        <v>53.893617021276597</v>
      </c>
      <c r="P843" t="s">
        <v>8277</v>
      </c>
      <c r="Q843" t="s">
        <v>8312</v>
      </c>
      <c r="R843" t="s">
        <v>8328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1.0431999999999999</v>
      </c>
      <c r="O844" s="6">
        <f t="shared" si="53"/>
        <v>66.871794871794876</v>
      </c>
      <c r="P844" t="s">
        <v>8277</v>
      </c>
      <c r="Q844" t="s">
        <v>8312</v>
      </c>
      <c r="R844" t="s">
        <v>8328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2.6713333333333331</v>
      </c>
      <c r="O845" s="6">
        <f t="shared" si="53"/>
        <v>63.102362204724407</v>
      </c>
      <c r="P845" t="s">
        <v>8277</v>
      </c>
      <c r="Q845" t="s">
        <v>8312</v>
      </c>
      <c r="R845" t="s">
        <v>8328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1.9413333333333334</v>
      </c>
      <c r="O846" s="6">
        <f t="shared" si="53"/>
        <v>36.628930817610062</v>
      </c>
      <c r="P846" t="s">
        <v>8277</v>
      </c>
      <c r="Q846" t="s">
        <v>8312</v>
      </c>
      <c r="R846" t="s">
        <v>8328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1.203802</v>
      </c>
      <c r="O847" s="6">
        <f t="shared" si="53"/>
        <v>34.005706214689269</v>
      </c>
      <c r="P847" t="s">
        <v>8277</v>
      </c>
      <c r="Q847" t="s">
        <v>8312</v>
      </c>
      <c r="R847" t="s">
        <v>8328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1.2200090909090908</v>
      </c>
      <c r="O848" s="6">
        <f t="shared" si="53"/>
        <v>28.553404255319148</v>
      </c>
      <c r="P848" t="s">
        <v>8277</v>
      </c>
      <c r="Q848" t="s">
        <v>8312</v>
      </c>
      <c r="R848" t="s">
        <v>8328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</v>
      </c>
      <c r="O849" s="6">
        <f t="shared" si="53"/>
        <v>10</v>
      </c>
      <c r="P849" t="s">
        <v>8277</v>
      </c>
      <c r="Q849" t="s">
        <v>8312</v>
      </c>
      <c r="R849" t="s">
        <v>8328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</v>
      </c>
      <c r="O850" s="6">
        <f t="shared" si="53"/>
        <v>18.75</v>
      </c>
      <c r="P850" t="s">
        <v>8277</v>
      </c>
      <c r="Q850" t="s">
        <v>8312</v>
      </c>
      <c r="R850" t="s">
        <v>8328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1.1990000000000001</v>
      </c>
      <c r="O851" s="6">
        <f t="shared" si="53"/>
        <v>41.704347826086959</v>
      </c>
      <c r="P851" t="s">
        <v>8277</v>
      </c>
      <c r="Q851" t="s">
        <v>8312</v>
      </c>
      <c r="R851" t="s">
        <v>8328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1.55175</v>
      </c>
      <c r="O852" s="6">
        <f t="shared" si="53"/>
        <v>46.669172932330824</v>
      </c>
      <c r="P852" t="s">
        <v>8277</v>
      </c>
      <c r="Q852" t="s">
        <v>8312</v>
      </c>
      <c r="R852" t="s">
        <v>8328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1.3045</v>
      </c>
      <c r="O853" s="6">
        <f t="shared" si="53"/>
        <v>37.271428571428572</v>
      </c>
      <c r="P853" t="s">
        <v>8277</v>
      </c>
      <c r="Q853" t="s">
        <v>8312</v>
      </c>
      <c r="R853" t="s">
        <v>8328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1.0497142857142858</v>
      </c>
      <c r="O854" s="6">
        <f t="shared" si="53"/>
        <v>59.258064516129032</v>
      </c>
      <c r="P854" t="s">
        <v>8277</v>
      </c>
      <c r="Q854" t="s">
        <v>8312</v>
      </c>
      <c r="R854" t="s">
        <v>8328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</v>
      </c>
      <c r="O855" s="6">
        <f t="shared" si="53"/>
        <v>30</v>
      </c>
      <c r="P855" t="s">
        <v>8277</v>
      </c>
      <c r="Q855" t="s">
        <v>8312</v>
      </c>
      <c r="R855" t="s">
        <v>8328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1.1822050359712231</v>
      </c>
      <c r="O856" s="6">
        <f t="shared" si="53"/>
        <v>65.8623246492986</v>
      </c>
      <c r="P856" t="s">
        <v>8277</v>
      </c>
      <c r="Q856" t="s">
        <v>8312</v>
      </c>
      <c r="R856" t="s">
        <v>8328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1.0344827586206897</v>
      </c>
      <c r="O857" s="6">
        <f t="shared" si="53"/>
        <v>31.914893617021278</v>
      </c>
      <c r="P857" t="s">
        <v>8277</v>
      </c>
      <c r="Q857" t="s">
        <v>8312</v>
      </c>
      <c r="R857" t="s">
        <v>8328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2.1800000000000002</v>
      </c>
      <c r="O858" s="6">
        <f t="shared" si="53"/>
        <v>19.464285714285715</v>
      </c>
      <c r="P858" t="s">
        <v>8277</v>
      </c>
      <c r="Q858" t="s">
        <v>8312</v>
      </c>
      <c r="R858" t="s">
        <v>8328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</v>
      </c>
      <c r="O859" s="6">
        <f t="shared" si="53"/>
        <v>50</v>
      </c>
      <c r="P859" t="s">
        <v>8277</v>
      </c>
      <c r="Q859" t="s">
        <v>8312</v>
      </c>
      <c r="R859" t="s">
        <v>8328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1.4400583333333332</v>
      </c>
      <c r="O860" s="6">
        <f t="shared" si="53"/>
        <v>22.737763157894737</v>
      </c>
      <c r="P860" t="s">
        <v>8277</v>
      </c>
      <c r="Q860" t="s">
        <v>8312</v>
      </c>
      <c r="R860" t="s">
        <v>8328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1.0467500000000001</v>
      </c>
      <c r="O861" s="6">
        <f t="shared" si="53"/>
        <v>42.724489795918366</v>
      </c>
      <c r="P861" t="s">
        <v>8277</v>
      </c>
      <c r="Q861" t="s">
        <v>8312</v>
      </c>
      <c r="R861" t="s">
        <v>8328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0.18142857142857144</v>
      </c>
      <c r="O862" s="6">
        <f t="shared" si="53"/>
        <v>52.916666666666664</v>
      </c>
      <c r="P862" t="s">
        <v>8278</v>
      </c>
      <c r="Q862" t="s">
        <v>8312</v>
      </c>
      <c r="R862" t="s">
        <v>8329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2.2444444444444444E-2</v>
      </c>
      <c r="O863" s="6">
        <f t="shared" si="53"/>
        <v>50.5</v>
      </c>
      <c r="P863" t="s">
        <v>8278</v>
      </c>
      <c r="Q863" t="s">
        <v>8312</v>
      </c>
      <c r="R863" t="s">
        <v>8329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3.3999999999999998E-3</v>
      </c>
      <c r="O864" s="6">
        <f t="shared" si="53"/>
        <v>42.5</v>
      </c>
      <c r="P864" t="s">
        <v>8278</v>
      </c>
      <c r="Q864" t="s">
        <v>8312</v>
      </c>
      <c r="R864" t="s">
        <v>8329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4.4999999999999998E-2</v>
      </c>
      <c r="O865" s="6">
        <f t="shared" si="53"/>
        <v>18</v>
      </c>
      <c r="P865" t="s">
        <v>8278</v>
      </c>
      <c r="Q865" t="s">
        <v>8312</v>
      </c>
      <c r="R865" t="s">
        <v>8329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0.41538461538461541</v>
      </c>
      <c r="O866" s="6">
        <f t="shared" si="53"/>
        <v>34.177215189873415</v>
      </c>
      <c r="P866" t="s">
        <v>8278</v>
      </c>
      <c r="Q866" t="s">
        <v>8312</v>
      </c>
      <c r="R866" t="s">
        <v>8329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2.0454545454545454E-2</v>
      </c>
      <c r="O867" s="6">
        <f t="shared" si="53"/>
        <v>22.5</v>
      </c>
      <c r="P867" t="s">
        <v>8278</v>
      </c>
      <c r="Q867" t="s">
        <v>8312</v>
      </c>
      <c r="R867" t="s">
        <v>8329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0.18285714285714286</v>
      </c>
      <c r="O868" s="6">
        <f t="shared" si="53"/>
        <v>58.18181818181818</v>
      </c>
      <c r="P868" t="s">
        <v>8278</v>
      </c>
      <c r="Q868" t="s">
        <v>8312</v>
      </c>
      <c r="R868" t="s">
        <v>8329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0.2402</v>
      </c>
      <c r="O869" s="6">
        <f t="shared" si="53"/>
        <v>109.18181818181819</v>
      </c>
      <c r="P869" t="s">
        <v>8278</v>
      </c>
      <c r="Q869" t="s">
        <v>8312</v>
      </c>
      <c r="R869" t="s">
        <v>8329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1.1111111111111111E-3</v>
      </c>
      <c r="O870" s="6">
        <f t="shared" si="53"/>
        <v>50</v>
      </c>
      <c r="P870" t="s">
        <v>8278</v>
      </c>
      <c r="Q870" t="s">
        <v>8312</v>
      </c>
      <c r="R870" t="s">
        <v>8329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0.11818181818181818</v>
      </c>
      <c r="O871" s="6">
        <f t="shared" si="53"/>
        <v>346.66666666666669</v>
      </c>
      <c r="P871" t="s">
        <v>8278</v>
      </c>
      <c r="Q871" t="s">
        <v>8312</v>
      </c>
      <c r="R871" t="s">
        <v>8329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3.0999999999999999E-3</v>
      </c>
      <c r="O872" s="6">
        <f t="shared" si="53"/>
        <v>12.4</v>
      </c>
      <c r="P872" t="s">
        <v>8278</v>
      </c>
      <c r="Q872" t="s">
        <v>8312</v>
      </c>
      <c r="R872" t="s">
        <v>8329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5.4166666666666669E-2</v>
      </c>
      <c r="O873" s="6">
        <f t="shared" si="53"/>
        <v>27.083333333333332</v>
      </c>
      <c r="P873" t="s">
        <v>8278</v>
      </c>
      <c r="Q873" t="s">
        <v>8312</v>
      </c>
      <c r="R873" t="s">
        <v>8329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8.1250000000000003E-3</v>
      </c>
      <c r="O874" s="6">
        <f t="shared" si="53"/>
        <v>32.5</v>
      </c>
      <c r="P874" t="s">
        <v>8278</v>
      </c>
      <c r="Q874" t="s">
        <v>8312</v>
      </c>
      <c r="R874" t="s">
        <v>8329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1.2857142857142857E-2</v>
      </c>
      <c r="O875" s="6">
        <f t="shared" si="53"/>
        <v>9</v>
      </c>
      <c r="P875" t="s">
        <v>8278</v>
      </c>
      <c r="Q875" t="s">
        <v>8312</v>
      </c>
      <c r="R875" t="s">
        <v>8329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0.24333333333333335</v>
      </c>
      <c r="O876" s="6">
        <f t="shared" si="53"/>
        <v>34.761904761904759</v>
      </c>
      <c r="P876" t="s">
        <v>8278</v>
      </c>
      <c r="Q876" t="s">
        <v>8312</v>
      </c>
      <c r="R876" t="s">
        <v>8329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6" t="e">
        <f t="shared" si="53"/>
        <v>#DIV/0!</v>
      </c>
      <c r="P877" t="s">
        <v>8278</v>
      </c>
      <c r="Q877" t="s">
        <v>8312</v>
      </c>
      <c r="R877" t="s">
        <v>8329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0.40799492385786801</v>
      </c>
      <c r="O878" s="6">
        <f t="shared" si="53"/>
        <v>28.577777777777779</v>
      </c>
      <c r="P878" t="s">
        <v>8278</v>
      </c>
      <c r="Q878" t="s">
        <v>8312</v>
      </c>
      <c r="R878" t="s">
        <v>8329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0.67549999999999999</v>
      </c>
      <c r="O879" s="6">
        <f t="shared" si="53"/>
        <v>46.586206896551722</v>
      </c>
      <c r="P879" t="s">
        <v>8278</v>
      </c>
      <c r="Q879" t="s">
        <v>8312</v>
      </c>
      <c r="R879" t="s">
        <v>8329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1.2999999999999999E-2</v>
      </c>
      <c r="O880" s="6">
        <f t="shared" si="53"/>
        <v>32.5</v>
      </c>
      <c r="P880" t="s">
        <v>8278</v>
      </c>
      <c r="Q880" t="s">
        <v>8312</v>
      </c>
      <c r="R880" t="s">
        <v>8329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0.30666666666666664</v>
      </c>
      <c r="O881" s="6">
        <f t="shared" si="53"/>
        <v>21.466666666666665</v>
      </c>
      <c r="P881" t="s">
        <v>8278</v>
      </c>
      <c r="Q881" t="s">
        <v>8312</v>
      </c>
      <c r="R881" t="s">
        <v>8329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2.9894179894179893E-2</v>
      </c>
      <c r="O882" s="6">
        <f t="shared" si="53"/>
        <v>14.125</v>
      </c>
      <c r="P882" t="s">
        <v>8279</v>
      </c>
      <c r="Q882" t="s">
        <v>8312</v>
      </c>
      <c r="R882" t="s">
        <v>8330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8.0000000000000002E-3</v>
      </c>
      <c r="O883" s="6">
        <f t="shared" si="53"/>
        <v>30</v>
      </c>
      <c r="P883" t="s">
        <v>8279</v>
      </c>
      <c r="Q883" t="s">
        <v>8312</v>
      </c>
      <c r="R883" t="s">
        <v>8330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0.20133333333333334</v>
      </c>
      <c r="O884" s="6">
        <f t="shared" si="53"/>
        <v>21.571428571428573</v>
      </c>
      <c r="P884" t="s">
        <v>8279</v>
      </c>
      <c r="Q884" t="s">
        <v>8312</v>
      </c>
      <c r="R884" t="s">
        <v>8330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0.4002</v>
      </c>
      <c r="O885" s="6">
        <f t="shared" si="53"/>
        <v>83.375</v>
      </c>
      <c r="P885" t="s">
        <v>8279</v>
      </c>
      <c r="Q885" t="s">
        <v>8312</v>
      </c>
      <c r="R885" t="s">
        <v>8330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0.01</v>
      </c>
      <c r="O886" s="6">
        <f t="shared" si="53"/>
        <v>10</v>
      </c>
      <c r="P886" t="s">
        <v>8279</v>
      </c>
      <c r="Q886" t="s">
        <v>8312</v>
      </c>
      <c r="R886" t="s">
        <v>8330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0.75</v>
      </c>
      <c r="O887" s="6">
        <f t="shared" si="53"/>
        <v>35.714285714285715</v>
      </c>
      <c r="P887" t="s">
        <v>8279</v>
      </c>
      <c r="Q887" t="s">
        <v>8312</v>
      </c>
      <c r="R887" t="s">
        <v>8330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0.41</v>
      </c>
      <c r="O888" s="6">
        <f t="shared" si="53"/>
        <v>29.285714285714285</v>
      </c>
      <c r="P888" t="s">
        <v>8279</v>
      </c>
      <c r="Q888" t="s">
        <v>8312</v>
      </c>
      <c r="R888" t="s">
        <v>8330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6" t="e">
        <f t="shared" si="53"/>
        <v>#DIV/0!</v>
      </c>
      <c r="P889" t="s">
        <v>8279</v>
      </c>
      <c r="Q889" t="s">
        <v>8312</v>
      </c>
      <c r="R889" t="s">
        <v>8330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7.1999999999999995E-2</v>
      </c>
      <c r="O890" s="6">
        <f t="shared" si="53"/>
        <v>18</v>
      </c>
      <c r="P890" t="s">
        <v>8279</v>
      </c>
      <c r="Q890" t="s">
        <v>8312</v>
      </c>
      <c r="R890" t="s">
        <v>8330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9.4412800000000005E-2</v>
      </c>
      <c r="O891" s="6">
        <f t="shared" si="53"/>
        <v>73.760000000000005</v>
      </c>
      <c r="P891" t="s">
        <v>8279</v>
      </c>
      <c r="Q891" t="s">
        <v>8312</v>
      </c>
      <c r="R891" t="s">
        <v>8330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4.1666666666666664E-2</v>
      </c>
      <c r="O892" s="6">
        <f t="shared" si="53"/>
        <v>31.25</v>
      </c>
      <c r="P892" t="s">
        <v>8279</v>
      </c>
      <c r="Q892" t="s">
        <v>8312</v>
      </c>
      <c r="R892" t="s">
        <v>8330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3.2500000000000001E-2</v>
      </c>
      <c r="O893" s="6">
        <f t="shared" si="53"/>
        <v>28.888888888888889</v>
      </c>
      <c r="P893" t="s">
        <v>8279</v>
      </c>
      <c r="Q893" t="s">
        <v>8312</v>
      </c>
      <c r="R893" t="s">
        <v>8330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0.40749999999999997</v>
      </c>
      <c r="O894" s="6">
        <f t="shared" si="53"/>
        <v>143.8235294117647</v>
      </c>
      <c r="P894" t="s">
        <v>8279</v>
      </c>
      <c r="Q894" t="s">
        <v>8312</v>
      </c>
      <c r="R894" t="s">
        <v>8330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0.1</v>
      </c>
      <c r="O895" s="6">
        <f t="shared" si="53"/>
        <v>40</v>
      </c>
      <c r="P895" t="s">
        <v>8279</v>
      </c>
      <c r="Q895" t="s">
        <v>8312</v>
      </c>
      <c r="R895" t="s">
        <v>8330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0.39169999999999999</v>
      </c>
      <c r="O896" s="6">
        <f t="shared" si="53"/>
        <v>147.81132075471697</v>
      </c>
      <c r="P896" t="s">
        <v>8279</v>
      </c>
      <c r="Q896" t="s">
        <v>8312</v>
      </c>
      <c r="R896" t="s">
        <v>8330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2.4375000000000001E-2</v>
      </c>
      <c r="O897" s="6">
        <f t="shared" si="53"/>
        <v>27.857142857142858</v>
      </c>
      <c r="P897" t="s">
        <v>8279</v>
      </c>
      <c r="Q897" t="s">
        <v>8312</v>
      </c>
      <c r="R897" t="s">
        <v>8330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ref="N898:N961" si="56">E898/D898</f>
        <v>0.4</v>
      </c>
      <c r="O898" s="6">
        <f t="shared" ref="O898:O961" si="57">E898/L898</f>
        <v>44.444444444444443</v>
      </c>
      <c r="P898" t="s">
        <v>8279</v>
      </c>
      <c r="Q898" t="s">
        <v>8312</v>
      </c>
      <c r="R898" t="s">
        <v>8330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si="56"/>
        <v>0</v>
      </c>
      <c r="O899" s="6" t="e">
        <f t="shared" si="57"/>
        <v>#DIV/0!</v>
      </c>
      <c r="P899" t="s">
        <v>8279</v>
      </c>
      <c r="Q899" t="s">
        <v>8312</v>
      </c>
      <c r="R899" t="s">
        <v>8330</v>
      </c>
      <c r="S899" s="10">
        <f t="shared" si="58"/>
        <v>41211.688750000001</v>
      </c>
      <c r="T899" s="10">
        <f t="shared" si="5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2.8000000000000001E-2</v>
      </c>
      <c r="O900" s="6">
        <f t="shared" si="57"/>
        <v>35</v>
      </c>
      <c r="P900" t="s">
        <v>8279</v>
      </c>
      <c r="Q900" t="s">
        <v>8312</v>
      </c>
      <c r="R900" t="s">
        <v>8330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0.37333333333333335</v>
      </c>
      <c r="O901" s="6">
        <f t="shared" si="57"/>
        <v>35</v>
      </c>
      <c r="P901" t="s">
        <v>8279</v>
      </c>
      <c r="Q901" t="s">
        <v>8312</v>
      </c>
      <c r="R901" t="s">
        <v>8330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4.1999999999999997E-3</v>
      </c>
      <c r="O902" s="6">
        <f t="shared" si="57"/>
        <v>10.5</v>
      </c>
      <c r="P902" t="s">
        <v>8278</v>
      </c>
      <c r="Q902" t="s">
        <v>8312</v>
      </c>
      <c r="R902" t="s">
        <v>8329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6" t="e">
        <f t="shared" si="57"/>
        <v>#DIV/0!</v>
      </c>
      <c r="P903" t="s">
        <v>8278</v>
      </c>
      <c r="Q903" t="s">
        <v>8312</v>
      </c>
      <c r="R903" t="s">
        <v>8329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3.0000000000000001E-3</v>
      </c>
      <c r="O904" s="6">
        <f t="shared" si="57"/>
        <v>30</v>
      </c>
      <c r="P904" t="s">
        <v>8278</v>
      </c>
      <c r="Q904" t="s">
        <v>8312</v>
      </c>
      <c r="R904" t="s">
        <v>8329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3.2000000000000001E-2</v>
      </c>
      <c r="O905" s="6">
        <f t="shared" si="57"/>
        <v>40</v>
      </c>
      <c r="P905" t="s">
        <v>8278</v>
      </c>
      <c r="Q905" t="s">
        <v>8312</v>
      </c>
      <c r="R905" t="s">
        <v>8329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3.0200000000000001E-3</v>
      </c>
      <c r="O906" s="6">
        <f t="shared" si="57"/>
        <v>50.333333333333336</v>
      </c>
      <c r="P906" t="s">
        <v>8278</v>
      </c>
      <c r="Q906" t="s">
        <v>8312</v>
      </c>
      <c r="R906" t="s">
        <v>8329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3.0153846153846153E-2</v>
      </c>
      <c r="O907" s="6">
        <f t="shared" si="57"/>
        <v>32.666666666666664</v>
      </c>
      <c r="P907" t="s">
        <v>8278</v>
      </c>
      <c r="Q907" t="s">
        <v>8312</v>
      </c>
      <c r="R907" t="s">
        <v>8329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6" t="e">
        <f t="shared" si="57"/>
        <v>#DIV/0!</v>
      </c>
      <c r="P908" t="s">
        <v>8278</v>
      </c>
      <c r="Q908" t="s">
        <v>8312</v>
      </c>
      <c r="R908" t="s">
        <v>8329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6" t="e">
        <f t="shared" si="57"/>
        <v>#DIV/0!</v>
      </c>
      <c r="P909" t="s">
        <v>8278</v>
      </c>
      <c r="Q909" t="s">
        <v>8312</v>
      </c>
      <c r="R909" t="s">
        <v>8329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6" t="e">
        <f t="shared" si="57"/>
        <v>#DIV/0!</v>
      </c>
      <c r="P910" t="s">
        <v>8278</v>
      </c>
      <c r="Q910" t="s">
        <v>8312</v>
      </c>
      <c r="R910" t="s">
        <v>8329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3.2500000000000001E-2</v>
      </c>
      <c r="O911" s="6">
        <f t="shared" si="57"/>
        <v>65</v>
      </c>
      <c r="P911" t="s">
        <v>8278</v>
      </c>
      <c r="Q911" t="s">
        <v>8312</v>
      </c>
      <c r="R911" t="s">
        <v>8329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0.22363636363636363</v>
      </c>
      <c r="O912" s="6">
        <f t="shared" si="57"/>
        <v>24.6</v>
      </c>
      <c r="P912" t="s">
        <v>8278</v>
      </c>
      <c r="Q912" t="s">
        <v>8312</v>
      </c>
      <c r="R912" t="s">
        <v>8329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6" t="e">
        <f t="shared" si="57"/>
        <v>#DIV/0!</v>
      </c>
      <c r="P913" t="s">
        <v>8278</v>
      </c>
      <c r="Q913" t="s">
        <v>8312</v>
      </c>
      <c r="R913" t="s">
        <v>8329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8.5714285714285719E-3</v>
      </c>
      <c r="O914" s="6">
        <f t="shared" si="57"/>
        <v>15</v>
      </c>
      <c r="P914" t="s">
        <v>8278</v>
      </c>
      <c r="Q914" t="s">
        <v>8312</v>
      </c>
      <c r="R914" t="s">
        <v>8329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6.6066666666666662E-2</v>
      </c>
      <c r="O915" s="6">
        <f t="shared" si="57"/>
        <v>82.583333333333329</v>
      </c>
      <c r="P915" t="s">
        <v>8278</v>
      </c>
      <c r="Q915" t="s">
        <v>8312</v>
      </c>
      <c r="R915" t="s">
        <v>8329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6" t="e">
        <f t="shared" si="57"/>
        <v>#DIV/0!</v>
      </c>
      <c r="P916" t="s">
        <v>8278</v>
      </c>
      <c r="Q916" t="s">
        <v>8312</v>
      </c>
      <c r="R916" t="s">
        <v>8329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5.7692307692307696E-2</v>
      </c>
      <c r="O917" s="6">
        <f t="shared" si="57"/>
        <v>41.666666666666664</v>
      </c>
      <c r="P917" t="s">
        <v>8278</v>
      </c>
      <c r="Q917" t="s">
        <v>8312</v>
      </c>
      <c r="R917" t="s">
        <v>8329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6" t="e">
        <f t="shared" si="57"/>
        <v>#DIV/0!</v>
      </c>
      <c r="P918" t="s">
        <v>8278</v>
      </c>
      <c r="Q918" t="s">
        <v>8312</v>
      </c>
      <c r="R918" t="s">
        <v>8329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6.0000000000000001E-3</v>
      </c>
      <c r="O919" s="6">
        <f t="shared" si="57"/>
        <v>30</v>
      </c>
      <c r="P919" t="s">
        <v>8278</v>
      </c>
      <c r="Q919" t="s">
        <v>8312</v>
      </c>
      <c r="R919" t="s">
        <v>8329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5.0256410256410255E-2</v>
      </c>
      <c r="O920" s="6">
        <f t="shared" si="57"/>
        <v>19.600000000000001</v>
      </c>
      <c r="P920" t="s">
        <v>8278</v>
      </c>
      <c r="Q920" t="s">
        <v>8312</v>
      </c>
      <c r="R920" t="s">
        <v>8329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5.0000000000000001E-3</v>
      </c>
      <c r="O921" s="6">
        <f t="shared" si="57"/>
        <v>100</v>
      </c>
      <c r="P921" t="s">
        <v>8278</v>
      </c>
      <c r="Q921" t="s">
        <v>8312</v>
      </c>
      <c r="R921" t="s">
        <v>8329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6" t="e">
        <f t="shared" si="57"/>
        <v>#DIV/0!</v>
      </c>
      <c r="P922" t="s">
        <v>8278</v>
      </c>
      <c r="Q922" t="s">
        <v>8312</v>
      </c>
      <c r="R922" t="s">
        <v>8329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0.309</v>
      </c>
      <c r="O923" s="6">
        <f t="shared" si="57"/>
        <v>231.75</v>
      </c>
      <c r="P923" t="s">
        <v>8278</v>
      </c>
      <c r="Q923" t="s">
        <v>8312</v>
      </c>
      <c r="R923" t="s">
        <v>8329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0.21037037037037037</v>
      </c>
      <c r="O924" s="6">
        <f t="shared" si="57"/>
        <v>189.33333333333334</v>
      </c>
      <c r="P924" t="s">
        <v>8278</v>
      </c>
      <c r="Q924" t="s">
        <v>8312</v>
      </c>
      <c r="R924" t="s">
        <v>8329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2.1999999999999999E-2</v>
      </c>
      <c r="O925" s="6">
        <f t="shared" si="57"/>
        <v>55</v>
      </c>
      <c r="P925" t="s">
        <v>8278</v>
      </c>
      <c r="Q925" t="s">
        <v>8312</v>
      </c>
      <c r="R925" t="s">
        <v>8329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0.109</v>
      </c>
      <c r="O926" s="6">
        <f t="shared" si="57"/>
        <v>21.8</v>
      </c>
      <c r="P926" t="s">
        <v>8278</v>
      </c>
      <c r="Q926" t="s">
        <v>8312</v>
      </c>
      <c r="R926" t="s">
        <v>8329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2.6666666666666668E-2</v>
      </c>
      <c r="O927" s="6">
        <f t="shared" si="57"/>
        <v>32</v>
      </c>
      <c r="P927" t="s">
        <v>8278</v>
      </c>
      <c r="Q927" t="s">
        <v>8312</v>
      </c>
      <c r="R927" t="s">
        <v>8329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6" t="e">
        <f t="shared" si="57"/>
        <v>#DIV/0!</v>
      </c>
      <c r="P928" t="s">
        <v>8278</v>
      </c>
      <c r="Q928" t="s">
        <v>8312</v>
      </c>
      <c r="R928" t="s">
        <v>8329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6" t="e">
        <f t="shared" si="57"/>
        <v>#DIV/0!</v>
      </c>
      <c r="P929" t="s">
        <v>8278</v>
      </c>
      <c r="Q929" t="s">
        <v>8312</v>
      </c>
      <c r="R929" t="s">
        <v>8329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0.10862068965517241</v>
      </c>
      <c r="O930" s="6">
        <f t="shared" si="57"/>
        <v>56.25</v>
      </c>
      <c r="P930" t="s">
        <v>8278</v>
      </c>
      <c r="Q930" t="s">
        <v>8312</v>
      </c>
      <c r="R930" t="s">
        <v>8329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6" t="e">
        <f t="shared" si="57"/>
        <v>#DIV/0!</v>
      </c>
      <c r="P931" t="s">
        <v>8278</v>
      </c>
      <c r="Q931" t="s">
        <v>8312</v>
      </c>
      <c r="R931" t="s">
        <v>8329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0.38333333333333336</v>
      </c>
      <c r="O932" s="6">
        <f t="shared" si="57"/>
        <v>69</v>
      </c>
      <c r="P932" t="s">
        <v>8278</v>
      </c>
      <c r="Q932" t="s">
        <v>8312</v>
      </c>
      <c r="R932" t="s">
        <v>8329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6.5500000000000003E-2</v>
      </c>
      <c r="O933" s="6">
        <f t="shared" si="57"/>
        <v>18.714285714285715</v>
      </c>
      <c r="P933" t="s">
        <v>8278</v>
      </c>
      <c r="Q933" t="s">
        <v>8312</v>
      </c>
      <c r="R933" t="s">
        <v>8329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0.14536842105263159</v>
      </c>
      <c r="O934" s="6">
        <f t="shared" si="57"/>
        <v>46.033333333333331</v>
      </c>
      <c r="P934" t="s">
        <v>8278</v>
      </c>
      <c r="Q934" t="s">
        <v>8312</v>
      </c>
      <c r="R934" t="s">
        <v>8329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0.06</v>
      </c>
      <c r="O935" s="6">
        <f t="shared" si="57"/>
        <v>60</v>
      </c>
      <c r="P935" t="s">
        <v>8278</v>
      </c>
      <c r="Q935" t="s">
        <v>8312</v>
      </c>
      <c r="R935" t="s">
        <v>8329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0.30399999999999999</v>
      </c>
      <c r="O936" s="6">
        <f t="shared" si="57"/>
        <v>50.666666666666664</v>
      </c>
      <c r="P936" t="s">
        <v>8278</v>
      </c>
      <c r="Q936" t="s">
        <v>8312</v>
      </c>
      <c r="R936" t="s">
        <v>8329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1.4285714285714285E-2</v>
      </c>
      <c r="O937" s="6">
        <f t="shared" si="57"/>
        <v>25</v>
      </c>
      <c r="P937" t="s">
        <v>8278</v>
      </c>
      <c r="Q937" t="s">
        <v>8312</v>
      </c>
      <c r="R937" t="s">
        <v>8329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6" t="e">
        <f t="shared" si="57"/>
        <v>#DIV/0!</v>
      </c>
      <c r="P938" t="s">
        <v>8278</v>
      </c>
      <c r="Q938" t="s">
        <v>8312</v>
      </c>
      <c r="R938" t="s">
        <v>8329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1.1428571428571429E-2</v>
      </c>
      <c r="O939" s="6">
        <f t="shared" si="57"/>
        <v>20</v>
      </c>
      <c r="P939" t="s">
        <v>8278</v>
      </c>
      <c r="Q939" t="s">
        <v>8312</v>
      </c>
      <c r="R939" t="s">
        <v>8329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3.5714285714285713E-3</v>
      </c>
      <c r="O940" s="6">
        <f t="shared" si="57"/>
        <v>25</v>
      </c>
      <c r="P940" t="s">
        <v>8278</v>
      </c>
      <c r="Q940" t="s">
        <v>8312</v>
      </c>
      <c r="R940" t="s">
        <v>8329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1.4545454545454545E-2</v>
      </c>
      <c r="O941" s="6">
        <f t="shared" si="57"/>
        <v>20</v>
      </c>
      <c r="P941" t="s">
        <v>8278</v>
      </c>
      <c r="Q941" t="s">
        <v>8312</v>
      </c>
      <c r="R941" t="s">
        <v>8329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0.17155555555555554</v>
      </c>
      <c r="O942" s="6">
        <f t="shared" si="57"/>
        <v>110.28571428571429</v>
      </c>
      <c r="P942" t="s">
        <v>8273</v>
      </c>
      <c r="Q942" t="s">
        <v>8323</v>
      </c>
      <c r="R942" t="s">
        <v>8325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2.3220000000000001E-2</v>
      </c>
      <c r="O943" s="6">
        <f t="shared" si="57"/>
        <v>37.451612903225808</v>
      </c>
      <c r="P943" t="s">
        <v>8273</v>
      </c>
      <c r="Q943" t="s">
        <v>8323</v>
      </c>
      <c r="R943" t="s">
        <v>8325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8.9066666666666669E-2</v>
      </c>
      <c r="O944" s="6">
        <f t="shared" si="57"/>
        <v>41.75</v>
      </c>
      <c r="P944" t="s">
        <v>8273</v>
      </c>
      <c r="Q944" t="s">
        <v>8323</v>
      </c>
      <c r="R944" t="s">
        <v>8325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9.633333333333334E-2</v>
      </c>
      <c r="O945" s="6">
        <f t="shared" si="57"/>
        <v>24.083333333333332</v>
      </c>
      <c r="P945" t="s">
        <v>8273</v>
      </c>
      <c r="Q945" t="s">
        <v>8323</v>
      </c>
      <c r="R945" t="s">
        <v>8325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0.13325999999999999</v>
      </c>
      <c r="O946" s="6">
        <f t="shared" si="57"/>
        <v>69.40625</v>
      </c>
      <c r="P946" t="s">
        <v>8273</v>
      </c>
      <c r="Q946" t="s">
        <v>8323</v>
      </c>
      <c r="R946" t="s">
        <v>8325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2.4840000000000001E-2</v>
      </c>
      <c r="O947" s="6">
        <f t="shared" si="57"/>
        <v>155.25</v>
      </c>
      <c r="P947" t="s">
        <v>8273</v>
      </c>
      <c r="Q947" t="s">
        <v>8323</v>
      </c>
      <c r="R947" t="s">
        <v>8325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1.9066666666666666E-2</v>
      </c>
      <c r="O948" s="6">
        <f t="shared" si="57"/>
        <v>57.2</v>
      </c>
      <c r="P948" t="s">
        <v>8273</v>
      </c>
      <c r="Q948" t="s">
        <v>8323</v>
      </c>
      <c r="R948" t="s">
        <v>8325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6" t="e">
        <f t="shared" si="57"/>
        <v>#DIV/0!</v>
      </c>
      <c r="P949" t="s">
        <v>8273</v>
      </c>
      <c r="Q949" t="s">
        <v>8323</v>
      </c>
      <c r="R949" t="s">
        <v>8325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0.12</v>
      </c>
      <c r="O950" s="6">
        <f t="shared" si="57"/>
        <v>60</v>
      </c>
      <c r="P950" t="s">
        <v>8273</v>
      </c>
      <c r="Q950" t="s">
        <v>8323</v>
      </c>
      <c r="R950" t="s">
        <v>8325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1.3650000000000001E-2</v>
      </c>
      <c r="O951" s="6">
        <f t="shared" si="57"/>
        <v>39</v>
      </c>
      <c r="P951" t="s">
        <v>8273</v>
      </c>
      <c r="Q951" t="s">
        <v>8323</v>
      </c>
      <c r="R951" t="s">
        <v>8325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0.28039999999999998</v>
      </c>
      <c r="O952" s="6">
        <f t="shared" si="57"/>
        <v>58.416666666666664</v>
      </c>
      <c r="P952" t="s">
        <v>8273</v>
      </c>
      <c r="Q952" t="s">
        <v>8323</v>
      </c>
      <c r="R952" t="s">
        <v>8325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0.38390000000000002</v>
      </c>
      <c r="O953" s="6">
        <f t="shared" si="57"/>
        <v>158.63636363636363</v>
      </c>
      <c r="P953" t="s">
        <v>8273</v>
      </c>
      <c r="Q953" t="s">
        <v>8323</v>
      </c>
      <c r="R953" t="s">
        <v>8325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0.39942857142857141</v>
      </c>
      <c r="O954" s="6">
        <f t="shared" si="57"/>
        <v>99.857142857142861</v>
      </c>
      <c r="P954" t="s">
        <v>8273</v>
      </c>
      <c r="Q954" t="s">
        <v>8323</v>
      </c>
      <c r="R954" t="s">
        <v>8325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8.3999999999999995E-3</v>
      </c>
      <c r="O955" s="6">
        <f t="shared" si="57"/>
        <v>25.2</v>
      </c>
      <c r="P955" t="s">
        <v>8273</v>
      </c>
      <c r="Q955" t="s">
        <v>8323</v>
      </c>
      <c r="R955" t="s">
        <v>8325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0.43406666666666666</v>
      </c>
      <c r="O956" s="6">
        <f t="shared" si="57"/>
        <v>89.191780821917803</v>
      </c>
      <c r="P956" t="s">
        <v>8273</v>
      </c>
      <c r="Q956" t="s">
        <v>8323</v>
      </c>
      <c r="R956" t="s">
        <v>8325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5.6613333333333335E-2</v>
      </c>
      <c r="O957" s="6">
        <f t="shared" si="57"/>
        <v>182.6236559139785</v>
      </c>
      <c r="P957" t="s">
        <v>8273</v>
      </c>
      <c r="Q957" t="s">
        <v>8323</v>
      </c>
      <c r="R957" t="s">
        <v>8325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1.7219999999999999E-2</v>
      </c>
      <c r="O958" s="6">
        <f t="shared" si="57"/>
        <v>50.647058823529413</v>
      </c>
      <c r="P958" t="s">
        <v>8273</v>
      </c>
      <c r="Q958" t="s">
        <v>8323</v>
      </c>
      <c r="R958" t="s">
        <v>8325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1.9416666666666665E-2</v>
      </c>
      <c r="O959" s="6">
        <f t="shared" si="57"/>
        <v>33.285714285714285</v>
      </c>
      <c r="P959" t="s">
        <v>8273</v>
      </c>
      <c r="Q959" t="s">
        <v>8323</v>
      </c>
      <c r="R959" t="s">
        <v>8325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0.11328275684711328</v>
      </c>
      <c r="O960" s="6">
        <f t="shared" si="57"/>
        <v>51.823529411764703</v>
      </c>
      <c r="P960" t="s">
        <v>8273</v>
      </c>
      <c r="Q960" t="s">
        <v>8323</v>
      </c>
      <c r="R960" t="s">
        <v>8325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0.3886</v>
      </c>
      <c r="O961" s="6">
        <f t="shared" si="57"/>
        <v>113.62573099415205</v>
      </c>
      <c r="P961" t="s">
        <v>8273</v>
      </c>
      <c r="Q961" t="s">
        <v>8323</v>
      </c>
      <c r="R961" t="s">
        <v>8325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ref="N962:N1025" si="60">E962/D962</f>
        <v>0.46100628930817611</v>
      </c>
      <c r="O962" s="6">
        <f t="shared" ref="O962:O1025" si="61">E962/L962</f>
        <v>136.46276595744681</v>
      </c>
      <c r="P962" t="s">
        <v>8273</v>
      </c>
      <c r="Q962" t="s">
        <v>8323</v>
      </c>
      <c r="R962" t="s">
        <v>8325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si="60"/>
        <v>0.42188421052631581</v>
      </c>
      <c r="O963" s="6">
        <f t="shared" si="61"/>
        <v>364.35454545454547</v>
      </c>
      <c r="P963" t="s">
        <v>8273</v>
      </c>
      <c r="Q963" t="s">
        <v>8323</v>
      </c>
      <c r="R963" t="s">
        <v>8325</v>
      </c>
      <c r="S963" s="10">
        <f t="shared" si="62"/>
        <v>42740.693692129629</v>
      </c>
      <c r="T963" s="10">
        <f t="shared" si="6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0.2848</v>
      </c>
      <c r="O964" s="6">
        <f t="shared" si="61"/>
        <v>19.243243243243242</v>
      </c>
      <c r="P964" t="s">
        <v>8273</v>
      </c>
      <c r="Q964" t="s">
        <v>8323</v>
      </c>
      <c r="R964" t="s">
        <v>8325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1.0771428571428571E-2</v>
      </c>
      <c r="O965" s="6">
        <f t="shared" si="61"/>
        <v>41.888888888888886</v>
      </c>
      <c r="P965" t="s">
        <v>8273</v>
      </c>
      <c r="Q965" t="s">
        <v>8323</v>
      </c>
      <c r="R965" t="s">
        <v>8325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7.9909090909090902E-3</v>
      </c>
      <c r="O966" s="6">
        <f t="shared" si="61"/>
        <v>30.310344827586206</v>
      </c>
      <c r="P966" t="s">
        <v>8273</v>
      </c>
      <c r="Q966" t="s">
        <v>8323</v>
      </c>
      <c r="R966" t="s">
        <v>8325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1.192E-2</v>
      </c>
      <c r="O967" s="6">
        <f t="shared" si="61"/>
        <v>49.666666666666664</v>
      </c>
      <c r="P967" t="s">
        <v>8273</v>
      </c>
      <c r="Q967" t="s">
        <v>8323</v>
      </c>
      <c r="R967" t="s">
        <v>8325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0.14799999999999999</v>
      </c>
      <c r="O968" s="6">
        <f t="shared" si="61"/>
        <v>59.2</v>
      </c>
      <c r="P968" t="s">
        <v>8273</v>
      </c>
      <c r="Q968" t="s">
        <v>8323</v>
      </c>
      <c r="R968" t="s">
        <v>8325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0.17810000000000001</v>
      </c>
      <c r="O969" s="6">
        <f t="shared" si="61"/>
        <v>43.97530864197531</v>
      </c>
      <c r="P969" t="s">
        <v>8273</v>
      </c>
      <c r="Q969" t="s">
        <v>8323</v>
      </c>
      <c r="R969" t="s">
        <v>8325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1.325E-2</v>
      </c>
      <c r="O970" s="6">
        <f t="shared" si="61"/>
        <v>26.5</v>
      </c>
      <c r="P970" t="s">
        <v>8273</v>
      </c>
      <c r="Q970" t="s">
        <v>8323</v>
      </c>
      <c r="R970" t="s">
        <v>8325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0.46666666666666667</v>
      </c>
      <c r="O971" s="6">
        <f t="shared" si="61"/>
        <v>1272.7272727272727</v>
      </c>
      <c r="P971" t="s">
        <v>8273</v>
      </c>
      <c r="Q971" t="s">
        <v>8323</v>
      </c>
      <c r="R971" t="s">
        <v>8325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0.4592</v>
      </c>
      <c r="O972" s="6">
        <f t="shared" si="61"/>
        <v>164</v>
      </c>
      <c r="P972" t="s">
        <v>8273</v>
      </c>
      <c r="Q972" t="s">
        <v>8323</v>
      </c>
      <c r="R972" t="s">
        <v>8325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2.2599999999999999E-3</v>
      </c>
      <c r="O973" s="6">
        <f t="shared" si="61"/>
        <v>45.2</v>
      </c>
      <c r="P973" t="s">
        <v>8273</v>
      </c>
      <c r="Q973" t="s">
        <v>8323</v>
      </c>
      <c r="R973" t="s">
        <v>8325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0.34625</v>
      </c>
      <c r="O974" s="6">
        <f t="shared" si="61"/>
        <v>153.88888888888889</v>
      </c>
      <c r="P974" t="s">
        <v>8273</v>
      </c>
      <c r="Q974" t="s">
        <v>8323</v>
      </c>
      <c r="R974" t="s">
        <v>8325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2.0549999999999999E-2</v>
      </c>
      <c r="O975" s="6">
        <f t="shared" si="61"/>
        <v>51.375</v>
      </c>
      <c r="P975" t="s">
        <v>8273</v>
      </c>
      <c r="Q975" t="s">
        <v>8323</v>
      </c>
      <c r="R975" t="s">
        <v>8325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5.5999999999999999E-3</v>
      </c>
      <c r="O976" s="6">
        <f t="shared" si="61"/>
        <v>93.333333333333329</v>
      </c>
      <c r="P976" t="s">
        <v>8273</v>
      </c>
      <c r="Q976" t="s">
        <v>8323</v>
      </c>
      <c r="R976" t="s">
        <v>8325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2.6069999999999999E-2</v>
      </c>
      <c r="O977" s="6">
        <f t="shared" si="61"/>
        <v>108.625</v>
      </c>
      <c r="P977" t="s">
        <v>8273</v>
      </c>
      <c r="Q977" t="s">
        <v>8323</v>
      </c>
      <c r="R977" t="s">
        <v>8325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1.9259999999999999E-2</v>
      </c>
      <c r="O978" s="6">
        <f t="shared" si="61"/>
        <v>160.5</v>
      </c>
      <c r="P978" t="s">
        <v>8273</v>
      </c>
      <c r="Q978" t="s">
        <v>8323</v>
      </c>
      <c r="R978" t="s">
        <v>8325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0.33666666666666667</v>
      </c>
      <c r="O979" s="6">
        <f t="shared" si="61"/>
        <v>75.75</v>
      </c>
      <c r="P979" t="s">
        <v>8273</v>
      </c>
      <c r="Q979" t="s">
        <v>8323</v>
      </c>
      <c r="R979" t="s">
        <v>8325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0.5626326718299024</v>
      </c>
      <c r="O980" s="6">
        <f t="shared" si="61"/>
        <v>790.83739837398377</v>
      </c>
      <c r="P980" t="s">
        <v>8273</v>
      </c>
      <c r="Q980" t="s">
        <v>8323</v>
      </c>
      <c r="R980" t="s">
        <v>8325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0.82817600000000002</v>
      </c>
      <c r="O981" s="6">
        <f t="shared" si="61"/>
        <v>301.93916666666667</v>
      </c>
      <c r="P981" t="s">
        <v>8273</v>
      </c>
      <c r="Q981" t="s">
        <v>8323</v>
      </c>
      <c r="R981" t="s">
        <v>8325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0.14860000000000001</v>
      </c>
      <c r="O982" s="6">
        <f t="shared" si="61"/>
        <v>47.935483870967744</v>
      </c>
      <c r="P982" t="s">
        <v>8273</v>
      </c>
      <c r="Q982" t="s">
        <v>8323</v>
      </c>
      <c r="R982" t="s">
        <v>8325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1.2375123751237513E-4</v>
      </c>
      <c r="O983" s="6">
        <f t="shared" si="61"/>
        <v>2.75</v>
      </c>
      <c r="P983" t="s">
        <v>8273</v>
      </c>
      <c r="Q983" t="s">
        <v>8323</v>
      </c>
      <c r="R983" t="s">
        <v>8325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1.7142857142857143E-4</v>
      </c>
      <c r="O984" s="6">
        <f t="shared" si="61"/>
        <v>1</v>
      </c>
      <c r="P984" t="s">
        <v>8273</v>
      </c>
      <c r="Q984" t="s">
        <v>8323</v>
      </c>
      <c r="R984" t="s">
        <v>8325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0.2950613611721471</v>
      </c>
      <c r="O985" s="6">
        <f t="shared" si="61"/>
        <v>171.79329608938548</v>
      </c>
      <c r="P985" t="s">
        <v>8273</v>
      </c>
      <c r="Q985" t="s">
        <v>8323</v>
      </c>
      <c r="R985" t="s">
        <v>8325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1.06E-2</v>
      </c>
      <c r="O986" s="6">
        <f t="shared" si="61"/>
        <v>35.333333333333336</v>
      </c>
      <c r="P986" t="s">
        <v>8273</v>
      </c>
      <c r="Q986" t="s">
        <v>8323</v>
      </c>
      <c r="R986" t="s">
        <v>8325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6.2933333333333327E-2</v>
      </c>
      <c r="O987" s="6">
        <f t="shared" si="61"/>
        <v>82.086956521739125</v>
      </c>
      <c r="P987" t="s">
        <v>8273</v>
      </c>
      <c r="Q987" t="s">
        <v>8323</v>
      </c>
      <c r="R987" t="s">
        <v>8325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0.1275</v>
      </c>
      <c r="O988" s="6">
        <f t="shared" si="61"/>
        <v>110.8695652173913</v>
      </c>
      <c r="P988" t="s">
        <v>8273</v>
      </c>
      <c r="Q988" t="s">
        <v>8323</v>
      </c>
      <c r="R988" t="s">
        <v>8325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0.13220000000000001</v>
      </c>
      <c r="O989" s="6">
        <f t="shared" si="61"/>
        <v>161.21951219512195</v>
      </c>
      <c r="P989" t="s">
        <v>8273</v>
      </c>
      <c r="Q989" t="s">
        <v>8323</v>
      </c>
      <c r="R989" t="s">
        <v>8325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6" t="e">
        <f t="shared" si="61"/>
        <v>#DIV/0!</v>
      </c>
      <c r="P990" t="s">
        <v>8273</v>
      </c>
      <c r="Q990" t="s">
        <v>8323</v>
      </c>
      <c r="R990" t="s">
        <v>8325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0.16769999999999999</v>
      </c>
      <c r="O991" s="6">
        <f t="shared" si="61"/>
        <v>52.40625</v>
      </c>
      <c r="P991" t="s">
        <v>8273</v>
      </c>
      <c r="Q991" t="s">
        <v>8323</v>
      </c>
      <c r="R991" t="s">
        <v>8325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1.0399999999999999E-3</v>
      </c>
      <c r="O992" s="6">
        <f t="shared" si="61"/>
        <v>13</v>
      </c>
      <c r="P992" t="s">
        <v>8273</v>
      </c>
      <c r="Q992" t="s">
        <v>8323</v>
      </c>
      <c r="R992" t="s">
        <v>8325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4.24E-2</v>
      </c>
      <c r="O993" s="6">
        <f t="shared" si="61"/>
        <v>30.285714285714285</v>
      </c>
      <c r="P993" t="s">
        <v>8273</v>
      </c>
      <c r="Q993" t="s">
        <v>8323</v>
      </c>
      <c r="R993" t="s">
        <v>8325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4.6699999999999997E-3</v>
      </c>
      <c r="O994" s="6">
        <f t="shared" si="61"/>
        <v>116.75</v>
      </c>
      <c r="P994" t="s">
        <v>8273</v>
      </c>
      <c r="Q994" t="s">
        <v>8323</v>
      </c>
      <c r="R994" t="s">
        <v>8325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0.25087142857142858</v>
      </c>
      <c r="O995" s="6">
        <f t="shared" si="61"/>
        <v>89.59693877551021</v>
      </c>
      <c r="P995" t="s">
        <v>8273</v>
      </c>
      <c r="Q995" t="s">
        <v>8323</v>
      </c>
      <c r="R995" t="s">
        <v>8325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2.3345000000000001E-2</v>
      </c>
      <c r="O996" s="6">
        <f t="shared" si="61"/>
        <v>424.45454545454544</v>
      </c>
      <c r="P996" t="s">
        <v>8273</v>
      </c>
      <c r="Q996" t="s">
        <v>8323</v>
      </c>
      <c r="R996" t="s">
        <v>8325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7.2599999999999998E-2</v>
      </c>
      <c r="O997" s="6">
        <f t="shared" si="61"/>
        <v>80.666666666666671</v>
      </c>
      <c r="P997" t="s">
        <v>8273</v>
      </c>
      <c r="Q997" t="s">
        <v>8323</v>
      </c>
      <c r="R997" t="s">
        <v>8325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1.6250000000000001E-2</v>
      </c>
      <c r="O998" s="6">
        <f t="shared" si="61"/>
        <v>13</v>
      </c>
      <c r="P998" t="s">
        <v>8273</v>
      </c>
      <c r="Q998" t="s">
        <v>8323</v>
      </c>
      <c r="R998" t="s">
        <v>8325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1.2999999999999999E-2</v>
      </c>
      <c r="O999" s="6">
        <f t="shared" si="61"/>
        <v>8.125</v>
      </c>
      <c r="P999" t="s">
        <v>8273</v>
      </c>
      <c r="Q999" t="s">
        <v>8323</v>
      </c>
      <c r="R999" t="s">
        <v>8325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0.58558333333333334</v>
      </c>
      <c r="O1000" s="6">
        <f t="shared" si="61"/>
        <v>153.42794759825327</v>
      </c>
      <c r="P1000" t="s">
        <v>8273</v>
      </c>
      <c r="Q1000" t="s">
        <v>8323</v>
      </c>
      <c r="R1000" t="s">
        <v>8325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7.7886666666666673E-2</v>
      </c>
      <c r="O1001" s="6">
        <f t="shared" si="61"/>
        <v>292.07499999999999</v>
      </c>
      <c r="P1001" t="s">
        <v>8273</v>
      </c>
      <c r="Q1001" t="s">
        <v>8323</v>
      </c>
      <c r="R1001" t="s">
        <v>8325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2.2157147647256063E-2</v>
      </c>
      <c r="O1002" s="6">
        <f t="shared" si="61"/>
        <v>3304</v>
      </c>
      <c r="P1002" t="s">
        <v>8273</v>
      </c>
      <c r="Q1002" t="s">
        <v>8323</v>
      </c>
      <c r="R1002" t="s">
        <v>8325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1.04</v>
      </c>
      <c r="O1003" s="6">
        <f t="shared" si="61"/>
        <v>1300</v>
      </c>
      <c r="P1003" t="s">
        <v>8273</v>
      </c>
      <c r="Q1003" t="s">
        <v>8323</v>
      </c>
      <c r="R1003" t="s">
        <v>8325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0.29602960296029601</v>
      </c>
      <c r="O1004" s="6">
        <f t="shared" si="61"/>
        <v>134.54545454545453</v>
      </c>
      <c r="P1004" t="s">
        <v>8273</v>
      </c>
      <c r="Q1004" t="s">
        <v>8323</v>
      </c>
      <c r="R1004" t="s">
        <v>8325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0.16055</v>
      </c>
      <c r="O1005" s="6">
        <f t="shared" si="61"/>
        <v>214.06666666666666</v>
      </c>
      <c r="P1005" t="s">
        <v>8273</v>
      </c>
      <c r="Q1005" t="s">
        <v>8323</v>
      </c>
      <c r="R1005" t="s">
        <v>8325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0.82208000000000003</v>
      </c>
      <c r="O1006" s="6">
        <f t="shared" si="61"/>
        <v>216.33684210526314</v>
      </c>
      <c r="P1006" t="s">
        <v>8273</v>
      </c>
      <c r="Q1006" t="s">
        <v>8323</v>
      </c>
      <c r="R1006" t="s">
        <v>8325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0.75051000000000001</v>
      </c>
      <c r="O1007" s="6">
        <f t="shared" si="61"/>
        <v>932.31055900621118</v>
      </c>
      <c r="P1007" t="s">
        <v>8273</v>
      </c>
      <c r="Q1007" t="s">
        <v>8323</v>
      </c>
      <c r="R1007" t="s">
        <v>8325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5.8500000000000003E-2</v>
      </c>
      <c r="O1008" s="6">
        <f t="shared" si="61"/>
        <v>29.25</v>
      </c>
      <c r="P1008" t="s">
        <v>8273</v>
      </c>
      <c r="Q1008" t="s">
        <v>8323</v>
      </c>
      <c r="R1008" t="s">
        <v>8325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0.44319999999999998</v>
      </c>
      <c r="O1009" s="6">
        <f t="shared" si="61"/>
        <v>174.94736842105263</v>
      </c>
      <c r="P1009" t="s">
        <v>8273</v>
      </c>
      <c r="Q1009" t="s">
        <v>8323</v>
      </c>
      <c r="R1009" t="s">
        <v>8325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2.6737967914438501E-3</v>
      </c>
      <c r="O1010" s="6">
        <f t="shared" si="61"/>
        <v>250</v>
      </c>
      <c r="P1010" t="s">
        <v>8273</v>
      </c>
      <c r="Q1010" t="s">
        <v>8323</v>
      </c>
      <c r="R1010" t="s">
        <v>8325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0.1313</v>
      </c>
      <c r="O1011" s="6">
        <f t="shared" si="61"/>
        <v>65</v>
      </c>
      <c r="P1011" t="s">
        <v>8273</v>
      </c>
      <c r="Q1011" t="s">
        <v>8323</v>
      </c>
      <c r="R1011" t="s">
        <v>8325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1.9088937093275488E-3</v>
      </c>
      <c r="O1012" s="6">
        <f t="shared" si="61"/>
        <v>55</v>
      </c>
      <c r="P1012" t="s">
        <v>8273</v>
      </c>
      <c r="Q1012" t="s">
        <v>8323</v>
      </c>
      <c r="R1012" t="s">
        <v>8325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3.7499999999999999E-3</v>
      </c>
      <c r="O1013" s="6">
        <f t="shared" si="61"/>
        <v>75</v>
      </c>
      <c r="P1013" t="s">
        <v>8273</v>
      </c>
      <c r="Q1013" t="s">
        <v>8323</v>
      </c>
      <c r="R1013" t="s">
        <v>8325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215.35021</v>
      </c>
      <c r="O1014" s="6">
        <f t="shared" si="61"/>
        <v>1389.3561935483872</v>
      </c>
      <c r="P1014" t="s">
        <v>8273</v>
      </c>
      <c r="Q1014" t="s">
        <v>8323</v>
      </c>
      <c r="R1014" t="s">
        <v>8325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0.34527999999999998</v>
      </c>
      <c r="O1015" s="6">
        <f t="shared" si="61"/>
        <v>95.911111111111111</v>
      </c>
      <c r="P1015" t="s">
        <v>8273</v>
      </c>
      <c r="Q1015" t="s">
        <v>8323</v>
      </c>
      <c r="R1015" t="s">
        <v>8325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0.30599999999999999</v>
      </c>
      <c r="O1016" s="6">
        <f t="shared" si="61"/>
        <v>191.25</v>
      </c>
      <c r="P1016" t="s">
        <v>8273</v>
      </c>
      <c r="Q1016" t="s">
        <v>8323</v>
      </c>
      <c r="R1016" t="s">
        <v>8325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2.6666666666666668E-2</v>
      </c>
      <c r="O1017" s="6">
        <f t="shared" si="61"/>
        <v>40</v>
      </c>
      <c r="P1017" t="s">
        <v>8273</v>
      </c>
      <c r="Q1017" t="s">
        <v>8323</v>
      </c>
      <c r="R1017" t="s">
        <v>8325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2.8420000000000001E-2</v>
      </c>
      <c r="O1018" s="6">
        <f t="shared" si="61"/>
        <v>74.78947368421052</v>
      </c>
      <c r="P1018" t="s">
        <v>8273</v>
      </c>
      <c r="Q1018" t="s">
        <v>8323</v>
      </c>
      <c r="R1018" t="s">
        <v>8325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0.22878799999999999</v>
      </c>
      <c r="O1019" s="6">
        <f t="shared" si="61"/>
        <v>161.11830985915492</v>
      </c>
      <c r="P1019" t="s">
        <v>8273</v>
      </c>
      <c r="Q1019" t="s">
        <v>8323</v>
      </c>
      <c r="R1019" t="s">
        <v>8325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3.1050000000000001E-2</v>
      </c>
      <c r="O1020" s="6">
        <f t="shared" si="61"/>
        <v>88.714285714285708</v>
      </c>
      <c r="P1020" t="s">
        <v>8273</v>
      </c>
      <c r="Q1020" t="s">
        <v>8323</v>
      </c>
      <c r="R1020" t="s">
        <v>8325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0.47333333333333333</v>
      </c>
      <c r="O1021" s="6">
        <f t="shared" si="61"/>
        <v>53.25</v>
      </c>
      <c r="P1021" t="s">
        <v>8273</v>
      </c>
      <c r="Q1021" t="s">
        <v>8323</v>
      </c>
      <c r="R1021" t="s">
        <v>8325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2.0554838709677421</v>
      </c>
      <c r="O1022" s="6">
        <f t="shared" si="61"/>
        <v>106.2</v>
      </c>
      <c r="P1022" t="s">
        <v>8280</v>
      </c>
      <c r="Q1022" t="s">
        <v>8312</v>
      </c>
      <c r="R1022" t="s">
        <v>8331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3.5180366666666667</v>
      </c>
      <c r="O1023" s="6">
        <f t="shared" si="61"/>
        <v>22.079728033472804</v>
      </c>
      <c r="P1023" t="s">
        <v>8280</v>
      </c>
      <c r="Q1023" t="s">
        <v>8312</v>
      </c>
      <c r="R1023" t="s">
        <v>8331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1.149</v>
      </c>
      <c r="O1024" s="6">
        <f t="shared" si="61"/>
        <v>31.054054054054053</v>
      </c>
      <c r="P1024" t="s">
        <v>8280</v>
      </c>
      <c r="Q1024" t="s">
        <v>8312</v>
      </c>
      <c r="R1024" t="s">
        <v>8331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2.3715000000000002</v>
      </c>
      <c r="O1025" s="6">
        <f t="shared" si="61"/>
        <v>36.206106870229007</v>
      </c>
      <c r="P1025" t="s">
        <v>8280</v>
      </c>
      <c r="Q1025" t="s">
        <v>8312</v>
      </c>
      <c r="R1025" t="s">
        <v>8331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ref="N1026:N1089" si="64">E1026/D1026</f>
        <v>1.1863774999999999</v>
      </c>
      <c r="O1026" s="6">
        <f t="shared" ref="O1026:O1089" si="65">E1026/L1026</f>
        <v>388.9762295081967</v>
      </c>
      <c r="P1026" t="s">
        <v>8280</v>
      </c>
      <c r="Q1026" t="s">
        <v>8312</v>
      </c>
      <c r="R1026" t="s">
        <v>8331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si="64"/>
        <v>1.099283142857143</v>
      </c>
      <c r="O1027" s="6">
        <f t="shared" si="65"/>
        <v>71.848571428571432</v>
      </c>
      <c r="P1027" t="s">
        <v>8280</v>
      </c>
      <c r="Q1027" t="s">
        <v>8312</v>
      </c>
      <c r="R1027" t="s">
        <v>8331</v>
      </c>
      <c r="S1027" s="10">
        <f t="shared" si="66"/>
        <v>42049.833761574075</v>
      </c>
      <c r="T1027" s="10">
        <f t="shared" si="67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1.0000828571428571</v>
      </c>
      <c r="O1028" s="6">
        <f t="shared" si="65"/>
        <v>57.381803278688523</v>
      </c>
      <c r="P1028" t="s">
        <v>8280</v>
      </c>
      <c r="Q1028" t="s">
        <v>8312</v>
      </c>
      <c r="R1028" t="s">
        <v>8331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1.0309292094387414</v>
      </c>
      <c r="O1029" s="6">
        <f t="shared" si="65"/>
        <v>69.666666666666671</v>
      </c>
      <c r="P1029" t="s">
        <v>8280</v>
      </c>
      <c r="Q1029" t="s">
        <v>8312</v>
      </c>
      <c r="R1029" t="s">
        <v>8331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1.1727000000000001</v>
      </c>
      <c r="O1030" s="6">
        <f t="shared" si="65"/>
        <v>45.988235294117644</v>
      </c>
      <c r="P1030" t="s">
        <v>8280</v>
      </c>
      <c r="Q1030" t="s">
        <v>8312</v>
      </c>
      <c r="R1030" t="s">
        <v>8331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1.1175999999999999</v>
      </c>
      <c r="O1031" s="6">
        <f t="shared" si="65"/>
        <v>79.262411347517727</v>
      </c>
      <c r="P1031" t="s">
        <v>8280</v>
      </c>
      <c r="Q1031" t="s">
        <v>8312</v>
      </c>
      <c r="R1031" t="s">
        <v>8331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3.4209999999999998</v>
      </c>
      <c r="O1032" s="6">
        <f t="shared" si="65"/>
        <v>43.031446540880502</v>
      </c>
      <c r="P1032" t="s">
        <v>8280</v>
      </c>
      <c r="Q1032" t="s">
        <v>8312</v>
      </c>
      <c r="R1032" t="s">
        <v>8331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1.0740000000000001</v>
      </c>
      <c r="O1033" s="6">
        <f t="shared" si="65"/>
        <v>108.48484848484848</v>
      </c>
      <c r="P1033" t="s">
        <v>8280</v>
      </c>
      <c r="Q1033" t="s">
        <v>8312</v>
      </c>
      <c r="R1033" t="s">
        <v>8331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1.0849703703703704</v>
      </c>
      <c r="O1034" s="6">
        <f t="shared" si="65"/>
        <v>61.029583333333335</v>
      </c>
      <c r="P1034" t="s">
        <v>8280</v>
      </c>
      <c r="Q1034" t="s">
        <v>8312</v>
      </c>
      <c r="R1034" t="s">
        <v>8331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1.0286144578313252</v>
      </c>
      <c r="O1035" s="6">
        <f t="shared" si="65"/>
        <v>50.592592592592595</v>
      </c>
      <c r="P1035" t="s">
        <v>8280</v>
      </c>
      <c r="Q1035" t="s">
        <v>8312</v>
      </c>
      <c r="R1035" t="s">
        <v>8331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1.3000180000000001</v>
      </c>
      <c r="O1036" s="6">
        <f t="shared" si="65"/>
        <v>39.157168674698795</v>
      </c>
      <c r="P1036" t="s">
        <v>8280</v>
      </c>
      <c r="Q1036" t="s">
        <v>8312</v>
      </c>
      <c r="R1036" t="s">
        <v>8331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1.0765217391304347</v>
      </c>
      <c r="O1037" s="6">
        <f t="shared" si="65"/>
        <v>65.15789473684211</v>
      </c>
      <c r="P1037" t="s">
        <v>8280</v>
      </c>
      <c r="Q1037" t="s">
        <v>8312</v>
      </c>
      <c r="R1037" t="s">
        <v>8331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1.1236044444444444</v>
      </c>
      <c r="O1038" s="6">
        <f t="shared" si="65"/>
        <v>23.963127962085309</v>
      </c>
      <c r="P1038" t="s">
        <v>8280</v>
      </c>
      <c r="Q1038" t="s">
        <v>8312</v>
      </c>
      <c r="R1038" t="s">
        <v>8331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1.0209999999999999</v>
      </c>
      <c r="O1039" s="6">
        <f t="shared" si="65"/>
        <v>48.61904761904762</v>
      </c>
      <c r="P1039" t="s">
        <v>8280</v>
      </c>
      <c r="Q1039" t="s">
        <v>8312</v>
      </c>
      <c r="R1039" t="s">
        <v>8331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1.4533333333333334</v>
      </c>
      <c r="O1040" s="6">
        <f t="shared" si="65"/>
        <v>35.73770491803279</v>
      </c>
      <c r="P1040" t="s">
        <v>8280</v>
      </c>
      <c r="Q1040" t="s">
        <v>8312</v>
      </c>
      <c r="R1040" t="s">
        <v>8331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1.282</v>
      </c>
      <c r="O1041" s="6">
        <f t="shared" si="65"/>
        <v>21.366666666666667</v>
      </c>
      <c r="P1041" t="s">
        <v>8280</v>
      </c>
      <c r="Q1041" t="s">
        <v>8312</v>
      </c>
      <c r="R1041" t="s">
        <v>8331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2.9411764705882353E-3</v>
      </c>
      <c r="O1042" s="6">
        <f t="shared" si="65"/>
        <v>250</v>
      </c>
      <c r="P1042" t="s">
        <v>8281</v>
      </c>
      <c r="Q1042" t="s">
        <v>8332</v>
      </c>
      <c r="R1042" t="s">
        <v>8333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6" t="e">
        <f t="shared" si="65"/>
        <v>#DIV/0!</v>
      </c>
      <c r="P1043" t="s">
        <v>8281</v>
      </c>
      <c r="Q1043" t="s">
        <v>8332</v>
      </c>
      <c r="R1043" t="s">
        <v>8333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1.5384615384615385E-2</v>
      </c>
      <c r="O1044" s="6">
        <f t="shared" si="65"/>
        <v>10</v>
      </c>
      <c r="P1044" t="s">
        <v>8281</v>
      </c>
      <c r="Q1044" t="s">
        <v>8332</v>
      </c>
      <c r="R1044" t="s">
        <v>8333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8.5370000000000001E-2</v>
      </c>
      <c r="O1045" s="6">
        <f t="shared" si="65"/>
        <v>29.236301369863014</v>
      </c>
      <c r="P1045" t="s">
        <v>8281</v>
      </c>
      <c r="Q1045" t="s">
        <v>8332</v>
      </c>
      <c r="R1045" t="s">
        <v>8333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8.571428571428571E-4</v>
      </c>
      <c r="O1046" s="6">
        <f t="shared" si="65"/>
        <v>3</v>
      </c>
      <c r="P1046" t="s">
        <v>8281</v>
      </c>
      <c r="Q1046" t="s">
        <v>8332</v>
      </c>
      <c r="R1046" t="s">
        <v>8333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2.6599999999999999E-2</v>
      </c>
      <c r="O1047" s="6">
        <f t="shared" si="65"/>
        <v>33.25</v>
      </c>
      <c r="P1047" t="s">
        <v>8281</v>
      </c>
      <c r="Q1047" t="s">
        <v>8332</v>
      </c>
      <c r="R1047" t="s">
        <v>8333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6" t="e">
        <f t="shared" si="65"/>
        <v>#DIV/0!</v>
      </c>
      <c r="P1048" t="s">
        <v>8281</v>
      </c>
      <c r="Q1048" t="s">
        <v>8332</v>
      </c>
      <c r="R1048" t="s">
        <v>8333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5.0000000000000001E-4</v>
      </c>
      <c r="O1049" s="6">
        <f t="shared" si="65"/>
        <v>1</v>
      </c>
      <c r="P1049" t="s">
        <v>8281</v>
      </c>
      <c r="Q1049" t="s">
        <v>8332</v>
      </c>
      <c r="R1049" t="s">
        <v>8333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1.4133333333333333E-2</v>
      </c>
      <c r="O1050" s="6">
        <f t="shared" si="65"/>
        <v>53</v>
      </c>
      <c r="P1050" t="s">
        <v>8281</v>
      </c>
      <c r="Q1050" t="s">
        <v>8332</v>
      </c>
      <c r="R1050" t="s">
        <v>8333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6" t="e">
        <f t="shared" si="65"/>
        <v>#DIV/0!</v>
      </c>
      <c r="P1051" t="s">
        <v>8281</v>
      </c>
      <c r="Q1051" t="s">
        <v>8332</v>
      </c>
      <c r="R1051" t="s">
        <v>8333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6" t="e">
        <f t="shared" si="65"/>
        <v>#DIV/0!</v>
      </c>
      <c r="P1052" t="s">
        <v>8281</v>
      </c>
      <c r="Q1052" t="s">
        <v>8332</v>
      </c>
      <c r="R1052" t="s">
        <v>8333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6" t="e">
        <f t="shared" si="65"/>
        <v>#DIV/0!</v>
      </c>
      <c r="P1053" t="s">
        <v>8281</v>
      </c>
      <c r="Q1053" t="s">
        <v>8332</v>
      </c>
      <c r="R1053" t="s">
        <v>8333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6" t="e">
        <f t="shared" si="65"/>
        <v>#DIV/0!</v>
      </c>
      <c r="P1054" t="s">
        <v>8281</v>
      </c>
      <c r="Q1054" t="s">
        <v>8332</v>
      </c>
      <c r="R1054" t="s">
        <v>8333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0.01</v>
      </c>
      <c r="O1055" s="6">
        <f t="shared" si="65"/>
        <v>15</v>
      </c>
      <c r="P1055" t="s">
        <v>8281</v>
      </c>
      <c r="Q1055" t="s">
        <v>8332</v>
      </c>
      <c r="R1055" t="s">
        <v>8333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6" t="e">
        <f t="shared" si="65"/>
        <v>#DIV/0!</v>
      </c>
      <c r="P1056" t="s">
        <v>8281</v>
      </c>
      <c r="Q1056" t="s">
        <v>8332</v>
      </c>
      <c r="R1056" t="s">
        <v>8333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6" t="e">
        <f t="shared" si="65"/>
        <v>#DIV/0!</v>
      </c>
      <c r="P1057" t="s">
        <v>8281</v>
      </c>
      <c r="Q1057" t="s">
        <v>8332</v>
      </c>
      <c r="R1057" t="s">
        <v>8333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6" t="e">
        <f t="shared" si="65"/>
        <v>#DIV/0!</v>
      </c>
      <c r="P1058" t="s">
        <v>8281</v>
      </c>
      <c r="Q1058" t="s">
        <v>8332</v>
      </c>
      <c r="R1058" t="s">
        <v>8333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6" t="e">
        <f t="shared" si="65"/>
        <v>#DIV/0!</v>
      </c>
      <c r="P1059" t="s">
        <v>8281</v>
      </c>
      <c r="Q1059" t="s">
        <v>8332</v>
      </c>
      <c r="R1059" t="s">
        <v>8333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6" t="e">
        <f t="shared" si="65"/>
        <v>#DIV/0!</v>
      </c>
      <c r="P1060" t="s">
        <v>8281</v>
      </c>
      <c r="Q1060" t="s">
        <v>8332</v>
      </c>
      <c r="R1060" t="s">
        <v>8333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6" t="e">
        <f t="shared" si="65"/>
        <v>#DIV/0!</v>
      </c>
      <c r="P1061" t="s">
        <v>8281</v>
      </c>
      <c r="Q1061" t="s">
        <v>8332</v>
      </c>
      <c r="R1061" t="s">
        <v>8333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0.01</v>
      </c>
      <c r="O1062" s="6">
        <f t="shared" si="65"/>
        <v>50</v>
      </c>
      <c r="P1062" t="s">
        <v>8281</v>
      </c>
      <c r="Q1062" t="s">
        <v>8332</v>
      </c>
      <c r="R1062" t="s">
        <v>8333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6" t="e">
        <f t="shared" si="65"/>
        <v>#DIV/0!</v>
      </c>
      <c r="P1063" t="s">
        <v>8281</v>
      </c>
      <c r="Q1063" t="s">
        <v>8332</v>
      </c>
      <c r="R1063" t="s">
        <v>8333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0.95477386934673369</v>
      </c>
      <c r="O1064" s="6">
        <f t="shared" si="65"/>
        <v>47.5</v>
      </c>
      <c r="P1064" t="s">
        <v>8281</v>
      </c>
      <c r="Q1064" t="s">
        <v>8332</v>
      </c>
      <c r="R1064" t="s">
        <v>8333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6" t="e">
        <f t="shared" si="65"/>
        <v>#DIV/0!</v>
      </c>
      <c r="P1065" t="s">
        <v>8281</v>
      </c>
      <c r="Q1065" t="s">
        <v>8332</v>
      </c>
      <c r="R1065" t="s">
        <v>8333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8.9744444444444446E-2</v>
      </c>
      <c r="O1066" s="6">
        <f t="shared" si="65"/>
        <v>65.666666666666671</v>
      </c>
      <c r="P1066" t="s">
        <v>8282</v>
      </c>
      <c r="Q1066" t="s">
        <v>8313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2.7E-2</v>
      </c>
      <c r="O1067" s="6">
        <f t="shared" si="65"/>
        <v>16.2</v>
      </c>
      <c r="P1067" t="s">
        <v>8282</v>
      </c>
      <c r="Q1067" t="s">
        <v>8313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3.3673333333333333E-2</v>
      </c>
      <c r="O1068" s="6">
        <f t="shared" si="65"/>
        <v>34.128378378378379</v>
      </c>
      <c r="P1068" t="s">
        <v>8282</v>
      </c>
      <c r="Q1068" t="s">
        <v>8313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0.26</v>
      </c>
      <c r="O1069" s="6">
        <f t="shared" si="65"/>
        <v>13</v>
      </c>
      <c r="P1069" t="s">
        <v>8282</v>
      </c>
      <c r="Q1069" t="s">
        <v>8313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1.5E-3</v>
      </c>
      <c r="O1070" s="6">
        <f t="shared" si="65"/>
        <v>11.25</v>
      </c>
      <c r="P1070" t="s">
        <v>8282</v>
      </c>
      <c r="Q1070" t="s">
        <v>8313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0.38636363636363635</v>
      </c>
      <c r="O1071" s="6">
        <f t="shared" si="65"/>
        <v>40.476190476190474</v>
      </c>
      <c r="P1071" t="s">
        <v>8282</v>
      </c>
      <c r="Q1071" t="s">
        <v>8313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7.0000000000000001E-3</v>
      </c>
      <c r="O1072" s="6">
        <f t="shared" si="65"/>
        <v>35</v>
      </c>
      <c r="P1072" t="s">
        <v>8282</v>
      </c>
      <c r="Q1072" t="s">
        <v>8313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6" t="e">
        <f t="shared" si="65"/>
        <v>#DIV/0!</v>
      </c>
      <c r="P1073" t="s">
        <v>8282</v>
      </c>
      <c r="Q1073" t="s">
        <v>8313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6.8000000000000005E-4</v>
      </c>
      <c r="O1074" s="6">
        <f t="shared" si="65"/>
        <v>12.75</v>
      </c>
      <c r="P1074" t="s">
        <v>8282</v>
      </c>
      <c r="Q1074" t="s">
        <v>8313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1.3333333333333334E-2</v>
      </c>
      <c r="O1075" s="6">
        <f t="shared" si="65"/>
        <v>10</v>
      </c>
      <c r="P1075" t="s">
        <v>8282</v>
      </c>
      <c r="Q1075" t="s">
        <v>8313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6.3092592592592589E-2</v>
      </c>
      <c r="O1076" s="6">
        <f t="shared" si="65"/>
        <v>113.56666666666666</v>
      </c>
      <c r="P1076" t="s">
        <v>8282</v>
      </c>
      <c r="Q1076" t="s">
        <v>8313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4.4999999999999998E-2</v>
      </c>
      <c r="O1077" s="6">
        <f t="shared" si="65"/>
        <v>15</v>
      </c>
      <c r="P1077" t="s">
        <v>8282</v>
      </c>
      <c r="Q1077" t="s">
        <v>8313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0.62765333333333329</v>
      </c>
      <c r="O1078" s="6">
        <f t="shared" si="65"/>
        <v>48.281025641025643</v>
      </c>
      <c r="P1078" t="s">
        <v>8282</v>
      </c>
      <c r="Q1078" t="s">
        <v>8313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0.29376000000000002</v>
      </c>
      <c r="O1079" s="6">
        <f t="shared" si="65"/>
        <v>43.976047904191617</v>
      </c>
      <c r="P1079" t="s">
        <v>8282</v>
      </c>
      <c r="Q1079" t="s">
        <v>8313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7.4999999999999997E-2</v>
      </c>
      <c r="O1080" s="6">
        <f t="shared" si="65"/>
        <v>9</v>
      </c>
      <c r="P1080" t="s">
        <v>8282</v>
      </c>
      <c r="Q1080" t="s">
        <v>8313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2.6076923076923077E-2</v>
      </c>
      <c r="O1081" s="6">
        <f t="shared" si="65"/>
        <v>37.666666666666664</v>
      </c>
      <c r="P1081" t="s">
        <v>8282</v>
      </c>
      <c r="Q1081" t="s">
        <v>8313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9.1050000000000006E-2</v>
      </c>
      <c r="O1082" s="6">
        <f t="shared" si="65"/>
        <v>18.581632653061224</v>
      </c>
      <c r="P1082" t="s">
        <v>8282</v>
      </c>
      <c r="Q1082" t="s">
        <v>8313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1.7647058823529413E-4</v>
      </c>
      <c r="O1083" s="6">
        <f t="shared" si="65"/>
        <v>3</v>
      </c>
      <c r="P1083" t="s">
        <v>8282</v>
      </c>
      <c r="Q1083" t="s">
        <v>8313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5.5999999999999999E-3</v>
      </c>
      <c r="O1084" s="6">
        <f t="shared" si="65"/>
        <v>18.666666666666668</v>
      </c>
      <c r="P1084" t="s">
        <v>8282</v>
      </c>
      <c r="Q1084" t="s">
        <v>8313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8.2000000000000007E-3</v>
      </c>
      <c r="O1085" s="6">
        <f t="shared" si="65"/>
        <v>410</v>
      </c>
      <c r="P1085" t="s">
        <v>8282</v>
      </c>
      <c r="Q1085" t="s">
        <v>8313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6" t="e">
        <f t="shared" si="65"/>
        <v>#DIV/0!</v>
      </c>
      <c r="P1086" t="s">
        <v>8282</v>
      </c>
      <c r="Q1086" t="s">
        <v>8313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3.4200000000000001E-2</v>
      </c>
      <c r="O1087" s="6">
        <f t="shared" si="65"/>
        <v>114</v>
      </c>
      <c r="P1087" t="s">
        <v>8282</v>
      </c>
      <c r="Q1087" t="s">
        <v>8313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8.3333333333333339E-4</v>
      </c>
      <c r="O1088" s="6">
        <f t="shared" si="65"/>
        <v>7.5</v>
      </c>
      <c r="P1088" t="s">
        <v>8282</v>
      </c>
      <c r="Q1088" t="s">
        <v>8313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6" t="e">
        <f t="shared" si="65"/>
        <v>#DIV/0!</v>
      </c>
      <c r="P1089" t="s">
        <v>8282</v>
      </c>
      <c r="Q1089" t="s">
        <v>8313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ref="N1090:N1153" si="68">E1090/D1090</f>
        <v>0.14182977777777778</v>
      </c>
      <c r="O1090" s="6">
        <f t="shared" ref="O1090:O1153" si="69">E1090/L1090</f>
        <v>43.41727891156463</v>
      </c>
      <c r="P1090" t="s">
        <v>8282</v>
      </c>
      <c r="Q1090" t="s">
        <v>8313</v>
      </c>
      <c r="R1090" t="s">
        <v>8334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si="68"/>
        <v>7.8266666666666665E-2</v>
      </c>
      <c r="O1091" s="6">
        <f t="shared" si="69"/>
        <v>23.959183673469386</v>
      </c>
      <c r="P1091" t="s">
        <v>8282</v>
      </c>
      <c r="Q1091" t="s">
        <v>8313</v>
      </c>
      <c r="R1091" t="s">
        <v>8334</v>
      </c>
      <c r="S1091" s="10">
        <f t="shared" si="70"/>
        <v>42151.189525462964</v>
      </c>
      <c r="T1091" s="10">
        <f t="shared" si="71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3.8464497269020693E-4</v>
      </c>
      <c r="O1092" s="6">
        <f t="shared" si="69"/>
        <v>5</v>
      </c>
      <c r="P1092" t="s">
        <v>8282</v>
      </c>
      <c r="Q1092" t="s">
        <v>8313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0.125</v>
      </c>
      <c r="O1093" s="6">
        <f t="shared" si="69"/>
        <v>12.5</v>
      </c>
      <c r="P1093" t="s">
        <v>8282</v>
      </c>
      <c r="Q1093" t="s">
        <v>8313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1.0500000000000001E-2</v>
      </c>
      <c r="O1094" s="6">
        <f t="shared" si="69"/>
        <v>3</v>
      </c>
      <c r="P1094" t="s">
        <v>8282</v>
      </c>
      <c r="Q1094" t="s">
        <v>8313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0.14083333333333334</v>
      </c>
      <c r="O1095" s="6">
        <f t="shared" si="69"/>
        <v>10.5625</v>
      </c>
      <c r="P1095" t="s">
        <v>8282</v>
      </c>
      <c r="Q1095" t="s">
        <v>8313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0.18300055555555556</v>
      </c>
      <c r="O1096" s="6">
        <f t="shared" si="69"/>
        <v>122.00037037037038</v>
      </c>
      <c r="P1096" t="s">
        <v>8282</v>
      </c>
      <c r="Q1096" t="s">
        <v>8313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5.0347999999999997E-2</v>
      </c>
      <c r="O1097" s="6">
        <f t="shared" si="69"/>
        <v>267.80851063829789</v>
      </c>
      <c r="P1097" t="s">
        <v>8282</v>
      </c>
      <c r="Q1097" t="s">
        <v>8313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0.17933333333333334</v>
      </c>
      <c r="O1098" s="6">
        <f t="shared" si="69"/>
        <v>74.206896551724142</v>
      </c>
      <c r="P1098" t="s">
        <v>8282</v>
      </c>
      <c r="Q1098" t="s">
        <v>8313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4.6999999999999999E-4</v>
      </c>
      <c r="O1099" s="6">
        <f t="shared" si="69"/>
        <v>6.7142857142857144</v>
      </c>
      <c r="P1099" t="s">
        <v>8282</v>
      </c>
      <c r="Q1099" t="s">
        <v>8313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7.2120000000000004E-2</v>
      </c>
      <c r="O1100" s="6">
        <f t="shared" si="69"/>
        <v>81.954545454545453</v>
      </c>
      <c r="P1100" t="s">
        <v>8282</v>
      </c>
      <c r="Q1100" t="s">
        <v>8313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5.0000000000000001E-3</v>
      </c>
      <c r="O1101" s="6">
        <f t="shared" si="69"/>
        <v>25</v>
      </c>
      <c r="P1101" t="s">
        <v>8282</v>
      </c>
      <c r="Q1101" t="s">
        <v>8313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2.5000000000000001E-2</v>
      </c>
      <c r="O1102" s="6">
        <f t="shared" si="69"/>
        <v>10</v>
      </c>
      <c r="P1102" t="s">
        <v>8282</v>
      </c>
      <c r="Q1102" t="s">
        <v>8313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4.0999999999999999E-4</v>
      </c>
      <c r="O1103" s="6">
        <f t="shared" si="69"/>
        <v>6.833333333333333</v>
      </c>
      <c r="P1103" t="s">
        <v>8282</v>
      </c>
      <c r="Q1103" t="s">
        <v>8313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5.3124999999999999E-2</v>
      </c>
      <c r="O1104" s="6">
        <f t="shared" si="69"/>
        <v>17.708333333333332</v>
      </c>
      <c r="P1104" t="s">
        <v>8282</v>
      </c>
      <c r="Q1104" t="s">
        <v>8313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1.6199999999999999E-2</v>
      </c>
      <c r="O1105" s="6">
        <f t="shared" si="69"/>
        <v>16.2</v>
      </c>
      <c r="P1105" t="s">
        <v>8282</v>
      </c>
      <c r="Q1105" t="s">
        <v>8313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4.9516666666666667E-2</v>
      </c>
      <c r="O1106" s="6">
        <f t="shared" si="69"/>
        <v>80.297297297297291</v>
      </c>
      <c r="P1106" t="s">
        <v>8282</v>
      </c>
      <c r="Q1106" t="s">
        <v>8313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1.5900000000000001E-3</v>
      </c>
      <c r="O1107" s="6">
        <f t="shared" si="69"/>
        <v>71.55</v>
      </c>
      <c r="P1107" t="s">
        <v>8282</v>
      </c>
      <c r="Q1107" t="s">
        <v>8313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0.41249999999999998</v>
      </c>
      <c r="O1108" s="6">
        <f t="shared" si="69"/>
        <v>23.571428571428573</v>
      </c>
      <c r="P1108" t="s">
        <v>8282</v>
      </c>
      <c r="Q1108" t="s">
        <v>8313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6" t="e">
        <f t="shared" si="69"/>
        <v>#DIV/0!</v>
      </c>
      <c r="P1109" t="s">
        <v>8282</v>
      </c>
      <c r="Q1109" t="s">
        <v>8313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2.93E-2</v>
      </c>
      <c r="O1110" s="6">
        <f t="shared" si="69"/>
        <v>34.88095238095238</v>
      </c>
      <c r="P1110" t="s">
        <v>8282</v>
      </c>
      <c r="Q1110" t="s">
        <v>8313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4.4999999999999997E-3</v>
      </c>
      <c r="O1111" s="6">
        <f t="shared" si="69"/>
        <v>15</v>
      </c>
      <c r="P1111" t="s">
        <v>8282</v>
      </c>
      <c r="Q1111" t="s">
        <v>8313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5.1000000000000004E-3</v>
      </c>
      <c r="O1112" s="6">
        <f t="shared" si="69"/>
        <v>23.181818181818183</v>
      </c>
      <c r="P1112" t="s">
        <v>8282</v>
      </c>
      <c r="Q1112" t="s">
        <v>8313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4.0000000000000002E-4</v>
      </c>
      <c r="O1113" s="6">
        <f t="shared" si="69"/>
        <v>1</v>
      </c>
      <c r="P1113" t="s">
        <v>8282</v>
      </c>
      <c r="Q1113" t="s">
        <v>8313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0.35537409090909089</v>
      </c>
      <c r="O1114" s="6">
        <f t="shared" si="69"/>
        <v>100.23371794871794</v>
      </c>
      <c r="P1114" t="s">
        <v>8282</v>
      </c>
      <c r="Q1114" t="s">
        <v>8313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5.0000000000000001E-3</v>
      </c>
      <c r="O1115" s="6">
        <f t="shared" si="69"/>
        <v>5</v>
      </c>
      <c r="P1115" t="s">
        <v>8282</v>
      </c>
      <c r="Q1115" t="s">
        <v>8313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1.6666666666666668E-3</v>
      </c>
      <c r="O1116" s="6">
        <f t="shared" si="69"/>
        <v>3.3333333333333335</v>
      </c>
      <c r="P1116" t="s">
        <v>8282</v>
      </c>
      <c r="Q1116" t="s">
        <v>8313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1.325E-3</v>
      </c>
      <c r="O1117" s="6">
        <f t="shared" si="69"/>
        <v>13.25</v>
      </c>
      <c r="P1117" t="s">
        <v>8282</v>
      </c>
      <c r="Q1117" t="s">
        <v>8313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3.5704000000000004E-4</v>
      </c>
      <c r="O1118" s="6">
        <f t="shared" si="69"/>
        <v>17.852</v>
      </c>
      <c r="P1118" t="s">
        <v>8282</v>
      </c>
      <c r="Q1118" t="s">
        <v>8313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8.3000000000000004E-2</v>
      </c>
      <c r="O1119" s="6">
        <f t="shared" si="69"/>
        <v>10.375</v>
      </c>
      <c r="P1119" t="s">
        <v>8282</v>
      </c>
      <c r="Q1119" t="s">
        <v>8313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2.4222222222222221E-2</v>
      </c>
      <c r="O1120" s="6">
        <f t="shared" si="69"/>
        <v>36.333333333333336</v>
      </c>
      <c r="P1120" t="s">
        <v>8282</v>
      </c>
      <c r="Q1120" t="s">
        <v>8313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2.3809523809523812E-3</v>
      </c>
      <c r="O1121" s="6">
        <f t="shared" si="69"/>
        <v>5</v>
      </c>
      <c r="P1121" t="s">
        <v>8282</v>
      </c>
      <c r="Q1121" t="s">
        <v>8313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6" t="e">
        <f t="shared" si="69"/>
        <v>#DIV/0!</v>
      </c>
      <c r="P1122" t="s">
        <v>8282</v>
      </c>
      <c r="Q1122" t="s">
        <v>8313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1.16E-4</v>
      </c>
      <c r="O1123" s="6">
        <f t="shared" si="69"/>
        <v>5.8</v>
      </c>
      <c r="P1123" t="s">
        <v>8282</v>
      </c>
      <c r="Q1123" t="s">
        <v>8313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6" t="e">
        <f t="shared" si="69"/>
        <v>#DIV/0!</v>
      </c>
      <c r="P1124" t="s">
        <v>8282</v>
      </c>
      <c r="Q1124" t="s">
        <v>8313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2.2000000000000001E-3</v>
      </c>
      <c r="O1125" s="6">
        <f t="shared" si="69"/>
        <v>3.6666666666666665</v>
      </c>
      <c r="P1125" t="s">
        <v>8282</v>
      </c>
      <c r="Q1125" t="s">
        <v>8313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4.7222222222222223E-3</v>
      </c>
      <c r="O1126" s="6">
        <f t="shared" si="69"/>
        <v>60.714285714285715</v>
      </c>
      <c r="P1126" t="s">
        <v>8283</v>
      </c>
      <c r="Q1126" t="s">
        <v>8313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6" t="e">
        <f t="shared" si="69"/>
        <v>#DIV/0!</v>
      </c>
      <c r="P1127" t="s">
        <v>8283</v>
      </c>
      <c r="Q1127" t="s">
        <v>8313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5.0000000000000001E-3</v>
      </c>
      <c r="O1128" s="6">
        <f t="shared" si="69"/>
        <v>5</v>
      </c>
      <c r="P1128" t="s">
        <v>8283</v>
      </c>
      <c r="Q1128" t="s">
        <v>8313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1.6714285714285713E-2</v>
      </c>
      <c r="O1129" s="6">
        <f t="shared" si="69"/>
        <v>25.434782608695652</v>
      </c>
      <c r="P1129" t="s">
        <v>8283</v>
      </c>
      <c r="Q1129" t="s">
        <v>8313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1E-3</v>
      </c>
      <c r="O1130" s="6">
        <f t="shared" si="69"/>
        <v>1</v>
      </c>
      <c r="P1130" t="s">
        <v>8283</v>
      </c>
      <c r="Q1130" t="s">
        <v>8313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1.0499999999999999E-3</v>
      </c>
      <c r="O1131" s="6">
        <f t="shared" si="69"/>
        <v>10.5</v>
      </c>
      <c r="P1131" t="s">
        <v>8283</v>
      </c>
      <c r="Q1131" t="s">
        <v>8313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2.2000000000000001E-3</v>
      </c>
      <c r="O1132" s="6">
        <f t="shared" si="69"/>
        <v>3.6666666666666665</v>
      </c>
      <c r="P1132" t="s">
        <v>8283</v>
      </c>
      <c r="Q1132" t="s">
        <v>8313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6" t="e">
        <f t="shared" si="69"/>
        <v>#DIV/0!</v>
      </c>
      <c r="P1133" t="s">
        <v>8283</v>
      </c>
      <c r="Q1133" t="s">
        <v>8313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0.14380000000000001</v>
      </c>
      <c r="O1134" s="6">
        <f t="shared" si="69"/>
        <v>110.61538461538461</v>
      </c>
      <c r="P1134" t="s">
        <v>8283</v>
      </c>
      <c r="Q1134" t="s">
        <v>8313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6.6666666666666671E-3</v>
      </c>
      <c r="O1135" s="6">
        <f t="shared" si="69"/>
        <v>20</v>
      </c>
      <c r="P1135" t="s">
        <v>8283</v>
      </c>
      <c r="Q1135" t="s">
        <v>8313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4.0000000000000003E-5</v>
      </c>
      <c r="O1136" s="6">
        <f t="shared" si="69"/>
        <v>1</v>
      </c>
      <c r="P1136" t="s">
        <v>8283</v>
      </c>
      <c r="Q1136" t="s">
        <v>8313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0.05</v>
      </c>
      <c r="O1137" s="6">
        <f t="shared" si="69"/>
        <v>50</v>
      </c>
      <c r="P1137" t="s">
        <v>8283</v>
      </c>
      <c r="Q1137" t="s">
        <v>8313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6.4439140811455853E-2</v>
      </c>
      <c r="O1138" s="6">
        <f t="shared" si="69"/>
        <v>45</v>
      </c>
      <c r="P1138" t="s">
        <v>8283</v>
      </c>
      <c r="Q1138" t="s">
        <v>8313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0.39500000000000002</v>
      </c>
      <c r="O1139" s="6">
        <f t="shared" si="69"/>
        <v>253.2051282051282</v>
      </c>
      <c r="P1139" t="s">
        <v>8283</v>
      </c>
      <c r="Q1139" t="s">
        <v>8313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3.5714285714285713E-3</v>
      </c>
      <c r="O1140" s="6">
        <f t="shared" si="69"/>
        <v>31.25</v>
      </c>
      <c r="P1140" t="s">
        <v>8283</v>
      </c>
      <c r="Q1140" t="s">
        <v>8313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6.2500000000000001E-4</v>
      </c>
      <c r="O1141" s="6">
        <f t="shared" si="69"/>
        <v>5</v>
      </c>
      <c r="P1141" t="s">
        <v>8283</v>
      </c>
      <c r="Q1141" t="s">
        <v>8313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6" t="e">
        <f t="shared" si="69"/>
        <v>#DIV/0!</v>
      </c>
      <c r="P1142" t="s">
        <v>8283</v>
      </c>
      <c r="Q1142" t="s">
        <v>8313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6" t="e">
        <f t="shared" si="69"/>
        <v>#DIV/0!</v>
      </c>
      <c r="P1143" t="s">
        <v>8283</v>
      </c>
      <c r="Q1143" t="s">
        <v>8313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6" t="e">
        <f t="shared" si="69"/>
        <v>#DIV/0!</v>
      </c>
      <c r="P1144" t="s">
        <v>8283</v>
      </c>
      <c r="Q1144" t="s">
        <v>8313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4.1333333333333335E-3</v>
      </c>
      <c r="O1145" s="6">
        <f t="shared" si="69"/>
        <v>23.25</v>
      </c>
      <c r="P1145" t="s">
        <v>8283</v>
      </c>
      <c r="Q1145" t="s">
        <v>8313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6" t="e">
        <f t="shared" si="69"/>
        <v>#DIV/0!</v>
      </c>
      <c r="P1146" t="s">
        <v>8284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1.25E-3</v>
      </c>
      <c r="O1147" s="6">
        <f t="shared" si="69"/>
        <v>100</v>
      </c>
      <c r="P1147" t="s">
        <v>8284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8.8333333333333333E-2</v>
      </c>
      <c r="O1148" s="6">
        <f t="shared" si="69"/>
        <v>44.166666666666664</v>
      </c>
      <c r="P1148" t="s">
        <v>8284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6" t="e">
        <f t="shared" si="69"/>
        <v>#DIV/0!</v>
      </c>
      <c r="P1149" t="s">
        <v>8284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4.8666666666666667E-3</v>
      </c>
      <c r="O1150" s="6">
        <f t="shared" si="69"/>
        <v>24.333333333333332</v>
      </c>
      <c r="P1150" t="s">
        <v>8284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1.5E-3</v>
      </c>
      <c r="O1151" s="6">
        <f t="shared" si="69"/>
        <v>37.5</v>
      </c>
      <c r="P1151" t="s">
        <v>8284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0.1008</v>
      </c>
      <c r="O1152" s="6">
        <f t="shared" si="69"/>
        <v>42</v>
      </c>
      <c r="P1152" t="s">
        <v>8284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6" t="e">
        <f t="shared" si="69"/>
        <v>#DIV/0!</v>
      </c>
      <c r="P1153" t="s">
        <v>8284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ref="N1154:N1217" si="72">E1154/D1154</f>
        <v>5.6937500000000002E-2</v>
      </c>
      <c r="O1154" s="6">
        <f t="shared" ref="O1154:O1217" si="73">E1154/L1154</f>
        <v>60.733333333333334</v>
      </c>
      <c r="P1154" t="s">
        <v>8284</v>
      </c>
      <c r="Q1154" t="s">
        <v>8336</v>
      </c>
      <c r="R1154" t="s">
        <v>8337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si="72"/>
        <v>6.2500000000000003E-3</v>
      </c>
      <c r="O1155" s="6">
        <f t="shared" si="73"/>
        <v>50</v>
      </c>
      <c r="P1155" t="s">
        <v>8284</v>
      </c>
      <c r="Q1155" t="s">
        <v>8336</v>
      </c>
      <c r="R1155" t="s">
        <v>8337</v>
      </c>
      <c r="S1155" s="10">
        <f t="shared" si="74"/>
        <v>42143.714178240742</v>
      </c>
      <c r="T1155" s="10">
        <f t="shared" si="75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6.5000000000000002E-2</v>
      </c>
      <c r="O1156" s="6">
        <f t="shared" si="73"/>
        <v>108.33333333333333</v>
      </c>
      <c r="P1156" t="s">
        <v>8284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7.5199999999999998E-3</v>
      </c>
      <c r="O1157" s="6">
        <f t="shared" si="73"/>
        <v>23.5</v>
      </c>
      <c r="P1157" t="s">
        <v>8284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6" t="e">
        <f t="shared" si="73"/>
        <v>#DIV/0!</v>
      </c>
      <c r="P1158" t="s">
        <v>8284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1.5100000000000001E-2</v>
      </c>
      <c r="O1159" s="6">
        <f t="shared" si="73"/>
        <v>50.333333333333336</v>
      </c>
      <c r="P1159" t="s">
        <v>8284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4.6666666666666671E-3</v>
      </c>
      <c r="O1160" s="6">
        <f t="shared" si="73"/>
        <v>11.666666666666666</v>
      </c>
      <c r="P1160" t="s">
        <v>8284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6" t="e">
        <f t="shared" si="73"/>
        <v>#DIV/0!</v>
      </c>
      <c r="P1161" t="s">
        <v>8284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3.85E-2</v>
      </c>
      <c r="O1162" s="6">
        <f t="shared" si="73"/>
        <v>60.789473684210527</v>
      </c>
      <c r="P1162" t="s">
        <v>8284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6" t="e">
        <f t="shared" si="73"/>
        <v>#DIV/0!</v>
      </c>
      <c r="P1163" t="s">
        <v>8284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5.8333333333333338E-4</v>
      </c>
      <c r="O1164" s="6">
        <f t="shared" si="73"/>
        <v>17.5</v>
      </c>
      <c r="P1164" t="s">
        <v>8284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6" t="e">
        <f t="shared" si="73"/>
        <v>#DIV/0!</v>
      </c>
      <c r="P1165" t="s">
        <v>8284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6" t="e">
        <f t="shared" si="73"/>
        <v>#DIV/0!</v>
      </c>
      <c r="P1166" t="s">
        <v>8284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0.20705000000000001</v>
      </c>
      <c r="O1167" s="6">
        <f t="shared" si="73"/>
        <v>82.82</v>
      </c>
      <c r="P1167" t="s">
        <v>8284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0.19139999999999999</v>
      </c>
      <c r="O1168" s="6">
        <f t="shared" si="73"/>
        <v>358.875</v>
      </c>
      <c r="P1168" t="s">
        <v>8284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1.6316666666666667E-2</v>
      </c>
      <c r="O1169" s="6">
        <f t="shared" si="73"/>
        <v>61.1875</v>
      </c>
      <c r="P1169" t="s">
        <v>8284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5.6666666666666664E-2</v>
      </c>
      <c r="O1170" s="6">
        <f t="shared" si="73"/>
        <v>340</v>
      </c>
      <c r="P1170" t="s">
        <v>8284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1.6999999999999999E-3</v>
      </c>
      <c r="O1171" s="6">
        <f t="shared" si="73"/>
        <v>5.666666666666667</v>
      </c>
      <c r="P1171" t="s">
        <v>8284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4.0000000000000001E-3</v>
      </c>
      <c r="O1172" s="6">
        <f t="shared" si="73"/>
        <v>50</v>
      </c>
      <c r="P1172" t="s">
        <v>8284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1E-3</v>
      </c>
      <c r="O1173" s="6">
        <f t="shared" si="73"/>
        <v>25</v>
      </c>
      <c r="P1173" t="s">
        <v>8284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6" t="e">
        <f t="shared" si="73"/>
        <v>#DIV/0!</v>
      </c>
      <c r="P1174" t="s">
        <v>8284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2.4000000000000001E-4</v>
      </c>
      <c r="O1175" s="6">
        <f t="shared" si="73"/>
        <v>30</v>
      </c>
      <c r="P1175" t="s">
        <v>8284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5.906666666666667E-2</v>
      </c>
      <c r="O1176" s="6">
        <f t="shared" si="73"/>
        <v>46.631578947368418</v>
      </c>
      <c r="P1176" t="s">
        <v>8284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2.9250000000000002E-2</v>
      </c>
      <c r="O1177" s="6">
        <f t="shared" si="73"/>
        <v>65</v>
      </c>
      <c r="P1177" t="s">
        <v>8284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5.7142857142857142E-5</v>
      </c>
      <c r="O1178" s="6">
        <f t="shared" si="73"/>
        <v>10</v>
      </c>
      <c r="P1178" t="s">
        <v>8284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6" t="e">
        <f t="shared" si="73"/>
        <v>#DIV/0!</v>
      </c>
      <c r="P1179" t="s">
        <v>8284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6.666666666666667E-5</v>
      </c>
      <c r="O1180" s="6">
        <f t="shared" si="73"/>
        <v>5</v>
      </c>
      <c r="P1180" t="s">
        <v>8284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5.3333333333333337E-2</v>
      </c>
      <c r="O1181" s="6">
        <f t="shared" si="73"/>
        <v>640</v>
      </c>
      <c r="P1181" t="s">
        <v>8284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0.11749999999999999</v>
      </c>
      <c r="O1182" s="6">
        <f t="shared" si="73"/>
        <v>69.117647058823536</v>
      </c>
      <c r="P1182" t="s">
        <v>8284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8.0000000000000007E-5</v>
      </c>
      <c r="O1183" s="6">
        <f t="shared" si="73"/>
        <v>1.3333333333333333</v>
      </c>
      <c r="P1183" t="s">
        <v>8284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4.2000000000000003E-2</v>
      </c>
      <c r="O1184" s="6">
        <f t="shared" si="73"/>
        <v>10.5</v>
      </c>
      <c r="P1184" t="s">
        <v>8284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0.04</v>
      </c>
      <c r="O1185" s="6">
        <f t="shared" si="73"/>
        <v>33.333333333333336</v>
      </c>
      <c r="P1185" t="s">
        <v>8284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1.0493636363636363</v>
      </c>
      <c r="O1186" s="6">
        <f t="shared" si="73"/>
        <v>61.562666666666665</v>
      </c>
      <c r="P1186" t="s">
        <v>8285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1.0544</v>
      </c>
      <c r="O1187" s="6">
        <f t="shared" si="73"/>
        <v>118.73873873873873</v>
      </c>
      <c r="P1187" t="s">
        <v>8285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1.0673333333333332</v>
      </c>
      <c r="O1188" s="6">
        <f t="shared" si="73"/>
        <v>65.081300813008127</v>
      </c>
      <c r="P1188" t="s">
        <v>8285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1.0412571428571429</v>
      </c>
      <c r="O1189" s="6">
        <f t="shared" si="73"/>
        <v>130.15714285714284</v>
      </c>
      <c r="P1189" t="s">
        <v>8285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1.6054999999999999</v>
      </c>
      <c r="O1190" s="6">
        <f t="shared" si="73"/>
        <v>37.776470588235291</v>
      </c>
      <c r="P1190" t="s">
        <v>8285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1.0777777777777777</v>
      </c>
      <c r="O1191" s="6">
        <f t="shared" si="73"/>
        <v>112.79069767441861</v>
      </c>
      <c r="P1191" t="s">
        <v>8285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1.35</v>
      </c>
      <c r="O1192" s="6">
        <f t="shared" si="73"/>
        <v>51.92307692307692</v>
      </c>
      <c r="P1192" t="s">
        <v>8285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1.0907407407407408</v>
      </c>
      <c r="O1193" s="6">
        <f t="shared" si="73"/>
        <v>89.242424242424249</v>
      </c>
      <c r="P1193" t="s">
        <v>8285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2.9</v>
      </c>
      <c r="O1194" s="6">
        <f t="shared" si="73"/>
        <v>19.333333333333332</v>
      </c>
      <c r="P1194" t="s">
        <v>8285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1.0395714285714286</v>
      </c>
      <c r="O1195" s="6">
        <f t="shared" si="73"/>
        <v>79.967032967032964</v>
      </c>
      <c r="P1195" t="s">
        <v>8285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3.2223999999999999</v>
      </c>
      <c r="O1196" s="6">
        <f t="shared" si="73"/>
        <v>56.414565826330531</v>
      </c>
      <c r="P1196" t="s">
        <v>8285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1.35</v>
      </c>
      <c r="O1197" s="6">
        <f t="shared" si="73"/>
        <v>79.411764705882348</v>
      </c>
      <c r="P1197" t="s">
        <v>8285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2.6991034482758622</v>
      </c>
      <c r="O1198" s="6">
        <f t="shared" si="73"/>
        <v>76.439453125</v>
      </c>
      <c r="P1198" t="s">
        <v>8285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2.5329333333333333</v>
      </c>
      <c r="O1199" s="6">
        <f t="shared" si="73"/>
        <v>121</v>
      </c>
      <c r="P1199" t="s">
        <v>8285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2.6059999999999999</v>
      </c>
      <c r="O1200" s="6">
        <f t="shared" si="73"/>
        <v>54.616766467065865</v>
      </c>
      <c r="P1200" t="s">
        <v>8285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1.0131677953348381</v>
      </c>
      <c r="O1201" s="6">
        <f t="shared" si="73"/>
        <v>299.22222222222223</v>
      </c>
      <c r="P1201" t="s">
        <v>8285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1.2560416666666667</v>
      </c>
      <c r="O1202" s="6">
        <f t="shared" si="73"/>
        <v>58.533980582524272</v>
      </c>
      <c r="P1202" t="s">
        <v>8285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1.0243783333333334</v>
      </c>
      <c r="O1203" s="6">
        <f t="shared" si="73"/>
        <v>55.371801801801809</v>
      </c>
      <c r="P1203" t="s">
        <v>8285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1.99244</v>
      </c>
      <c r="O1204" s="6">
        <f t="shared" si="73"/>
        <v>183.80442804428046</v>
      </c>
      <c r="P1204" t="s">
        <v>8285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1.0245398773006136</v>
      </c>
      <c r="O1205" s="6">
        <f t="shared" si="73"/>
        <v>165.34653465346534</v>
      </c>
      <c r="P1205" t="s">
        <v>8285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1.0294615384615384</v>
      </c>
      <c r="O1206" s="6">
        <f t="shared" si="73"/>
        <v>234.78947368421052</v>
      </c>
      <c r="P1206" t="s">
        <v>8285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1.0086153846153847</v>
      </c>
      <c r="O1207" s="6">
        <f t="shared" si="73"/>
        <v>211.48387096774192</v>
      </c>
      <c r="P1207" t="s">
        <v>8285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1.1499999999999999</v>
      </c>
      <c r="O1208" s="6">
        <f t="shared" si="73"/>
        <v>32.34375</v>
      </c>
      <c r="P1208" t="s">
        <v>8285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1.0416766467065868</v>
      </c>
      <c r="O1209" s="6">
        <f t="shared" si="73"/>
        <v>123.37588652482269</v>
      </c>
      <c r="P1209" t="s">
        <v>8285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1.5529999999999999</v>
      </c>
      <c r="O1210" s="6">
        <f t="shared" si="73"/>
        <v>207.06666666666666</v>
      </c>
      <c r="P1210" t="s">
        <v>8285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1.06</v>
      </c>
      <c r="O1211" s="6">
        <f t="shared" si="73"/>
        <v>138.2608695652174</v>
      </c>
      <c r="P1211" t="s">
        <v>8285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2.5431499999999998</v>
      </c>
      <c r="O1212" s="6">
        <f t="shared" si="73"/>
        <v>493.81553398058253</v>
      </c>
      <c r="P1212" t="s">
        <v>8285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1.0109999999999999</v>
      </c>
      <c r="O1213" s="6">
        <f t="shared" si="73"/>
        <v>168.5</v>
      </c>
      <c r="P1213" t="s">
        <v>8285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1.2904</v>
      </c>
      <c r="O1214" s="6">
        <f t="shared" si="73"/>
        <v>38.867469879518069</v>
      </c>
      <c r="P1214" t="s">
        <v>8285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1.0223076923076924</v>
      </c>
      <c r="O1215" s="6">
        <f t="shared" si="73"/>
        <v>61.527777777777779</v>
      </c>
      <c r="P1215" t="s">
        <v>8285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1.3180000000000001</v>
      </c>
      <c r="O1216" s="6">
        <f t="shared" si="73"/>
        <v>105.44</v>
      </c>
      <c r="P1216" t="s">
        <v>8285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7.8608020000000005</v>
      </c>
      <c r="O1217" s="6">
        <f t="shared" si="73"/>
        <v>71.592003642987251</v>
      </c>
      <c r="P1217" t="s">
        <v>8285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ref="N1218:N1281" si="76">E1218/D1218</f>
        <v>1.4570000000000001</v>
      </c>
      <c r="O1218" s="6">
        <f t="shared" ref="O1218:O1281" si="77">E1218/L1218</f>
        <v>91.882882882882882</v>
      </c>
      <c r="P1218" t="s">
        <v>8285</v>
      </c>
      <c r="Q1218" t="s">
        <v>8338</v>
      </c>
      <c r="R1218" t="s">
        <v>8339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si="76"/>
        <v>1.026</v>
      </c>
      <c r="O1219" s="6">
        <f t="shared" si="77"/>
        <v>148.57377049180329</v>
      </c>
      <c r="P1219" t="s">
        <v>8285</v>
      </c>
      <c r="Q1219" t="s">
        <v>8338</v>
      </c>
      <c r="R1219" t="s">
        <v>8339</v>
      </c>
      <c r="S1219" s="10">
        <f t="shared" si="78"/>
        <v>42535.809490740736</v>
      </c>
      <c r="T1219" s="10">
        <f t="shared" si="7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1.7227777777777777</v>
      </c>
      <c r="O1220" s="6">
        <f t="shared" si="77"/>
        <v>174.2134831460674</v>
      </c>
      <c r="P1220" t="s">
        <v>8285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1.5916819571865444</v>
      </c>
      <c r="O1221" s="6">
        <f t="shared" si="77"/>
        <v>102.86166007905139</v>
      </c>
      <c r="P1221" t="s">
        <v>8285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1.0376666666666667</v>
      </c>
      <c r="O1222" s="6">
        <f t="shared" si="77"/>
        <v>111.17857142857143</v>
      </c>
      <c r="P1222" t="s">
        <v>8285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1.1140954545454547</v>
      </c>
      <c r="O1223" s="6">
        <f t="shared" si="77"/>
        <v>23.796213592233013</v>
      </c>
      <c r="P1223" t="s">
        <v>8285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2.80375</v>
      </c>
      <c r="O1224" s="6">
        <f t="shared" si="77"/>
        <v>81.268115942028984</v>
      </c>
      <c r="P1224" t="s">
        <v>8285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1.1210606060606061</v>
      </c>
      <c r="O1225" s="6">
        <f t="shared" si="77"/>
        <v>116.21465968586388</v>
      </c>
      <c r="P1225" t="s">
        <v>8285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7.0666666666666669E-2</v>
      </c>
      <c r="O1226" s="6">
        <f t="shared" si="77"/>
        <v>58.888888888888886</v>
      </c>
      <c r="P1226" t="s">
        <v>8286</v>
      </c>
      <c r="Q1226" t="s">
        <v>8312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4.3999999999999997E-2</v>
      </c>
      <c r="O1227" s="6">
        <f t="shared" si="77"/>
        <v>44</v>
      </c>
      <c r="P1227" t="s">
        <v>8286</v>
      </c>
      <c r="Q1227" t="s">
        <v>8312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3.8739999999999997E-2</v>
      </c>
      <c r="O1228" s="6">
        <f t="shared" si="77"/>
        <v>48.424999999999997</v>
      </c>
      <c r="P1228" t="s">
        <v>8286</v>
      </c>
      <c r="Q1228" t="s">
        <v>8312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6" t="e">
        <f t="shared" si="77"/>
        <v>#DIV/0!</v>
      </c>
      <c r="P1229" t="s">
        <v>8286</v>
      </c>
      <c r="Q1229" t="s">
        <v>8312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0.29299999999999998</v>
      </c>
      <c r="O1230" s="6">
        <f t="shared" si="77"/>
        <v>61.041666666666664</v>
      </c>
      <c r="P1230" t="s">
        <v>8286</v>
      </c>
      <c r="Q1230" t="s">
        <v>8312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9.0909090909090905E-3</v>
      </c>
      <c r="O1231" s="6">
        <f t="shared" si="77"/>
        <v>25</v>
      </c>
      <c r="P1231" t="s">
        <v>8286</v>
      </c>
      <c r="Q1231" t="s">
        <v>8312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6" t="e">
        <f t="shared" si="77"/>
        <v>#DIV/0!</v>
      </c>
      <c r="P1232" t="s">
        <v>8286</v>
      </c>
      <c r="Q1232" t="s">
        <v>8312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6" t="e">
        <f t="shared" si="77"/>
        <v>#DIV/0!</v>
      </c>
      <c r="P1233" t="s">
        <v>8286</v>
      </c>
      <c r="Q1233" t="s">
        <v>8312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8.0000000000000002E-3</v>
      </c>
      <c r="O1234" s="6">
        <f t="shared" si="77"/>
        <v>40</v>
      </c>
      <c r="P1234" t="s">
        <v>8286</v>
      </c>
      <c r="Q1234" t="s">
        <v>8312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0.11600000000000001</v>
      </c>
      <c r="O1235" s="6">
        <f t="shared" si="77"/>
        <v>19.333333333333332</v>
      </c>
      <c r="P1235" t="s">
        <v>8286</v>
      </c>
      <c r="Q1235" t="s">
        <v>8312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6" t="e">
        <f t="shared" si="77"/>
        <v>#DIV/0!</v>
      </c>
      <c r="P1236" t="s">
        <v>8286</v>
      </c>
      <c r="Q1236" t="s">
        <v>8312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2.787363950092912E-2</v>
      </c>
      <c r="O1237" s="6">
        <f t="shared" si="77"/>
        <v>35</v>
      </c>
      <c r="P1237" t="s">
        <v>8286</v>
      </c>
      <c r="Q1237" t="s">
        <v>8312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6" t="e">
        <f t="shared" si="77"/>
        <v>#DIV/0!</v>
      </c>
      <c r="P1238" t="s">
        <v>8286</v>
      </c>
      <c r="Q1238" t="s">
        <v>8312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6" t="e">
        <f t="shared" si="77"/>
        <v>#DIV/0!</v>
      </c>
      <c r="P1239" t="s">
        <v>8286</v>
      </c>
      <c r="Q1239" t="s">
        <v>8312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0.17799999999999999</v>
      </c>
      <c r="O1240" s="6">
        <f t="shared" si="77"/>
        <v>59.333333333333336</v>
      </c>
      <c r="P1240" t="s">
        <v>8286</v>
      </c>
      <c r="Q1240" t="s">
        <v>8312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6" t="e">
        <f t="shared" si="77"/>
        <v>#DIV/0!</v>
      </c>
      <c r="P1241" t="s">
        <v>8286</v>
      </c>
      <c r="Q1241" t="s">
        <v>8312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3.0124999999999999E-2</v>
      </c>
      <c r="O1242" s="6">
        <f t="shared" si="77"/>
        <v>30.125</v>
      </c>
      <c r="P1242" t="s">
        <v>8286</v>
      </c>
      <c r="Q1242" t="s">
        <v>8312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0.50739999999999996</v>
      </c>
      <c r="O1243" s="6">
        <f t="shared" si="77"/>
        <v>74.617647058823536</v>
      </c>
      <c r="P1243" t="s">
        <v>8286</v>
      </c>
      <c r="Q1243" t="s">
        <v>8312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5.4884742041712408E-3</v>
      </c>
      <c r="O1244" s="6">
        <f t="shared" si="77"/>
        <v>5</v>
      </c>
      <c r="P1244" t="s">
        <v>8286</v>
      </c>
      <c r="Q1244" t="s">
        <v>8312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0.14091666666666666</v>
      </c>
      <c r="O1245" s="6">
        <f t="shared" si="77"/>
        <v>44.5</v>
      </c>
      <c r="P1245" t="s">
        <v>8286</v>
      </c>
      <c r="Q1245" t="s">
        <v>8312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1.038</v>
      </c>
      <c r="O1246" s="6">
        <f t="shared" si="77"/>
        <v>46.133333333333333</v>
      </c>
      <c r="P1246" t="s">
        <v>8276</v>
      </c>
      <c r="Q1246" t="s">
        <v>8312</v>
      </c>
      <c r="R1246" t="s">
        <v>8311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1.2024999999999999</v>
      </c>
      <c r="O1247" s="6">
        <f t="shared" si="77"/>
        <v>141.47058823529412</v>
      </c>
      <c r="P1247" t="s">
        <v>8276</v>
      </c>
      <c r="Q1247" t="s">
        <v>8312</v>
      </c>
      <c r="R1247" t="s">
        <v>8311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1.17</v>
      </c>
      <c r="O1248" s="6">
        <f t="shared" si="77"/>
        <v>75.483870967741936</v>
      </c>
      <c r="P1248" t="s">
        <v>8276</v>
      </c>
      <c r="Q1248" t="s">
        <v>8312</v>
      </c>
      <c r="R1248" t="s">
        <v>8311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1.2214285714285715</v>
      </c>
      <c r="O1249" s="6">
        <f t="shared" si="77"/>
        <v>85.5</v>
      </c>
      <c r="P1249" t="s">
        <v>8276</v>
      </c>
      <c r="Q1249" t="s">
        <v>8312</v>
      </c>
      <c r="R1249" t="s">
        <v>8311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1.5164</v>
      </c>
      <c r="O1250" s="6">
        <f t="shared" si="77"/>
        <v>64.254237288135599</v>
      </c>
      <c r="P1250" t="s">
        <v>8276</v>
      </c>
      <c r="Q1250" t="s">
        <v>8312</v>
      </c>
      <c r="R1250" t="s">
        <v>8311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1.0444</v>
      </c>
      <c r="O1251" s="6">
        <f t="shared" si="77"/>
        <v>64.46913580246914</v>
      </c>
      <c r="P1251" t="s">
        <v>8276</v>
      </c>
      <c r="Q1251" t="s">
        <v>8312</v>
      </c>
      <c r="R1251" t="s">
        <v>8311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2.0015333333333332</v>
      </c>
      <c r="O1252" s="6">
        <f t="shared" si="77"/>
        <v>118.2007874015748</v>
      </c>
      <c r="P1252" t="s">
        <v>8276</v>
      </c>
      <c r="Q1252" t="s">
        <v>8312</v>
      </c>
      <c r="R1252" t="s">
        <v>8311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1.018</v>
      </c>
      <c r="O1253" s="6">
        <f t="shared" si="77"/>
        <v>82.540540540540547</v>
      </c>
      <c r="P1253" t="s">
        <v>8276</v>
      </c>
      <c r="Q1253" t="s">
        <v>8312</v>
      </c>
      <c r="R1253" t="s">
        <v>8311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1.3765714285714286</v>
      </c>
      <c r="O1254" s="6">
        <f t="shared" si="77"/>
        <v>34.170212765957444</v>
      </c>
      <c r="P1254" t="s">
        <v>8276</v>
      </c>
      <c r="Q1254" t="s">
        <v>8312</v>
      </c>
      <c r="R1254" t="s">
        <v>8311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3038.3319999999999</v>
      </c>
      <c r="O1255" s="6">
        <f t="shared" si="77"/>
        <v>42.73322081575246</v>
      </c>
      <c r="P1255" t="s">
        <v>8276</v>
      </c>
      <c r="Q1255" t="s">
        <v>8312</v>
      </c>
      <c r="R1255" t="s">
        <v>8311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1.9885074626865671</v>
      </c>
      <c r="O1256" s="6">
        <f t="shared" si="77"/>
        <v>94.489361702127653</v>
      </c>
      <c r="P1256" t="s">
        <v>8276</v>
      </c>
      <c r="Q1256" t="s">
        <v>8312</v>
      </c>
      <c r="R1256" t="s">
        <v>8311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2.0236666666666667</v>
      </c>
      <c r="O1257" s="6">
        <f t="shared" si="77"/>
        <v>55.697247706422019</v>
      </c>
      <c r="P1257" t="s">
        <v>8276</v>
      </c>
      <c r="Q1257" t="s">
        <v>8312</v>
      </c>
      <c r="R1257" t="s">
        <v>8311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1.1796376666666666</v>
      </c>
      <c r="O1258" s="6">
        <f t="shared" si="77"/>
        <v>98.030831024930734</v>
      </c>
      <c r="P1258" t="s">
        <v>8276</v>
      </c>
      <c r="Q1258" t="s">
        <v>8312</v>
      </c>
      <c r="R1258" t="s">
        <v>8311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2.9472727272727273</v>
      </c>
      <c r="O1259" s="6">
        <f t="shared" si="77"/>
        <v>92.102272727272734</v>
      </c>
      <c r="P1259" t="s">
        <v>8276</v>
      </c>
      <c r="Q1259" t="s">
        <v>8312</v>
      </c>
      <c r="R1259" t="s">
        <v>8311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2.1314633333333335</v>
      </c>
      <c r="O1260" s="6">
        <f t="shared" si="77"/>
        <v>38.175462686567165</v>
      </c>
      <c r="P1260" t="s">
        <v>8276</v>
      </c>
      <c r="Q1260" t="s">
        <v>8312</v>
      </c>
      <c r="R1260" t="s">
        <v>8311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1.0424</v>
      </c>
      <c r="O1261" s="6">
        <f t="shared" si="77"/>
        <v>27.145833333333332</v>
      </c>
      <c r="P1261" t="s">
        <v>8276</v>
      </c>
      <c r="Q1261" t="s">
        <v>8312</v>
      </c>
      <c r="R1261" t="s">
        <v>8311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1.1366666666666667</v>
      </c>
      <c r="O1262" s="6">
        <f t="shared" si="77"/>
        <v>50.689189189189186</v>
      </c>
      <c r="P1262" t="s">
        <v>8276</v>
      </c>
      <c r="Q1262" t="s">
        <v>8312</v>
      </c>
      <c r="R1262" t="s">
        <v>8311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1.0125</v>
      </c>
      <c r="O1263" s="6">
        <f t="shared" si="77"/>
        <v>38.942307692307693</v>
      </c>
      <c r="P1263" t="s">
        <v>8276</v>
      </c>
      <c r="Q1263" t="s">
        <v>8312</v>
      </c>
      <c r="R1263" t="s">
        <v>8311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1.2541538461538462</v>
      </c>
      <c r="O1264" s="6">
        <f t="shared" si="77"/>
        <v>77.638095238095232</v>
      </c>
      <c r="P1264" t="s">
        <v>8276</v>
      </c>
      <c r="Q1264" t="s">
        <v>8312</v>
      </c>
      <c r="R1264" t="s">
        <v>8311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1.19</v>
      </c>
      <c r="O1265" s="6">
        <f t="shared" si="77"/>
        <v>43.536585365853661</v>
      </c>
      <c r="P1265" t="s">
        <v>8276</v>
      </c>
      <c r="Q1265" t="s">
        <v>8312</v>
      </c>
      <c r="R1265" t="s">
        <v>8311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1.6646153846153846</v>
      </c>
      <c r="O1266" s="6">
        <f t="shared" si="77"/>
        <v>31.823529411764707</v>
      </c>
      <c r="P1266" t="s">
        <v>8276</v>
      </c>
      <c r="Q1266" t="s">
        <v>8312</v>
      </c>
      <c r="R1266" t="s">
        <v>8311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1.1914771428571429</v>
      </c>
      <c r="O1267" s="6">
        <f t="shared" si="77"/>
        <v>63.184393939393942</v>
      </c>
      <c r="P1267" t="s">
        <v>8276</v>
      </c>
      <c r="Q1267" t="s">
        <v>8312</v>
      </c>
      <c r="R1267" t="s">
        <v>8311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1.0047368421052632</v>
      </c>
      <c r="O1268" s="6">
        <f t="shared" si="77"/>
        <v>190.9</v>
      </c>
      <c r="P1268" t="s">
        <v>8276</v>
      </c>
      <c r="Q1268" t="s">
        <v>8312</v>
      </c>
      <c r="R1268" t="s">
        <v>8311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1.018</v>
      </c>
      <c r="O1269" s="6">
        <f t="shared" si="77"/>
        <v>140.85534591194968</v>
      </c>
      <c r="P1269" t="s">
        <v>8276</v>
      </c>
      <c r="Q1269" t="s">
        <v>8312</v>
      </c>
      <c r="R1269" t="s">
        <v>8311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1.1666666666666667</v>
      </c>
      <c r="O1270" s="6">
        <f t="shared" si="77"/>
        <v>76.92307692307692</v>
      </c>
      <c r="P1270" t="s">
        <v>8276</v>
      </c>
      <c r="Q1270" t="s">
        <v>8312</v>
      </c>
      <c r="R1270" t="s">
        <v>8311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1.0864893617021276</v>
      </c>
      <c r="O1271" s="6">
        <f t="shared" si="77"/>
        <v>99.15533980582525</v>
      </c>
      <c r="P1271" t="s">
        <v>8276</v>
      </c>
      <c r="Q1271" t="s">
        <v>8312</v>
      </c>
      <c r="R1271" t="s">
        <v>8311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1.1472</v>
      </c>
      <c r="O1272" s="6">
        <f t="shared" si="77"/>
        <v>67.881656804733723</v>
      </c>
      <c r="P1272" t="s">
        <v>8276</v>
      </c>
      <c r="Q1272" t="s">
        <v>8312</v>
      </c>
      <c r="R1272" t="s">
        <v>8311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1.018</v>
      </c>
      <c r="O1273" s="6">
        <f t="shared" si="77"/>
        <v>246.29032258064515</v>
      </c>
      <c r="P1273" t="s">
        <v>8276</v>
      </c>
      <c r="Q1273" t="s">
        <v>8312</v>
      </c>
      <c r="R1273" t="s">
        <v>8311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1.06</v>
      </c>
      <c r="O1274" s="6">
        <f t="shared" si="77"/>
        <v>189.28571428571428</v>
      </c>
      <c r="P1274" t="s">
        <v>8276</v>
      </c>
      <c r="Q1274" t="s">
        <v>8312</v>
      </c>
      <c r="R1274" t="s">
        <v>8311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1.0349999999999999</v>
      </c>
      <c r="O1275" s="6">
        <f t="shared" si="77"/>
        <v>76.666666666666671</v>
      </c>
      <c r="P1275" t="s">
        <v>8276</v>
      </c>
      <c r="Q1275" t="s">
        <v>8312</v>
      </c>
      <c r="R1275" t="s">
        <v>8311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1.5497535999999998</v>
      </c>
      <c r="O1276" s="6">
        <f t="shared" si="77"/>
        <v>82.963254817987149</v>
      </c>
      <c r="P1276" t="s">
        <v>8276</v>
      </c>
      <c r="Q1276" t="s">
        <v>8312</v>
      </c>
      <c r="R1276" t="s">
        <v>8311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1.6214066666666667</v>
      </c>
      <c r="O1277" s="6">
        <f t="shared" si="77"/>
        <v>62.522107969151669</v>
      </c>
      <c r="P1277" t="s">
        <v>8276</v>
      </c>
      <c r="Q1277" t="s">
        <v>8312</v>
      </c>
      <c r="R1277" t="s">
        <v>8311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1.0442100000000001</v>
      </c>
      <c r="O1278" s="6">
        <f t="shared" si="77"/>
        <v>46.06808823529412</v>
      </c>
      <c r="P1278" t="s">
        <v>8276</v>
      </c>
      <c r="Q1278" t="s">
        <v>8312</v>
      </c>
      <c r="R1278" t="s">
        <v>8311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1.0612433333333333</v>
      </c>
      <c r="O1279" s="6">
        <f t="shared" si="77"/>
        <v>38.543946731234868</v>
      </c>
      <c r="P1279" t="s">
        <v>8276</v>
      </c>
      <c r="Q1279" t="s">
        <v>8312</v>
      </c>
      <c r="R1279" t="s">
        <v>8311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1.5493846153846154</v>
      </c>
      <c r="O1280" s="6">
        <f t="shared" si="77"/>
        <v>53.005263157894738</v>
      </c>
      <c r="P1280" t="s">
        <v>8276</v>
      </c>
      <c r="Q1280" t="s">
        <v>8312</v>
      </c>
      <c r="R1280" t="s">
        <v>8311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1.1077157238734421</v>
      </c>
      <c r="O1281" s="6">
        <f t="shared" si="77"/>
        <v>73.355396825396824</v>
      </c>
      <c r="P1281" t="s">
        <v>8276</v>
      </c>
      <c r="Q1281" t="s">
        <v>8312</v>
      </c>
      <c r="R1281" t="s">
        <v>8311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ref="N1282:N1345" si="80">E1282/D1282</f>
        <v>1.1091186666666666</v>
      </c>
      <c r="O1282" s="6">
        <f t="shared" ref="O1282:O1345" si="81">E1282/L1282</f>
        <v>127.97523076923076</v>
      </c>
      <c r="P1282" t="s">
        <v>8276</v>
      </c>
      <c r="Q1282" t="s">
        <v>8312</v>
      </c>
      <c r="R1282" t="s">
        <v>8311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si="80"/>
        <v>1.1071428571428572</v>
      </c>
      <c r="O1283" s="6">
        <f t="shared" si="81"/>
        <v>104.72972972972973</v>
      </c>
      <c r="P1283" t="s">
        <v>8276</v>
      </c>
      <c r="Q1283" t="s">
        <v>8312</v>
      </c>
      <c r="R1283" t="s">
        <v>8311</v>
      </c>
      <c r="S1283" s="10">
        <f t="shared" si="82"/>
        <v>41463.743472222224</v>
      </c>
      <c r="T1283" s="10">
        <f t="shared" si="83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1.2361333333333333</v>
      </c>
      <c r="O1284" s="6">
        <f t="shared" si="81"/>
        <v>67.671532846715323</v>
      </c>
      <c r="P1284" t="s">
        <v>8276</v>
      </c>
      <c r="Q1284" t="s">
        <v>8312</v>
      </c>
      <c r="R1284" t="s">
        <v>8311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2.1105</v>
      </c>
      <c r="O1285" s="6">
        <f t="shared" si="81"/>
        <v>95.931818181818187</v>
      </c>
      <c r="P1285" t="s">
        <v>8276</v>
      </c>
      <c r="Q1285" t="s">
        <v>8312</v>
      </c>
      <c r="R1285" t="s">
        <v>8311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1.01</v>
      </c>
      <c r="O1286" s="6">
        <f t="shared" si="81"/>
        <v>65.161290322580641</v>
      </c>
      <c r="P1286" t="s">
        <v>8271</v>
      </c>
      <c r="Q1286" t="s">
        <v>8321</v>
      </c>
      <c r="R1286" t="s">
        <v>8322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1.0165</v>
      </c>
      <c r="O1287" s="6">
        <f t="shared" si="81"/>
        <v>32.269841269841272</v>
      </c>
      <c r="P1287" t="s">
        <v>8271</v>
      </c>
      <c r="Q1287" t="s">
        <v>8321</v>
      </c>
      <c r="R1287" t="s">
        <v>8322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1.0833333333333333</v>
      </c>
      <c r="O1288" s="6">
        <f t="shared" si="81"/>
        <v>81.25</v>
      </c>
      <c r="P1288" t="s">
        <v>8271</v>
      </c>
      <c r="Q1288" t="s">
        <v>8321</v>
      </c>
      <c r="R1288" t="s">
        <v>8322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2.42</v>
      </c>
      <c r="O1289" s="6">
        <f t="shared" si="81"/>
        <v>24.2</v>
      </c>
      <c r="P1289" t="s">
        <v>8271</v>
      </c>
      <c r="Q1289" t="s">
        <v>8321</v>
      </c>
      <c r="R1289" t="s">
        <v>8322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1.0044999999999999</v>
      </c>
      <c r="O1290" s="6">
        <f t="shared" si="81"/>
        <v>65.868852459016395</v>
      </c>
      <c r="P1290" t="s">
        <v>8271</v>
      </c>
      <c r="Q1290" t="s">
        <v>8321</v>
      </c>
      <c r="R1290" t="s">
        <v>8322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1.2506666666666666</v>
      </c>
      <c r="O1291" s="6">
        <f t="shared" si="81"/>
        <v>36.07692307692308</v>
      </c>
      <c r="P1291" t="s">
        <v>8271</v>
      </c>
      <c r="Q1291" t="s">
        <v>8321</v>
      </c>
      <c r="R1291" t="s">
        <v>8322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1.0857142857142856</v>
      </c>
      <c r="O1292" s="6">
        <f t="shared" si="81"/>
        <v>44.186046511627907</v>
      </c>
      <c r="P1292" t="s">
        <v>8271</v>
      </c>
      <c r="Q1292" t="s">
        <v>8321</v>
      </c>
      <c r="R1292" t="s">
        <v>8322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1.4570000000000001</v>
      </c>
      <c r="O1293" s="6">
        <f t="shared" si="81"/>
        <v>104.07142857142857</v>
      </c>
      <c r="P1293" t="s">
        <v>8271</v>
      </c>
      <c r="Q1293" t="s">
        <v>8321</v>
      </c>
      <c r="R1293" t="s">
        <v>8322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1.1000000000000001</v>
      </c>
      <c r="O1294" s="6">
        <f t="shared" si="81"/>
        <v>35.96153846153846</v>
      </c>
      <c r="P1294" t="s">
        <v>8271</v>
      </c>
      <c r="Q1294" t="s">
        <v>8321</v>
      </c>
      <c r="R1294" t="s">
        <v>8322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1.0223333333333333</v>
      </c>
      <c r="O1295" s="6">
        <f t="shared" si="81"/>
        <v>127.79166666666667</v>
      </c>
      <c r="P1295" t="s">
        <v>8271</v>
      </c>
      <c r="Q1295" t="s">
        <v>8321</v>
      </c>
      <c r="R1295" t="s">
        <v>8322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1.22</v>
      </c>
      <c r="O1296" s="6">
        <f t="shared" si="81"/>
        <v>27.727272727272727</v>
      </c>
      <c r="P1296" t="s">
        <v>8271</v>
      </c>
      <c r="Q1296" t="s">
        <v>8321</v>
      </c>
      <c r="R1296" t="s">
        <v>8322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1.0196000000000001</v>
      </c>
      <c r="O1297" s="6">
        <f t="shared" si="81"/>
        <v>39.828125</v>
      </c>
      <c r="P1297" t="s">
        <v>8271</v>
      </c>
      <c r="Q1297" t="s">
        <v>8321</v>
      </c>
      <c r="R1297" t="s">
        <v>8322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1.411764705882353</v>
      </c>
      <c r="O1298" s="6">
        <f t="shared" si="81"/>
        <v>52.173913043478258</v>
      </c>
      <c r="P1298" t="s">
        <v>8271</v>
      </c>
      <c r="Q1298" t="s">
        <v>8321</v>
      </c>
      <c r="R1298" t="s">
        <v>8322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1.0952500000000001</v>
      </c>
      <c r="O1299" s="6">
        <f t="shared" si="81"/>
        <v>92.037815126050418</v>
      </c>
      <c r="P1299" t="s">
        <v>8271</v>
      </c>
      <c r="Q1299" t="s">
        <v>8321</v>
      </c>
      <c r="R1299" t="s">
        <v>8322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1.0465</v>
      </c>
      <c r="O1300" s="6">
        <f t="shared" si="81"/>
        <v>63.424242424242422</v>
      </c>
      <c r="P1300" t="s">
        <v>8271</v>
      </c>
      <c r="Q1300" t="s">
        <v>8321</v>
      </c>
      <c r="R1300" t="s">
        <v>8322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1.24</v>
      </c>
      <c r="O1301" s="6">
        <f t="shared" si="81"/>
        <v>135.625</v>
      </c>
      <c r="P1301" t="s">
        <v>8271</v>
      </c>
      <c r="Q1301" t="s">
        <v>8321</v>
      </c>
      <c r="R1301" t="s">
        <v>8322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1.35</v>
      </c>
      <c r="O1302" s="6">
        <f t="shared" si="81"/>
        <v>168.75</v>
      </c>
      <c r="P1302" t="s">
        <v>8271</v>
      </c>
      <c r="Q1302" t="s">
        <v>8321</v>
      </c>
      <c r="R1302" t="s">
        <v>8322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1.0275000000000001</v>
      </c>
      <c r="O1303" s="6">
        <f t="shared" si="81"/>
        <v>70.862068965517238</v>
      </c>
      <c r="P1303" t="s">
        <v>8271</v>
      </c>
      <c r="Q1303" t="s">
        <v>8321</v>
      </c>
      <c r="R1303" t="s">
        <v>8322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</v>
      </c>
      <c r="O1304" s="6">
        <f t="shared" si="81"/>
        <v>50</v>
      </c>
      <c r="P1304" t="s">
        <v>8271</v>
      </c>
      <c r="Q1304" t="s">
        <v>8321</v>
      </c>
      <c r="R1304" t="s">
        <v>8322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1.3026085714285716</v>
      </c>
      <c r="O1305" s="6">
        <f t="shared" si="81"/>
        <v>42.214166666666671</v>
      </c>
      <c r="P1305" t="s">
        <v>8271</v>
      </c>
      <c r="Q1305" t="s">
        <v>8321</v>
      </c>
      <c r="R1305" t="s">
        <v>8322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0.39627499999999999</v>
      </c>
      <c r="O1306" s="6">
        <f t="shared" si="81"/>
        <v>152.41346153846155</v>
      </c>
      <c r="P1306" t="s">
        <v>8273</v>
      </c>
      <c r="Q1306" t="s">
        <v>8323</v>
      </c>
      <c r="R1306" t="s">
        <v>8325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0.25976666666666665</v>
      </c>
      <c r="O1307" s="6">
        <f t="shared" si="81"/>
        <v>90.616279069767444</v>
      </c>
      <c r="P1307" t="s">
        <v>8273</v>
      </c>
      <c r="Q1307" t="s">
        <v>8323</v>
      </c>
      <c r="R1307" t="s">
        <v>8325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0.65246363636363636</v>
      </c>
      <c r="O1308" s="6">
        <f t="shared" si="81"/>
        <v>201.60393258426967</v>
      </c>
      <c r="P1308" t="s">
        <v>8273</v>
      </c>
      <c r="Q1308" t="s">
        <v>8323</v>
      </c>
      <c r="R1308" t="s">
        <v>8325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0.11514000000000001</v>
      </c>
      <c r="O1309" s="6">
        <f t="shared" si="81"/>
        <v>127.93333333333334</v>
      </c>
      <c r="P1309" t="s">
        <v>8273</v>
      </c>
      <c r="Q1309" t="s">
        <v>8323</v>
      </c>
      <c r="R1309" t="s">
        <v>8325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0.11360000000000001</v>
      </c>
      <c r="O1310" s="6">
        <f t="shared" si="81"/>
        <v>29.894736842105264</v>
      </c>
      <c r="P1310" t="s">
        <v>8273</v>
      </c>
      <c r="Q1310" t="s">
        <v>8323</v>
      </c>
      <c r="R1310" t="s">
        <v>8325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1.1199130434782609</v>
      </c>
      <c r="O1311" s="6">
        <f t="shared" si="81"/>
        <v>367.97142857142859</v>
      </c>
      <c r="P1311" t="s">
        <v>8273</v>
      </c>
      <c r="Q1311" t="s">
        <v>8323</v>
      </c>
      <c r="R1311" t="s">
        <v>8325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0.155</v>
      </c>
      <c r="O1312" s="6">
        <f t="shared" si="81"/>
        <v>129.16666666666666</v>
      </c>
      <c r="P1312" t="s">
        <v>8273</v>
      </c>
      <c r="Q1312" t="s">
        <v>8323</v>
      </c>
      <c r="R1312" t="s">
        <v>8325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0.32028000000000001</v>
      </c>
      <c r="O1313" s="6">
        <f t="shared" si="81"/>
        <v>800.7</v>
      </c>
      <c r="P1313" t="s">
        <v>8273</v>
      </c>
      <c r="Q1313" t="s">
        <v>8323</v>
      </c>
      <c r="R1313" t="s">
        <v>8325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6.0869565217391303E-3</v>
      </c>
      <c r="O1314" s="6">
        <f t="shared" si="81"/>
        <v>28</v>
      </c>
      <c r="P1314" t="s">
        <v>8273</v>
      </c>
      <c r="Q1314" t="s">
        <v>8323</v>
      </c>
      <c r="R1314" t="s">
        <v>8325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0.31114999999999998</v>
      </c>
      <c r="O1315" s="6">
        <f t="shared" si="81"/>
        <v>102.01639344262296</v>
      </c>
      <c r="P1315" t="s">
        <v>8273</v>
      </c>
      <c r="Q1315" t="s">
        <v>8323</v>
      </c>
      <c r="R1315" t="s">
        <v>8325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1.1266666666666666E-2</v>
      </c>
      <c r="O1316" s="6">
        <f t="shared" si="81"/>
        <v>184.36363636363637</v>
      </c>
      <c r="P1316" t="s">
        <v>8273</v>
      </c>
      <c r="Q1316" t="s">
        <v>8323</v>
      </c>
      <c r="R1316" t="s">
        <v>8325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0.40404000000000001</v>
      </c>
      <c r="O1317" s="6">
        <f t="shared" si="81"/>
        <v>162.91935483870967</v>
      </c>
      <c r="P1317" t="s">
        <v>8273</v>
      </c>
      <c r="Q1317" t="s">
        <v>8323</v>
      </c>
      <c r="R1317" t="s">
        <v>8325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1.3333333333333333E-5</v>
      </c>
      <c r="O1318" s="6">
        <f t="shared" si="81"/>
        <v>1</v>
      </c>
      <c r="P1318" t="s">
        <v>8273</v>
      </c>
      <c r="Q1318" t="s">
        <v>8323</v>
      </c>
      <c r="R1318" t="s">
        <v>8325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5.7334999999999997E-2</v>
      </c>
      <c r="O1319" s="6">
        <f t="shared" si="81"/>
        <v>603.52631578947364</v>
      </c>
      <c r="P1319" t="s">
        <v>8273</v>
      </c>
      <c r="Q1319" t="s">
        <v>8323</v>
      </c>
      <c r="R1319" t="s">
        <v>8325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0.15325</v>
      </c>
      <c r="O1320" s="6">
        <f t="shared" si="81"/>
        <v>45.407407407407405</v>
      </c>
      <c r="P1320" t="s">
        <v>8273</v>
      </c>
      <c r="Q1320" t="s">
        <v>8323</v>
      </c>
      <c r="R1320" t="s">
        <v>8325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0.15103448275862069</v>
      </c>
      <c r="O1321" s="6">
        <f t="shared" si="81"/>
        <v>97.333333333333329</v>
      </c>
      <c r="P1321" t="s">
        <v>8273</v>
      </c>
      <c r="Q1321" t="s">
        <v>8323</v>
      </c>
      <c r="R1321" t="s">
        <v>8325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5.0299999999999997E-3</v>
      </c>
      <c r="O1322" s="6">
        <f t="shared" si="81"/>
        <v>167.66666666666666</v>
      </c>
      <c r="P1322" t="s">
        <v>8273</v>
      </c>
      <c r="Q1322" t="s">
        <v>8323</v>
      </c>
      <c r="R1322" t="s">
        <v>8325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1.3028138528138528E-2</v>
      </c>
      <c r="O1323" s="6">
        <f t="shared" si="81"/>
        <v>859.85714285714289</v>
      </c>
      <c r="P1323" t="s">
        <v>8273</v>
      </c>
      <c r="Q1323" t="s">
        <v>8323</v>
      </c>
      <c r="R1323" t="s">
        <v>8325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3.0285714285714286E-3</v>
      </c>
      <c r="O1324" s="6">
        <f t="shared" si="81"/>
        <v>26.5</v>
      </c>
      <c r="P1324" t="s">
        <v>8273</v>
      </c>
      <c r="Q1324" t="s">
        <v>8323</v>
      </c>
      <c r="R1324" t="s">
        <v>8325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8.8800000000000004E-2</v>
      </c>
      <c r="O1325" s="6">
        <f t="shared" si="81"/>
        <v>30.272727272727273</v>
      </c>
      <c r="P1325" t="s">
        <v>8273</v>
      </c>
      <c r="Q1325" t="s">
        <v>8323</v>
      </c>
      <c r="R1325" t="s">
        <v>8325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9.8400000000000001E-2</v>
      </c>
      <c r="O1326" s="6">
        <f t="shared" si="81"/>
        <v>54.666666666666664</v>
      </c>
      <c r="P1326" t="s">
        <v>8273</v>
      </c>
      <c r="Q1326" t="s">
        <v>8323</v>
      </c>
      <c r="R1326" t="s">
        <v>8325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2.4299999999999999E-2</v>
      </c>
      <c r="O1327" s="6">
        <f t="shared" si="81"/>
        <v>60.75</v>
      </c>
      <c r="P1327" t="s">
        <v>8273</v>
      </c>
      <c r="Q1327" t="s">
        <v>8323</v>
      </c>
      <c r="R1327" t="s">
        <v>8325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1.1299999999999999E-2</v>
      </c>
      <c r="O1328" s="6">
        <f t="shared" si="81"/>
        <v>102.72727272727273</v>
      </c>
      <c r="P1328" t="s">
        <v>8273</v>
      </c>
      <c r="Q1328" t="s">
        <v>8323</v>
      </c>
      <c r="R1328" t="s">
        <v>8325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3.5520833333333335E-2</v>
      </c>
      <c r="O1329" s="6">
        <f t="shared" si="81"/>
        <v>41.585365853658537</v>
      </c>
      <c r="P1329" t="s">
        <v>8273</v>
      </c>
      <c r="Q1329" t="s">
        <v>8323</v>
      </c>
      <c r="R1329" t="s">
        <v>8325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2.3306666666666667E-2</v>
      </c>
      <c r="O1330" s="6">
        <f t="shared" si="81"/>
        <v>116.53333333333333</v>
      </c>
      <c r="P1330" t="s">
        <v>8273</v>
      </c>
      <c r="Q1330" t="s">
        <v>8323</v>
      </c>
      <c r="R1330" t="s">
        <v>8325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8.1600000000000006E-3</v>
      </c>
      <c r="O1331" s="6">
        <f t="shared" si="81"/>
        <v>45.333333333333336</v>
      </c>
      <c r="P1331" t="s">
        <v>8273</v>
      </c>
      <c r="Q1331" t="s">
        <v>8323</v>
      </c>
      <c r="R1331" t="s">
        <v>8325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0.22494285714285714</v>
      </c>
      <c r="O1332" s="6">
        <f t="shared" si="81"/>
        <v>157.46</v>
      </c>
      <c r="P1332" t="s">
        <v>8273</v>
      </c>
      <c r="Q1332" t="s">
        <v>8323</v>
      </c>
      <c r="R1332" t="s">
        <v>8325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1.3668E-2</v>
      </c>
      <c r="O1333" s="6">
        <f t="shared" si="81"/>
        <v>100.5</v>
      </c>
      <c r="P1333" t="s">
        <v>8273</v>
      </c>
      <c r="Q1333" t="s">
        <v>8323</v>
      </c>
      <c r="R1333" t="s">
        <v>8325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6" t="e">
        <f t="shared" si="81"/>
        <v>#DIV/0!</v>
      </c>
      <c r="P1334" t="s">
        <v>8273</v>
      </c>
      <c r="Q1334" t="s">
        <v>8323</v>
      </c>
      <c r="R1334" t="s">
        <v>8325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6" t="e">
        <f t="shared" si="81"/>
        <v>#DIV/0!</v>
      </c>
      <c r="P1335" t="s">
        <v>8273</v>
      </c>
      <c r="Q1335" t="s">
        <v>8323</v>
      </c>
      <c r="R1335" t="s">
        <v>8325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0.10754135338345865</v>
      </c>
      <c r="O1336" s="6">
        <f t="shared" si="81"/>
        <v>51.822463768115945</v>
      </c>
      <c r="P1336" t="s">
        <v>8273</v>
      </c>
      <c r="Q1336" t="s">
        <v>8323</v>
      </c>
      <c r="R1336" t="s">
        <v>8325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0.1976</v>
      </c>
      <c r="O1337" s="6">
        <f t="shared" si="81"/>
        <v>308.75</v>
      </c>
      <c r="P1337" t="s">
        <v>8273</v>
      </c>
      <c r="Q1337" t="s">
        <v>8323</v>
      </c>
      <c r="R1337" t="s">
        <v>8325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0.84946999999999995</v>
      </c>
      <c r="O1338" s="6">
        <f t="shared" si="81"/>
        <v>379.22767857142856</v>
      </c>
      <c r="P1338" t="s">
        <v>8273</v>
      </c>
      <c r="Q1338" t="s">
        <v>8323</v>
      </c>
      <c r="R1338" t="s">
        <v>8325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0.49381999999999998</v>
      </c>
      <c r="O1339" s="6">
        <f t="shared" si="81"/>
        <v>176.36428571428573</v>
      </c>
      <c r="P1339" t="s">
        <v>8273</v>
      </c>
      <c r="Q1339" t="s">
        <v>8323</v>
      </c>
      <c r="R1339" t="s">
        <v>8325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3.3033333333333331E-2</v>
      </c>
      <c r="O1340" s="6">
        <f t="shared" si="81"/>
        <v>66.066666666666663</v>
      </c>
      <c r="P1340" t="s">
        <v>8273</v>
      </c>
      <c r="Q1340" t="s">
        <v>8323</v>
      </c>
      <c r="R1340" t="s">
        <v>8325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6.6339999999999996E-2</v>
      </c>
      <c r="O1341" s="6">
        <f t="shared" si="81"/>
        <v>89.648648648648646</v>
      </c>
      <c r="P1341" t="s">
        <v>8273</v>
      </c>
      <c r="Q1341" t="s">
        <v>8323</v>
      </c>
      <c r="R1341" t="s">
        <v>8325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6" t="e">
        <f t="shared" si="81"/>
        <v>#DIV/0!</v>
      </c>
      <c r="P1342" t="s">
        <v>8273</v>
      </c>
      <c r="Q1342" t="s">
        <v>8323</v>
      </c>
      <c r="R1342" t="s">
        <v>8325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0.7036</v>
      </c>
      <c r="O1343" s="6">
        <f t="shared" si="81"/>
        <v>382.39130434782606</v>
      </c>
      <c r="P1343" t="s">
        <v>8273</v>
      </c>
      <c r="Q1343" t="s">
        <v>8323</v>
      </c>
      <c r="R1343" t="s">
        <v>8325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2E-3</v>
      </c>
      <c r="O1344" s="6">
        <f t="shared" si="81"/>
        <v>100</v>
      </c>
      <c r="P1344" t="s">
        <v>8273</v>
      </c>
      <c r="Q1344" t="s">
        <v>8323</v>
      </c>
      <c r="R1344" t="s">
        <v>8325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1.02298</v>
      </c>
      <c r="O1345" s="6">
        <f t="shared" si="81"/>
        <v>158.35603715170279</v>
      </c>
      <c r="P1345" t="s">
        <v>8273</v>
      </c>
      <c r="Q1345" t="s">
        <v>8323</v>
      </c>
      <c r="R1345" t="s">
        <v>8325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ref="N1346:N1409" si="84">E1346/D1346</f>
        <v>3.7773333333333334</v>
      </c>
      <c r="O1346" s="6">
        <f t="shared" ref="O1346:O1409" si="85">E1346/L1346</f>
        <v>40.762589928057551</v>
      </c>
      <c r="P1346" t="s">
        <v>8274</v>
      </c>
      <c r="Q1346" t="s">
        <v>8326</v>
      </c>
      <c r="R1346" t="s">
        <v>8327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si="84"/>
        <v>1.25</v>
      </c>
      <c r="O1347" s="6">
        <f t="shared" si="85"/>
        <v>53.571428571428569</v>
      </c>
      <c r="P1347" t="s">
        <v>8274</v>
      </c>
      <c r="Q1347" t="s">
        <v>8326</v>
      </c>
      <c r="R1347" t="s">
        <v>8327</v>
      </c>
      <c r="S1347" s="10">
        <f t="shared" si="86"/>
        <v>41799.814340277779</v>
      </c>
      <c r="T1347" s="10">
        <f t="shared" si="87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1.473265306122449</v>
      </c>
      <c r="O1348" s="6">
        <f t="shared" si="85"/>
        <v>48.449664429530202</v>
      </c>
      <c r="P1348" t="s">
        <v>8274</v>
      </c>
      <c r="Q1348" t="s">
        <v>8326</v>
      </c>
      <c r="R1348" t="s">
        <v>8327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1.022</v>
      </c>
      <c r="O1349" s="6">
        <f t="shared" si="85"/>
        <v>82.41935483870968</v>
      </c>
      <c r="P1349" t="s">
        <v>8274</v>
      </c>
      <c r="Q1349" t="s">
        <v>8326</v>
      </c>
      <c r="R1349" t="s">
        <v>8327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1.018723404255319</v>
      </c>
      <c r="O1350" s="6">
        <f t="shared" si="85"/>
        <v>230.19230769230768</v>
      </c>
      <c r="P1350" t="s">
        <v>8274</v>
      </c>
      <c r="Q1350" t="s">
        <v>8326</v>
      </c>
      <c r="R1350" t="s">
        <v>8327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2.0419999999999998</v>
      </c>
      <c r="O1351" s="6">
        <f t="shared" si="85"/>
        <v>59.360465116279073</v>
      </c>
      <c r="P1351" t="s">
        <v>8274</v>
      </c>
      <c r="Q1351" t="s">
        <v>8326</v>
      </c>
      <c r="R1351" t="s">
        <v>8327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1.0405</v>
      </c>
      <c r="O1352" s="6">
        <f t="shared" si="85"/>
        <v>66.698717948717942</v>
      </c>
      <c r="P1352" t="s">
        <v>8274</v>
      </c>
      <c r="Q1352" t="s">
        <v>8326</v>
      </c>
      <c r="R1352" t="s">
        <v>8327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1.0126500000000001</v>
      </c>
      <c r="O1353" s="6">
        <f t="shared" si="85"/>
        <v>168.77500000000001</v>
      </c>
      <c r="P1353" t="s">
        <v>8274</v>
      </c>
      <c r="Q1353" t="s">
        <v>8326</v>
      </c>
      <c r="R1353" t="s">
        <v>8327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1.3613999999999999</v>
      </c>
      <c r="O1354" s="6">
        <f t="shared" si="85"/>
        <v>59.973568281938327</v>
      </c>
      <c r="P1354" t="s">
        <v>8274</v>
      </c>
      <c r="Q1354" t="s">
        <v>8326</v>
      </c>
      <c r="R1354" t="s">
        <v>8327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1.3360000000000001</v>
      </c>
      <c r="O1355" s="6">
        <f t="shared" si="85"/>
        <v>31.80952380952381</v>
      </c>
      <c r="P1355" t="s">
        <v>8274</v>
      </c>
      <c r="Q1355" t="s">
        <v>8326</v>
      </c>
      <c r="R1355" t="s">
        <v>8327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1.3025</v>
      </c>
      <c r="O1356" s="6">
        <f t="shared" si="85"/>
        <v>24.421875</v>
      </c>
      <c r="P1356" t="s">
        <v>8274</v>
      </c>
      <c r="Q1356" t="s">
        <v>8326</v>
      </c>
      <c r="R1356" t="s">
        <v>8327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1.2267999999999999</v>
      </c>
      <c r="O1357" s="6">
        <f t="shared" si="85"/>
        <v>25.347107438016529</v>
      </c>
      <c r="P1357" t="s">
        <v>8274</v>
      </c>
      <c r="Q1357" t="s">
        <v>8326</v>
      </c>
      <c r="R1357" t="s">
        <v>8327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1.8281058823529412</v>
      </c>
      <c r="O1358" s="6">
        <f t="shared" si="85"/>
        <v>71.443218390804603</v>
      </c>
      <c r="P1358" t="s">
        <v>8274</v>
      </c>
      <c r="Q1358" t="s">
        <v>8326</v>
      </c>
      <c r="R1358" t="s">
        <v>8327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1.2529999999999999</v>
      </c>
      <c r="O1359" s="6">
        <f t="shared" si="85"/>
        <v>38.553846153846152</v>
      </c>
      <c r="P1359" t="s">
        <v>8274</v>
      </c>
      <c r="Q1359" t="s">
        <v>8326</v>
      </c>
      <c r="R1359" t="s">
        <v>8327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1.1166666666666667</v>
      </c>
      <c r="O1360" s="6">
        <f t="shared" si="85"/>
        <v>68.367346938775512</v>
      </c>
      <c r="P1360" t="s">
        <v>8274</v>
      </c>
      <c r="Q1360" t="s">
        <v>8326</v>
      </c>
      <c r="R1360" t="s">
        <v>8327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1.1575757575757575</v>
      </c>
      <c r="O1361" s="6">
        <f t="shared" si="85"/>
        <v>40.210526315789473</v>
      </c>
      <c r="P1361" t="s">
        <v>8274</v>
      </c>
      <c r="Q1361" t="s">
        <v>8326</v>
      </c>
      <c r="R1361" t="s">
        <v>8327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1.732</v>
      </c>
      <c r="O1362" s="6">
        <f t="shared" si="85"/>
        <v>32.074074074074076</v>
      </c>
      <c r="P1362" t="s">
        <v>8274</v>
      </c>
      <c r="Q1362" t="s">
        <v>8326</v>
      </c>
      <c r="R1362" t="s">
        <v>8327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1.2598333333333334</v>
      </c>
      <c r="O1363" s="6">
        <f t="shared" si="85"/>
        <v>28.632575757575758</v>
      </c>
      <c r="P1363" t="s">
        <v>8274</v>
      </c>
      <c r="Q1363" t="s">
        <v>8326</v>
      </c>
      <c r="R1363" t="s">
        <v>8327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1.091</v>
      </c>
      <c r="O1364" s="6">
        <f t="shared" si="85"/>
        <v>43.64</v>
      </c>
      <c r="P1364" t="s">
        <v>8274</v>
      </c>
      <c r="Q1364" t="s">
        <v>8326</v>
      </c>
      <c r="R1364" t="s">
        <v>8327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</v>
      </c>
      <c r="O1365" s="6">
        <f t="shared" si="85"/>
        <v>40</v>
      </c>
      <c r="P1365" t="s">
        <v>8274</v>
      </c>
      <c r="Q1365" t="s">
        <v>8326</v>
      </c>
      <c r="R1365" t="s">
        <v>8327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1.1864285714285714</v>
      </c>
      <c r="O1366" s="6">
        <f t="shared" si="85"/>
        <v>346.04166666666669</v>
      </c>
      <c r="P1366" t="s">
        <v>8276</v>
      </c>
      <c r="Q1366" t="s">
        <v>8312</v>
      </c>
      <c r="R1366" t="s">
        <v>8311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1.0026666666666666</v>
      </c>
      <c r="O1367" s="6">
        <f t="shared" si="85"/>
        <v>81.739130434782609</v>
      </c>
      <c r="P1367" t="s">
        <v>8276</v>
      </c>
      <c r="Q1367" t="s">
        <v>8312</v>
      </c>
      <c r="R1367" t="s">
        <v>8311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1.2648920000000001</v>
      </c>
      <c r="O1368" s="6">
        <f t="shared" si="85"/>
        <v>64.535306122448986</v>
      </c>
      <c r="P1368" t="s">
        <v>8276</v>
      </c>
      <c r="Q1368" t="s">
        <v>8312</v>
      </c>
      <c r="R1368" t="s">
        <v>8311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1.1426000000000001</v>
      </c>
      <c r="O1369" s="6">
        <f t="shared" si="85"/>
        <v>63.477777777777774</v>
      </c>
      <c r="P1369" t="s">
        <v>8276</v>
      </c>
      <c r="Q1369" t="s">
        <v>8312</v>
      </c>
      <c r="R1369" t="s">
        <v>8311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1.107</v>
      </c>
      <c r="O1370" s="6">
        <f t="shared" si="85"/>
        <v>63.620689655172413</v>
      </c>
      <c r="P1370" t="s">
        <v>8276</v>
      </c>
      <c r="Q1370" t="s">
        <v>8312</v>
      </c>
      <c r="R1370" t="s">
        <v>8311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1.0534805315203954</v>
      </c>
      <c r="O1371" s="6">
        <f t="shared" si="85"/>
        <v>83.967068965517228</v>
      </c>
      <c r="P1371" t="s">
        <v>8276</v>
      </c>
      <c r="Q1371" t="s">
        <v>8312</v>
      </c>
      <c r="R1371" t="s">
        <v>8311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1.0366666666666666</v>
      </c>
      <c r="O1372" s="6">
        <f t="shared" si="85"/>
        <v>77.75</v>
      </c>
      <c r="P1372" t="s">
        <v>8276</v>
      </c>
      <c r="Q1372" t="s">
        <v>8312</v>
      </c>
      <c r="R1372" t="s">
        <v>8311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1.0708672667523933</v>
      </c>
      <c r="O1373" s="6">
        <f t="shared" si="85"/>
        <v>107.07142857142857</v>
      </c>
      <c r="P1373" t="s">
        <v>8276</v>
      </c>
      <c r="Q1373" t="s">
        <v>8312</v>
      </c>
      <c r="R1373" t="s">
        <v>8311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1.24</v>
      </c>
      <c r="O1374" s="6">
        <f t="shared" si="85"/>
        <v>38.75</v>
      </c>
      <c r="P1374" t="s">
        <v>8276</v>
      </c>
      <c r="Q1374" t="s">
        <v>8312</v>
      </c>
      <c r="R1374" t="s">
        <v>8311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1.0501</v>
      </c>
      <c r="O1375" s="6">
        <f t="shared" si="85"/>
        <v>201.94230769230768</v>
      </c>
      <c r="P1375" t="s">
        <v>8276</v>
      </c>
      <c r="Q1375" t="s">
        <v>8312</v>
      </c>
      <c r="R1375" t="s">
        <v>8311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1.8946666666666667</v>
      </c>
      <c r="O1376" s="6">
        <f t="shared" si="85"/>
        <v>43.060606060606062</v>
      </c>
      <c r="P1376" t="s">
        <v>8276</v>
      </c>
      <c r="Q1376" t="s">
        <v>8312</v>
      </c>
      <c r="R1376" t="s">
        <v>8311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1.7132499999999999</v>
      </c>
      <c r="O1377" s="6">
        <f t="shared" si="85"/>
        <v>62.871559633027523</v>
      </c>
      <c r="P1377" t="s">
        <v>8276</v>
      </c>
      <c r="Q1377" t="s">
        <v>8312</v>
      </c>
      <c r="R1377" t="s">
        <v>8311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2.5248648648648651</v>
      </c>
      <c r="O1378" s="6">
        <f t="shared" si="85"/>
        <v>55.607142857142854</v>
      </c>
      <c r="P1378" t="s">
        <v>8276</v>
      </c>
      <c r="Q1378" t="s">
        <v>8312</v>
      </c>
      <c r="R1378" t="s">
        <v>8311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1.1615384615384616</v>
      </c>
      <c r="O1379" s="6">
        <f t="shared" si="85"/>
        <v>48.70967741935484</v>
      </c>
      <c r="P1379" t="s">
        <v>8276</v>
      </c>
      <c r="Q1379" t="s">
        <v>8312</v>
      </c>
      <c r="R1379" t="s">
        <v>8311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2.0335000000000001</v>
      </c>
      <c r="O1380" s="6">
        <f t="shared" si="85"/>
        <v>30.578947368421051</v>
      </c>
      <c r="P1380" t="s">
        <v>8276</v>
      </c>
      <c r="Q1380" t="s">
        <v>8312</v>
      </c>
      <c r="R1380" t="s">
        <v>8311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1.1160000000000001</v>
      </c>
      <c r="O1381" s="6">
        <f t="shared" si="85"/>
        <v>73.907284768211923</v>
      </c>
      <c r="P1381" t="s">
        <v>8276</v>
      </c>
      <c r="Q1381" t="s">
        <v>8312</v>
      </c>
      <c r="R1381" t="s">
        <v>8311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4.24</v>
      </c>
      <c r="O1382" s="6">
        <f t="shared" si="85"/>
        <v>21.2</v>
      </c>
      <c r="P1382" t="s">
        <v>8276</v>
      </c>
      <c r="Q1382" t="s">
        <v>8312</v>
      </c>
      <c r="R1382" t="s">
        <v>8311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1.071</v>
      </c>
      <c r="O1383" s="6">
        <f t="shared" si="85"/>
        <v>73.356164383561648</v>
      </c>
      <c r="P1383" t="s">
        <v>8276</v>
      </c>
      <c r="Q1383" t="s">
        <v>8312</v>
      </c>
      <c r="R1383" t="s">
        <v>8311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1.043625</v>
      </c>
      <c r="O1384" s="6">
        <f t="shared" si="85"/>
        <v>56.412162162162161</v>
      </c>
      <c r="P1384" t="s">
        <v>8276</v>
      </c>
      <c r="Q1384" t="s">
        <v>8312</v>
      </c>
      <c r="R1384" t="s">
        <v>8311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2.124090909090909</v>
      </c>
      <c r="O1385" s="6">
        <f t="shared" si="85"/>
        <v>50.247311827956992</v>
      </c>
      <c r="P1385" t="s">
        <v>8276</v>
      </c>
      <c r="Q1385" t="s">
        <v>8312</v>
      </c>
      <c r="R1385" t="s">
        <v>8311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1.2408571428571429</v>
      </c>
      <c r="O1386" s="6">
        <f t="shared" si="85"/>
        <v>68.936507936507937</v>
      </c>
      <c r="P1386" t="s">
        <v>8276</v>
      </c>
      <c r="Q1386" t="s">
        <v>8312</v>
      </c>
      <c r="R1386" t="s">
        <v>8311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1.10406125</v>
      </c>
      <c r="O1387" s="6">
        <f t="shared" si="85"/>
        <v>65.914104477611943</v>
      </c>
      <c r="P1387" t="s">
        <v>8276</v>
      </c>
      <c r="Q1387" t="s">
        <v>8312</v>
      </c>
      <c r="R1387" t="s">
        <v>8311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2.1875</v>
      </c>
      <c r="O1388" s="6">
        <f t="shared" si="85"/>
        <v>62.5</v>
      </c>
      <c r="P1388" t="s">
        <v>8276</v>
      </c>
      <c r="Q1388" t="s">
        <v>8312</v>
      </c>
      <c r="R1388" t="s">
        <v>8311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1.36625</v>
      </c>
      <c r="O1389" s="6">
        <f t="shared" si="85"/>
        <v>70.064102564102569</v>
      </c>
      <c r="P1389" t="s">
        <v>8276</v>
      </c>
      <c r="Q1389" t="s">
        <v>8312</v>
      </c>
      <c r="R1389" t="s">
        <v>8311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1.348074</v>
      </c>
      <c r="O1390" s="6">
        <f t="shared" si="85"/>
        <v>60.181874999999998</v>
      </c>
      <c r="P1390" t="s">
        <v>8276</v>
      </c>
      <c r="Q1390" t="s">
        <v>8312</v>
      </c>
      <c r="R1390" t="s">
        <v>8311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1.454</v>
      </c>
      <c r="O1391" s="6">
        <f t="shared" si="85"/>
        <v>21.382352941176471</v>
      </c>
      <c r="P1391" t="s">
        <v>8276</v>
      </c>
      <c r="Q1391" t="s">
        <v>8312</v>
      </c>
      <c r="R1391" t="s">
        <v>8311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1.0910714285714285</v>
      </c>
      <c r="O1392" s="6">
        <f t="shared" si="85"/>
        <v>160.78947368421052</v>
      </c>
      <c r="P1392" t="s">
        <v>8276</v>
      </c>
      <c r="Q1392" t="s">
        <v>8312</v>
      </c>
      <c r="R1392" t="s">
        <v>8311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1.1020000000000001</v>
      </c>
      <c r="O1393" s="6">
        <f t="shared" si="85"/>
        <v>42.384615384615387</v>
      </c>
      <c r="P1393" t="s">
        <v>8276</v>
      </c>
      <c r="Q1393" t="s">
        <v>8312</v>
      </c>
      <c r="R1393" t="s">
        <v>8311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1.1364000000000001</v>
      </c>
      <c r="O1394" s="6">
        <f t="shared" si="85"/>
        <v>27.317307692307693</v>
      </c>
      <c r="P1394" t="s">
        <v>8276</v>
      </c>
      <c r="Q1394" t="s">
        <v>8312</v>
      </c>
      <c r="R1394" t="s">
        <v>8311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1.0235000000000001</v>
      </c>
      <c r="O1395" s="6">
        <f t="shared" si="85"/>
        <v>196.82692307692307</v>
      </c>
      <c r="P1395" t="s">
        <v>8276</v>
      </c>
      <c r="Q1395" t="s">
        <v>8312</v>
      </c>
      <c r="R1395" t="s">
        <v>8311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1.2213333333333334</v>
      </c>
      <c r="O1396" s="6">
        <f t="shared" si="85"/>
        <v>53.882352941176471</v>
      </c>
      <c r="P1396" t="s">
        <v>8276</v>
      </c>
      <c r="Q1396" t="s">
        <v>8312</v>
      </c>
      <c r="R1396" t="s">
        <v>8311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1.1188571428571428</v>
      </c>
      <c r="O1397" s="6">
        <f t="shared" si="85"/>
        <v>47.756097560975611</v>
      </c>
      <c r="P1397" t="s">
        <v>8276</v>
      </c>
      <c r="Q1397" t="s">
        <v>8312</v>
      </c>
      <c r="R1397" t="s">
        <v>8311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1.073</v>
      </c>
      <c r="O1398" s="6">
        <f t="shared" si="85"/>
        <v>88.191780821917803</v>
      </c>
      <c r="P1398" t="s">
        <v>8276</v>
      </c>
      <c r="Q1398" t="s">
        <v>8312</v>
      </c>
      <c r="R1398" t="s">
        <v>8311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1.1385000000000001</v>
      </c>
      <c r="O1399" s="6">
        <f t="shared" si="85"/>
        <v>72.056962025316452</v>
      </c>
      <c r="P1399" t="s">
        <v>8276</v>
      </c>
      <c r="Q1399" t="s">
        <v>8312</v>
      </c>
      <c r="R1399" t="s">
        <v>8311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1.0968181818181819</v>
      </c>
      <c r="O1400" s="6">
        <f t="shared" si="85"/>
        <v>74.246153846153845</v>
      </c>
      <c r="P1400" t="s">
        <v>8276</v>
      </c>
      <c r="Q1400" t="s">
        <v>8312</v>
      </c>
      <c r="R1400" t="s">
        <v>8311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1.2614444444444444</v>
      </c>
      <c r="O1401" s="6">
        <f t="shared" si="85"/>
        <v>61.701086956521742</v>
      </c>
      <c r="P1401" t="s">
        <v>8276</v>
      </c>
      <c r="Q1401" t="s">
        <v>8312</v>
      </c>
      <c r="R1401" t="s">
        <v>8311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1.6742857142857144</v>
      </c>
      <c r="O1402" s="6">
        <f t="shared" si="85"/>
        <v>17.235294117647058</v>
      </c>
      <c r="P1402" t="s">
        <v>8276</v>
      </c>
      <c r="Q1402" t="s">
        <v>8312</v>
      </c>
      <c r="R1402" t="s">
        <v>8311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4.9652000000000003</v>
      </c>
      <c r="O1403" s="6">
        <f t="shared" si="85"/>
        <v>51.720833333333331</v>
      </c>
      <c r="P1403" t="s">
        <v>8276</v>
      </c>
      <c r="Q1403" t="s">
        <v>8312</v>
      </c>
      <c r="R1403" t="s">
        <v>8311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1.0915999999999999</v>
      </c>
      <c r="O1404" s="6">
        <f t="shared" si="85"/>
        <v>24.150442477876105</v>
      </c>
      <c r="P1404" t="s">
        <v>8276</v>
      </c>
      <c r="Q1404" t="s">
        <v>8312</v>
      </c>
      <c r="R1404" t="s">
        <v>8311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1.0257499999999999</v>
      </c>
      <c r="O1405" s="6">
        <f t="shared" si="85"/>
        <v>62.166666666666664</v>
      </c>
      <c r="P1405" t="s">
        <v>8276</v>
      </c>
      <c r="Q1405" t="s">
        <v>8312</v>
      </c>
      <c r="R1405" t="s">
        <v>8311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1.6620689655172414E-2</v>
      </c>
      <c r="O1406" s="6">
        <f t="shared" si="85"/>
        <v>48.2</v>
      </c>
      <c r="P1406" t="s">
        <v>8287</v>
      </c>
      <c r="Q1406" t="s">
        <v>8326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4.1999999999999997E-3</v>
      </c>
      <c r="O1407" s="6">
        <f t="shared" si="85"/>
        <v>6.1764705882352944</v>
      </c>
      <c r="P1407" t="s">
        <v>8287</v>
      </c>
      <c r="Q1407" t="s">
        <v>8326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1.25E-3</v>
      </c>
      <c r="O1408" s="6">
        <f t="shared" si="85"/>
        <v>5</v>
      </c>
      <c r="P1408" t="s">
        <v>8287</v>
      </c>
      <c r="Q1408" t="s">
        <v>8326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5.0000000000000001E-3</v>
      </c>
      <c r="O1409" s="6">
        <f t="shared" si="85"/>
        <v>7.5</v>
      </c>
      <c r="P1409" t="s">
        <v>8287</v>
      </c>
      <c r="Q1409" t="s">
        <v>8326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ref="N1410:N1473" si="88">E1410/D1410</f>
        <v>7.1999999999999995E-2</v>
      </c>
      <c r="O1410" s="6">
        <f t="shared" ref="O1410:O1473" si="89">E1410/L1410</f>
        <v>12</v>
      </c>
      <c r="P1410" t="s">
        <v>8287</v>
      </c>
      <c r="Q1410" t="s">
        <v>8326</v>
      </c>
      <c r="R1410" t="s">
        <v>8341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si="88"/>
        <v>0</v>
      </c>
      <c r="O1411" s="6" t="e">
        <f t="shared" si="89"/>
        <v>#DIV/0!</v>
      </c>
      <c r="P1411" t="s">
        <v>8287</v>
      </c>
      <c r="Q1411" t="s">
        <v>8326</v>
      </c>
      <c r="R1411" t="s">
        <v>8341</v>
      </c>
      <c r="S1411" s="10">
        <f t="shared" si="90"/>
        <v>41945.133506944447</v>
      </c>
      <c r="T1411" s="10">
        <f t="shared" si="91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1.6666666666666666E-4</v>
      </c>
      <c r="O1412" s="6">
        <f t="shared" si="89"/>
        <v>1</v>
      </c>
      <c r="P1412" t="s">
        <v>8287</v>
      </c>
      <c r="Q1412" t="s">
        <v>8326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2.3333333333333335E-3</v>
      </c>
      <c r="O1413" s="6">
        <f t="shared" si="89"/>
        <v>2.3333333333333335</v>
      </c>
      <c r="P1413" t="s">
        <v>8287</v>
      </c>
      <c r="Q1413" t="s">
        <v>8326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4.5714285714285714E-2</v>
      </c>
      <c r="O1414" s="6">
        <f t="shared" si="89"/>
        <v>24.615384615384617</v>
      </c>
      <c r="P1414" t="s">
        <v>8287</v>
      </c>
      <c r="Q1414" t="s">
        <v>8326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0.05</v>
      </c>
      <c r="O1415" s="6">
        <f t="shared" si="89"/>
        <v>100</v>
      </c>
      <c r="P1415" t="s">
        <v>8287</v>
      </c>
      <c r="Q1415" t="s">
        <v>8326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2E-3</v>
      </c>
      <c r="O1416" s="6">
        <f t="shared" si="89"/>
        <v>1</v>
      </c>
      <c r="P1416" t="s">
        <v>8287</v>
      </c>
      <c r="Q1416" t="s">
        <v>8326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0.18181818181818182</v>
      </c>
      <c r="O1417" s="6">
        <f t="shared" si="89"/>
        <v>88.888888888888886</v>
      </c>
      <c r="P1417" t="s">
        <v>8287</v>
      </c>
      <c r="Q1417" t="s">
        <v>8326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6" t="e">
        <f t="shared" si="89"/>
        <v>#DIV/0!</v>
      </c>
      <c r="P1418" t="s">
        <v>8287</v>
      </c>
      <c r="Q1418" t="s">
        <v>8326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1.2222222222222223E-2</v>
      </c>
      <c r="O1419" s="6">
        <f t="shared" si="89"/>
        <v>27.5</v>
      </c>
      <c r="P1419" t="s">
        <v>8287</v>
      </c>
      <c r="Q1419" t="s">
        <v>8326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2E-3</v>
      </c>
      <c r="O1420" s="6">
        <f t="shared" si="89"/>
        <v>6</v>
      </c>
      <c r="P1420" t="s">
        <v>8287</v>
      </c>
      <c r="Q1420" t="s">
        <v>8326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7.0634920634920634E-2</v>
      </c>
      <c r="O1421" s="6">
        <f t="shared" si="89"/>
        <v>44.5</v>
      </c>
      <c r="P1421" t="s">
        <v>8287</v>
      </c>
      <c r="Q1421" t="s">
        <v>8326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2.7272727272727271E-2</v>
      </c>
      <c r="O1422" s="6">
        <f t="shared" si="89"/>
        <v>1</v>
      </c>
      <c r="P1422" t="s">
        <v>8287</v>
      </c>
      <c r="Q1422" t="s">
        <v>8326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1E-3</v>
      </c>
      <c r="O1423" s="6">
        <f t="shared" si="89"/>
        <v>100</v>
      </c>
      <c r="P1423" t="s">
        <v>8287</v>
      </c>
      <c r="Q1423" t="s">
        <v>8326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1.0399999999999999E-3</v>
      </c>
      <c r="O1424" s="6">
        <f t="shared" si="89"/>
        <v>13</v>
      </c>
      <c r="P1424" t="s">
        <v>8287</v>
      </c>
      <c r="Q1424" t="s">
        <v>8326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3.3333333333333335E-3</v>
      </c>
      <c r="O1425" s="6">
        <f t="shared" si="89"/>
        <v>100</v>
      </c>
      <c r="P1425" t="s">
        <v>8287</v>
      </c>
      <c r="Q1425" t="s">
        <v>8326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0.2036</v>
      </c>
      <c r="O1426" s="6">
        <f t="shared" si="89"/>
        <v>109.07142857142857</v>
      </c>
      <c r="P1426" t="s">
        <v>8287</v>
      </c>
      <c r="Q1426" t="s">
        <v>8326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6" t="e">
        <f t="shared" si="89"/>
        <v>#DIV/0!</v>
      </c>
      <c r="P1427" t="s">
        <v>8287</v>
      </c>
      <c r="Q1427" t="s">
        <v>8326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6" t="e">
        <f t="shared" si="89"/>
        <v>#DIV/0!</v>
      </c>
      <c r="P1428" t="s">
        <v>8287</v>
      </c>
      <c r="Q1428" t="s">
        <v>8326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8.3799999999999999E-2</v>
      </c>
      <c r="O1429" s="6">
        <f t="shared" si="89"/>
        <v>104.75</v>
      </c>
      <c r="P1429" t="s">
        <v>8287</v>
      </c>
      <c r="Q1429" t="s">
        <v>8326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4.4999999999999998E-2</v>
      </c>
      <c r="O1430" s="6">
        <f t="shared" si="89"/>
        <v>15</v>
      </c>
      <c r="P1430" t="s">
        <v>8287</v>
      </c>
      <c r="Q1430" t="s">
        <v>8326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6" t="e">
        <f t="shared" si="89"/>
        <v>#DIV/0!</v>
      </c>
      <c r="P1431" t="s">
        <v>8287</v>
      </c>
      <c r="Q1431" t="s">
        <v>8326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8.0600000000000005E-2</v>
      </c>
      <c r="O1432" s="6">
        <f t="shared" si="89"/>
        <v>80.599999999999994</v>
      </c>
      <c r="P1432" t="s">
        <v>8287</v>
      </c>
      <c r="Q1432" t="s">
        <v>8326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0.31947058823529412</v>
      </c>
      <c r="O1433" s="6">
        <f t="shared" si="89"/>
        <v>115.55319148936171</v>
      </c>
      <c r="P1433" t="s">
        <v>8287</v>
      </c>
      <c r="Q1433" t="s">
        <v>8326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6" t="e">
        <f t="shared" si="89"/>
        <v>#DIV/0!</v>
      </c>
      <c r="P1434" t="s">
        <v>8287</v>
      </c>
      <c r="Q1434" t="s">
        <v>8326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6.7083333333333328E-2</v>
      </c>
      <c r="O1435" s="6">
        <f t="shared" si="89"/>
        <v>80.5</v>
      </c>
      <c r="P1435" t="s">
        <v>8287</v>
      </c>
      <c r="Q1435" t="s">
        <v>8326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9.987804878048781E-2</v>
      </c>
      <c r="O1436" s="6">
        <f t="shared" si="89"/>
        <v>744.5454545454545</v>
      </c>
      <c r="P1436" t="s">
        <v>8287</v>
      </c>
      <c r="Q1436" t="s">
        <v>8326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1E-3</v>
      </c>
      <c r="O1437" s="6">
        <f t="shared" si="89"/>
        <v>7.5</v>
      </c>
      <c r="P1437" t="s">
        <v>8287</v>
      </c>
      <c r="Q1437" t="s">
        <v>8326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7.7000000000000002E-3</v>
      </c>
      <c r="O1438" s="6">
        <f t="shared" si="89"/>
        <v>38.5</v>
      </c>
      <c r="P1438" t="s">
        <v>8287</v>
      </c>
      <c r="Q1438" t="s">
        <v>8326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0.26900000000000002</v>
      </c>
      <c r="O1439" s="6">
        <f t="shared" si="89"/>
        <v>36.68181818181818</v>
      </c>
      <c r="P1439" t="s">
        <v>8287</v>
      </c>
      <c r="Q1439" t="s">
        <v>8326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0.03</v>
      </c>
      <c r="O1440" s="6">
        <f t="shared" si="89"/>
        <v>75</v>
      </c>
      <c r="P1440" t="s">
        <v>8287</v>
      </c>
      <c r="Q1440" t="s">
        <v>8326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6.6055045871559637E-2</v>
      </c>
      <c r="O1441" s="6">
        <f t="shared" si="89"/>
        <v>30</v>
      </c>
      <c r="P1441" t="s">
        <v>8287</v>
      </c>
      <c r="Q1441" t="s">
        <v>8326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7.6923076923076926E-5</v>
      </c>
      <c r="O1442" s="6">
        <f t="shared" si="89"/>
        <v>1</v>
      </c>
      <c r="P1442" t="s">
        <v>8287</v>
      </c>
      <c r="Q1442" t="s">
        <v>8326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1.1222222222222222E-2</v>
      </c>
      <c r="O1443" s="6">
        <f t="shared" si="89"/>
        <v>673.33333333333337</v>
      </c>
      <c r="P1443" t="s">
        <v>8287</v>
      </c>
      <c r="Q1443" t="s">
        <v>8326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6" t="e">
        <f t="shared" si="89"/>
        <v>#DIV/0!</v>
      </c>
      <c r="P1444" t="s">
        <v>8287</v>
      </c>
      <c r="Q1444" t="s">
        <v>8326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6" t="e">
        <f t="shared" si="89"/>
        <v>#DIV/0!</v>
      </c>
      <c r="P1445" t="s">
        <v>8287</v>
      </c>
      <c r="Q1445" t="s">
        <v>8326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6" t="e">
        <f t="shared" si="89"/>
        <v>#DIV/0!</v>
      </c>
      <c r="P1446" t="s">
        <v>8287</v>
      </c>
      <c r="Q1446" t="s">
        <v>8326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6" t="e">
        <f t="shared" si="89"/>
        <v>#DIV/0!</v>
      </c>
      <c r="P1447" t="s">
        <v>8287</v>
      </c>
      <c r="Q1447" t="s">
        <v>8326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6" t="e">
        <f t="shared" si="89"/>
        <v>#DIV/0!</v>
      </c>
      <c r="P1448" t="s">
        <v>8287</v>
      </c>
      <c r="Q1448" t="s">
        <v>8326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1.4999999999999999E-4</v>
      </c>
      <c r="O1449" s="6">
        <f t="shared" si="89"/>
        <v>25</v>
      </c>
      <c r="P1449" t="s">
        <v>8287</v>
      </c>
      <c r="Q1449" t="s">
        <v>8326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6" t="e">
        <f t="shared" si="89"/>
        <v>#DIV/0!</v>
      </c>
      <c r="P1450" t="s">
        <v>8287</v>
      </c>
      <c r="Q1450" t="s">
        <v>8326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6" t="e">
        <f t="shared" si="89"/>
        <v>#DIV/0!</v>
      </c>
      <c r="P1451" t="s">
        <v>8287</v>
      </c>
      <c r="Q1451" t="s">
        <v>8326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1.0000000000000001E-5</v>
      </c>
      <c r="O1452" s="6">
        <f t="shared" si="89"/>
        <v>1</v>
      </c>
      <c r="P1452" t="s">
        <v>8287</v>
      </c>
      <c r="Q1452" t="s">
        <v>8326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1.0554089709762533E-4</v>
      </c>
      <c r="O1453" s="6">
        <f t="shared" si="89"/>
        <v>1</v>
      </c>
      <c r="P1453" t="s">
        <v>8287</v>
      </c>
      <c r="Q1453" t="s">
        <v>8326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6" t="e">
        <f t="shared" si="89"/>
        <v>#DIV/0!</v>
      </c>
      <c r="P1454" t="s">
        <v>8287</v>
      </c>
      <c r="Q1454" t="s">
        <v>8326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6" t="e">
        <f t="shared" si="89"/>
        <v>#DIV/0!</v>
      </c>
      <c r="P1455" t="s">
        <v>8287</v>
      </c>
      <c r="Q1455" t="s">
        <v>8326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8.5714285714285719E-3</v>
      </c>
      <c r="O1456" s="6">
        <f t="shared" si="89"/>
        <v>15</v>
      </c>
      <c r="P1456" t="s">
        <v>8287</v>
      </c>
      <c r="Q1456" t="s">
        <v>8326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0.105</v>
      </c>
      <c r="O1457" s="6">
        <f t="shared" si="89"/>
        <v>225</v>
      </c>
      <c r="P1457" t="s">
        <v>8287</v>
      </c>
      <c r="Q1457" t="s">
        <v>8326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2.9000000000000001E-2</v>
      </c>
      <c r="O1458" s="6">
        <f t="shared" si="89"/>
        <v>48.333333333333336</v>
      </c>
      <c r="P1458" t="s">
        <v>8287</v>
      </c>
      <c r="Q1458" t="s">
        <v>8326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6" t="e">
        <f t="shared" si="89"/>
        <v>#DIV/0!</v>
      </c>
      <c r="P1459" t="s">
        <v>8287</v>
      </c>
      <c r="Q1459" t="s">
        <v>8326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6" t="e">
        <f t="shared" si="89"/>
        <v>#DIV/0!</v>
      </c>
      <c r="P1460" t="s">
        <v>8287</v>
      </c>
      <c r="Q1460" t="s">
        <v>8326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6" t="e">
        <f t="shared" si="89"/>
        <v>#DIV/0!</v>
      </c>
      <c r="P1461" t="s">
        <v>8287</v>
      </c>
      <c r="Q1461" t="s">
        <v>8326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6" t="e">
        <f t="shared" si="89"/>
        <v>#DIV/0!</v>
      </c>
      <c r="P1462" t="s">
        <v>8287</v>
      </c>
      <c r="Q1462" t="s">
        <v>8326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1.012446</v>
      </c>
      <c r="O1463" s="6">
        <f t="shared" si="89"/>
        <v>44.66673529411765</v>
      </c>
      <c r="P1463" t="s">
        <v>8288</v>
      </c>
      <c r="Q1463" t="s">
        <v>8326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1.085175</v>
      </c>
      <c r="O1464" s="6">
        <f t="shared" si="89"/>
        <v>28.937999999999999</v>
      </c>
      <c r="P1464" t="s">
        <v>8288</v>
      </c>
      <c r="Q1464" t="s">
        <v>8326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1.4766666666666666</v>
      </c>
      <c r="O1465" s="6">
        <f t="shared" si="89"/>
        <v>35.44</v>
      </c>
      <c r="P1465" t="s">
        <v>8288</v>
      </c>
      <c r="Q1465" t="s">
        <v>8326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1.6319999999999999</v>
      </c>
      <c r="O1466" s="6">
        <f t="shared" si="89"/>
        <v>34.871794871794869</v>
      </c>
      <c r="P1466" t="s">
        <v>8288</v>
      </c>
      <c r="Q1466" t="s">
        <v>8326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4.5641449999999999</v>
      </c>
      <c r="O1467" s="6">
        <f t="shared" si="89"/>
        <v>52.622732513451197</v>
      </c>
      <c r="P1467" t="s">
        <v>8288</v>
      </c>
      <c r="Q1467" t="s">
        <v>8326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1.0787731249999999</v>
      </c>
      <c r="O1468" s="6">
        <f t="shared" si="89"/>
        <v>69.598266129032254</v>
      </c>
      <c r="P1468" t="s">
        <v>8288</v>
      </c>
      <c r="Q1468" t="s">
        <v>8326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1.1508</v>
      </c>
      <c r="O1469" s="6">
        <f t="shared" si="89"/>
        <v>76.72</v>
      </c>
      <c r="P1469" t="s">
        <v>8288</v>
      </c>
      <c r="Q1469" t="s">
        <v>8326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1.0236842105263158</v>
      </c>
      <c r="O1470" s="6">
        <f t="shared" si="89"/>
        <v>33.191126279863482</v>
      </c>
      <c r="P1470" t="s">
        <v>8288</v>
      </c>
      <c r="Q1470" t="s">
        <v>8326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1.0842485875706214</v>
      </c>
      <c r="O1471" s="6">
        <f t="shared" si="89"/>
        <v>149.46417445482865</v>
      </c>
      <c r="P1471" t="s">
        <v>8288</v>
      </c>
      <c r="Q1471" t="s">
        <v>8326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1.2513333333333334</v>
      </c>
      <c r="O1472" s="6">
        <f t="shared" si="89"/>
        <v>23.172839506172838</v>
      </c>
      <c r="P1472" t="s">
        <v>8288</v>
      </c>
      <c r="Q1472" t="s">
        <v>8326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1.03840625</v>
      </c>
      <c r="O1473" s="6">
        <f t="shared" si="89"/>
        <v>96.877551020408163</v>
      </c>
      <c r="P1473" t="s">
        <v>8288</v>
      </c>
      <c r="Q1473" t="s">
        <v>8326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ref="N1474:N1537" si="92">E1474/D1474</f>
        <v>1.3870400000000001</v>
      </c>
      <c r="O1474" s="6">
        <f t="shared" ref="O1474:O1537" si="93">E1474/L1474</f>
        <v>103.20238095238095</v>
      </c>
      <c r="P1474" t="s">
        <v>8288</v>
      </c>
      <c r="Q1474" t="s">
        <v>8326</v>
      </c>
      <c r="R1474" t="s">
        <v>8342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si="92"/>
        <v>1.20516</v>
      </c>
      <c r="O1475" s="6">
        <f t="shared" si="93"/>
        <v>38.462553191489363</v>
      </c>
      <c r="P1475" t="s">
        <v>8288</v>
      </c>
      <c r="Q1475" t="s">
        <v>8326</v>
      </c>
      <c r="R1475" t="s">
        <v>8342</v>
      </c>
      <c r="S1475" s="10">
        <f t="shared" si="94"/>
        <v>40939.979618055557</v>
      </c>
      <c r="T1475" s="10">
        <f t="shared" si="95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1.1226666666666667</v>
      </c>
      <c r="O1476" s="6">
        <f t="shared" si="93"/>
        <v>44.315789473684212</v>
      </c>
      <c r="P1476" t="s">
        <v>8288</v>
      </c>
      <c r="Q1476" t="s">
        <v>8326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1.8866966666666667</v>
      </c>
      <c r="O1477" s="6">
        <f t="shared" si="93"/>
        <v>64.173356009070289</v>
      </c>
      <c r="P1477" t="s">
        <v>8288</v>
      </c>
      <c r="Q1477" t="s">
        <v>8326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6.6155466666666669</v>
      </c>
      <c r="O1478" s="6">
        <f t="shared" si="93"/>
        <v>43.333275109170302</v>
      </c>
      <c r="P1478" t="s">
        <v>8288</v>
      </c>
      <c r="Q1478" t="s">
        <v>8326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1.1131</v>
      </c>
      <c r="O1479" s="6">
        <f t="shared" si="93"/>
        <v>90.495934959349597</v>
      </c>
      <c r="P1479" t="s">
        <v>8288</v>
      </c>
      <c r="Q1479" t="s">
        <v>8326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11.8161422</v>
      </c>
      <c r="O1480" s="6">
        <f t="shared" si="93"/>
        <v>29.187190495010373</v>
      </c>
      <c r="P1480" t="s">
        <v>8288</v>
      </c>
      <c r="Q1480" t="s">
        <v>8326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1.37375</v>
      </c>
      <c r="O1481" s="6">
        <f t="shared" si="93"/>
        <v>30.95774647887324</v>
      </c>
      <c r="P1481" t="s">
        <v>8288</v>
      </c>
      <c r="Q1481" t="s">
        <v>8326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1.170404</v>
      </c>
      <c r="O1482" s="6">
        <f t="shared" si="93"/>
        <v>92.157795275590544</v>
      </c>
      <c r="P1482" t="s">
        <v>8288</v>
      </c>
      <c r="Q1482" t="s">
        <v>8326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2.1000000000000001E-2</v>
      </c>
      <c r="O1483" s="6">
        <f t="shared" si="93"/>
        <v>17.5</v>
      </c>
      <c r="P1483" t="s">
        <v>8275</v>
      </c>
      <c r="Q1483" t="s">
        <v>8326</v>
      </c>
      <c r="R1483" t="s">
        <v>8310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1E-3</v>
      </c>
      <c r="O1484" s="6">
        <f t="shared" si="93"/>
        <v>5</v>
      </c>
      <c r="P1484" t="s">
        <v>8275</v>
      </c>
      <c r="Q1484" t="s">
        <v>8326</v>
      </c>
      <c r="R1484" t="s">
        <v>8310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7.1428571428571426E-3</v>
      </c>
      <c r="O1485" s="6">
        <f t="shared" si="93"/>
        <v>25</v>
      </c>
      <c r="P1485" t="s">
        <v>8275</v>
      </c>
      <c r="Q1485" t="s">
        <v>8326</v>
      </c>
      <c r="R1485" t="s">
        <v>8310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6" t="e">
        <f t="shared" si="93"/>
        <v>#DIV/0!</v>
      </c>
      <c r="P1486" t="s">
        <v>8275</v>
      </c>
      <c r="Q1486" t="s">
        <v>8326</v>
      </c>
      <c r="R1486" t="s">
        <v>8310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2.2388059701492536E-2</v>
      </c>
      <c r="O1487" s="6">
        <f t="shared" si="93"/>
        <v>50</v>
      </c>
      <c r="P1487" t="s">
        <v>8275</v>
      </c>
      <c r="Q1487" t="s">
        <v>8326</v>
      </c>
      <c r="R1487" t="s">
        <v>8310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2.3999999999999998E-3</v>
      </c>
      <c r="O1488" s="6">
        <f t="shared" si="93"/>
        <v>16</v>
      </c>
      <c r="P1488" t="s">
        <v>8275</v>
      </c>
      <c r="Q1488" t="s">
        <v>8326</v>
      </c>
      <c r="R1488" t="s">
        <v>8310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6" t="e">
        <f t="shared" si="93"/>
        <v>#DIV/0!</v>
      </c>
      <c r="P1489" t="s">
        <v>8275</v>
      </c>
      <c r="Q1489" t="s">
        <v>8326</v>
      </c>
      <c r="R1489" t="s">
        <v>8310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2.4E-2</v>
      </c>
      <c r="O1490" s="6">
        <f t="shared" si="93"/>
        <v>60</v>
      </c>
      <c r="P1490" t="s">
        <v>8275</v>
      </c>
      <c r="Q1490" t="s">
        <v>8326</v>
      </c>
      <c r="R1490" t="s">
        <v>8310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6" t="e">
        <f t="shared" si="93"/>
        <v>#DIV/0!</v>
      </c>
      <c r="P1491" t="s">
        <v>8275</v>
      </c>
      <c r="Q1491" t="s">
        <v>8326</v>
      </c>
      <c r="R1491" t="s">
        <v>8310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0.30862068965517242</v>
      </c>
      <c r="O1492" s="6">
        <f t="shared" si="93"/>
        <v>47.10526315789474</v>
      </c>
      <c r="P1492" t="s">
        <v>8275</v>
      </c>
      <c r="Q1492" t="s">
        <v>8326</v>
      </c>
      <c r="R1492" t="s">
        <v>8310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8.3333333333333329E-2</v>
      </c>
      <c r="O1493" s="6">
        <f t="shared" si="93"/>
        <v>100</v>
      </c>
      <c r="P1493" t="s">
        <v>8275</v>
      </c>
      <c r="Q1493" t="s">
        <v>8326</v>
      </c>
      <c r="R1493" t="s">
        <v>8310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7.4999999999999997E-3</v>
      </c>
      <c r="O1494" s="6">
        <f t="shared" si="93"/>
        <v>15</v>
      </c>
      <c r="P1494" t="s">
        <v>8275</v>
      </c>
      <c r="Q1494" t="s">
        <v>8326</v>
      </c>
      <c r="R1494" t="s">
        <v>8310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6" t="e">
        <f t="shared" si="93"/>
        <v>#DIV/0!</v>
      </c>
      <c r="P1495" t="s">
        <v>8275</v>
      </c>
      <c r="Q1495" t="s">
        <v>8326</v>
      </c>
      <c r="R1495" t="s">
        <v>8310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8.8999999999999996E-2</v>
      </c>
      <c r="O1496" s="6">
        <f t="shared" si="93"/>
        <v>40.454545454545453</v>
      </c>
      <c r="P1496" t="s">
        <v>8275</v>
      </c>
      <c r="Q1496" t="s">
        <v>8326</v>
      </c>
      <c r="R1496" t="s">
        <v>8310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6" t="e">
        <f t="shared" si="93"/>
        <v>#DIV/0!</v>
      </c>
      <c r="P1497" t="s">
        <v>8275</v>
      </c>
      <c r="Q1497" t="s">
        <v>8326</v>
      </c>
      <c r="R1497" t="s">
        <v>8310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6" t="e">
        <f t="shared" si="93"/>
        <v>#DIV/0!</v>
      </c>
      <c r="P1498" t="s">
        <v>8275</v>
      </c>
      <c r="Q1498" t="s">
        <v>8326</v>
      </c>
      <c r="R1498" t="s">
        <v>8310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6.666666666666667E-5</v>
      </c>
      <c r="O1499" s="6">
        <f t="shared" si="93"/>
        <v>1</v>
      </c>
      <c r="P1499" t="s">
        <v>8275</v>
      </c>
      <c r="Q1499" t="s">
        <v>8326</v>
      </c>
      <c r="R1499" t="s">
        <v>8310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1.9E-2</v>
      </c>
      <c r="O1500" s="6">
        <f t="shared" si="93"/>
        <v>19</v>
      </c>
      <c r="P1500" t="s">
        <v>8275</v>
      </c>
      <c r="Q1500" t="s">
        <v>8326</v>
      </c>
      <c r="R1500" t="s">
        <v>8310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2.5000000000000001E-3</v>
      </c>
      <c r="O1501" s="6">
        <f t="shared" si="93"/>
        <v>5</v>
      </c>
      <c r="P1501" t="s">
        <v>8275</v>
      </c>
      <c r="Q1501" t="s">
        <v>8326</v>
      </c>
      <c r="R1501" t="s">
        <v>8310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0.25035714285714283</v>
      </c>
      <c r="O1502" s="6">
        <f t="shared" si="93"/>
        <v>46.733333333333334</v>
      </c>
      <c r="P1502" t="s">
        <v>8275</v>
      </c>
      <c r="Q1502" t="s">
        <v>8326</v>
      </c>
      <c r="R1502" t="s">
        <v>8310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1.6633076923076924</v>
      </c>
      <c r="O1503" s="6">
        <f t="shared" si="93"/>
        <v>97.731073446327684</v>
      </c>
      <c r="P1503" t="s">
        <v>8285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1.0144545454545455</v>
      </c>
      <c r="O1504" s="6">
        <f t="shared" si="93"/>
        <v>67.835866261398181</v>
      </c>
      <c r="P1504" t="s">
        <v>8285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1.0789146666666667</v>
      </c>
      <c r="O1505" s="6">
        <f t="shared" si="93"/>
        <v>56.98492957746479</v>
      </c>
      <c r="P1505" t="s">
        <v>8285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2.7793846153846156</v>
      </c>
      <c r="O1506" s="6">
        <f t="shared" si="93"/>
        <v>67.159851301115239</v>
      </c>
      <c r="P1506" t="s">
        <v>8285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1.0358125</v>
      </c>
      <c r="O1507" s="6">
        <f t="shared" si="93"/>
        <v>48.037681159420288</v>
      </c>
      <c r="P1507" t="s">
        <v>8285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1.1140000000000001</v>
      </c>
      <c r="O1508" s="6">
        <f t="shared" si="93"/>
        <v>38.860465116279073</v>
      </c>
      <c r="P1508" t="s">
        <v>8285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2.15</v>
      </c>
      <c r="O1509" s="6">
        <f t="shared" si="93"/>
        <v>78.181818181818187</v>
      </c>
      <c r="P1509" t="s">
        <v>8285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1.1076216216216217</v>
      </c>
      <c r="O1510" s="6">
        <f t="shared" si="93"/>
        <v>97.113744075829388</v>
      </c>
      <c r="P1510" t="s">
        <v>8285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1.2364125714285714</v>
      </c>
      <c r="O1511" s="6">
        <f t="shared" si="93"/>
        <v>110.39397959183674</v>
      </c>
      <c r="P1511" t="s">
        <v>8285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1.0103500000000001</v>
      </c>
      <c r="O1512" s="6">
        <f t="shared" si="93"/>
        <v>39.91506172839506</v>
      </c>
      <c r="P1512" t="s">
        <v>8285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1.1179285714285714</v>
      </c>
      <c r="O1513" s="6">
        <f t="shared" si="93"/>
        <v>75.975728155339809</v>
      </c>
      <c r="P1513" t="s">
        <v>8285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5.5877142857142861</v>
      </c>
      <c r="O1514" s="6">
        <f t="shared" si="93"/>
        <v>58.379104477611939</v>
      </c>
      <c r="P1514" t="s">
        <v>8285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1.5001875</v>
      </c>
      <c r="O1515" s="6">
        <f t="shared" si="93"/>
        <v>55.82093023255814</v>
      </c>
      <c r="P1515" t="s">
        <v>8285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1.0647599999999999</v>
      </c>
      <c r="O1516" s="6">
        <f t="shared" si="93"/>
        <v>151.24431818181819</v>
      </c>
      <c r="P1516" t="s">
        <v>8285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1.57189</v>
      </c>
      <c r="O1517" s="6">
        <f t="shared" si="93"/>
        <v>849.67027027027029</v>
      </c>
      <c r="P1517" t="s">
        <v>8285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1.0865882352941176</v>
      </c>
      <c r="O1518" s="6">
        <f t="shared" si="93"/>
        <v>159.24137931034483</v>
      </c>
      <c r="P1518" t="s">
        <v>8285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1.6197999999999999</v>
      </c>
      <c r="O1519" s="6">
        <f t="shared" si="93"/>
        <v>39.507317073170732</v>
      </c>
      <c r="P1519" t="s">
        <v>8285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2.0536666666666665</v>
      </c>
      <c r="O1520" s="6">
        <f t="shared" si="93"/>
        <v>130.52966101694915</v>
      </c>
      <c r="P1520" t="s">
        <v>8285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1.033638888888889</v>
      </c>
      <c r="O1521" s="6">
        <f t="shared" si="93"/>
        <v>64.156896551724131</v>
      </c>
      <c r="P1521" t="s">
        <v>8285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1.0347222222222223</v>
      </c>
      <c r="O1522" s="6">
        <f t="shared" si="93"/>
        <v>111.52694610778443</v>
      </c>
      <c r="P1522" t="s">
        <v>8285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1.0681333333333334</v>
      </c>
      <c r="O1523" s="6">
        <f t="shared" si="93"/>
        <v>170.44680851063831</v>
      </c>
      <c r="P1523" t="s">
        <v>8285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1.3896574712643677</v>
      </c>
      <c r="O1524" s="6">
        <f t="shared" si="93"/>
        <v>133.7391592920354</v>
      </c>
      <c r="P1524" t="s">
        <v>8285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1.2484324324324325</v>
      </c>
      <c r="O1525" s="6">
        <f t="shared" si="93"/>
        <v>95.834024896265561</v>
      </c>
      <c r="P1525" t="s">
        <v>8285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2.0699999999999998</v>
      </c>
      <c r="O1526" s="6">
        <f t="shared" si="93"/>
        <v>221.78571428571428</v>
      </c>
      <c r="P1526" t="s">
        <v>8285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1.7400576923076922</v>
      </c>
      <c r="O1527" s="6">
        <f t="shared" si="93"/>
        <v>32.315357142857138</v>
      </c>
      <c r="P1527" t="s">
        <v>8285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1.2032608695652174</v>
      </c>
      <c r="O1528" s="6">
        <f t="shared" si="93"/>
        <v>98.839285714285708</v>
      </c>
      <c r="P1528" t="s">
        <v>8285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1.1044428571428573</v>
      </c>
      <c r="O1529" s="6">
        <f t="shared" si="93"/>
        <v>55.222142857142863</v>
      </c>
      <c r="P1529" t="s">
        <v>8285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2.8156666666666665</v>
      </c>
      <c r="O1530" s="6">
        <f t="shared" si="93"/>
        <v>52.793750000000003</v>
      </c>
      <c r="P1530" t="s">
        <v>8285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1.0067894736842105</v>
      </c>
      <c r="O1531" s="6">
        <f t="shared" si="93"/>
        <v>135.66666666666666</v>
      </c>
      <c r="P1531" t="s">
        <v>8285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1.3482571428571428</v>
      </c>
      <c r="O1532" s="6">
        <f t="shared" si="93"/>
        <v>53.991990846681922</v>
      </c>
      <c r="P1532" t="s">
        <v>8285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1.7595744680851064</v>
      </c>
      <c r="O1533" s="6">
        <f t="shared" si="93"/>
        <v>56.643835616438359</v>
      </c>
      <c r="P1533" t="s">
        <v>8285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4.8402000000000003</v>
      </c>
      <c r="O1534" s="6">
        <f t="shared" si="93"/>
        <v>82.316326530612244</v>
      </c>
      <c r="P1534" t="s">
        <v>8285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1.4514</v>
      </c>
      <c r="O1535" s="6">
        <f t="shared" si="93"/>
        <v>88.26081081081081</v>
      </c>
      <c r="P1535" t="s">
        <v>8285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4.1773333333333333</v>
      </c>
      <c r="O1536" s="6">
        <f t="shared" si="93"/>
        <v>84.905149051490511</v>
      </c>
      <c r="P1536" t="s">
        <v>8285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1.3242499999999999</v>
      </c>
      <c r="O1537" s="6">
        <f t="shared" si="93"/>
        <v>48.154545454545456</v>
      </c>
      <c r="P1537" t="s">
        <v>8285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ref="N1538:N1601" si="96">E1538/D1538</f>
        <v>2.5030841666666666</v>
      </c>
      <c r="O1538" s="6">
        <f t="shared" ref="O1538:O1601" si="97">E1538/L1538</f>
        <v>66.015406593406595</v>
      </c>
      <c r="P1538" t="s">
        <v>8285</v>
      </c>
      <c r="Q1538" t="s">
        <v>8338</v>
      </c>
      <c r="R1538" t="s">
        <v>8339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si="96"/>
        <v>1.7989999999999999</v>
      </c>
      <c r="O1539" s="6">
        <f t="shared" si="97"/>
        <v>96.375</v>
      </c>
      <c r="P1539" t="s">
        <v>8285</v>
      </c>
      <c r="Q1539" t="s">
        <v>8338</v>
      </c>
      <c r="R1539" t="s">
        <v>8339</v>
      </c>
      <c r="S1539" s="10">
        <f t="shared" si="98"/>
        <v>42552.315127314811</v>
      </c>
      <c r="T1539" s="10">
        <f t="shared" si="99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1.0262857142857142</v>
      </c>
      <c r="O1540" s="6">
        <f t="shared" si="97"/>
        <v>156.17391304347825</v>
      </c>
      <c r="P1540" t="s">
        <v>8285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1.359861</v>
      </c>
      <c r="O1541" s="6">
        <f t="shared" si="97"/>
        <v>95.764859154929582</v>
      </c>
      <c r="P1541" t="s">
        <v>8285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1.1786666666666668</v>
      </c>
      <c r="O1542" s="6">
        <f t="shared" si="97"/>
        <v>180.40816326530611</v>
      </c>
      <c r="P1542" t="s">
        <v>8285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3.3333333333333332E-4</v>
      </c>
      <c r="O1543" s="6">
        <f t="shared" si="97"/>
        <v>3</v>
      </c>
      <c r="P1543" t="s">
        <v>8289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0.04</v>
      </c>
      <c r="O1544" s="6">
        <f t="shared" si="97"/>
        <v>20</v>
      </c>
      <c r="P1544" t="s">
        <v>8289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4.4444444444444444E-3</v>
      </c>
      <c r="O1545" s="6">
        <f t="shared" si="97"/>
        <v>10</v>
      </c>
      <c r="P1545" t="s">
        <v>8289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6" t="e">
        <f t="shared" si="97"/>
        <v>#DIV/0!</v>
      </c>
      <c r="P1546" t="s">
        <v>8289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3.3333333333333332E-4</v>
      </c>
      <c r="O1547" s="6">
        <f t="shared" si="97"/>
        <v>1</v>
      </c>
      <c r="P1547" t="s">
        <v>8289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0.28899999999999998</v>
      </c>
      <c r="O1548" s="6">
        <f t="shared" si="97"/>
        <v>26.272727272727273</v>
      </c>
      <c r="P1548" t="s">
        <v>8289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6" t="e">
        <f t="shared" si="97"/>
        <v>#DIV/0!</v>
      </c>
      <c r="P1549" t="s">
        <v>8289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8.5714285714285715E-2</v>
      </c>
      <c r="O1550" s="6">
        <f t="shared" si="97"/>
        <v>60</v>
      </c>
      <c r="P1550" t="s">
        <v>8289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0.34</v>
      </c>
      <c r="O1551" s="6">
        <f t="shared" si="97"/>
        <v>28.333333333333332</v>
      </c>
      <c r="P1551" t="s">
        <v>8289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0.13466666666666666</v>
      </c>
      <c r="O1552" s="6">
        <f t="shared" si="97"/>
        <v>14.428571428571429</v>
      </c>
      <c r="P1552" t="s">
        <v>8289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6" t="e">
        <f t="shared" si="97"/>
        <v>#DIV/0!</v>
      </c>
      <c r="P1553" t="s">
        <v>8289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0.49186046511627907</v>
      </c>
      <c r="O1554" s="6">
        <f t="shared" si="97"/>
        <v>132.1875</v>
      </c>
      <c r="P1554" t="s">
        <v>8289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6" t="e">
        <f t="shared" si="97"/>
        <v>#DIV/0!</v>
      </c>
      <c r="P1555" t="s">
        <v>8289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6" t="e">
        <f t="shared" si="97"/>
        <v>#DIV/0!</v>
      </c>
      <c r="P1556" t="s">
        <v>8289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6" t="e">
        <f t="shared" si="97"/>
        <v>#DIV/0!</v>
      </c>
      <c r="P1557" t="s">
        <v>8289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0.45133333333333331</v>
      </c>
      <c r="O1558" s="6">
        <f t="shared" si="97"/>
        <v>56.416666666666664</v>
      </c>
      <c r="P1558" t="s">
        <v>8289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0.04</v>
      </c>
      <c r="O1559" s="6">
        <f t="shared" si="97"/>
        <v>100</v>
      </c>
      <c r="P1559" t="s">
        <v>8289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4.6666666666666669E-2</v>
      </c>
      <c r="O1560" s="6">
        <f t="shared" si="97"/>
        <v>11.666666666666666</v>
      </c>
      <c r="P1560" t="s">
        <v>8289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3.3333333333333335E-3</v>
      </c>
      <c r="O1561" s="6">
        <f t="shared" si="97"/>
        <v>50</v>
      </c>
      <c r="P1561" t="s">
        <v>8289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3.7600000000000001E-2</v>
      </c>
      <c r="O1562" s="6">
        <f t="shared" si="97"/>
        <v>23.5</v>
      </c>
      <c r="P1562" t="s">
        <v>8289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6.7000000000000002E-3</v>
      </c>
      <c r="O1563" s="6">
        <f t="shared" si="97"/>
        <v>67</v>
      </c>
      <c r="P1563" t="s">
        <v>8290</v>
      </c>
      <c r="Q1563" t="s">
        <v>8326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6" t="e">
        <f t="shared" si="97"/>
        <v>#DIV/0!</v>
      </c>
      <c r="P1564" t="s">
        <v>8290</v>
      </c>
      <c r="Q1564" t="s">
        <v>8326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1.4166666666666666E-2</v>
      </c>
      <c r="O1565" s="6">
        <f t="shared" si="97"/>
        <v>42.5</v>
      </c>
      <c r="P1565" t="s">
        <v>8290</v>
      </c>
      <c r="Q1565" t="s">
        <v>8326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1E-3</v>
      </c>
      <c r="O1566" s="6">
        <f t="shared" si="97"/>
        <v>10</v>
      </c>
      <c r="P1566" t="s">
        <v>8290</v>
      </c>
      <c r="Q1566" t="s">
        <v>8326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2.5000000000000001E-2</v>
      </c>
      <c r="O1567" s="6">
        <f t="shared" si="97"/>
        <v>100</v>
      </c>
      <c r="P1567" t="s">
        <v>8290</v>
      </c>
      <c r="Q1567" t="s">
        <v>8326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0.21249999999999999</v>
      </c>
      <c r="O1568" s="6">
        <f t="shared" si="97"/>
        <v>108.05084745762711</v>
      </c>
      <c r="P1568" t="s">
        <v>8290</v>
      </c>
      <c r="Q1568" t="s">
        <v>8326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4.1176470588235294E-2</v>
      </c>
      <c r="O1569" s="6">
        <f t="shared" si="97"/>
        <v>26.923076923076923</v>
      </c>
      <c r="P1569" t="s">
        <v>8290</v>
      </c>
      <c r="Q1569" t="s">
        <v>8326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0.13639999999999999</v>
      </c>
      <c r="O1570" s="6">
        <f t="shared" si="97"/>
        <v>155</v>
      </c>
      <c r="P1570" t="s">
        <v>8290</v>
      </c>
      <c r="Q1570" t="s">
        <v>8326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6" t="e">
        <f t="shared" si="97"/>
        <v>#DIV/0!</v>
      </c>
      <c r="P1571" t="s">
        <v>8290</v>
      </c>
      <c r="Q1571" t="s">
        <v>8326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0.41399999999999998</v>
      </c>
      <c r="O1572" s="6">
        <f t="shared" si="97"/>
        <v>47.769230769230766</v>
      </c>
      <c r="P1572" t="s">
        <v>8290</v>
      </c>
      <c r="Q1572" t="s">
        <v>8326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6.6115702479338841E-3</v>
      </c>
      <c r="O1573" s="6">
        <f t="shared" si="97"/>
        <v>20</v>
      </c>
      <c r="P1573" t="s">
        <v>8290</v>
      </c>
      <c r="Q1573" t="s">
        <v>8326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0.05</v>
      </c>
      <c r="O1574" s="6">
        <f t="shared" si="97"/>
        <v>41.666666666666664</v>
      </c>
      <c r="P1574" t="s">
        <v>8290</v>
      </c>
      <c r="Q1574" t="s">
        <v>8326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2.4777777777777777E-2</v>
      </c>
      <c r="O1575" s="6">
        <f t="shared" si="97"/>
        <v>74.333333333333329</v>
      </c>
      <c r="P1575" t="s">
        <v>8290</v>
      </c>
      <c r="Q1575" t="s">
        <v>8326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5.0599999999999999E-2</v>
      </c>
      <c r="O1576" s="6">
        <f t="shared" si="97"/>
        <v>84.333333333333329</v>
      </c>
      <c r="P1576" t="s">
        <v>8290</v>
      </c>
      <c r="Q1576" t="s">
        <v>8326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0.2291</v>
      </c>
      <c r="O1577" s="6">
        <f t="shared" si="97"/>
        <v>65.457142857142856</v>
      </c>
      <c r="P1577" t="s">
        <v>8290</v>
      </c>
      <c r="Q1577" t="s">
        <v>8326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0.13</v>
      </c>
      <c r="O1578" s="6">
        <f t="shared" si="97"/>
        <v>65</v>
      </c>
      <c r="P1578" t="s">
        <v>8290</v>
      </c>
      <c r="Q1578" t="s">
        <v>8326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5.4999999999999997E-3</v>
      </c>
      <c r="O1579" s="6">
        <f t="shared" si="97"/>
        <v>27.5</v>
      </c>
      <c r="P1579" t="s">
        <v>8290</v>
      </c>
      <c r="Q1579" t="s">
        <v>8326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0.10806536636794939</v>
      </c>
      <c r="O1580" s="6">
        <f t="shared" si="97"/>
        <v>51.25</v>
      </c>
      <c r="P1580" t="s">
        <v>8290</v>
      </c>
      <c r="Q1580" t="s">
        <v>8326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8.4008400840084006E-3</v>
      </c>
      <c r="O1581" s="6">
        <f t="shared" si="97"/>
        <v>14</v>
      </c>
      <c r="P1581" t="s">
        <v>8290</v>
      </c>
      <c r="Q1581" t="s">
        <v>8326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6" t="e">
        <f t="shared" si="97"/>
        <v>#DIV/0!</v>
      </c>
      <c r="P1582" t="s">
        <v>8290</v>
      </c>
      <c r="Q1582" t="s">
        <v>8326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5.0000000000000001E-3</v>
      </c>
      <c r="O1583" s="6">
        <f t="shared" si="97"/>
        <v>5</v>
      </c>
      <c r="P1583" t="s">
        <v>8291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9.2999999999999999E-2</v>
      </c>
      <c r="O1584" s="6">
        <f t="shared" si="97"/>
        <v>31</v>
      </c>
      <c r="P1584" t="s">
        <v>8291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7.5000000000000002E-4</v>
      </c>
      <c r="O1585" s="6">
        <f t="shared" si="97"/>
        <v>15</v>
      </c>
      <c r="P1585" t="s">
        <v>8291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6" t="e">
        <f t="shared" si="97"/>
        <v>#DIV/0!</v>
      </c>
      <c r="P1586" t="s">
        <v>8291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0.79</v>
      </c>
      <c r="O1587" s="6">
        <f t="shared" si="97"/>
        <v>131.66666666666666</v>
      </c>
      <c r="P1587" t="s">
        <v>8291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6" t="e">
        <f t="shared" si="97"/>
        <v>#DIV/0!</v>
      </c>
      <c r="P1588" t="s">
        <v>8291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1.3333333333333334E-4</v>
      </c>
      <c r="O1589" s="6">
        <f t="shared" si="97"/>
        <v>1</v>
      </c>
      <c r="P1589" t="s">
        <v>8291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6" t="e">
        <f t="shared" si="97"/>
        <v>#DIV/0!</v>
      </c>
      <c r="P1590" t="s">
        <v>8291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6" t="e">
        <f t="shared" si="97"/>
        <v>#DIV/0!</v>
      </c>
      <c r="P1591" t="s">
        <v>8291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1.7000000000000001E-2</v>
      </c>
      <c r="O1592" s="6">
        <f t="shared" si="97"/>
        <v>510</v>
      </c>
      <c r="P1592" t="s">
        <v>8291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0.29228571428571426</v>
      </c>
      <c r="O1593" s="6">
        <f t="shared" si="97"/>
        <v>44.478260869565219</v>
      </c>
      <c r="P1593" t="s">
        <v>8291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6" t="e">
        <f t="shared" si="97"/>
        <v>#DIV/0!</v>
      </c>
      <c r="P1594" t="s">
        <v>8291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1.3636363636363637E-4</v>
      </c>
      <c r="O1595" s="6">
        <f t="shared" si="97"/>
        <v>1</v>
      </c>
      <c r="P1595" t="s">
        <v>8291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0.20499999999999999</v>
      </c>
      <c r="O1596" s="6">
        <f t="shared" si="97"/>
        <v>20.5</v>
      </c>
      <c r="P1596" t="s">
        <v>8291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2.8E-3</v>
      </c>
      <c r="O1597" s="6">
        <f t="shared" si="97"/>
        <v>40</v>
      </c>
      <c r="P1597" t="s">
        <v>8291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2.3076923076923078E-2</v>
      </c>
      <c r="O1598" s="6">
        <f t="shared" si="97"/>
        <v>25</v>
      </c>
      <c r="P1598" t="s">
        <v>8291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6" t="e">
        <f t="shared" si="97"/>
        <v>#DIV/0!</v>
      </c>
      <c r="P1599" t="s">
        <v>8291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1.25E-3</v>
      </c>
      <c r="O1600" s="6">
        <f t="shared" si="97"/>
        <v>1</v>
      </c>
      <c r="P1600" t="s">
        <v>8291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6" t="e">
        <f t="shared" si="97"/>
        <v>#DIV/0!</v>
      </c>
      <c r="P1601" t="s">
        <v>8291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ref="N1602:N1665" si="100">E1602/D1602</f>
        <v>7.3400000000000007E-2</v>
      </c>
      <c r="O1602" s="6">
        <f t="shared" ref="O1602:O1665" si="101">E1602/L1602</f>
        <v>40.777777777777779</v>
      </c>
      <c r="P1602" t="s">
        <v>8291</v>
      </c>
      <c r="Q1602" t="s">
        <v>8338</v>
      </c>
      <c r="R1602" t="s">
        <v>8345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si="100"/>
        <v>1.082492</v>
      </c>
      <c r="O1603" s="6">
        <f t="shared" si="101"/>
        <v>48.325535714285714</v>
      </c>
      <c r="P1603" t="s">
        <v>8276</v>
      </c>
      <c r="Q1603" t="s">
        <v>8312</v>
      </c>
      <c r="R1603" t="s">
        <v>8311</v>
      </c>
      <c r="S1603" s="10">
        <f t="shared" si="102"/>
        <v>40638.092974537038</v>
      </c>
      <c r="T1603" s="10">
        <f t="shared" si="103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1.0016666666666667</v>
      </c>
      <c r="O1604" s="6">
        <f t="shared" si="101"/>
        <v>46.953125</v>
      </c>
      <c r="P1604" t="s">
        <v>8276</v>
      </c>
      <c r="Q1604" t="s">
        <v>8312</v>
      </c>
      <c r="R1604" t="s">
        <v>8311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1.0003299999999999</v>
      </c>
      <c r="O1605" s="6">
        <f t="shared" si="101"/>
        <v>66.688666666666663</v>
      </c>
      <c r="P1605" t="s">
        <v>8276</v>
      </c>
      <c r="Q1605" t="s">
        <v>8312</v>
      </c>
      <c r="R1605" t="s">
        <v>8311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1.2210714285714286</v>
      </c>
      <c r="O1606" s="6">
        <f t="shared" si="101"/>
        <v>48.842857142857142</v>
      </c>
      <c r="P1606" t="s">
        <v>8276</v>
      </c>
      <c r="Q1606" t="s">
        <v>8312</v>
      </c>
      <c r="R1606" t="s">
        <v>8311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1.0069333333333335</v>
      </c>
      <c r="O1607" s="6">
        <f t="shared" si="101"/>
        <v>137.30909090909091</v>
      </c>
      <c r="P1607" t="s">
        <v>8276</v>
      </c>
      <c r="Q1607" t="s">
        <v>8312</v>
      </c>
      <c r="R1607" t="s">
        <v>8311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1.01004125</v>
      </c>
      <c r="O1608" s="6">
        <f t="shared" si="101"/>
        <v>87.829673913043479</v>
      </c>
      <c r="P1608" t="s">
        <v>8276</v>
      </c>
      <c r="Q1608" t="s">
        <v>8312</v>
      </c>
      <c r="R1608" t="s">
        <v>8311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1.4511000000000001</v>
      </c>
      <c r="O1609" s="6">
        <f t="shared" si="101"/>
        <v>70.785365853658533</v>
      </c>
      <c r="P1609" t="s">
        <v>8276</v>
      </c>
      <c r="Q1609" t="s">
        <v>8312</v>
      </c>
      <c r="R1609" t="s">
        <v>8311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1.0125</v>
      </c>
      <c r="O1610" s="6">
        <f t="shared" si="101"/>
        <v>52.826086956521742</v>
      </c>
      <c r="P1610" t="s">
        <v>8276</v>
      </c>
      <c r="Q1610" t="s">
        <v>8312</v>
      </c>
      <c r="R1610" t="s">
        <v>8311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1.1833333333333333</v>
      </c>
      <c r="O1611" s="6">
        <f t="shared" si="101"/>
        <v>443.75</v>
      </c>
      <c r="P1611" t="s">
        <v>8276</v>
      </c>
      <c r="Q1611" t="s">
        <v>8312</v>
      </c>
      <c r="R1611" t="s">
        <v>8311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2.7185000000000001</v>
      </c>
      <c r="O1612" s="6">
        <f t="shared" si="101"/>
        <v>48.544642857142854</v>
      </c>
      <c r="P1612" t="s">
        <v>8276</v>
      </c>
      <c r="Q1612" t="s">
        <v>8312</v>
      </c>
      <c r="R1612" t="s">
        <v>8311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1.25125</v>
      </c>
      <c r="O1613" s="6">
        <f t="shared" si="101"/>
        <v>37.074074074074076</v>
      </c>
      <c r="P1613" t="s">
        <v>8276</v>
      </c>
      <c r="Q1613" t="s">
        <v>8312</v>
      </c>
      <c r="R1613" t="s">
        <v>8311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1.1000000000000001</v>
      </c>
      <c r="O1614" s="6">
        <f t="shared" si="101"/>
        <v>50</v>
      </c>
      <c r="P1614" t="s">
        <v>8276</v>
      </c>
      <c r="Q1614" t="s">
        <v>8312</v>
      </c>
      <c r="R1614" t="s">
        <v>8311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1.0149999999999999</v>
      </c>
      <c r="O1615" s="6">
        <f t="shared" si="101"/>
        <v>39.03846153846154</v>
      </c>
      <c r="P1615" t="s">
        <v>8276</v>
      </c>
      <c r="Q1615" t="s">
        <v>8312</v>
      </c>
      <c r="R1615" t="s">
        <v>8311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1.0269999999999999</v>
      </c>
      <c r="O1616" s="6">
        <f t="shared" si="101"/>
        <v>66.688311688311686</v>
      </c>
      <c r="P1616" t="s">
        <v>8276</v>
      </c>
      <c r="Q1616" t="s">
        <v>8312</v>
      </c>
      <c r="R1616" t="s">
        <v>8311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1.1412500000000001</v>
      </c>
      <c r="O1617" s="6">
        <f t="shared" si="101"/>
        <v>67.132352941176464</v>
      </c>
      <c r="P1617" t="s">
        <v>8276</v>
      </c>
      <c r="Q1617" t="s">
        <v>8312</v>
      </c>
      <c r="R1617" t="s">
        <v>8311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1.042</v>
      </c>
      <c r="O1618" s="6">
        <f t="shared" si="101"/>
        <v>66.369426751592357</v>
      </c>
      <c r="P1618" t="s">
        <v>8276</v>
      </c>
      <c r="Q1618" t="s">
        <v>8312</v>
      </c>
      <c r="R1618" t="s">
        <v>8311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1.4585714285714286</v>
      </c>
      <c r="O1619" s="6">
        <f t="shared" si="101"/>
        <v>64.620253164556956</v>
      </c>
      <c r="P1619" t="s">
        <v>8276</v>
      </c>
      <c r="Q1619" t="s">
        <v>8312</v>
      </c>
      <c r="R1619" t="s">
        <v>8311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1.0506666666666666</v>
      </c>
      <c r="O1620" s="6">
        <f t="shared" si="101"/>
        <v>58.370370370370374</v>
      </c>
      <c r="P1620" t="s">
        <v>8276</v>
      </c>
      <c r="Q1620" t="s">
        <v>8312</v>
      </c>
      <c r="R1620" t="s">
        <v>8311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1.3333333333333333</v>
      </c>
      <c r="O1621" s="6">
        <f t="shared" si="101"/>
        <v>86.956521739130437</v>
      </c>
      <c r="P1621" t="s">
        <v>8276</v>
      </c>
      <c r="Q1621" t="s">
        <v>8312</v>
      </c>
      <c r="R1621" t="s">
        <v>8311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1.1299999999999999</v>
      </c>
      <c r="O1622" s="6">
        <f t="shared" si="101"/>
        <v>66.470588235294116</v>
      </c>
      <c r="P1622" t="s">
        <v>8276</v>
      </c>
      <c r="Q1622" t="s">
        <v>8312</v>
      </c>
      <c r="R1622" t="s">
        <v>8311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1.212</v>
      </c>
      <c r="O1623" s="6">
        <f t="shared" si="101"/>
        <v>163.78378378378378</v>
      </c>
      <c r="P1623" t="s">
        <v>8276</v>
      </c>
      <c r="Q1623" t="s">
        <v>8312</v>
      </c>
      <c r="R1623" t="s">
        <v>8311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1.0172463768115942</v>
      </c>
      <c r="O1624" s="6">
        <f t="shared" si="101"/>
        <v>107.98461538461538</v>
      </c>
      <c r="P1624" t="s">
        <v>8276</v>
      </c>
      <c r="Q1624" t="s">
        <v>8312</v>
      </c>
      <c r="R1624" t="s">
        <v>8311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1.0106666666666666</v>
      </c>
      <c r="O1625" s="6">
        <f t="shared" si="101"/>
        <v>42.111111111111114</v>
      </c>
      <c r="P1625" t="s">
        <v>8276</v>
      </c>
      <c r="Q1625" t="s">
        <v>8312</v>
      </c>
      <c r="R1625" t="s">
        <v>8311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1.18</v>
      </c>
      <c r="O1626" s="6">
        <f t="shared" si="101"/>
        <v>47.2</v>
      </c>
      <c r="P1626" t="s">
        <v>8276</v>
      </c>
      <c r="Q1626" t="s">
        <v>8312</v>
      </c>
      <c r="R1626" t="s">
        <v>8311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1.5533333333333332</v>
      </c>
      <c r="O1627" s="6">
        <f t="shared" si="101"/>
        <v>112.01923076923077</v>
      </c>
      <c r="P1627" t="s">
        <v>8276</v>
      </c>
      <c r="Q1627" t="s">
        <v>8312</v>
      </c>
      <c r="R1627" t="s">
        <v>8311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1.0118750000000001</v>
      </c>
      <c r="O1628" s="6">
        <f t="shared" si="101"/>
        <v>74.953703703703709</v>
      </c>
      <c r="P1628" t="s">
        <v>8276</v>
      </c>
      <c r="Q1628" t="s">
        <v>8312</v>
      </c>
      <c r="R1628" t="s">
        <v>8311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1.17</v>
      </c>
      <c r="O1629" s="6">
        <f t="shared" si="101"/>
        <v>61.578947368421055</v>
      </c>
      <c r="P1629" t="s">
        <v>8276</v>
      </c>
      <c r="Q1629" t="s">
        <v>8312</v>
      </c>
      <c r="R1629" t="s">
        <v>8311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1.00925</v>
      </c>
      <c r="O1630" s="6">
        <f t="shared" si="101"/>
        <v>45.875</v>
      </c>
      <c r="P1630" t="s">
        <v>8276</v>
      </c>
      <c r="Q1630" t="s">
        <v>8312</v>
      </c>
      <c r="R1630" t="s">
        <v>8311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1.0366666666666666</v>
      </c>
      <c r="O1631" s="6">
        <f t="shared" si="101"/>
        <v>75.853658536585371</v>
      </c>
      <c r="P1631" t="s">
        <v>8276</v>
      </c>
      <c r="Q1631" t="s">
        <v>8312</v>
      </c>
      <c r="R1631" t="s">
        <v>8311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2.6524999999999999</v>
      </c>
      <c r="O1632" s="6">
        <f t="shared" si="101"/>
        <v>84.206349206349202</v>
      </c>
      <c r="P1632" t="s">
        <v>8276</v>
      </c>
      <c r="Q1632" t="s">
        <v>8312</v>
      </c>
      <c r="R1632" t="s">
        <v>8311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1.5590999999999999</v>
      </c>
      <c r="O1633" s="6">
        <f t="shared" si="101"/>
        <v>117.22556390977444</v>
      </c>
      <c r="P1633" t="s">
        <v>8276</v>
      </c>
      <c r="Q1633" t="s">
        <v>8312</v>
      </c>
      <c r="R1633" t="s">
        <v>8311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1.0162500000000001</v>
      </c>
      <c r="O1634" s="6">
        <f t="shared" si="101"/>
        <v>86.489361702127653</v>
      </c>
      <c r="P1634" t="s">
        <v>8276</v>
      </c>
      <c r="Q1634" t="s">
        <v>8312</v>
      </c>
      <c r="R1634" t="s">
        <v>8311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</v>
      </c>
      <c r="O1635" s="6">
        <f t="shared" si="101"/>
        <v>172.41379310344828</v>
      </c>
      <c r="P1635" t="s">
        <v>8276</v>
      </c>
      <c r="Q1635" t="s">
        <v>8312</v>
      </c>
      <c r="R1635" t="s">
        <v>8311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1.0049999999999999</v>
      </c>
      <c r="O1636" s="6">
        <f t="shared" si="101"/>
        <v>62.8125</v>
      </c>
      <c r="P1636" t="s">
        <v>8276</v>
      </c>
      <c r="Q1636" t="s">
        <v>8312</v>
      </c>
      <c r="R1636" t="s">
        <v>8311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1.2529999999999999</v>
      </c>
      <c r="O1637" s="6">
        <f t="shared" si="101"/>
        <v>67.729729729729726</v>
      </c>
      <c r="P1637" t="s">
        <v>8276</v>
      </c>
      <c r="Q1637" t="s">
        <v>8312</v>
      </c>
      <c r="R1637" t="s">
        <v>8311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1.0355555555555556</v>
      </c>
      <c r="O1638" s="6">
        <f t="shared" si="101"/>
        <v>53.5632183908046</v>
      </c>
      <c r="P1638" t="s">
        <v>8276</v>
      </c>
      <c r="Q1638" t="s">
        <v>8312</v>
      </c>
      <c r="R1638" t="s">
        <v>8311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1.038</v>
      </c>
      <c r="O1639" s="6">
        <f t="shared" si="101"/>
        <v>34.6</v>
      </c>
      <c r="P1639" t="s">
        <v>8276</v>
      </c>
      <c r="Q1639" t="s">
        <v>8312</v>
      </c>
      <c r="R1639" t="s">
        <v>8311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1.05</v>
      </c>
      <c r="O1640" s="6">
        <f t="shared" si="101"/>
        <v>38.888888888888886</v>
      </c>
      <c r="P1640" t="s">
        <v>8276</v>
      </c>
      <c r="Q1640" t="s">
        <v>8312</v>
      </c>
      <c r="R1640" t="s">
        <v>8311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</v>
      </c>
      <c r="O1641" s="6">
        <f t="shared" si="101"/>
        <v>94.736842105263165</v>
      </c>
      <c r="P1641" t="s">
        <v>8276</v>
      </c>
      <c r="Q1641" t="s">
        <v>8312</v>
      </c>
      <c r="R1641" t="s">
        <v>8311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1.6986000000000001</v>
      </c>
      <c r="O1642" s="6">
        <f t="shared" si="101"/>
        <v>39.967058823529413</v>
      </c>
      <c r="P1642" t="s">
        <v>8276</v>
      </c>
      <c r="Q1642" t="s">
        <v>8312</v>
      </c>
      <c r="R1642" t="s">
        <v>8311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1.014</v>
      </c>
      <c r="O1643" s="6">
        <f t="shared" si="101"/>
        <v>97.5</v>
      </c>
      <c r="P1643" t="s">
        <v>8292</v>
      </c>
      <c r="Q1643" t="s">
        <v>8312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</v>
      </c>
      <c r="O1644" s="6">
        <f t="shared" si="101"/>
        <v>42.857142857142854</v>
      </c>
      <c r="P1644" t="s">
        <v>8292</v>
      </c>
      <c r="Q1644" t="s">
        <v>8312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1.2470000000000001</v>
      </c>
      <c r="O1645" s="6">
        <f t="shared" si="101"/>
        <v>168.51351351351352</v>
      </c>
      <c r="P1645" t="s">
        <v>8292</v>
      </c>
      <c r="Q1645" t="s">
        <v>8312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1.095</v>
      </c>
      <c r="O1646" s="6">
        <f t="shared" si="101"/>
        <v>85.546875</v>
      </c>
      <c r="P1646" t="s">
        <v>8292</v>
      </c>
      <c r="Q1646" t="s">
        <v>8312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1.1080000000000001</v>
      </c>
      <c r="O1647" s="6">
        <f t="shared" si="101"/>
        <v>554</v>
      </c>
      <c r="P1647" t="s">
        <v>8292</v>
      </c>
      <c r="Q1647" t="s">
        <v>8312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1.1020000000000001</v>
      </c>
      <c r="O1648" s="6">
        <f t="shared" si="101"/>
        <v>26.554216867469879</v>
      </c>
      <c r="P1648" t="s">
        <v>8292</v>
      </c>
      <c r="Q1648" t="s">
        <v>8312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1.0471999999999999</v>
      </c>
      <c r="O1649" s="6">
        <f t="shared" si="101"/>
        <v>113.82608695652173</v>
      </c>
      <c r="P1649" t="s">
        <v>8292</v>
      </c>
      <c r="Q1649" t="s">
        <v>8312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1.2526086956521738</v>
      </c>
      <c r="O1650" s="6">
        <f t="shared" si="101"/>
        <v>32.011111111111113</v>
      </c>
      <c r="P1650" t="s">
        <v>8292</v>
      </c>
      <c r="Q1650" t="s">
        <v>8312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1.0058763157894737</v>
      </c>
      <c r="O1651" s="6">
        <f t="shared" si="101"/>
        <v>47.189259259259259</v>
      </c>
      <c r="P1651" t="s">
        <v>8292</v>
      </c>
      <c r="Q1651" t="s">
        <v>8312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1.4155</v>
      </c>
      <c r="O1652" s="6">
        <f t="shared" si="101"/>
        <v>88.46875</v>
      </c>
      <c r="P1652" t="s">
        <v>8292</v>
      </c>
      <c r="Q1652" t="s">
        <v>8312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1.0075000000000001</v>
      </c>
      <c r="O1653" s="6">
        <f t="shared" si="101"/>
        <v>100.75</v>
      </c>
      <c r="P1653" t="s">
        <v>8292</v>
      </c>
      <c r="Q1653" t="s">
        <v>8312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1.0066666666666666</v>
      </c>
      <c r="O1654" s="6">
        <f t="shared" si="101"/>
        <v>64.714285714285708</v>
      </c>
      <c r="P1654" t="s">
        <v>8292</v>
      </c>
      <c r="Q1654" t="s">
        <v>8312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1.7423040000000001</v>
      </c>
      <c r="O1655" s="6">
        <f t="shared" si="101"/>
        <v>51.854285714285716</v>
      </c>
      <c r="P1655" t="s">
        <v>8292</v>
      </c>
      <c r="Q1655" t="s">
        <v>8312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1.199090909090909</v>
      </c>
      <c r="O1656" s="6">
        <f t="shared" si="101"/>
        <v>38.794117647058826</v>
      </c>
      <c r="P1656" t="s">
        <v>8292</v>
      </c>
      <c r="Q1656" t="s">
        <v>8312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1.4286666666666668</v>
      </c>
      <c r="O1657" s="6">
        <f t="shared" si="101"/>
        <v>44.645833333333336</v>
      </c>
      <c r="P1657" t="s">
        <v>8292</v>
      </c>
      <c r="Q1657" t="s">
        <v>8312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1.0033493333333334</v>
      </c>
      <c r="O1658" s="6">
        <f t="shared" si="101"/>
        <v>156.77333333333334</v>
      </c>
      <c r="P1658" t="s">
        <v>8292</v>
      </c>
      <c r="Q1658" t="s">
        <v>8312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1.0493380000000001</v>
      </c>
      <c r="O1659" s="6">
        <f t="shared" si="101"/>
        <v>118.70339366515837</v>
      </c>
      <c r="P1659" t="s">
        <v>8292</v>
      </c>
      <c r="Q1659" t="s">
        <v>8312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1.3223333333333334</v>
      </c>
      <c r="O1660" s="6">
        <f t="shared" si="101"/>
        <v>74.149532710280369</v>
      </c>
      <c r="P1660" t="s">
        <v>8292</v>
      </c>
      <c r="Q1660" t="s">
        <v>8312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1.1279999999999999</v>
      </c>
      <c r="O1661" s="6">
        <f t="shared" si="101"/>
        <v>12.533333333333333</v>
      </c>
      <c r="P1661" t="s">
        <v>8292</v>
      </c>
      <c r="Q1661" t="s">
        <v>8312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12.5375</v>
      </c>
      <c r="O1662" s="6">
        <f t="shared" si="101"/>
        <v>27.861111111111111</v>
      </c>
      <c r="P1662" t="s">
        <v>8292</v>
      </c>
      <c r="Q1662" t="s">
        <v>8312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1.0250632911392406</v>
      </c>
      <c r="O1663" s="6">
        <f t="shared" si="101"/>
        <v>80.178217821782184</v>
      </c>
      <c r="P1663" t="s">
        <v>8292</v>
      </c>
      <c r="Q1663" t="s">
        <v>8312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1.026375</v>
      </c>
      <c r="O1664" s="6">
        <f t="shared" si="101"/>
        <v>132.43548387096774</v>
      </c>
      <c r="P1664" t="s">
        <v>8292</v>
      </c>
      <c r="Q1664" t="s">
        <v>8312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1.08</v>
      </c>
      <c r="O1665" s="6">
        <f t="shared" si="101"/>
        <v>33.75</v>
      </c>
      <c r="P1665" t="s">
        <v>8292</v>
      </c>
      <c r="Q1665" t="s">
        <v>8312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ref="N1666:N1729" si="104">E1666/D1666</f>
        <v>1.2240879999999998</v>
      </c>
      <c r="O1666" s="6">
        <f t="shared" ref="O1666:O1729" si="105">E1666/L1666</f>
        <v>34.384494382022467</v>
      </c>
      <c r="P1666" t="s">
        <v>8292</v>
      </c>
      <c r="Q1666" t="s">
        <v>8312</v>
      </c>
      <c r="R1666" t="s">
        <v>8346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si="104"/>
        <v>1.1945714285714286</v>
      </c>
      <c r="O1667" s="6">
        <f t="shared" si="105"/>
        <v>44.956989247311824</v>
      </c>
      <c r="P1667" t="s">
        <v>8292</v>
      </c>
      <c r="Q1667" t="s">
        <v>8312</v>
      </c>
      <c r="R1667" t="s">
        <v>8346</v>
      </c>
      <c r="S1667" s="10">
        <f t="shared" si="106"/>
        <v>40564.649456018517</v>
      </c>
      <c r="T1667" s="10">
        <f t="shared" si="107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1.6088</v>
      </c>
      <c r="O1668" s="6">
        <f t="shared" si="105"/>
        <v>41.04081632653061</v>
      </c>
      <c r="P1668" t="s">
        <v>8292</v>
      </c>
      <c r="Q1668" t="s">
        <v>8312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1.2685294117647059</v>
      </c>
      <c r="O1669" s="6">
        <f t="shared" si="105"/>
        <v>52.597560975609753</v>
      </c>
      <c r="P1669" t="s">
        <v>8292</v>
      </c>
      <c r="Q1669" t="s">
        <v>8312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1.026375</v>
      </c>
      <c r="O1670" s="6">
        <f t="shared" si="105"/>
        <v>70.784482758620683</v>
      </c>
      <c r="P1670" t="s">
        <v>8292</v>
      </c>
      <c r="Q1670" t="s">
        <v>8312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1.3975</v>
      </c>
      <c r="O1671" s="6">
        <f t="shared" si="105"/>
        <v>53.75</v>
      </c>
      <c r="P1671" t="s">
        <v>8292</v>
      </c>
      <c r="Q1671" t="s">
        <v>8312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1.026</v>
      </c>
      <c r="O1672" s="6">
        <f t="shared" si="105"/>
        <v>44.608695652173914</v>
      </c>
      <c r="P1672" t="s">
        <v>8292</v>
      </c>
      <c r="Q1672" t="s">
        <v>8312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1.0067349999999999</v>
      </c>
      <c r="O1673" s="6">
        <f t="shared" si="105"/>
        <v>26.148961038961041</v>
      </c>
      <c r="P1673" t="s">
        <v>8292</v>
      </c>
      <c r="Q1673" t="s">
        <v>8312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1.1294117647058823</v>
      </c>
      <c r="O1674" s="6">
        <f t="shared" si="105"/>
        <v>39.183673469387756</v>
      </c>
      <c r="P1674" t="s">
        <v>8292</v>
      </c>
      <c r="Q1674" t="s">
        <v>8312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1.2809523809523808</v>
      </c>
      <c r="O1675" s="6">
        <f t="shared" si="105"/>
        <v>45.593220338983052</v>
      </c>
      <c r="P1675" t="s">
        <v>8292</v>
      </c>
      <c r="Q1675" t="s">
        <v>8312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2.0169999999999999</v>
      </c>
      <c r="O1676" s="6">
        <f t="shared" si="105"/>
        <v>89.247787610619469</v>
      </c>
      <c r="P1676" t="s">
        <v>8292</v>
      </c>
      <c r="Q1676" t="s">
        <v>8312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1.37416</v>
      </c>
      <c r="O1677" s="6">
        <f t="shared" si="105"/>
        <v>40.416470588235299</v>
      </c>
      <c r="P1677" t="s">
        <v>8292</v>
      </c>
      <c r="Q1677" t="s">
        <v>8312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1.1533333333333333</v>
      </c>
      <c r="O1678" s="6">
        <f t="shared" si="105"/>
        <v>82.38095238095238</v>
      </c>
      <c r="P1678" t="s">
        <v>8292</v>
      </c>
      <c r="Q1678" t="s">
        <v>8312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1.1166666666666667</v>
      </c>
      <c r="O1679" s="6">
        <f t="shared" si="105"/>
        <v>159.52380952380952</v>
      </c>
      <c r="P1679" t="s">
        <v>8292</v>
      </c>
      <c r="Q1679" t="s">
        <v>8312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1.1839999999999999</v>
      </c>
      <c r="O1680" s="6">
        <f t="shared" si="105"/>
        <v>36.244897959183675</v>
      </c>
      <c r="P1680" t="s">
        <v>8292</v>
      </c>
      <c r="Q1680" t="s">
        <v>8312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1.75</v>
      </c>
      <c r="O1681" s="6">
        <f t="shared" si="105"/>
        <v>62.5</v>
      </c>
      <c r="P1681" t="s">
        <v>8292</v>
      </c>
      <c r="Q1681" t="s">
        <v>8312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1.175</v>
      </c>
      <c r="O1682" s="6">
        <f t="shared" si="105"/>
        <v>47</v>
      </c>
      <c r="P1682" t="s">
        <v>8292</v>
      </c>
      <c r="Q1682" t="s">
        <v>8312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1.0142212307692309</v>
      </c>
      <c r="O1683" s="6">
        <f t="shared" si="105"/>
        <v>74.575090497737563</v>
      </c>
      <c r="P1683" t="s">
        <v>8293</v>
      </c>
      <c r="Q1683" t="s">
        <v>8312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6" t="e">
        <f t="shared" si="105"/>
        <v>#DIV/0!</v>
      </c>
      <c r="P1684" t="s">
        <v>8293</v>
      </c>
      <c r="Q1684" t="s">
        <v>8312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0.21714285714285714</v>
      </c>
      <c r="O1685" s="6">
        <f t="shared" si="105"/>
        <v>76</v>
      </c>
      <c r="P1685" t="s">
        <v>8293</v>
      </c>
      <c r="Q1685" t="s">
        <v>8312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1.0912500000000001</v>
      </c>
      <c r="O1686" s="6">
        <f t="shared" si="105"/>
        <v>86.43564356435644</v>
      </c>
      <c r="P1686" t="s">
        <v>8293</v>
      </c>
      <c r="Q1686" t="s">
        <v>8312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1.0285714285714285</v>
      </c>
      <c r="O1687" s="6">
        <f t="shared" si="105"/>
        <v>24</v>
      </c>
      <c r="P1687" t="s">
        <v>8293</v>
      </c>
      <c r="Q1687" t="s">
        <v>8312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3.5999999999999999E-3</v>
      </c>
      <c r="O1688" s="6">
        <f t="shared" si="105"/>
        <v>18</v>
      </c>
      <c r="P1688" t="s">
        <v>8293</v>
      </c>
      <c r="Q1688" t="s">
        <v>8312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0.3125</v>
      </c>
      <c r="O1689" s="6">
        <f t="shared" si="105"/>
        <v>80.128205128205124</v>
      </c>
      <c r="P1689" t="s">
        <v>8293</v>
      </c>
      <c r="Q1689" t="s">
        <v>8312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0.443</v>
      </c>
      <c r="O1690" s="6">
        <f t="shared" si="105"/>
        <v>253.14285714285714</v>
      </c>
      <c r="P1690" t="s">
        <v>8293</v>
      </c>
      <c r="Q1690" t="s">
        <v>8312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</v>
      </c>
      <c r="O1691" s="6">
        <f t="shared" si="105"/>
        <v>171.42857142857142</v>
      </c>
      <c r="P1691" t="s">
        <v>8293</v>
      </c>
      <c r="Q1691" t="s">
        <v>8312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0.254</v>
      </c>
      <c r="O1692" s="6">
        <f t="shared" si="105"/>
        <v>57.727272727272727</v>
      </c>
      <c r="P1692" t="s">
        <v>8293</v>
      </c>
      <c r="Q1692" t="s">
        <v>8312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0.33473333333333333</v>
      </c>
      <c r="O1693" s="6">
        <f t="shared" si="105"/>
        <v>264.26315789473682</v>
      </c>
      <c r="P1693" t="s">
        <v>8293</v>
      </c>
      <c r="Q1693" t="s">
        <v>8312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0.47799999999999998</v>
      </c>
      <c r="O1694" s="6">
        <f t="shared" si="105"/>
        <v>159.33333333333334</v>
      </c>
      <c r="P1694" t="s">
        <v>8293</v>
      </c>
      <c r="Q1694" t="s">
        <v>8312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9.3333333333333338E-2</v>
      </c>
      <c r="O1695" s="6">
        <f t="shared" si="105"/>
        <v>35</v>
      </c>
      <c r="P1695" t="s">
        <v>8293</v>
      </c>
      <c r="Q1695" t="s">
        <v>8312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5.0000000000000001E-4</v>
      </c>
      <c r="O1696" s="6">
        <f t="shared" si="105"/>
        <v>5</v>
      </c>
      <c r="P1696" t="s">
        <v>8293</v>
      </c>
      <c r="Q1696" t="s">
        <v>8312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0.11708333333333333</v>
      </c>
      <c r="O1697" s="6">
        <f t="shared" si="105"/>
        <v>61.086956521739133</v>
      </c>
      <c r="P1697" t="s">
        <v>8293</v>
      </c>
      <c r="Q1697" t="s">
        <v>8312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6" t="e">
        <f t="shared" si="105"/>
        <v>#DIV/0!</v>
      </c>
      <c r="P1698" t="s">
        <v>8293</v>
      </c>
      <c r="Q1698" t="s">
        <v>8312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0.20208000000000001</v>
      </c>
      <c r="O1699" s="6">
        <f t="shared" si="105"/>
        <v>114.81818181818181</v>
      </c>
      <c r="P1699" t="s">
        <v>8293</v>
      </c>
      <c r="Q1699" t="s">
        <v>8312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6" t="e">
        <f t="shared" si="105"/>
        <v>#DIV/0!</v>
      </c>
      <c r="P1700" t="s">
        <v>8293</v>
      </c>
      <c r="Q1700" t="s">
        <v>8312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4.2311459353574929E-2</v>
      </c>
      <c r="O1701" s="6">
        <f t="shared" si="105"/>
        <v>54</v>
      </c>
      <c r="P1701" t="s">
        <v>8293</v>
      </c>
      <c r="Q1701" t="s">
        <v>8312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0.2606</v>
      </c>
      <c r="O1702" s="6">
        <f t="shared" si="105"/>
        <v>65.974683544303801</v>
      </c>
      <c r="P1702" t="s">
        <v>8293</v>
      </c>
      <c r="Q1702" t="s">
        <v>8312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1.9801980198019802E-3</v>
      </c>
      <c r="O1703" s="6">
        <f t="shared" si="105"/>
        <v>5</v>
      </c>
      <c r="P1703" t="s">
        <v>8293</v>
      </c>
      <c r="Q1703" t="s">
        <v>8312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6.0606060606060605E-5</v>
      </c>
      <c r="O1704" s="6">
        <f t="shared" si="105"/>
        <v>1</v>
      </c>
      <c r="P1704" t="s">
        <v>8293</v>
      </c>
      <c r="Q1704" t="s">
        <v>8312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1.0200000000000001E-2</v>
      </c>
      <c r="O1705" s="6">
        <f t="shared" si="105"/>
        <v>25.5</v>
      </c>
      <c r="P1705" t="s">
        <v>8293</v>
      </c>
      <c r="Q1705" t="s">
        <v>8312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0.65100000000000002</v>
      </c>
      <c r="O1706" s="6">
        <f t="shared" si="105"/>
        <v>118.36363636363636</v>
      </c>
      <c r="P1706" t="s">
        <v>8293</v>
      </c>
      <c r="Q1706" t="s">
        <v>8312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6" t="e">
        <f t="shared" si="105"/>
        <v>#DIV/0!</v>
      </c>
      <c r="P1707" t="s">
        <v>8293</v>
      </c>
      <c r="Q1707" t="s">
        <v>8312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6" t="e">
        <f t="shared" si="105"/>
        <v>#DIV/0!</v>
      </c>
      <c r="P1708" t="s">
        <v>8293</v>
      </c>
      <c r="Q1708" t="s">
        <v>8312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9.74E-2</v>
      </c>
      <c r="O1709" s="6">
        <f t="shared" si="105"/>
        <v>54.111111111111114</v>
      </c>
      <c r="P1709" t="s">
        <v>8293</v>
      </c>
      <c r="Q1709" t="s">
        <v>8312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6" t="e">
        <f t="shared" si="105"/>
        <v>#DIV/0!</v>
      </c>
      <c r="P1710" t="s">
        <v>8293</v>
      </c>
      <c r="Q1710" t="s">
        <v>8312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4.8571428571428571E-2</v>
      </c>
      <c r="O1711" s="6">
        <f t="shared" si="105"/>
        <v>21.25</v>
      </c>
      <c r="P1711" t="s">
        <v>8293</v>
      </c>
      <c r="Q1711" t="s">
        <v>8312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6.7999999999999996E-3</v>
      </c>
      <c r="O1712" s="6">
        <f t="shared" si="105"/>
        <v>34</v>
      </c>
      <c r="P1712" t="s">
        <v>8293</v>
      </c>
      <c r="Q1712" t="s">
        <v>8312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0.105</v>
      </c>
      <c r="O1713" s="6">
        <f t="shared" si="105"/>
        <v>525</v>
      </c>
      <c r="P1713" t="s">
        <v>8293</v>
      </c>
      <c r="Q1713" t="s">
        <v>8312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6" t="e">
        <f t="shared" si="105"/>
        <v>#DIV/0!</v>
      </c>
      <c r="P1714" t="s">
        <v>8293</v>
      </c>
      <c r="Q1714" t="s">
        <v>8312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1.6666666666666666E-2</v>
      </c>
      <c r="O1715" s="6">
        <f t="shared" si="105"/>
        <v>50</v>
      </c>
      <c r="P1715" t="s">
        <v>8293</v>
      </c>
      <c r="Q1715" t="s">
        <v>8312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7.868E-2</v>
      </c>
      <c r="O1716" s="6">
        <f t="shared" si="105"/>
        <v>115.70588235294117</v>
      </c>
      <c r="P1716" t="s">
        <v>8293</v>
      </c>
      <c r="Q1716" t="s">
        <v>8312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2.2000000000000001E-3</v>
      </c>
      <c r="O1717" s="6">
        <f t="shared" si="105"/>
        <v>5.5</v>
      </c>
      <c r="P1717" t="s">
        <v>8293</v>
      </c>
      <c r="Q1717" t="s">
        <v>8312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7.4999999999999997E-2</v>
      </c>
      <c r="O1718" s="6">
        <f t="shared" si="105"/>
        <v>50</v>
      </c>
      <c r="P1718" t="s">
        <v>8293</v>
      </c>
      <c r="Q1718" t="s">
        <v>8312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0.42725880551301687</v>
      </c>
      <c r="O1719" s="6">
        <f t="shared" si="105"/>
        <v>34.024390243902438</v>
      </c>
      <c r="P1719" t="s">
        <v>8293</v>
      </c>
      <c r="Q1719" t="s">
        <v>8312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2.142857142857143E-3</v>
      </c>
      <c r="O1720" s="6">
        <f t="shared" si="105"/>
        <v>37.5</v>
      </c>
      <c r="P1720" t="s">
        <v>8293</v>
      </c>
      <c r="Q1720" t="s">
        <v>8312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8.7500000000000008E-3</v>
      </c>
      <c r="O1721" s="6">
        <f t="shared" si="105"/>
        <v>11.666666666666666</v>
      </c>
      <c r="P1721" t="s">
        <v>8293</v>
      </c>
      <c r="Q1721" t="s">
        <v>8312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5.6250000000000001E-2</v>
      </c>
      <c r="O1722" s="6">
        <f t="shared" si="105"/>
        <v>28.125</v>
      </c>
      <c r="P1722" t="s">
        <v>8293</v>
      </c>
      <c r="Q1722" t="s">
        <v>8312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6" t="e">
        <f t="shared" si="105"/>
        <v>#DIV/0!</v>
      </c>
      <c r="P1723" t="s">
        <v>8293</v>
      </c>
      <c r="Q1723" t="s">
        <v>8312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3.4722222222222224E-4</v>
      </c>
      <c r="O1724" s="6">
        <f t="shared" si="105"/>
        <v>1</v>
      </c>
      <c r="P1724" t="s">
        <v>8293</v>
      </c>
      <c r="Q1724" t="s">
        <v>8312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6.5000000000000002E-2</v>
      </c>
      <c r="O1725" s="6">
        <f t="shared" si="105"/>
        <v>216.66666666666666</v>
      </c>
      <c r="P1725" t="s">
        <v>8293</v>
      </c>
      <c r="Q1725" t="s">
        <v>8312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5.8333333333333336E-3</v>
      </c>
      <c r="O1726" s="6">
        <f t="shared" si="105"/>
        <v>8.75</v>
      </c>
      <c r="P1726" t="s">
        <v>8293</v>
      </c>
      <c r="Q1726" t="s">
        <v>8312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0.10181818181818182</v>
      </c>
      <c r="O1727" s="6">
        <f t="shared" si="105"/>
        <v>62.222222222222221</v>
      </c>
      <c r="P1727" t="s">
        <v>8293</v>
      </c>
      <c r="Q1727" t="s">
        <v>8312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0.33784615384615385</v>
      </c>
      <c r="O1728" s="6">
        <f t="shared" si="105"/>
        <v>137.25</v>
      </c>
      <c r="P1728" t="s">
        <v>8293</v>
      </c>
      <c r="Q1728" t="s">
        <v>8312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3.3333333333333332E-4</v>
      </c>
      <c r="O1729" s="6">
        <f t="shared" si="105"/>
        <v>1</v>
      </c>
      <c r="P1729" t="s">
        <v>8293</v>
      </c>
      <c r="Q1729" t="s">
        <v>8312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ref="N1730:N1793" si="108">E1730/D1730</f>
        <v>0.68400000000000005</v>
      </c>
      <c r="O1730" s="6">
        <f t="shared" ref="O1730:O1793" si="109">E1730/L1730</f>
        <v>122.14285714285714</v>
      </c>
      <c r="P1730" t="s">
        <v>8293</v>
      </c>
      <c r="Q1730" t="s">
        <v>8312</v>
      </c>
      <c r="R1730" t="s">
        <v>8347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si="108"/>
        <v>0</v>
      </c>
      <c r="O1731" s="6" t="e">
        <f t="shared" si="109"/>
        <v>#DIV/0!</v>
      </c>
      <c r="P1731" t="s">
        <v>8293</v>
      </c>
      <c r="Q1731" t="s">
        <v>8312</v>
      </c>
      <c r="R1731" t="s">
        <v>8347</v>
      </c>
      <c r="S1731" s="10">
        <f t="shared" si="110"/>
        <v>42471.052152777775</v>
      </c>
      <c r="T1731" s="10">
        <f t="shared" si="111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6" t="e">
        <f t="shared" si="109"/>
        <v>#DIV/0!</v>
      </c>
      <c r="P1732" t="s">
        <v>8293</v>
      </c>
      <c r="Q1732" t="s">
        <v>8312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6" t="e">
        <f t="shared" si="109"/>
        <v>#DIV/0!</v>
      </c>
      <c r="P1733" t="s">
        <v>8293</v>
      </c>
      <c r="Q1733" t="s">
        <v>8312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6" t="e">
        <f t="shared" si="109"/>
        <v>#DIV/0!</v>
      </c>
      <c r="P1734" t="s">
        <v>8293</v>
      </c>
      <c r="Q1734" t="s">
        <v>8312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6" t="e">
        <f t="shared" si="109"/>
        <v>#DIV/0!</v>
      </c>
      <c r="P1735" t="s">
        <v>8293</v>
      </c>
      <c r="Q1735" t="s">
        <v>8312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2.2222222222222223E-4</v>
      </c>
      <c r="O1736" s="6">
        <f t="shared" si="109"/>
        <v>1</v>
      </c>
      <c r="P1736" t="s">
        <v>8293</v>
      </c>
      <c r="Q1736" t="s">
        <v>8312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0.11</v>
      </c>
      <c r="O1737" s="6">
        <f t="shared" si="109"/>
        <v>55</v>
      </c>
      <c r="P1737" t="s">
        <v>8293</v>
      </c>
      <c r="Q1737" t="s">
        <v>8312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7.3333333333333332E-3</v>
      </c>
      <c r="O1738" s="6">
        <f t="shared" si="109"/>
        <v>22</v>
      </c>
      <c r="P1738" t="s">
        <v>8293</v>
      </c>
      <c r="Q1738" t="s">
        <v>8312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0.21249999999999999</v>
      </c>
      <c r="O1739" s="6">
        <f t="shared" si="109"/>
        <v>56.666666666666664</v>
      </c>
      <c r="P1739" t="s">
        <v>8293</v>
      </c>
      <c r="Q1739" t="s">
        <v>8312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4.0000000000000001E-3</v>
      </c>
      <c r="O1740" s="6">
        <f t="shared" si="109"/>
        <v>20</v>
      </c>
      <c r="P1740" t="s">
        <v>8293</v>
      </c>
      <c r="Q1740" t="s">
        <v>8312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1E-3</v>
      </c>
      <c r="O1741" s="6">
        <f t="shared" si="109"/>
        <v>1</v>
      </c>
      <c r="P1741" t="s">
        <v>8293</v>
      </c>
      <c r="Q1741" t="s">
        <v>8312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6" t="e">
        <f t="shared" si="109"/>
        <v>#DIV/0!</v>
      </c>
      <c r="P1742" t="s">
        <v>8293</v>
      </c>
      <c r="Q1742" t="s">
        <v>8312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1.1083333333333334</v>
      </c>
      <c r="O1743" s="6">
        <f t="shared" si="109"/>
        <v>25.576923076923077</v>
      </c>
      <c r="P1743" t="s">
        <v>8285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1.0874999999999999</v>
      </c>
      <c r="O1744" s="6">
        <f t="shared" si="109"/>
        <v>63.970588235294116</v>
      </c>
      <c r="P1744" t="s">
        <v>8285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1.0041666666666667</v>
      </c>
      <c r="O1745" s="6">
        <f t="shared" si="109"/>
        <v>89.925373134328353</v>
      </c>
      <c r="P1745" t="s">
        <v>8285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1.1845454545454546</v>
      </c>
      <c r="O1746" s="6">
        <f t="shared" si="109"/>
        <v>93.071428571428569</v>
      </c>
      <c r="P1746" t="s">
        <v>8285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1.1401428571428571</v>
      </c>
      <c r="O1747" s="6">
        <f t="shared" si="109"/>
        <v>89.674157303370791</v>
      </c>
      <c r="P1747" t="s">
        <v>8285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1.4810000000000001</v>
      </c>
      <c r="O1748" s="6">
        <f t="shared" si="109"/>
        <v>207.61682242990653</v>
      </c>
      <c r="P1748" t="s">
        <v>8285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1.0495555555555556</v>
      </c>
      <c r="O1749" s="6">
        <f t="shared" si="109"/>
        <v>59.408805031446541</v>
      </c>
      <c r="P1749" t="s">
        <v>8285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1.29948</v>
      </c>
      <c r="O1750" s="6">
        <f t="shared" si="109"/>
        <v>358.97237569060775</v>
      </c>
      <c r="P1750" t="s">
        <v>8285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1.2348756218905472</v>
      </c>
      <c r="O1751" s="6">
        <f t="shared" si="109"/>
        <v>94.736641221374043</v>
      </c>
      <c r="P1751" t="s">
        <v>8285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2.0162</v>
      </c>
      <c r="O1752" s="6">
        <f t="shared" si="109"/>
        <v>80.647999999999996</v>
      </c>
      <c r="P1752" t="s">
        <v>8285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1.0289999999999999</v>
      </c>
      <c r="O1753" s="6">
        <f t="shared" si="109"/>
        <v>168.68852459016392</v>
      </c>
      <c r="P1753" t="s">
        <v>8285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2.6016666666666666</v>
      </c>
      <c r="O1754" s="6">
        <f t="shared" si="109"/>
        <v>34.68888888888889</v>
      </c>
      <c r="P1754" t="s">
        <v>8285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1.08</v>
      </c>
      <c r="O1755" s="6">
        <f t="shared" si="109"/>
        <v>462.85714285714283</v>
      </c>
      <c r="P1755" t="s">
        <v>8285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1.1052941176470588</v>
      </c>
      <c r="O1756" s="6">
        <f t="shared" si="109"/>
        <v>104.38888888888889</v>
      </c>
      <c r="P1756" t="s">
        <v>8285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1.2</v>
      </c>
      <c r="O1757" s="6">
        <f t="shared" si="109"/>
        <v>7.5</v>
      </c>
      <c r="P1757" t="s">
        <v>8285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1.0282909090909091</v>
      </c>
      <c r="O1758" s="6">
        <f t="shared" si="109"/>
        <v>47.13</v>
      </c>
      <c r="P1758" t="s">
        <v>8285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1.1599999999999999</v>
      </c>
      <c r="O1759" s="6">
        <f t="shared" si="109"/>
        <v>414.28571428571428</v>
      </c>
      <c r="P1759" t="s">
        <v>8285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1.147</v>
      </c>
      <c r="O1760" s="6">
        <f t="shared" si="109"/>
        <v>42.481481481481481</v>
      </c>
      <c r="P1760" t="s">
        <v>8285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1.0660000000000001</v>
      </c>
      <c r="O1761" s="6">
        <f t="shared" si="109"/>
        <v>108.77551020408163</v>
      </c>
      <c r="P1761" t="s">
        <v>8285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1.6544000000000001</v>
      </c>
      <c r="O1762" s="6">
        <f t="shared" si="109"/>
        <v>81.098039215686271</v>
      </c>
      <c r="P1762" t="s">
        <v>8285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1.55</v>
      </c>
      <c r="O1763" s="6">
        <f t="shared" si="109"/>
        <v>51.666666666666664</v>
      </c>
      <c r="P1763" t="s">
        <v>8285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8.85</v>
      </c>
      <c r="O1764" s="6">
        <f t="shared" si="109"/>
        <v>35.4</v>
      </c>
      <c r="P1764" t="s">
        <v>8285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1.0190833333333333</v>
      </c>
      <c r="O1765" s="6">
        <f t="shared" si="109"/>
        <v>103.63559322033899</v>
      </c>
      <c r="P1765" t="s">
        <v>8285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0.19600000000000001</v>
      </c>
      <c r="O1766" s="6">
        <f t="shared" si="109"/>
        <v>55.282051282051285</v>
      </c>
      <c r="P1766" t="s">
        <v>8285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0.59467839999999994</v>
      </c>
      <c r="O1767" s="6">
        <f t="shared" si="109"/>
        <v>72.16970873786407</v>
      </c>
      <c r="P1767" t="s">
        <v>8285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6" t="e">
        <f t="shared" si="109"/>
        <v>#DIV/0!</v>
      </c>
      <c r="P1768" t="s">
        <v>8285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0.4572</v>
      </c>
      <c r="O1769" s="6">
        <f t="shared" si="109"/>
        <v>58.615384615384613</v>
      </c>
      <c r="P1769" t="s">
        <v>8285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3.7400000000000003E-2</v>
      </c>
      <c r="O1770" s="6">
        <f t="shared" si="109"/>
        <v>12.466666666666667</v>
      </c>
      <c r="P1770" t="s">
        <v>8285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2.7025E-2</v>
      </c>
      <c r="O1771" s="6">
        <f t="shared" si="109"/>
        <v>49.136363636363633</v>
      </c>
      <c r="P1771" t="s">
        <v>8285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0.56514285714285717</v>
      </c>
      <c r="O1772" s="6">
        <f t="shared" si="109"/>
        <v>150.5</v>
      </c>
      <c r="P1772" t="s">
        <v>8285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0.21309523809523809</v>
      </c>
      <c r="O1773" s="6">
        <f t="shared" si="109"/>
        <v>35.799999999999997</v>
      </c>
      <c r="P1773" t="s">
        <v>8285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0.156</v>
      </c>
      <c r="O1774" s="6">
        <f t="shared" si="109"/>
        <v>45.157894736842103</v>
      </c>
      <c r="P1774" t="s">
        <v>8285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6.2566666666666673E-2</v>
      </c>
      <c r="O1775" s="6">
        <f t="shared" si="109"/>
        <v>98.78947368421052</v>
      </c>
      <c r="P1775" t="s">
        <v>8285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0.4592</v>
      </c>
      <c r="O1776" s="6">
        <f t="shared" si="109"/>
        <v>88.307692307692307</v>
      </c>
      <c r="P1776" t="s">
        <v>8285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0.65101538461538466</v>
      </c>
      <c r="O1777" s="6">
        <f t="shared" si="109"/>
        <v>170.62903225806451</v>
      </c>
      <c r="P1777" t="s">
        <v>8285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6.7000000000000004E-2</v>
      </c>
      <c r="O1778" s="6">
        <f t="shared" si="109"/>
        <v>83.75</v>
      </c>
      <c r="P1778" t="s">
        <v>8285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0.135625</v>
      </c>
      <c r="O1779" s="6">
        <f t="shared" si="109"/>
        <v>65.099999999999994</v>
      </c>
      <c r="P1779" t="s">
        <v>8285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1.9900000000000001E-2</v>
      </c>
      <c r="O1780" s="6">
        <f t="shared" si="109"/>
        <v>66.333333333333329</v>
      </c>
      <c r="P1780" t="s">
        <v>8285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0.36236363636363639</v>
      </c>
      <c r="O1781" s="6">
        <f t="shared" si="109"/>
        <v>104.89473684210526</v>
      </c>
      <c r="P1781" t="s">
        <v>8285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0.39743333333333336</v>
      </c>
      <c r="O1782" s="6">
        <f t="shared" si="109"/>
        <v>78.440789473684205</v>
      </c>
      <c r="P1782" t="s">
        <v>8285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0.25763636363636366</v>
      </c>
      <c r="O1783" s="6">
        <f t="shared" si="109"/>
        <v>59.041666666666664</v>
      </c>
      <c r="P1783" t="s">
        <v>8285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0.15491428571428573</v>
      </c>
      <c r="O1784" s="6">
        <f t="shared" si="109"/>
        <v>71.34210526315789</v>
      </c>
      <c r="P1784" t="s">
        <v>8285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0.236925</v>
      </c>
      <c r="O1785" s="6">
        <f t="shared" si="109"/>
        <v>51.227027027027027</v>
      </c>
      <c r="P1785" t="s">
        <v>8285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0.39760000000000001</v>
      </c>
      <c r="O1786" s="6">
        <f t="shared" si="109"/>
        <v>60.242424242424242</v>
      </c>
      <c r="P1786" t="s">
        <v>8285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0.20220833333333332</v>
      </c>
      <c r="O1787" s="6">
        <f t="shared" si="109"/>
        <v>44.935185185185183</v>
      </c>
      <c r="P1787" t="s">
        <v>8285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0.47631578947368419</v>
      </c>
      <c r="O1788" s="6">
        <f t="shared" si="109"/>
        <v>31.206896551724139</v>
      </c>
      <c r="P1788" t="s">
        <v>8285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0.15329999999999999</v>
      </c>
      <c r="O1789" s="6">
        <f t="shared" si="109"/>
        <v>63.875</v>
      </c>
      <c r="P1789" t="s">
        <v>8285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1.3818181818181818E-2</v>
      </c>
      <c r="O1790" s="6">
        <f t="shared" si="109"/>
        <v>19</v>
      </c>
      <c r="P1790" t="s">
        <v>8285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5.0000000000000001E-3</v>
      </c>
      <c r="O1791" s="6">
        <f t="shared" si="109"/>
        <v>10</v>
      </c>
      <c r="P1791" t="s">
        <v>8285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4.9575757575757579E-2</v>
      </c>
      <c r="O1792" s="6">
        <f t="shared" si="109"/>
        <v>109.06666666666666</v>
      </c>
      <c r="P1792" t="s">
        <v>8285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3.5666666666666666E-2</v>
      </c>
      <c r="O1793" s="6">
        <f t="shared" si="109"/>
        <v>26.75</v>
      </c>
      <c r="P1793" t="s">
        <v>8285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ref="N1794:N1857" si="112">E1794/D1794</f>
        <v>0.61124000000000001</v>
      </c>
      <c r="O1794" s="6">
        <f t="shared" ref="O1794:O1857" si="113">E1794/L1794</f>
        <v>109.93525179856115</v>
      </c>
      <c r="P1794" t="s">
        <v>8285</v>
      </c>
      <c r="Q1794" t="s">
        <v>8338</v>
      </c>
      <c r="R1794" t="s">
        <v>8339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si="112"/>
        <v>1.3333333333333334E-2</v>
      </c>
      <c r="O1795" s="6">
        <f t="shared" si="113"/>
        <v>20</v>
      </c>
      <c r="P1795" t="s">
        <v>8285</v>
      </c>
      <c r="Q1795" t="s">
        <v>8338</v>
      </c>
      <c r="R1795" t="s">
        <v>8339</v>
      </c>
      <c r="S1795" s="10">
        <f t="shared" si="114"/>
        <v>41940.89166666667</v>
      </c>
      <c r="T1795" s="10">
        <f t="shared" si="115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0.11077777777777778</v>
      </c>
      <c r="O1796" s="6">
        <f t="shared" si="113"/>
        <v>55.388888888888886</v>
      </c>
      <c r="P1796" t="s">
        <v>8285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0.38735714285714284</v>
      </c>
      <c r="O1797" s="6">
        <f t="shared" si="113"/>
        <v>133.90123456790124</v>
      </c>
      <c r="P1797" t="s">
        <v>8285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0.22052631578947368</v>
      </c>
      <c r="O1798" s="6">
        <f t="shared" si="113"/>
        <v>48.720930232558139</v>
      </c>
      <c r="P1798" t="s">
        <v>8285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0.67549999999999999</v>
      </c>
      <c r="O1799" s="6">
        <f t="shared" si="113"/>
        <v>48.25</v>
      </c>
      <c r="P1799" t="s">
        <v>8285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0.136375</v>
      </c>
      <c r="O1800" s="6">
        <f t="shared" si="113"/>
        <v>58.972972972972975</v>
      </c>
      <c r="P1800" t="s">
        <v>8285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1.7457500000000001E-2</v>
      </c>
      <c r="O1801" s="6">
        <f t="shared" si="113"/>
        <v>11.638333333333334</v>
      </c>
      <c r="P1801" t="s">
        <v>8285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0.20449632511889321</v>
      </c>
      <c r="O1802" s="6">
        <f t="shared" si="113"/>
        <v>83.716814159292042</v>
      </c>
      <c r="P1802" t="s">
        <v>8285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0.13852941176470587</v>
      </c>
      <c r="O1803" s="6">
        <f t="shared" si="113"/>
        <v>63.648648648648646</v>
      </c>
      <c r="P1803" t="s">
        <v>8285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0.48485714285714288</v>
      </c>
      <c r="O1804" s="6">
        <f t="shared" si="113"/>
        <v>94.277777777777771</v>
      </c>
      <c r="P1804" t="s">
        <v>8285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0.308</v>
      </c>
      <c r="O1805" s="6">
        <f t="shared" si="113"/>
        <v>71.86666666666666</v>
      </c>
      <c r="P1805" t="s">
        <v>8285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0.35174193548387095</v>
      </c>
      <c r="O1806" s="6">
        <f t="shared" si="113"/>
        <v>104.84615384615384</v>
      </c>
      <c r="P1806" t="s">
        <v>8285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0.36404444444444445</v>
      </c>
      <c r="O1807" s="6">
        <f t="shared" si="113"/>
        <v>67.139344262295083</v>
      </c>
      <c r="P1807" t="s">
        <v>8285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2.955E-2</v>
      </c>
      <c r="O1808" s="6">
        <f t="shared" si="113"/>
        <v>73.875</v>
      </c>
      <c r="P1808" t="s">
        <v>8285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0.1106</v>
      </c>
      <c r="O1809" s="6">
        <f t="shared" si="113"/>
        <v>69.125</v>
      </c>
      <c r="P1809" t="s">
        <v>8285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0.41407142857142859</v>
      </c>
      <c r="O1810" s="6">
        <f t="shared" si="113"/>
        <v>120.77083333333333</v>
      </c>
      <c r="P1810" t="s">
        <v>8285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0.10857142857142857</v>
      </c>
      <c r="O1811" s="6">
        <f t="shared" si="113"/>
        <v>42.222222222222221</v>
      </c>
      <c r="P1811" t="s">
        <v>8285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3.3333333333333333E-2</v>
      </c>
      <c r="O1812" s="6">
        <f t="shared" si="113"/>
        <v>7.5</v>
      </c>
      <c r="P1812" t="s">
        <v>8285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7.407407407407407E-4</v>
      </c>
      <c r="O1813" s="6">
        <f t="shared" si="113"/>
        <v>1.5384615384615385</v>
      </c>
      <c r="P1813" t="s">
        <v>8285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0.13307692307692306</v>
      </c>
      <c r="O1814" s="6">
        <f t="shared" si="113"/>
        <v>37.608695652173914</v>
      </c>
      <c r="P1814" t="s">
        <v>8285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6" t="e">
        <f t="shared" si="113"/>
        <v>#DIV/0!</v>
      </c>
      <c r="P1815" t="s">
        <v>8285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0.49183333333333334</v>
      </c>
      <c r="O1816" s="6">
        <f t="shared" si="113"/>
        <v>42.157142857142858</v>
      </c>
      <c r="P1816" t="s">
        <v>8285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6" t="e">
        <f t="shared" si="113"/>
        <v>#DIV/0!</v>
      </c>
      <c r="P1817" t="s">
        <v>8285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2.036E-2</v>
      </c>
      <c r="O1818" s="6">
        <f t="shared" si="113"/>
        <v>84.833333333333329</v>
      </c>
      <c r="P1818" t="s">
        <v>8285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0.52327777777777773</v>
      </c>
      <c r="O1819" s="6">
        <f t="shared" si="113"/>
        <v>94.19</v>
      </c>
      <c r="P1819" t="s">
        <v>8285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6" t="e">
        <f t="shared" si="113"/>
        <v>#DIV/0!</v>
      </c>
      <c r="P1820" t="s">
        <v>8285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2.0833333333333332E-2</v>
      </c>
      <c r="O1821" s="6">
        <f t="shared" si="113"/>
        <v>6.25</v>
      </c>
      <c r="P1821" t="s">
        <v>8285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6.565384615384616E-2</v>
      </c>
      <c r="O1822" s="6">
        <f t="shared" si="113"/>
        <v>213.375</v>
      </c>
      <c r="P1822" t="s">
        <v>8285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1.3489</v>
      </c>
      <c r="O1823" s="6">
        <f t="shared" si="113"/>
        <v>59.162280701754383</v>
      </c>
      <c r="P1823" t="s">
        <v>8276</v>
      </c>
      <c r="Q1823" t="s">
        <v>8312</v>
      </c>
      <c r="R1823" t="s">
        <v>8311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</v>
      </c>
      <c r="O1824" s="6">
        <f t="shared" si="113"/>
        <v>27.272727272727273</v>
      </c>
      <c r="P1824" t="s">
        <v>8276</v>
      </c>
      <c r="Q1824" t="s">
        <v>8312</v>
      </c>
      <c r="R1824" t="s">
        <v>8311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1.1585714285714286</v>
      </c>
      <c r="O1825" s="6">
        <f t="shared" si="113"/>
        <v>24.575757575757574</v>
      </c>
      <c r="P1825" t="s">
        <v>8276</v>
      </c>
      <c r="Q1825" t="s">
        <v>8312</v>
      </c>
      <c r="R1825" t="s">
        <v>8311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1.0006666666666666</v>
      </c>
      <c r="O1826" s="6">
        <f t="shared" si="113"/>
        <v>75.05</v>
      </c>
      <c r="P1826" t="s">
        <v>8276</v>
      </c>
      <c r="Q1826" t="s">
        <v>8312</v>
      </c>
      <c r="R1826" t="s">
        <v>8311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1.0505</v>
      </c>
      <c r="O1827" s="6">
        <f t="shared" si="113"/>
        <v>42.02</v>
      </c>
      <c r="P1827" t="s">
        <v>8276</v>
      </c>
      <c r="Q1827" t="s">
        <v>8312</v>
      </c>
      <c r="R1827" t="s">
        <v>8311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1.01</v>
      </c>
      <c r="O1828" s="6">
        <f t="shared" si="113"/>
        <v>53.157894736842103</v>
      </c>
      <c r="P1828" t="s">
        <v>8276</v>
      </c>
      <c r="Q1828" t="s">
        <v>8312</v>
      </c>
      <c r="R1828" t="s">
        <v>8311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1.0066250000000001</v>
      </c>
      <c r="O1829" s="6">
        <f t="shared" si="113"/>
        <v>83.885416666666671</v>
      </c>
      <c r="P1829" t="s">
        <v>8276</v>
      </c>
      <c r="Q1829" t="s">
        <v>8312</v>
      </c>
      <c r="R1829" t="s">
        <v>8311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1.0016</v>
      </c>
      <c r="O1830" s="6">
        <f t="shared" si="113"/>
        <v>417.33333333333331</v>
      </c>
      <c r="P1830" t="s">
        <v>8276</v>
      </c>
      <c r="Q1830" t="s">
        <v>8312</v>
      </c>
      <c r="R1830" t="s">
        <v>8311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1.6668333333333334</v>
      </c>
      <c r="O1831" s="6">
        <f t="shared" si="113"/>
        <v>75.765151515151516</v>
      </c>
      <c r="P1831" t="s">
        <v>8276</v>
      </c>
      <c r="Q1831" t="s">
        <v>8312</v>
      </c>
      <c r="R1831" t="s">
        <v>8311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1.0153333333333334</v>
      </c>
      <c r="O1832" s="6">
        <f t="shared" si="113"/>
        <v>67.389380530973455</v>
      </c>
      <c r="P1832" t="s">
        <v>8276</v>
      </c>
      <c r="Q1832" t="s">
        <v>8312</v>
      </c>
      <c r="R1832" t="s">
        <v>8311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1.03</v>
      </c>
      <c r="O1833" s="6">
        <f t="shared" si="113"/>
        <v>73.571428571428569</v>
      </c>
      <c r="P1833" t="s">
        <v>8276</v>
      </c>
      <c r="Q1833" t="s">
        <v>8312</v>
      </c>
      <c r="R1833" t="s">
        <v>8311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1.4285714285714286</v>
      </c>
      <c r="O1834" s="6">
        <f t="shared" si="113"/>
        <v>25</v>
      </c>
      <c r="P1834" t="s">
        <v>8276</v>
      </c>
      <c r="Q1834" t="s">
        <v>8312</v>
      </c>
      <c r="R1834" t="s">
        <v>8311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2.625</v>
      </c>
      <c r="O1835" s="6">
        <f t="shared" si="113"/>
        <v>42</v>
      </c>
      <c r="P1835" t="s">
        <v>8276</v>
      </c>
      <c r="Q1835" t="s">
        <v>8312</v>
      </c>
      <c r="R1835" t="s">
        <v>8311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1.1805000000000001</v>
      </c>
      <c r="O1836" s="6">
        <f t="shared" si="113"/>
        <v>131.16666666666666</v>
      </c>
      <c r="P1836" t="s">
        <v>8276</v>
      </c>
      <c r="Q1836" t="s">
        <v>8312</v>
      </c>
      <c r="R1836" t="s">
        <v>8311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1.04</v>
      </c>
      <c r="O1837" s="6">
        <f t="shared" si="113"/>
        <v>47.272727272727273</v>
      </c>
      <c r="P1837" t="s">
        <v>8276</v>
      </c>
      <c r="Q1837" t="s">
        <v>8312</v>
      </c>
      <c r="R1837" t="s">
        <v>8311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2.0034000000000001</v>
      </c>
      <c r="O1838" s="6">
        <f t="shared" si="113"/>
        <v>182.12727272727273</v>
      </c>
      <c r="P1838" t="s">
        <v>8276</v>
      </c>
      <c r="Q1838" t="s">
        <v>8312</v>
      </c>
      <c r="R1838" t="s">
        <v>8311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3.0683333333333334</v>
      </c>
      <c r="O1839" s="6">
        <f t="shared" si="113"/>
        <v>61.366666666666667</v>
      </c>
      <c r="P1839" t="s">
        <v>8276</v>
      </c>
      <c r="Q1839" t="s">
        <v>8312</v>
      </c>
      <c r="R1839" t="s">
        <v>8311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1.00149</v>
      </c>
      <c r="O1840" s="6">
        <f t="shared" si="113"/>
        <v>35.767499999999998</v>
      </c>
      <c r="P1840" t="s">
        <v>8276</v>
      </c>
      <c r="Q1840" t="s">
        <v>8312</v>
      </c>
      <c r="R1840" t="s">
        <v>8311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2.0529999999999999</v>
      </c>
      <c r="O1841" s="6">
        <f t="shared" si="113"/>
        <v>45.62222222222222</v>
      </c>
      <c r="P1841" t="s">
        <v>8276</v>
      </c>
      <c r="Q1841" t="s">
        <v>8312</v>
      </c>
      <c r="R1841" t="s">
        <v>8311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1.0888888888888888</v>
      </c>
      <c r="O1842" s="6">
        <f t="shared" si="113"/>
        <v>75.384615384615387</v>
      </c>
      <c r="P1842" t="s">
        <v>8276</v>
      </c>
      <c r="Q1842" t="s">
        <v>8312</v>
      </c>
      <c r="R1842" t="s">
        <v>8311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1.0175000000000001</v>
      </c>
      <c r="O1843" s="6">
        <f t="shared" si="113"/>
        <v>50.875</v>
      </c>
      <c r="P1843" t="s">
        <v>8276</v>
      </c>
      <c r="Q1843" t="s">
        <v>8312</v>
      </c>
      <c r="R1843" t="s">
        <v>8311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1.2524999999999999</v>
      </c>
      <c r="O1844" s="6">
        <f t="shared" si="113"/>
        <v>119.28571428571429</v>
      </c>
      <c r="P1844" t="s">
        <v>8276</v>
      </c>
      <c r="Q1844" t="s">
        <v>8312</v>
      </c>
      <c r="R1844" t="s">
        <v>8311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1.2400610000000001</v>
      </c>
      <c r="O1845" s="6">
        <f t="shared" si="113"/>
        <v>92.541865671641801</v>
      </c>
      <c r="P1845" t="s">
        <v>8276</v>
      </c>
      <c r="Q1845" t="s">
        <v>8312</v>
      </c>
      <c r="R1845" t="s">
        <v>8311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1.014</v>
      </c>
      <c r="O1846" s="6">
        <f t="shared" si="113"/>
        <v>76.05</v>
      </c>
      <c r="P1846" t="s">
        <v>8276</v>
      </c>
      <c r="Q1846" t="s">
        <v>8312</v>
      </c>
      <c r="R1846" t="s">
        <v>8311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</v>
      </c>
      <c r="O1847" s="6">
        <f t="shared" si="113"/>
        <v>52.631578947368418</v>
      </c>
      <c r="P1847" t="s">
        <v>8276</v>
      </c>
      <c r="Q1847" t="s">
        <v>8312</v>
      </c>
      <c r="R1847" t="s">
        <v>8311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1.3792666666666666</v>
      </c>
      <c r="O1848" s="6">
        <f t="shared" si="113"/>
        <v>98.990430622009569</v>
      </c>
      <c r="P1848" t="s">
        <v>8276</v>
      </c>
      <c r="Q1848" t="s">
        <v>8312</v>
      </c>
      <c r="R1848" t="s">
        <v>8311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1.2088000000000001</v>
      </c>
      <c r="O1849" s="6">
        <f t="shared" si="113"/>
        <v>79.526315789473685</v>
      </c>
      <c r="P1849" t="s">
        <v>8276</v>
      </c>
      <c r="Q1849" t="s">
        <v>8312</v>
      </c>
      <c r="R1849" t="s">
        <v>8311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1.0736666666666668</v>
      </c>
      <c r="O1850" s="6">
        <f t="shared" si="113"/>
        <v>134.20833333333334</v>
      </c>
      <c r="P1850" t="s">
        <v>8276</v>
      </c>
      <c r="Q1850" t="s">
        <v>8312</v>
      </c>
      <c r="R1850" t="s">
        <v>8311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1.0033333333333334</v>
      </c>
      <c r="O1851" s="6">
        <f t="shared" si="113"/>
        <v>37.625</v>
      </c>
      <c r="P1851" t="s">
        <v>8276</v>
      </c>
      <c r="Q1851" t="s">
        <v>8312</v>
      </c>
      <c r="R1851" t="s">
        <v>8311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1.0152222222222222</v>
      </c>
      <c r="O1852" s="6">
        <f t="shared" si="113"/>
        <v>51.044692737430168</v>
      </c>
      <c r="P1852" t="s">
        <v>8276</v>
      </c>
      <c r="Q1852" t="s">
        <v>8312</v>
      </c>
      <c r="R1852" t="s">
        <v>8311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1.0007692307692309</v>
      </c>
      <c r="O1853" s="6">
        <f t="shared" si="113"/>
        <v>50.03846153846154</v>
      </c>
      <c r="P1853" t="s">
        <v>8276</v>
      </c>
      <c r="Q1853" t="s">
        <v>8312</v>
      </c>
      <c r="R1853" t="s">
        <v>8311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1.1696666666666666</v>
      </c>
      <c r="O1854" s="6">
        <f t="shared" si="113"/>
        <v>133.93129770992365</v>
      </c>
      <c r="P1854" t="s">
        <v>8276</v>
      </c>
      <c r="Q1854" t="s">
        <v>8312</v>
      </c>
      <c r="R1854" t="s">
        <v>8311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1.01875</v>
      </c>
      <c r="O1855" s="6">
        <f t="shared" si="113"/>
        <v>58.214285714285715</v>
      </c>
      <c r="P1855" t="s">
        <v>8276</v>
      </c>
      <c r="Q1855" t="s">
        <v>8312</v>
      </c>
      <c r="R1855" t="s">
        <v>8311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1.0212366666666666</v>
      </c>
      <c r="O1856" s="6">
        <f t="shared" si="113"/>
        <v>88.037643678160919</v>
      </c>
      <c r="P1856" t="s">
        <v>8276</v>
      </c>
      <c r="Q1856" t="s">
        <v>8312</v>
      </c>
      <c r="R1856" t="s">
        <v>8311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1.5405897142857143</v>
      </c>
      <c r="O1857" s="6">
        <f t="shared" si="113"/>
        <v>70.576753926701571</v>
      </c>
      <c r="P1857" t="s">
        <v>8276</v>
      </c>
      <c r="Q1857" t="s">
        <v>8312</v>
      </c>
      <c r="R1857" t="s">
        <v>8311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ref="N1858:N1921" si="116">E1858/D1858</f>
        <v>1.0125</v>
      </c>
      <c r="O1858" s="6">
        <f t="shared" ref="O1858:O1921" si="117">E1858/L1858</f>
        <v>53.289473684210527</v>
      </c>
      <c r="P1858" t="s">
        <v>8276</v>
      </c>
      <c r="Q1858" t="s">
        <v>8312</v>
      </c>
      <c r="R1858" t="s">
        <v>8311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si="116"/>
        <v>1</v>
      </c>
      <c r="O1859" s="6">
        <f t="shared" si="117"/>
        <v>136.36363636363637</v>
      </c>
      <c r="P1859" t="s">
        <v>8276</v>
      </c>
      <c r="Q1859" t="s">
        <v>8312</v>
      </c>
      <c r="R1859" t="s">
        <v>8311</v>
      </c>
      <c r="S1859" s="10">
        <f t="shared" si="118"/>
        <v>41864.76866898148</v>
      </c>
      <c r="T1859" s="10">
        <f t="shared" si="119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1.0874800874800874</v>
      </c>
      <c r="O1860" s="6">
        <f t="shared" si="117"/>
        <v>40.547315436241611</v>
      </c>
      <c r="P1860" t="s">
        <v>8276</v>
      </c>
      <c r="Q1860" t="s">
        <v>8312</v>
      </c>
      <c r="R1860" t="s">
        <v>8311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1.3183333333333334</v>
      </c>
      <c r="O1861" s="6">
        <f t="shared" si="117"/>
        <v>70.625</v>
      </c>
      <c r="P1861" t="s">
        <v>8276</v>
      </c>
      <c r="Q1861" t="s">
        <v>8312</v>
      </c>
      <c r="R1861" t="s">
        <v>8311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1.3346666666666667</v>
      </c>
      <c r="O1862" s="6">
        <f t="shared" si="117"/>
        <v>52.684210526315788</v>
      </c>
      <c r="P1862" t="s">
        <v>8276</v>
      </c>
      <c r="Q1862" t="s">
        <v>8312</v>
      </c>
      <c r="R1862" t="s">
        <v>8311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6" t="e">
        <f t="shared" si="117"/>
        <v>#DIV/0!</v>
      </c>
      <c r="P1863" t="s">
        <v>8283</v>
      </c>
      <c r="Q1863" t="s">
        <v>8313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8.0833333333333326E-2</v>
      </c>
      <c r="O1864" s="6">
        <f t="shared" si="117"/>
        <v>90.9375</v>
      </c>
      <c r="P1864" t="s">
        <v>8283</v>
      </c>
      <c r="Q1864" t="s">
        <v>8313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4.0000000000000001E-3</v>
      </c>
      <c r="O1865" s="6">
        <f t="shared" si="117"/>
        <v>5</v>
      </c>
      <c r="P1865" t="s">
        <v>8283</v>
      </c>
      <c r="Q1865" t="s">
        <v>8313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0.42892307692307691</v>
      </c>
      <c r="O1866" s="6">
        <f t="shared" si="117"/>
        <v>58.083333333333336</v>
      </c>
      <c r="P1866" t="s">
        <v>8283</v>
      </c>
      <c r="Q1866" t="s">
        <v>8313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3.6363636363636364E-5</v>
      </c>
      <c r="O1867" s="6">
        <f t="shared" si="117"/>
        <v>2</v>
      </c>
      <c r="P1867" t="s">
        <v>8283</v>
      </c>
      <c r="Q1867" t="s">
        <v>8313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5.0000000000000001E-3</v>
      </c>
      <c r="O1868" s="6">
        <f t="shared" si="117"/>
        <v>62.5</v>
      </c>
      <c r="P1868" t="s">
        <v>8283</v>
      </c>
      <c r="Q1868" t="s">
        <v>8313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5.0000000000000001E-4</v>
      </c>
      <c r="O1869" s="6">
        <f t="shared" si="117"/>
        <v>10</v>
      </c>
      <c r="P1869" t="s">
        <v>8283</v>
      </c>
      <c r="Q1869" t="s">
        <v>8313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4.8680000000000001E-2</v>
      </c>
      <c r="O1870" s="6">
        <f t="shared" si="117"/>
        <v>71.588235294117652</v>
      </c>
      <c r="P1870" t="s">
        <v>8283</v>
      </c>
      <c r="Q1870" t="s">
        <v>8313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6" t="e">
        <f t="shared" si="117"/>
        <v>#DIV/0!</v>
      </c>
      <c r="P1871" t="s">
        <v>8283</v>
      </c>
      <c r="Q1871" t="s">
        <v>8313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0.10314285714285715</v>
      </c>
      <c r="O1872" s="6">
        <f t="shared" si="117"/>
        <v>32.81818181818182</v>
      </c>
      <c r="P1872" t="s">
        <v>8283</v>
      </c>
      <c r="Q1872" t="s">
        <v>8313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0.7178461538461538</v>
      </c>
      <c r="O1873" s="6">
        <f t="shared" si="117"/>
        <v>49.11578947368421</v>
      </c>
      <c r="P1873" t="s">
        <v>8283</v>
      </c>
      <c r="Q1873" t="s">
        <v>8313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1.06E-2</v>
      </c>
      <c r="O1874" s="6">
        <f t="shared" si="117"/>
        <v>16.307692307692307</v>
      </c>
      <c r="P1874" t="s">
        <v>8283</v>
      </c>
      <c r="Q1874" t="s">
        <v>8313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4.4999999999999997E-3</v>
      </c>
      <c r="O1875" s="6">
        <f t="shared" si="117"/>
        <v>18</v>
      </c>
      <c r="P1875" t="s">
        <v>8283</v>
      </c>
      <c r="Q1875" t="s">
        <v>8313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1.6249999999999999E-4</v>
      </c>
      <c r="O1876" s="6">
        <f t="shared" si="117"/>
        <v>13</v>
      </c>
      <c r="P1876" t="s">
        <v>8283</v>
      </c>
      <c r="Q1876" t="s">
        <v>8313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5.1000000000000004E-3</v>
      </c>
      <c r="O1877" s="6">
        <f t="shared" si="117"/>
        <v>17</v>
      </c>
      <c r="P1877" t="s">
        <v>8283</v>
      </c>
      <c r="Q1877" t="s">
        <v>8313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6" t="e">
        <f t="shared" si="117"/>
        <v>#DIV/0!</v>
      </c>
      <c r="P1878" t="s">
        <v>8283</v>
      </c>
      <c r="Q1878" t="s">
        <v>8313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6" t="e">
        <f t="shared" si="117"/>
        <v>#DIV/0!</v>
      </c>
      <c r="P1879" t="s">
        <v>8283</v>
      </c>
      <c r="Q1879" t="s">
        <v>8313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6" t="e">
        <f t="shared" si="117"/>
        <v>#DIV/0!</v>
      </c>
      <c r="P1880" t="s">
        <v>8283</v>
      </c>
      <c r="Q1880" t="s">
        <v>8313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1.1999999999999999E-3</v>
      </c>
      <c r="O1881" s="6">
        <f t="shared" si="117"/>
        <v>3</v>
      </c>
      <c r="P1881" t="s">
        <v>8283</v>
      </c>
      <c r="Q1881" t="s">
        <v>8313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0.20080000000000001</v>
      </c>
      <c r="O1882" s="6">
        <f t="shared" si="117"/>
        <v>41.833333333333336</v>
      </c>
      <c r="P1882" t="s">
        <v>8283</v>
      </c>
      <c r="Q1882" t="s">
        <v>8313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1.726845</v>
      </c>
      <c r="O1883" s="6">
        <f t="shared" si="117"/>
        <v>49.338428571428572</v>
      </c>
      <c r="P1883" t="s">
        <v>8279</v>
      </c>
      <c r="Q1883" t="s">
        <v>8312</v>
      </c>
      <c r="R1883" t="s">
        <v>8330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1.008955223880597</v>
      </c>
      <c r="O1884" s="6">
        <f t="shared" si="117"/>
        <v>41.728395061728392</v>
      </c>
      <c r="P1884" t="s">
        <v>8279</v>
      </c>
      <c r="Q1884" t="s">
        <v>8312</v>
      </c>
      <c r="R1884" t="s">
        <v>8330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1.0480480480480481</v>
      </c>
      <c r="O1885" s="6">
        <f t="shared" si="117"/>
        <v>32.71875</v>
      </c>
      <c r="P1885" t="s">
        <v>8279</v>
      </c>
      <c r="Q1885" t="s">
        <v>8312</v>
      </c>
      <c r="R1885" t="s">
        <v>8330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1.351</v>
      </c>
      <c r="O1886" s="6">
        <f t="shared" si="117"/>
        <v>51.96153846153846</v>
      </c>
      <c r="P1886" t="s">
        <v>8279</v>
      </c>
      <c r="Q1886" t="s">
        <v>8312</v>
      </c>
      <c r="R1886" t="s">
        <v>8330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1.1632786885245903</v>
      </c>
      <c r="O1887" s="6">
        <f t="shared" si="117"/>
        <v>50.685714285714283</v>
      </c>
      <c r="P1887" t="s">
        <v>8279</v>
      </c>
      <c r="Q1887" t="s">
        <v>8312</v>
      </c>
      <c r="R1887" t="s">
        <v>8330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1.0208333333333333</v>
      </c>
      <c r="O1888" s="6">
        <f t="shared" si="117"/>
        <v>42.241379310344826</v>
      </c>
      <c r="P1888" t="s">
        <v>8279</v>
      </c>
      <c r="Q1888" t="s">
        <v>8312</v>
      </c>
      <c r="R1888" t="s">
        <v>8330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1.1116666666666666</v>
      </c>
      <c r="O1889" s="6">
        <f t="shared" si="117"/>
        <v>416.875</v>
      </c>
      <c r="P1889" t="s">
        <v>8279</v>
      </c>
      <c r="Q1889" t="s">
        <v>8312</v>
      </c>
      <c r="R1889" t="s">
        <v>8330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1.6608000000000001</v>
      </c>
      <c r="O1890" s="6">
        <f t="shared" si="117"/>
        <v>46.651685393258425</v>
      </c>
      <c r="P1890" t="s">
        <v>8279</v>
      </c>
      <c r="Q1890" t="s">
        <v>8312</v>
      </c>
      <c r="R1890" t="s">
        <v>8330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1.0660000000000001</v>
      </c>
      <c r="O1891" s="6">
        <f t="shared" si="117"/>
        <v>48.454545454545453</v>
      </c>
      <c r="P1891" t="s">
        <v>8279</v>
      </c>
      <c r="Q1891" t="s">
        <v>8312</v>
      </c>
      <c r="R1891" t="s">
        <v>8330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1.4458441666666668</v>
      </c>
      <c r="O1892" s="6">
        <f t="shared" si="117"/>
        <v>70.5289837398374</v>
      </c>
      <c r="P1892" t="s">
        <v>8279</v>
      </c>
      <c r="Q1892" t="s">
        <v>8312</v>
      </c>
      <c r="R1892" t="s">
        <v>8330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1.0555000000000001</v>
      </c>
      <c r="O1893" s="6">
        <f t="shared" si="117"/>
        <v>87.958333333333329</v>
      </c>
      <c r="P1893" t="s">
        <v>8279</v>
      </c>
      <c r="Q1893" t="s">
        <v>8312</v>
      </c>
      <c r="R1893" t="s">
        <v>8330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1.3660000000000001</v>
      </c>
      <c r="O1894" s="6">
        <f t="shared" si="117"/>
        <v>26.26923076923077</v>
      </c>
      <c r="P1894" t="s">
        <v>8279</v>
      </c>
      <c r="Q1894" t="s">
        <v>8312</v>
      </c>
      <c r="R1894" t="s">
        <v>8330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1.04</v>
      </c>
      <c r="O1895" s="6">
        <f t="shared" si="117"/>
        <v>57.777777777777779</v>
      </c>
      <c r="P1895" t="s">
        <v>8279</v>
      </c>
      <c r="Q1895" t="s">
        <v>8312</v>
      </c>
      <c r="R1895" t="s">
        <v>8330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1.145</v>
      </c>
      <c r="O1896" s="6">
        <f t="shared" si="117"/>
        <v>57.25</v>
      </c>
      <c r="P1896" t="s">
        <v>8279</v>
      </c>
      <c r="Q1896" t="s">
        <v>8312</v>
      </c>
      <c r="R1896" t="s">
        <v>8330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1.0171957671957672</v>
      </c>
      <c r="O1897" s="6">
        <f t="shared" si="117"/>
        <v>196.34042553191489</v>
      </c>
      <c r="P1897" t="s">
        <v>8279</v>
      </c>
      <c r="Q1897" t="s">
        <v>8312</v>
      </c>
      <c r="R1897" t="s">
        <v>8330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1.2394678492239468</v>
      </c>
      <c r="O1898" s="6">
        <f t="shared" si="117"/>
        <v>43</v>
      </c>
      <c r="P1898" t="s">
        <v>8279</v>
      </c>
      <c r="Q1898" t="s">
        <v>8312</v>
      </c>
      <c r="R1898" t="s">
        <v>8330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1.0245669291338582</v>
      </c>
      <c r="O1899" s="6">
        <f t="shared" si="117"/>
        <v>35.551912568306008</v>
      </c>
      <c r="P1899" t="s">
        <v>8279</v>
      </c>
      <c r="Q1899" t="s">
        <v>8312</v>
      </c>
      <c r="R1899" t="s">
        <v>8330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1.4450000000000001</v>
      </c>
      <c r="O1900" s="6">
        <f t="shared" si="117"/>
        <v>68.80952380952381</v>
      </c>
      <c r="P1900" t="s">
        <v>8279</v>
      </c>
      <c r="Q1900" t="s">
        <v>8312</v>
      </c>
      <c r="R1900" t="s">
        <v>8330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1.3333333333333333</v>
      </c>
      <c r="O1901" s="6">
        <f t="shared" si="117"/>
        <v>28.571428571428573</v>
      </c>
      <c r="P1901" t="s">
        <v>8279</v>
      </c>
      <c r="Q1901" t="s">
        <v>8312</v>
      </c>
      <c r="R1901" t="s">
        <v>8330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1.0936440000000001</v>
      </c>
      <c r="O1902" s="6">
        <f t="shared" si="117"/>
        <v>50.631666666666668</v>
      </c>
      <c r="P1902" t="s">
        <v>8279</v>
      </c>
      <c r="Q1902" t="s">
        <v>8312</v>
      </c>
      <c r="R1902" t="s">
        <v>8330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2.696969696969697E-2</v>
      </c>
      <c r="O1903" s="6">
        <f t="shared" si="117"/>
        <v>106.8</v>
      </c>
      <c r="P1903" t="s">
        <v>8294</v>
      </c>
      <c r="Q1903" t="s">
        <v>8323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1.2E-2</v>
      </c>
      <c r="O1904" s="6">
        <f t="shared" si="117"/>
        <v>4</v>
      </c>
      <c r="P1904" t="s">
        <v>8294</v>
      </c>
      <c r="Q1904" t="s">
        <v>8323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0.46600000000000003</v>
      </c>
      <c r="O1905" s="6">
        <f t="shared" si="117"/>
        <v>34.097560975609753</v>
      </c>
      <c r="P1905" t="s">
        <v>8294</v>
      </c>
      <c r="Q1905" t="s">
        <v>8323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1E-3</v>
      </c>
      <c r="O1906" s="6">
        <f t="shared" si="117"/>
        <v>25</v>
      </c>
      <c r="P1906" t="s">
        <v>8294</v>
      </c>
      <c r="Q1906" t="s">
        <v>8323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1.6800000000000001E-3</v>
      </c>
      <c r="O1907" s="6">
        <f t="shared" si="117"/>
        <v>10.5</v>
      </c>
      <c r="P1907" t="s">
        <v>8294</v>
      </c>
      <c r="Q1907" t="s">
        <v>8323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0.42759999999999998</v>
      </c>
      <c r="O1908" s="6">
        <f t="shared" si="117"/>
        <v>215.95959595959596</v>
      </c>
      <c r="P1908" t="s">
        <v>8294</v>
      </c>
      <c r="Q1908" t="s">
        <v>8323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2.8333333333333335E-3</v>
      </c>
      <c r="O1909" s="6">
        <f t="shared" si="117"/>
        <v>21.25</v>
      </c>
      <c r="P1909" t="s">
        <v>8294</v>
      </c>
      <c r="Q1909" t="s">
        <v>8323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1.7319999999999999E-2</v>
      </c>
      <c r="O1910" s="6">
        <f t="shared" si="117"/>
        <v>108.25</v>
      </c>
      <c r="P1910" t="s">
        <v>8294</v>
      </c>
      <c r="Q1910" t="s">
        <v>8323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0.14111428571428572</v>
      </c>
      <c r="O1911" s="6">
        <f t="shared" si="117"/>
        <v>129.97368421052633</v>
      </c>
      <c r="P1911" t="s">
        <v>8294</v>
      </c>
      <c r="Q1911" t="s">
        <v>8323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0.39395294117647056</v>
      </c>
      <c r="O1912" s="6">
        <f t="shared" si="117"/>
        <v>117.49473684210527</v>
      </c>
      <c r="P1912" t="s">
        <v>8294</v>
      </c>
      <c r="Q1912" t="s">
        <v>8323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2.3529411764705883E-4</v>
      </c>
      <c r="O1913" s="6">
        <f t="shared" si="117"/>
        <v>10</v>
      </c>
      <c r="P1913" t="s">
        <v>8294</v>
      </c>
      <c r="Q1913" t="s">
        <v>8323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0.59299999999999997</v>
      </c>
      <c r="O1914" s="6">
        <f t="shared" si="117"/>
        <v>70.595238095238102</v>
      </c>
      <c r="P1914" t="s">
        <v>8294</v>
      </c>
      <c r="Q1914" t="s">
        <v>8323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1.3270833333333334E-2</v>
      </c>
      <c r="O1915" s="6">
        <f t="shared" si="117"/>
        <v>24.5</v>
      </c>
      <c r="P1915" t="s">
        <v>8294</v>
      </c>
      <c r="Q1915" t="s">
        <v>8323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9.0090090090090086E-2</v>
      </c>
      <c r="O1916" s="6">
        <f t="shared" si="117"/>
        <v>30</v>
      </c>
      <c r="P1916" t="s">
        <v>8294</v>
      </c>
      <c r="Q1916" t="s">
        <v>8323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1.6E-2</v>
      </c>
      <c r="O1917" s="6">
        <f t="shared" si="117"/>
        <v>2</v>
      </c>
      <c r="P1917" t="s">
        <v>8294</v>
      </c>
      <c r="Q1917" t="s">
        <v>8323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5.1000000000000004E-3</v>
      </c>
      <c r="O1918" s="6">
        <f t="shared" si="117"/>
        <v>17</v>
      </c>
      <c r="P1918" t="s">
        <v>8294</v>
      </c>
      <c r="Q1918" t="s">
        <v>8323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0.52570512820512816</v>
      </c>
      <c r="O1919" s="6">
        <f t="shared" si="117"/>
        <v>2928.9285714285716</v>
      </c>
      <c r="P1919" t="s">
        <v>8294</v>
      </c>
      <c r="Q1919" t="s">
        <v>8323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1.04E-2</v>
      </c>
      <c r="O1920" s="6">
        <f t="shared" si="117"/>
        <v>28.888888888888889</v>
      </c>
      <c r="P1920" t="s">
        <v>8294</v>
      </c>
      <c r="Q1920" t="s">
        <v>8323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0.47399999999999998</v>
      </c>
      <c r="O1921" s="6">
        <f t="shared" si="117"/>
        <v>29.625</v>
      </c>
      <c r="P1921" t="s">
        <v>8294</v>
      </c>
      <c r="Q1921" t="s">
        <v>8323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ref="N1922:N1985" si="120">E1922/D1922</f>
        <v>0.43030000000000002</v>
      </c>
      <c r="O1922" s="6">
        <f t="shared" ref="O1922:O1985" si="121">E1922/L1922</f>
        <v>40.980952380952381</v>
      </c>
      <c r="P1922" t="s">
        <v>8294</v>
      </c>
      <c r="Q1922" t="s">
        <v>8323</v>
      </c>
      <c r="R1922" t="s">
        <v>8348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si="120"/>
        <v>1.3680000000000001</v>
      </c>
      <c r="O1923" s="6">
        <f t="shared" si="121"/>
        <v>54</v>
      </c>
      <c r="P1923" t="s">
        <v>8279</v>
      </c>
      <c r="Q1923" t="s">
        <v>8312</v>
      </c>
      <c r="R1923" t="s">
        <v>8330</v>
      </c>
      <c r="S1923" s="10">
        <f t="shared" si="122"/>
        <v>41074.221562500003</v>
      </c>
      <c r="T1923" s="10">
        <f t="shared" si="123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1.1555</v>
      </c>
      <c r="O1924" s="6">
        <f t="shared" si="121"/>
        <v>36.109375</v>
      </c>
      <c r="P1924" t="s">
        <v>8279</v>
      </c>
      <c r="Q1924" t="s">
        <v>8312</v>
      </c>
      <c r="R1924" t="s">
        <v>8330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2.4079999999999999</v>
      </c>
      <c r="O1925" s="6">
        <f t="shared" si="121"/>
        <v>23.153846153846153</v>
      </c>
      <c r="P1925" t="s">
        <v>8279</v>
      </c>
      <c r="Q1925" t="s">
        <v>8312</v>
      </c>
      <c r="R1925" t="s">
        <v>8330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1.1439999999999999</v>
      </c>
      <c r="O1926" s="6">
        <f t="shared" si="121"/>
        <v>104</v>
      </c>
      <c r="P1926" t="s">
        <v>8279</v>
      </c>
      <c r="Q1926" t="s">
        <v>8312</v>
      </c>
      <c r="R1926" t="s">
        <v>8330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1.1033333333333333</v>
      </c>
      <c r="O1927" s="6">
        <f t="shared" si="121"/>
        <v>31.826923076923077</v>
      </c>
      <c r="P1927" t="s">
        <v>8279</v>
      </c>
      <c r="Q1927" t="s">
        <v>8312</v>
      </c>
      <c r="R1927" t="s">
        <v>8330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1.9537933333333333</v>
      </c>
      <c r="O1928" s="6">
        <f t="shared" si="121"/>
        <v>27.3896261682243</v>
      </c>
      <c r="P1928" t="s">
        <v>8279</v>
      </c>
      <c r="Q1928" t="s">
        <v>8312</v>
      </c>
      <c r="R1928" t="s">
        <v>8330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1.0333333333333334</v>
      </c>
      <c r="O1929" s="6">
        <f t="shared" si="121"/>
        <v>56.363636363636367</v>
      </c>
      <c r="P1929" t="s">
        <v>8279</v>
      </c>
      <c r="Q1929" t="s">
        <v>8312</v>
      </c>
      <c r="R1929" t="s">
        <v>8330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1.031372549019608</v>
      </c>
      <c r="O1930" s="6">
        <f t="shared" si="121"/>
        <v>77.352941176470594</v>
      </c>
      <c r="P1930" t="s">
        <v>8279</v>
      </c>
      <c r="Q1930" t="s">
        <v>8312</v>
      </c>
      <c r="R1930" t="s">
        <v>8330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1.003125</v>
      </c>
      <c r="O1931" s="6">
        <f t="shared" si="121"/>
        <v>42.8</v>
      </c>
      <c r="P1931" t="s">
        <v>8279</v>
      </c>
      <c r="Q1931" t="s">
        <v>8312</v>
      </c>
      <c r="R1931" t="s">
        <v>8330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1.27</v>
      </c>
      <c r="O1932" s="6">
        <f t="shared" si="121"/>
        <v>48.846153846153847</v>
      </c>
      <c r="P1932" t="s">
        <v>8279</v>
      </c>
      <c r="Q1932" t="s">
        <v>8312</v>
      </c>
      <c r="R1932" t="s">
        <v>8330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1.20601</v>
      </c>
      <c r="O1933" s="6">
        <f t="shared" si="121"/>
        <v>48.240400000000001</v>
      </c>
      <c r="P1933" t="s">
        <v>8279</v>
      </c>
      <c r="Q1933" t="s">
        <v>8312</v>
      </c>
      <c r="R1933" t="s">
        <v>8330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1.0699047619047619</v>
      </c>
      <c r="O1934" s="6">
        <f t="shared" si="121"/>
        <v>70.212500000000006</v>
      </c>
      <c r="P1934" t="s">
        <v>8279</v>
      </c>
      <c r="Q1934" t="s">
        <v>8312</v>
      </c>
      <c r="R1934" t="s">
        <v>8330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1.7243333333333333</v>
      </c>
      <c r="O1935" s="6">
        <f t="shared" si="121"/>
        <v>94.054545454545448</v>
      </c>
      <c r="P1935" t="s">
        <v>8279</v>
      </c>
      <c r="Q1935" t="s">
        <v>8312</v>
      </c>
      <c r="R1935" t="s">
        <v>8330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1.2362</v>
      </c>
      <c r="O1936" s="6">
        <f t="shared" si="121"/>
        <v>80.272727272727266</v>
      </c>
      <c r="P1936" t="s">
        <v>8279</v>
      </c>
      <c r="Q1936" t="s">
        <v>8312</v>
      </c>
      <c r="R1936" t="s">
        <v>8330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1.0840000000000001</v>
      </c>
      <c r="O1937" s="6">
        <f t="shared" si="121"/>
        <v>54.2</v>
      </c>
      <c r="P1937" t="s">
        <v>8279</v>
      </c>
      <c r="Q1937" t="s">
        <v>8312</v>
      </c>
      <c r="R1937" t="s">
        <v>8330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1.1652013333333333</v>
      </c>
      <c r="O1938" s="6">
        <f t="shared" si="121"/>
        <v>60.26903448275862</v>
      </c>
      <c r="P1938" t="s">
        <v>8279</v>
      </c>
      <c r="Q1938" t="s">
        <v>8312</v>
      </c>
      <c r="R1938" t="s">
        <v>8330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1.8724499999999999</v>
      </c>
      <c r="O1939" s="6">
        <f t="shared" si="121"/>
        <v>38.740344827586206</v>
      </c>
      <c r="P1939" t="s">
        <v>8279</v>
      </c>
      <c r="Q1939" t="s">
        <v>8312</v>
      </c>
      <c r="R1939" t="s">
        <v>8330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1.1593333333333333</v>
      </c>
      <c r="O1940" s="6">
        <f t="shared" si="121"/>
        <v>152.54385964912279</v>
      </c>
      <c r="P1940" t="s">
        <v>8279</v>
      </c>
      <c r="Q1940" t="s">
        <v>8312</v>
      </c>
      <c r="R1940" t="s">
        <v>8330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1.107</v>
      </c>
      <c r="O1941" s="6">
        <f t="shared" si="121"/>
        <v>115.3125</v>
      </c>
      <c r="P1941" t="s">
        <v>8279</v>
      </c>
      <c r="Q1941" t="s">
        <v>8312</v>
      </c>
      <c r="R1941" t="s">
        <v>8330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1.7092307692307693</v>
      </c>
      <c r="O1942" s="6">
        <f t="shared" si="121"/>
        <v>35.838709677419352</v>
      </c>
      <c r="P1942" t="s">
        <v>8279</v>
      </c>
      <c r="Q1942" t="s">
        <v>8312</v>
      </c>
      <c r="R1942" t="s">
        <v>8330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1.2611835600000001</v>
      </c>
      <c r="O1943" s="6">
        <f t="shared" si="121"/>
        <v>64.570118779438872</v>
      </c>
      <c r="P1943" t="s">
        <v>8295</v>
      </c>
      <c r="Q1943" t="s">
        <v>8323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1.3844033333333334</v>
      </c>
      <c r="O1944" s="6">
        <f t="shared" si="121"/>
        <v>87.436000000000007</v>
      </c>
      <c r="P1944" t="s">
        <v>8295</v>
      </c>
      <c r="Q1944" t="s">
        <v>8323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17.052499999999998</v>
      </c>
      <c r="O1945" s="6">
        <f t="shared" si="121"/>
        <v>68.815577078288939</v>
      </c>
      <c r="P1945" t="s">
        <v>8295</v>
      </c>
      <c r="Q1945" t="s">
        <v>8323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7.8805550000000002</v>
      </c>
      <c r="O1946" s="6">
        <f t="shared" si="121"/>
        <v>176.200223588597</v>
      </c>
      <c r="P1946" t="s">
        <v>8295</v>
      </c>
      <c r="Q1946" t="s">
        <v>8323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3.4801799999999998</v>
      </c>
      <c r="O1947" s="6">
        <f t="shared" si="121"/>
        <v>511.79117647058825</v>
      </c>
      <c r="P1947" t="s">
        <v>8295</v>
      </c>
      <c r="Q1947" t="s">
        <v>8323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1.4974666666666667</v>
      </c>
      <c r="O1948" s="6">
        <f t="shared" si="121"/>
        <v>160.44285714285715</v>
      </c>
      <c r="P1948" t="s">
        <v>8295</v>
      </c>
      <c r="Q1948" t="s">
        <v>8323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1.0063375000000001</v>
      </c>
      <c r="O1949" s="6">
        <f t="shared" si="121"/>
        <v>35.003043478260871</v>
      </c>
      <c r="P1949" t="s">
        <v>8295</v>
      </c>
      <c r="Q1949" t="s">
        <v>8323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8.0021100000000001</v>
      </c>
      <c r="O1950" s="6">
        <f t="shared" si="121"/>
        <v>188.50671378091872</v>
      </c>
      <c r="P1950" t="s">
        <v>8295</v>
      </c>
      <c r="Q1950" t="s">
        <v>8323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1.0600260000000001</v>
      </c>
      <c r="O1951" s="6">
        <f t="shared" si="121"/>
        <v>56.204984093319197</v>
      </c>
      <c r="P1951" t="s">
        <v>8295</v>
      </c>
      <c r="Q1951" t="s">
        <v>8323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2.0051866666666669</v>
      </c>
      <c r="O1952" s="6">
        <f t="shared" si="121"/>
        <v>51.3054157782516</v>
      </c>
      <c r="P1952" t="s">
        <v>8295</v>
      </c>
      <c r="Q1952" t="s">
        <v>8323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2.1244399999999999</v>
      </c>
      <c r="O1953" s="6">
        <f t="shared" si="121"/>
        <v>127.36450839328538</v>
      </c>
      <c r="P1953" t="s">
        <v>8295</v>
      </c>
      <c r="Q1953" t="s">
        <v>8323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1.9847237142857144</v>
      </c>
      <c r="O1954" s="6">
        <f t="shared" si="121"/>
        <v>101.85532258064516</v>
      </c>
      <c r="P1954" t="s">
        <v>8295</v>
      </c>
      <c r="Q1954" t="s">
        <v>8323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2.2594666666666665</v>
      </c>
      <c r="O1955" s="6">
        <f t="shared" si="121"/>
        <v>230.55782312925169</v>
      </c>
      <c r="P1955" t="s">
        <v>8295</v>
      </c>
      <c r="Q1955" t="s">
        <v>8323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6.9894800000000004</v>
      </c>
      <c r="O1956" s="6">
        <f t="shared" si="121"/>
        <v>842.10602409638557</v>
      </c>
      <c r="P1956" t="s">
        <v>8295</v>
      </c>
      <c r="Q1956" t="s">
        <v>8323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3.9859528571428569</v>
      </c>
      <c r="O1957" s="6">
        <f t="shared" si="121"/>
        <v>577.27593103448271</v>
      </c>
      <c r="P1957" t="s">
        <v>8295</v>
      </c>
      <c r="Q1957" t="s">
        <v>8323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2.9403333333333332</v>
      </c>
      <c r="O1958" s="6">
        <f t="shared" si="121"/>
        <v>483.34246575342468</v>
      </c>
      <c r="P1958" t="s">
        <v>8295</v>
      </c>
      <c r="Q1958" t="s">
        <v>8323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1.6750470000000002</v>
      </c>
      <c r="O1959" s="6">
        <f t="shared" si="121"/>
        <v>76.138500000000008</v>
      </c>
      <c r="P1959" t="s">
        <v>8295</v>
      </c>
      <c r="Q1959" t="s">
        <v>8323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14.355717142857143</v>
      </c>
      <c r="O1960" s="6">
        <f t="shared" si="121"/>
        <v>74.107684365781708</v>
      </c>
      <c r="P1960" t="s">
        <v>8295</v>
      </c>
      <c r="Q1960" t="s">
        <v>8323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1.5673440000000001</v>
      </c>
      <c r="O1961" s="6">
        <f t="shared" si="121"/>
        <v>36.965660377358489</v>
      </c>
      <c r="P1961" t="s">
        <v>8295</v>
      </c>
      <c r="Q1961" t="s">
        <v>8323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1.1790285714285715</v>
      </c>
      <c r="O1962" s="6">
        <f t="shared" si="121"/>
        <v>2500.969696969697</v>
      </c>
      <c r="P1962" t="s">
        <v>8295</v>
      </c>
      <c r="Q1962" t="s">
        <v>8323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11.053811999999999</v>
      </c>
      <c r="O1963" s="6">
        <f t="shared" si="121"/>
        <v>67.690214329454989</v>
      </c>
      <c r="P1963" t="s">
        <v>8295</v>
      </c>
      <c r="Q1963" t="s">
        <v>8323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1.9292499999999999</v>
      </c>
      <c r="O1964" s="6">
        <f t="shared" si="121"/>
        <v>63.04738562091503</v>
      </c>
      <c r="P1964" t="s">
        <v>8295</v>
      </c>
      <c r="Q1964" t="s">
        <v>8323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1.268842105263158</v>
      </c>
      <c r="O1965" s="6">
        <f t="shared" si="121"/>
        <v>117.6</v>
      </c>
      <c r="P1965" t="s">
        <v>8295</v>
      </c>
      <c r="Q1965" t="s">
        <v>8323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2.5957748878923765</v>
      </c>
      <c r="O1966" s="6">
        <f t="shared" si="121"/>
        <v>180.75185011709601</v>
      </c>
      <c r="P1966" t="s">
        <v>8295</v>
      </c>
      <c r="Q1966" t="s">
        <v>8323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2.6227999999999998</v>
      </c>
      <c r="O1967" s="6">
        <f t="shared" si="121"/>
        <v>127.32038834951456</v>
      </c>
      <c r="P1967" t="s">
        <v>8295</v>
      </c>
      <c r="Q1967" t="s">
        <v>8323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2.0674309000000002</v>
      </c>
      <c r="O1968" s="6">
        <f t="shared" si="121"/>
        <v>136.6444745538665</v>
      </c>
      <c r="P1968" t="s">
        <v>8295</v>
      </c>
      <c r="Q1968" t="s">
        <v>8323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3.7012999999999998</v>
      </c>
      <c r="O1969" s="6">
        <f t="shared" si="121"/>
        <v>182.78024691358024</v>
      </c>
      <c r="P1969" t="s">
        <v>8295</v>
      </c>
      <c r="Q1969" t="s">
        <v>8323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2.8496600000000001</v>
      </c>
      <c r="O1970" s="6">
        <f t="shared" si="121"/>
        <v>279.37843137254902</v>
      </c>
      <c r="P1970" t="s">
        <v>8295</v>
      </c>
      <c r="Q1970" t="s">
        <v>8323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5.7907999999999999</v>
      </c>
      <c r="O1971" s="6">
        <f t="shared" si="121"/>
        <v>61.375728669846318</v>
      </c>
      <c r="P1971" t="s">
        <v>8295</v>
      </c>
      <c r="Q1971" t="s">
        <v>8323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11.318</v>
      </c>
      <c r="O1972" s="6">
        <f t="shared" si="121"/>
        <v>80.727532097004286</v>
      </c>
      <c r="P1972" t="s">
        <v>8295</v>
      </c>
      <c r="Q1972" t="s">
        <v>8323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2.6302771750000002</v>
      </c>
      <c r="O1973" s="6">
        <f t="shared" si="121"/>
        <v>272.35590732591254</v>
      </c>
      <c r="P1973" t="s">
        <v>8295</v>
      </c>
      <c r="Q1973" t="s">
        <v>8323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6.7447999999999997</v>
      </c>
      <c r="O1974" s="6">
        <f t="shared" si="121"/>
        <v>70.848739495798313</v>
      </c>
      <c r="P1974" t="s">
        <v>8295</v>
      </c>
      <c r="Q1974" t="s">
        <v>8323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2.5683081313131315</v>
      </c>
      <c r="O1975" s="6">
        <f t="shared" si="121"/>
        <v>247.94003412969283</v>
      </c>
      <c r="P1975" t="s">
        <v>8295</v>
      </c>
      <c r="Q1975" t="s">
        <v>8323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3.7549600000000001</v>
      </c>
      <c r="O1976" s="6">
        <f t="shared" si="121"/>
        <v>186.81393034825871</v>
      </c>
      <c r="P1976" t="s">
        <v>8295</v>
      </c>
      <c r="Q1976" t="s">
        <v>8323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2.0870837499999997</v>
      </c>
      <c r="O1977" s="6">
        <f t="shared" si="121"/>
        <v>131.98948616600788</v>
      </c>
      <c r="P1977" t="s">
        <v>8295</v>
      </c>
      <c r="Q1977" t="s">
        <v>8323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3.4660000000000002</v>
      </c>
      <c r="O1978" s="6">
        <f t="shared" si="121"/>
        <v>29.310782241014799</v>
      </c>
      <c r="P1978" t="s">
        <v>8295</v>
      </c>
      <c r="Q1978" t="s">
        <v>8323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4.0232999999999999</v>
      </c>
      <c r="O1979" s="6">
        <f t="shared" si="121"/>
        <v>245.02436053593178</v>
      </c>
      <c r="P1979" t="s">
        <v>8295</v>
      </c>
      <c r="Q1979" t="s">
        <v>8323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10.2684514</v>
      </c>
      <c r="O1980" s="6">
        <f t="shared" si="121"/>
        <v>1323.2540463917526</v>
      </c>
      <c r="P1980" t="s">
        <v>8295</v>
      </c>
      <c r="Q1980" t="s">
        <v>8323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1.14901155</v>
      </c>
      <c r="O1981" s="6">
        <f t="shared" si="121"/>
        <v>282.65966789667897</v>
      </c>
      <c r="P1981" t="s">
        <v>8295</v>
      </c>
      <c r="Q1981" t="s">
        <v>8323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3.5482402000000004</v>
      </c>
      <c r="O1982" s="6">
        <f t="shared" si="121"/>
        <v>91.214401028277635</v>
      </c>
      <c r="P1982" t="s">
        <v>8295</v>
      </c>
      <c r="Q1982" t="s">
        <v>8323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5.0799999999999998E-2</v>
      </c>
      <c r="O1983" s="6">
        <f t="shared" si="121"/>
        <v>31.75</v>
      </c>
      <c r="P1983" t="s">
        <v>8296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6" t="e">
        <f t="shared" si="121"/>
        <v>#DIV/0!</v>
      </c>
      <c r="P1984" t="s">
        <v>8296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4.2999999999999997E-2</v>
      </c>
      <c r="O1985" s="6">
        <f t="shared" si="121"/>
        <v>88.6875</v>
      </c>
      <c r="P1985" t="s">
        <v>8296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ref="N1986:N2049" si="124">E1986/D1986</f>
        <v>0.21146666666666666</v>
      </c>
      <c r="O1986" s="6">
        <f t="shared" ref="O1986:O2049" si="125">E1986/L1986</f>
        <v>453.14285714285717</v>
      </c>
      <c r="P1986" t="s">
        <v>8296</v>
      </c>
      <c r="Q1986" t="s">
        <v>8338</v>
      </c>
      <c r="R1986" t="s">
        <v>8350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si="124"/>
        <v>3.1875000000000001E-2</v>
      </c>
      <c r="O1987" s="6">
        <f t="shared" si="125"/>
        <v>12.75</v>
      </c>
      <c r="P1987" t="s">
        <v>8296</v>
      </c>
      <c r="Q1987" t="s">
        <v>8338</v>
      </c>
      <c r="R1987" t="s">
        <v>8350</v>
      </c>
      <c r="S1987" s="10">
        <f t="shared" si="126"/>
        <v>42555.698738425926</v>
      </c>
      <c r="T1987" s="10">
        <f t="shared" si="127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5.0000000000000001E-4</v>
      </c>
      <c r="O1988" s="6">
        <f t="shared" si="125"/>
        <v>1</v>
      </c>
      <c r="P1988" t="s">
        <v>8296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0.42472727272727273</v>
      </c>
      <c r="O1989" s="6">
        <f t="shared" si="125"/>
        <v>83.428571428571431</v>
      </c>
      <c r="P1989" t="s">
        <v>8296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4.1666666666666666E-3</v>
      </c>
      <c r="O1990" s="6">
        <f t="shared" si="125"/>
        <v>25</v>
      </c>
      <c r="P1990" t="s">
        <v>8296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0.01</v>
      </c>
      <c r="O1991" s="6">
        <f t="shared" si="125"/>
        <v>50</v>
      </c>
      <c r="P1991" t="s">
        <v>8296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0.16966666666666666</v>
      </c>
      <c r="O1992" s="6">
        <f t="shared" si="125"/>
        <v>101.8</v>
      </c>
      <c r="P1992" t="s">
        <v>8296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7.0000000000000007E-2</v>
      </c>
      <c r="O1993" s="6">
        <f t="shared" si="125"/>
        <v>46.666666666666664</v>
      </c>
      <c r="P1993" t="s">
        <v>8296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1.3333333333333333E-3</v>
      </c>
      <c r="O1994" s="6">
        <f t="shared" si="125"/>
        <v>1</v>
      </c>
      <c r="P1994" t="s">
        <v>8296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6" t="e">
        <f t="shared" si="125"/>
        <v>#DIV/0!</v>
      </c>
      <c r="P1995" t="s">
        <v>8296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6" t="e">
        <f t="shared" si="125"/>
        <v>#DIV/0!</v>
      </c>
      <c r="P1996" t="s">
        <v>8296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7.8E-2</v>
      </c>
      <c r="O1997" s="6">
        <f t="shared" si="125"/>
        <v>26</v>
      </c>
      <c r="P1997" t="s">
        <v>8296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6" t="e">
        <f t="shared" si="125"/>
        <v>#DIV/0!</v>
      </c>
      <c r="P1998" t="s">
        <v>8296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6" t="e">
        <f t="shared" si="125"/>
        <v>#DIV/0!</v>
      </c>
      <c r="P1999" t="s">
        <v>8296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0.26200000000000001</v>
      </c>
      <c r="O2000" s="6">
        <f t="shared" si="125"/>
        <v>218.33333333333334</v>
      </c>
      <c r="P2000" t="s">
        <v>8296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7.6129032258064515E-3</v>
      </c>
      <c r="O2001" s="6">
        <f t="shared" si="125"/>
        <v>33.714285714285715</v>
      </c>
      <c r="P2001" t="s">
        <v>8296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0.125</v>
      </c>
      <c r="O2002" s="6">
        <f t="shared" si="125"/>
        <v>25</v>
      </c>
      <c r="P2002" t="s">
        <v>8296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3.8212909090909091</v>
      </c>
      <c r="O2003" s="6">
        <f t="shared" si="125"/>
        <v>128.38790470372632</v>
      </c>
      <c r="P2003" t="s">
        <v>8295</v>
      </c>
      <c r="Q2003" t="s">
        <v>8323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2.1679422000000002</v>
      </c>
      <c r="O2004" s="6">
        <f t="shared" si="125"/>
        <v>78.834261818181815</v>
      </c>
      <c r="P2004" t="s">
        <v>8295</v>
      </c>
      <c r="Q2004" t="s">
        <v>8323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3.12</v>
      </c>
      <c r="O2005" s="6">
        <f t="shared" si="125"/>
        <v>91.764705882352942</v>
      </c>
      <c r="P2005" t="s">
        <v>8295</v>
      </c>
      <c r="Q2005" t="s">
        <v>8323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2.3442048</v>
      </c>
      <c r="O2006" s="6">
        <f t="shared" si="125"/>
        <v>331.10237288135596</v>
      </c>
      <c r="P2006" t="s">
        <v>8295</v>
      </c>
      <c r="Q2006" t="s">
        <v>8323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1.236801</v>
      </c>
      <c r="O2007" s="6">
        <f t="shared" si="125"/>
        <v>194.26193717277485</v>
      </c>
      <c r="P2007" t="s">
        <v>8295</v>
      </c>
      <c r="Q2007" t="s">
        <v>8323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2.4784000000000002</v>
      </c>
      <c r="O2008" s="6">
        <f t="shared" si="125"/>
        <v>408.97689768976898</v>
      </c>
      <c r="P2008" t="s">
        <v>8295</v>
      </c>
      <c r="Q2008" t="s">
        <v>8323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1.157092</v>
      </c>
      <c r="O2009" s="6">
        <f t="shared" si="125"/>
        <v>84.459270072992695</v>
      </c>
      <c r="P2009" t="s">
        <v>8295</v>
      </c>
      <c r="Q2009" t="s">
        <v>8323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1.1707484768810599</v>
      </c>
      <c r="O2010" s="6">
        <f t="shared" si="125"/>
        <v>44.853658536585364</v>
      </c>
      <c r="P2010" t="s">
        <v>8295</v>
      </c>
      <c r="Q2010" t="s">
        <v>8323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3.05158</v>
      </c>
      <c r="O2011" s="6">
        <f t="shared" si="125"/>
        <v>383.3643216080402</v>
      </c>
      <c r="P2011" t="s">
        <v>8295</v>
      </c>
      <c r="Q2011" t="s">
        <v>8323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3.2005299999999997</v>
      </c>
      <c r="O2012" s="6">
        <f t="shared" si="125"/>
        <v>55.276856649395505</v>
      </c>
      <c r="P2012" t="s">
        <v>8295</v>
      </c>
      <c r="Q2012" t="s">
        <v>8323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8.1956399999999991</v>
      </c>
      <c r="O2013" s="6">
        <f t="shared" si="125"/>
        <v>422.02059732234807</v>
      </c>
      <c r="P2013" t="s">
        <v>8295</v>
      </c>
      <c r="Q2013" t="s">
        <v>8323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2.3490000000000002</v>
      </c>
      <c r="O2014" s="6">
        <f t="shared" si="125"/>
        <v>64.180327868852459</v>
      </c>
      <c r="P2014" t="s">
        <v>8295</v>
      </c>
      <c r="Q2014" t="s">
        <v>8323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4.9491375</v>
      </c>
      <c r="O2015" s="6">
        <f t="shared" si="125"/>
        <v>173.57781674704077</v>
      </c>
      <c r="P2015" t="s">
        <v>8295</v>
      </c>
      <c r="Q2015" t="s">
        <v>8323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78.137822333333332</v>
      </c>
      <c r="O2016" s="6">
        <f t="shared" si="125"/>
        <v>88.601680840609291</v>
      </c>
      <c r="P2016" t="s">
        <v>8295</v>
      </c>
      <c r="Q2016" t="s">
        <v>8323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1.1300013888888889</v>
      </c>
      <c r="O2017" s="6">
        <f t="shared" si="125"/>
        <v>50.222283950617282</v>
      </c>
      <c r="P2017" t="s">
        <v>8295</v>
      </c>
      <c r="Q2017" t="s">
        <v>8323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9.2154220000000002</v>
      </c>
      <c r="O2018" s="6">
        <f t="shared" si="125"/>
        <v>192.38876826722338</v>
      </c>
      <c r="P2018" t="s">
        <v>8295</v>
      </c>
      <c r="Q2018" t="s">
        <v>8323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1.2510239999999999</v>
      </c>
      <c r="O2019" s="6">
        <f t="shared" si="125"/>
        <v>73.416901408450698</v>
      </c>
      <c r="P2019" t="s">
        <v>8295</v>
      </c>
      <c r="Q2019" t="s">
        <v>8323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1.0224343076923077</v>
      </c>
      <c r="O2020" s="6">
        <f t="shared" si="125"/>
        <v>147.68495555555555</v>
      </c>
      <c r="P2020" t="s">
        <v>8295</v>
      </c>
      <c r="Q2020" t="s">
        <v>8323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4.8490975000000001</v>
      </c>
      <c r="O2021" s="6">
        <f t="shared" si="125"/>
        <v>108.96848314606741</v>
      </c>
      <c r="P2021" t="s">
        <v>8295</v>
      </c>
      <c r="Q2021" t="s">
        <v>8323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1.9233333333333333</v>
      </c>
      <c r="O2022" s="6">
        <f t="shared" si="125"/>
        <v>23.647540983606557</v>
      </c>
      <c r="P2022" t="s">
        <v>8295</v>
      </c>
      <c r="Q2022" t="s">
        <v>8323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2.8109999999999999</v>
      </c>
      <c r="O2023" s="6">
        <f t="shared" si="125"/>
        <v>147.94736842105263</v>
      </c>
      <c r="P2023" t="s">
        <v>8295</v>
      </c>
      <c r="Q2023" t="s">
        <v>8323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1.2513700000000001</v>
      </c>
      <c r="O2024" s="6">
        <f t="shared" si="125"/>
        <v>385.03692307692307</v>
      </c>
      <c r="P2024" t="s">
        <v>8295</v>
      </c>
      <c r="Q2024" t="s">
        <v>8323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1.61459</v>
      </c>
      <c r="O2025" s="6">
        <f t="shared" si="125"/>
        <v>457.39093484419266</v>
      </c>
      <c r="P2025" t="s">
        <v>8295</v>
      </c>
      <c r="Q2025" t="s">
        <v>8323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5.8535000000000004</v>
      </c>
      <c r="O2026" s="6">
        <f t="shared" si="125"/>
        <v>222.99047619047619</v>
      </c>
      <c r="P2026" t="s">
        <v>8295</v>
      </c>
      <c r="Q2026" t="s">
        <v>8323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2.0114999999999998</v>
      </c>
      <c r="O2027" s="6">
        <f t="shared" si="125"/>
        <v>220.74074074074073</v>
      </c>
      <c r="P2027" t="s">
        <v>8295</v>
      </c>
      <c r="Q2027" t="s">
        <v>8323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1.3348307999999998</v>
      </c>
      <c r="O2028" s="6">
        <f t="shared" si="125"/>
        <v>73.503898678414089</v>
      </c>
      <c r="P2028" t="s">
        <v>8295</v>
      </c>
      <c r="Q2028" t="s">
        <v>8323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1.2024900000000001</v>
      </c>
      <c r="O2029" s="6">
        <f t="shared" si="125"/>
        <v>223.09647495361781</v>
      </c>
      <c r="P2029" t="s">
        <v>8295</v>
      </c>
      <c r="Q2029" t="s">
        <v>8323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1.2616666666666667</v>
      </c>
      <c r="O2030" s="6">
        <f t="shared" si="125"/>
        <v>47.911392405063289</v>
      </c>
      <c r="P2030" t="s">
        <v>8295</v>
      </c>
      <c r="Q2030" t="s">
        <v>8323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3.6120000000000001</v>
      </c>
      <c r="O2031" s="6">
        <f t="shared" si="125"/>
        <v>96.063829787234042</v>
      </c>
      <c r="P2031" t="s">
        <v>8295</v>
      </c>
      <c r="Q2031" t="s">
        <v>8323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2.26239013671875</v>
      </c>
      <c r="O2032" s="6">
        <f t="shared" si="125"/>
        <v>118.6144</v>
      </c>
      <c r="P2032" t="s">
        <v>8295</v>
      </c>
      <c r="Q2032" t="s">
        <v>8323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1.2035</v>
      </c>
      <c r="O2033" s="6">
        <f t="shared" si="125"/>
        <v>118.45472440944881</v>
      </c>
      <c r="P2033" t="s">
        <v>8295</v>
      </c>
      <c r="Q2033" t="s">
        <v>8323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3.0418799999999999</v>
      </c>
      <c r="O2034" s="6">
        <f t="shared" si="125"/>
        <v>143.21468926553672</v>
      </c>
      <c r="P2034" t="s">
        <v>8295</v>
      </c>
      <c r="Q2034" t="s">
        <v>8323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1.7867599999999999</v>
      </c>
      <c r="O2035" s="6">
        <f t="shared" si="125"/>
        <v>282.71518987341773</v>
      </c>
      <c r="P2035" t="s">
        <v>8295</v>
      </c>
      <c r="Q2035" t="s">
        <v>8323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3.868199871794872</v>
      </c>
      <c r="O2036" s="6">
        <f t="shared" si="125"/>
        <v>593.93620078740162</v>
      </c>
      <c r="P2036" t="s">
        <v>8295</v>
      </c>
      <c r="Q2036" t="s">
        <v>8323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2.1103642500000004</v>
      </c>
      <c r="O2037" s="6">
        <f t="shared" si="125"/>
        <v>262.15704968944101</v>
      </c>
      <c r="P2037" t="s">
        <v>8295</v>
      </c>
      <c r="Q2037" t="s">
        <v>8323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1.3166833333333334</v>
      </c>
      <c r="O2038" s="6">
        <f t="shared" si="125"/>
        <v>46.580778301886795</v>
      </c>
      <c r="P2038" t="s">
        <v>8295</v>
      </c>
      <c r="Q2038" t="s">
        <v>8323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3.0047639999999998</v>
      </c>
      <c r="O2039" s="6">
        <f t="shared" si="125"/>
        <v>70.041118881118877</v>
      </c>
      <c r="P2039" t="s">
        <v>8295</v>
      </c>
      <c r="Q2039" t="s">
        <v>8323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4.2051249999999998</v>
      </c>
      <c r="O2040" s="6">
        <f t="shared" si="125"/>
        <v>164.90686274509804</v>
      </c>
      <c r="P2040" t="s">
        <v>8295</v>
      </c>
      <c r="Q2040" t="s">
        <v>8323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1.362168</v>
      </c>
      <c r="O2041" s="6">
        <f t="shared" si="125"/>
        <v>449.26385224274406</v>
      </c>
      <c r="P2041" t="s">
        <v>8295</v>
      </c>
      <c r="Q2041" t="s">
        <v>8323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2.4817133333333334</v>
      </c>
      <c r="O2042" s="6">
        <f t="shared" si="125"/>
        <v>27.472841328413285</v>
      </c>
      <c r="P2042" t="s">
        <v>8295</v>
      </c>
      <c r="Q2042" t="s">
        <v>8323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1.8186315789473684</v>
      </c>
      <c r="O2043" s="6">
        <f t="shared" si="125"/>
        <v>143.97499999999999</v>
      </c>
      <c r="P2043" t="s">
        <v>8295</v>
      </c>
      <c r="Q2043" t="s">
        <v>8323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1.2353000000000001</v>
      </c>
      <c r="O2044" s="6">
        <f t="shared" si="125"/>
        <v>88.23571428571428</v>
      </c>
      <c r="P2044" t="s">
        <v>8295</v>
      </c>
      <c r="Q2044" t="s">
        <v>8323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5.0620938628158845</v>
      </c>
      <c r="O2045" s="6">
        <f t="shared" si="125"/>
        <v>36.326424870466319</v>
      </c>
      <c r="P2045" t="s">
        <v>8295</v>
      </c>
      <c r="Q2045" t="s">
        <v>8323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1.0821333333333334</v>
      </c>
      <c r="O2046" s="6">
        <f t="shared" si="125"/>
        <v>90.177777777777777</v>
      </c>
      <c r="P2046" t="s">
        <v>8295</v>
      </c>
      <c r="Q2046" t="s">
        <v>8323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8.1918387755102042</v>
      </c>
      <c r="O2047" s="6">
        <f t="shared" si="125"/>
        <v>152.62361216730039</v>
      </c>
      <c r="P2047" t="s">
        <v>8295</v>
      </c>
      <c r="Q2047" t="s">
        <v>8323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1.2110000000000001</v>
      </c>
      <c r="O2048" s="6">
        <f t="shared" si="125"/>
        <v>55.806451612903224</v>
      </c>
      <c r="P2048" t="s">
        <v>8295</v>
      </c>
      <c r="Q2048" t="s">
        <v>8323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1.0299897959183673</v>
      </c>
      <c r="O2049" s="6">
        <f t="shared" si="125"/>
        <v>227.85327313769753</v>
      </c>
      <c r="P2049" t="s">
        <v>8295</v>
      </c>
      <c r="Q2049" t="s">
        <v>8323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ref="N2050:N2113" si="128">E2050/D2050</f>
        <v>1.4833229411764706</v>
      </c>
      <c r="O2050" s="6">
        <f t="shared" ref="O2050:O2113" si="129">E2050/L2050</f>
        <v>91.82989803350327</v>
      </c>
      <c r="P2050" t="s">
        <v>8295</v>
      </c>
      <c r="Q2050" t="s">
        <v>8323</v>
      </c>
      <c r="R2050" t="s">
        <v>8349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si="128"/>
        <v>1.2019070000000001</v>
      </c>
      <c r="O2051" s="6">
        <f t="shared" si="129"/>
        <v>80.991037735849048</v>
      </c>
      <c r="P2051" t="s">
        <v>8295</v>
      </c>
      <c r="Q2051" t="s">
        <v>8323</v>
      </c>
      <c r="R2051" t="s">
        <v>8349</v>
      </c>
      <c r="S2051" s="10">
        <f t="shared" si="130"/>
        <v>41575.527349537035</v>
      </c>
      <c r="T2051" s="10">
        <f t="shared" si="131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4.7327000000000004</v>
      </c>
      <c r="O2052" s="6">
        <f t="shared" si="129"/>
        <v>278.39411764705881</v>
      </c>
      <c r="P2052" t="s">
        <v>8295</v>
      </c>
      <c r="Q2052" t="s">
        <v>8323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1.303625</v>
      </c>
      <c r="O2053" s="6">
        <f t="shared" si="129"/>
        <v>43.095041322314053</v>
      </c>
      <c r="P2053" t="s">
        <v>8295</v>
      </c>
      <c r="Q2053" t="s">
        <v>8323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3.5304799999999998</v>
      </c>
      <c r="O2054" s="6">
        <f t="shared" si="129"/>
        <v>326.29205175600737</v>
      </c>
      <c r="P2054" t="s">
        <v>8295</v>
      </c>
      <c r="Q2054" t="s">
        <v>8323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1.0102</v>
      </c>
      <c r="O2055" s="6">
        <f t="shared" si="129"/>
        <v>41.743801652892564</v>
      </c>
      <c r="P2055" t="s">
        <v>8295</v>
      </c>
      <c r="Q2055" t="s">
        <v>8323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1.1359142857142857</v>
      </c>
      <c r="O2056" s="6">
        <f t="shared" si="129"/>
        <v>64.020933977455712</v>
      </c>
      <c r="P2056" t="s">
        <v>8295</v>
      </c>
      <c r="Q2056" t="s">
        <v>8323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1.6741666666666666</v>
      </c>
      <c r="O2057" s="6">
        <f t="shared" si="129"/>
        <v>99.455445544554451</v>
      </c>
      <c r="P2057" t="s">
        <v>8295</v>
      </c>
      <c r="Q2057" t="s">
        <v>8323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1.5345200000000001</v>
      </c>
      <c r="O2058" s="6">
        <f t="shared" si="129"/>
        <v>138.49458483754512</v>
      </c>
      <c r="P2058" t="s">
        <v>8295</v>
      </c>
      <c r="Q2058" t="s">
        <v>8323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2.022322</v>
      </c>
      <c r="O2059" s="6">
        <f t="shared" si="129"/>
        <v>45.547792792792798</v>
      </c>
      <c r="P2059" t="s">
        <v>8295</v>
      </c>
      <c r="Q2059" t="s">
        <v>8323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1.6828125</v>
      </c>
      <c r="O2060" s="6">
        <f t="shared" si="129"/>
        <v>10.507317073170732</v>
      </c>
      <c r="P2060" t="s">
        <v>8295</v>
      </c>
      <c r="Q2060" t="s">
        <v>8323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1.4345666666666668</v>
      </c>
      <c r="O2061" s="6">
        <f t="shared" si="129"/>
        <v>114.76533333333333</v>
      </c>
      <c r="P2061" t="s">
        <v>8295</v>
      </c>
      <c r="Q2061" t="s">
        <v>8323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1.964</v>
      </c>
      <c r="O2062" s="6">
        <f t="shared" si="129"/>
        <v>35.997067448680355</v>
      </c>
      <c r="P2062" t="s">
        <v>8295</v>
      </c>
      <c r="Q2062" t="s">
        <v>8323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1.0791999999999999</v>
      </c>
      <c r="O2063" s="6">
        <f t="shared" si="129"/>
        <v>154.17142857142858</v>
      </c>
      <c r="P2063" t="s">
        <v>8295</v>
      </c>
      <c r="Q2063" t="s">
        <v>8323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1.14977</v>
      </c>
      <c r="O2064" s="6">
        <f t="shared" si="129"/>
        <v>566.38916256157631</v>
      </c>
      <c r="P2064" t="s">
        <v>8295</v>
      </c>
      <c r="Q2064" t="s">
        <v>8323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1.4804999999999999</v>
      </c>
      <c r="O2065" s="6">
        <f t="shared" si="129"/>
        <v>120.85714285714286</v>
      </c>
      <c r="P2065" t="s">
        <v>8295</v>
      </c>
      <c r="Q2065" t="s">
        <v>8323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1.9116676082790633</v>
      </c>
      <c r="O2066" s="6">
        <f t="shared" si="129"/>
        <v>86.163845492085343</v>
      </c>
      <c r="P2066" t="s">
        <v>8295</v>
      </c>
      <c r="Q2066" t="s">
        <v>8323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1.99215125</v>
      </c>
      <c r="O2067" s="6">
        <f t="shared" si="129"/>
        <v>51.212114395886893</v>
      </c>
      <c r="P2067" t="s">
        <v>8295</v>
      </c>
      <c r="Q2067" t="s">
        <v>8323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2.1859999999999999</v>
      </c>
      <c r="O2068" s="6">
        <f t="shared" si="129"/>
        <v>67.261538461538464</v>
      </c>
      <c r="P2068" t="s">
        <v>8295</v>
      </c>
      <c r="Q2068" t="s">
        <v>8323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1.2686868686868686</v>
      </c>
      <c r="O2069" s="6">
        <f t="shared" si="129"/>
        <v>62.8</v>
      </c>
      <c r="P2069" t="s">
        <v>8295</v>
      </c>
      <c r="Q2069" t="s">
        <v>8323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1.0522388</v>
      </c>
      <c r="O2070" s="6">
        <f t="shared" si="129"/>
        <v>346.13118421052633</v>
      </c>
      <c r="P2070" t="s">
        <v>8295</v>
      </c>
      <c r="Q2070" t="s">
        <v>8323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1.2840666000000001</v>
      </c>
      <c r="O2071" s="6">
        <f t="shared" si="129"/>
        <v>244.11912547528519</v>
      </c>
      <c r="P2071" t="s">
        <v>8295</v>
      </c>
      <c r="Q2071" t="s">
        <v>8323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3.1732719999999999</v>
      </c>
      <c r="O2072" s="6">
        <f t="shared" si="129"/>
        <v>259.25424836601309</v>
      </c>
      <c r="P2072" t="s">
        <v>8295</v>
      </c>
      <c r="Q2072" t="s">
        <v>8323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2.8073000000000001</v>
      </c>
      <c r="O2073" s="6">
        <f t="shared" si="129"/>
        <v>201.96402877697841</v>
      </c>
      <c r="P2073" t="s">
        <v>8295</v>
      </c>
      <c r="Q2073" t="s">
        <v>8323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1.1073146853146854</v>
      </c>
      <c r="O2074" s="6">
        <f t="shared" si="129"/>
        <v>226.20857142857142</v>
      </c>
      <c r="P2074" t="s">
        <v>8295</v>
      </c>
      <c r="Q2074" t="s">
        <v>8323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1.5260429999999998</v>
      </c>
      <c r="O2075" s="6">
        <f t="shared" si="129"/>
        <v>324.69</v>
      </c>
      <c r="P2075" t="s">
        <v>8295</v>
      </c>
      <c r="Q2075" t="s">
        <v>8323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1.0249999999999999</v>
      </c>
      <c r="O2076" s="6">
        <f t="shared" si="129"/>
        <v>205</v>
      </c>
      <c r="P2076" t="s">
        <v>8295</v>
      </c>
      <c r="Q2076" t="s">
        <v>8323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16.783738373837384</v>
      </c>
      <c r="O2077" s="6">
        <f t="shared" si="129"/>
        <v>20.465926829268295</v>
      </c>
      <c r="P2077" t="s">
        <v>8295</v>
      </c>
      <c r="Q2077" t="s">
        <v>8323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5.4334915642458101</v>
      </c>
      <c r="O2078" s="6">
        <f t="shared" si="129"/>
        <v>116.35303146309367</v>
      </c>
      <c r="P2078" t="s">
        <v>8295</v>
      </c>
      <c r="Q2078" t="s">
        <v>8323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1.1550800000000001</v>
      </c>
      <c r="O2079" s="6">
        <f t="shared" si="129"/>
        <v>307.20212765957444</v>
      </c>
      <c r="P2079" t="s">
        <v>8295</v>
      </c>
      <c r="Q2079" t="s">
        <v>8323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1.3120499999999999</v>
      </c>
      <c r="O2080" s="6">
        <f t="shared" si="129"/>
        <v>546.6875</v>
      </c>
      <c r="P2080" t="s">
        <v>8295</v>
      </c>
      <c r="Q2080" t="s">
        <v>8323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2.8816999999999999</v>
      </c>
      <c r="O2081" s="6">
        <f t="shared" si="129"/>
        <v>47.474464579901152</v>
      </c>
      <c r="P2081" t="s">
        <v>8295</v>
      </c>
      <c r="Q2081" t="s">
        <v>8323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5.0780000000000003</v>
      </c>
      <c r="O2082" s="6">
        <f t="shared" si="129"/>
        <v>101.56</v>
      </c>
      <c r="P2082" t="s">
        <v>8295</v>
      </c>
      <c r="Q2082" t="s">
        <v>8323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1.1457142857142857</v>
      </c>
      <c r="O2083" s="6">
        <f t="shared" si="129"/>
        <v>72.909090909090907</v>
      </c>
      <c r="P2083" t="s">
        <v>8279</v>
      </c>
      <c r="Q2083" t="s">
        <v>8312</v>
      </c>
      <c r="R2083" t="s">
        <v>8330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1.1073333333333333</v>
      </c>
      <c r="O2084" s="6">
        <f t="shared" si="129"/>
        <v>43.710526315789473</v>
      </c>
      <c r="P2084" t="s">
        <v>8279</v>
      </c>
      <c r="Q2084" t="s">
        <v>8312</v>
      </c>
      <c r="R2084" t="s">
        <v>8330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1.1333333333333333</v>
      </c>
      <c r="O2085" s="6">
        <f t="shared" si="129"/>
        <v>34</v>
      </c>
      <c r="P2085" t="s">
        <v>8279</v>
      </c>
      <c r="Q2085" t="s">
        <v>8312</v>
      </c>
      <c r="R2085" t="s">
        <v>8330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1.0833333333333333</v>
      </c>
      <c r="O2086" s="6">
        <f t="shared" si="129"/>
        <v>70.652173913043484</v>
      </c>
      <c r="P2086" t="s">
        <v>8279</v>
      </c>
      <c r="Q2086" t="s">
        <v>8312</v>
      </c>
      <c r="R2086" t="s">
        <v>8330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1.2353333333333334</v>
      </c>
      <c r="O2087" s="6">
        <f t="shared" si="129"/>
        <v>89.301204819277103</v>
      </c>
      <c r="P2087" t="s">
        <v>8279</v>
      </c>
      <c r="Q2087" t="s">
        <v>8312</v>
      </c>
      <c r="R2087" t="s">
        <v>8330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1.0069999999999999</v>
      </c>
      <c r="O2088" s="6">
        <f t="shared" si="129"/>
        <v>115.08571428571429</v>
      </c>
      <c r="P2088" t="s">
        <v>8279</v>
      </c>
      <c r="Q2088" t="s">
        <v>8312</v>
      </c>
      <c r="R2088" t="s">
        <v>8330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1.0353333333333334</v>
      </c>
      <c r="O2089" s="6">
        <f t="shared" si="129"/>
        <v>62.12</v>
      </c>
      <c r="P2089" t="s">
        <v>8279</v>
      </c>
      <c r="Q2089" t="s">
        <v>8312</v>
      </c>
      <c r="R2089" t="s">
        <v>8330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1.1551066666666667</v>
      </c>
      <c r="O2090" s="6">
        <f t="shared" si="129"/>
        <v>46.204266666666669</v>
      </c>
      <c r="P2090" t="s">
        <v>8279</v>
      </c>
      <c r="Q2090" t="s">
        <v>8312</v>
      </c>
      <c r="R2090" t="s">
        <v>8330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1.2040040000000001</v>
      </c>
      <c r="O2091" s="6">
        <f t="shared" si="129"/>
        <v>48.54854838709678</v>
      </c>
      <c r="P2091" t="s">
        <v>8279</v>
      </c>
      <c r="Q2091" t="s">
        <v>8312</v>
      </c>
      <c r="R2091" t="s">
        <v>8330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1.1504037499999999</v>
      </c>
      <c r="O2092" s="6">
        <f t="shared" si="129"/>
        <v>57.520187499999999</v>
      </c>
      <c r="P2092" t="s">
        <v>8279</v>
      </c>
      <c r="Q2092" t="s">
        <v>8312</v>
      </c>
      <c r="R2092" t="s">
        <v>8330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1.2046777777777777</v>
      </c>
      <c r="O2093" s="6">
        <f t="shared" si="129"/>
        <v>88.147154471544724</v>
      </c>
      <c r="P2093" t="s">
        <v>8279</v>
      </c>
      <c r="Q2093" t="s">
        <v>8312</v>
      </c>
      <c r="R2093" t="s">
        <v>8330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1.0128333333333333</v>
      </c>
      <c r="O2094" s="6">
        <f t="shared" si="129"/>
        <v>110.49090909090908</v>
      </c>
      <c r="P2094" t="s">
        <v>8279</v>
      </c>
      <c r="Q2094" t="s">
        <v>8312</v>
      </c>
      <c r="R2094" t="s">
        <v>8330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1.0246666666666666</v>
      </c>
      <c r="O2095" s="6">
        <f t="shared" si="129"/>
        <v>66.826086956521735</v>
      </c>
      <c r="P2095" t="s">
        <v>8279</v>
      </c>
      <c r="Q2095" t="s">
        <v>8312</v>
      </c>
      <c r="R2095" t="s">
        <v>8330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1.2054285714285715</v>
      </c>
      <c r="O2096" s="6">
        <f t="shared" si="129"/>
        <v>58.597222222222221</v>
      </c>
      <c r="P2096" t="s">
        <v>8279</v>
      </c>
      <c r="Q2096" t="s">
        <v>8312</v>
      </c>
      <c r="R2096" t="s">
        <v>8330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</v>
      </c>
      <c r="O2097" s="6">
        <f t="shared" si="129"/>
        <v>113.63636363636364</v>
      </c>
      <c r="P2097" t="s">
        <v>8279</v>
      </c>
      <c r="Q2097" t="s">
        <v>8312</v>
      </c>
      <c r="R2097" t="s">
        <v>8330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1.0166666666666666</v>
      </c>
      <c r="O2098" s="6">
        <f t="shared" si="129"/>
        <v>43.571428571428569</v>
      </c>
      <c r="P2098" t="s">
        <v>8279</v>
      </c>
      <c r="Q2098" t="s">
        <v>8312</v>
      </c>
      <c r="R2098" t="s">
        <v>8330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</v>
      </c>
      <c r="O2099" s="6">
        <f t="shared" si="129"/>
        <v>78.94736842105263</v>
      </c>
      <c r="P2099" t="s">
        <v>8279</v>
      </c>
      <c r="Q2099" t="s">
        <v>8312</v>
      </c>
      <c r="R2099" t="s">
        <v>8330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1.0033333333333334</v>
      </c>
      <c r="O2100" s="6">
        <f t="shared" si="129"/>
        <v>188.125</v>
      </c>
      <c r="P2100" t="s">
        <v>8279</v>
      </c>
      <c r="Q2100" t="s">
        <v>8312</v>
      </c>
      <c r="R2100" t="s">
        <v>8330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1.3236666666666668</v>
      </c>
      <c r="O2101" s="6">
        <f t="shared" si="129"/>
        <v>63.031746031746032</v>
      </c>
      <c r="P2101" t="s">
        <v>8279</v>
      </c>
      <c r="Q2101" t="s">
        <v>8312</v>
      </c>
      <c r="R2101" t="s">
        <v>8330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1.3666666666666667</v>
      </c>
      <c r="O2102" s="6">
        <f t="shared" si="129"/>
        <v>30.37037037037037</v>
      </c>
      <c r="P2102" t="s">
        <v>8279</v>
      </c>
      <c r="Q2102" t="s">
        <v>8312</v>
      </c>
      <c r="R2102" t="s">
        <v>8330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1.1325000000000001</v>
      </c>
      <c r="O2103" s="6">
        <f t="shared" si="129"/>
        <v>51.477272727272727</v>
      </c>
      <c r="P2103" t="s">
        <v>8279</v>
      </c>
      <c r="Q2103" t="s">
        <v>8312</v>
      </c>
      <c r="R2103" t="s">
        <v>8330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1.36</v>
      </c>
      <c r="O2104" s="6">
        <f t="shared" si="129"/>
        <v>35.789473684210527</v>
      </c>
      <c r="P2104" t="s">
        <v>8279</v>
      </c>
      <c r="Q2104" t="s">
        <v>8312</v>
      </c>
      <c r="R2104" t="s">
        <v>8330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1.4612318374694613</v>
      </c>
      <c r="O2105" s="6">
        <f t="shared" si="129"/>
        <v>98.817391304347822</v>
      </c>
      <c r="P2105" t="s">
        <v>8279</v>
      </c>
      <c r="Q2105" t="s">
        <v>8312</v>
      </c>
      <c r="R2105" t="s">
        <v>8330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1.2949999999999999</v>
      </c>
      <c r="O2106" s="6">
        <f t="shared" si="129"/>
        <v>28</v>
      </c>
      <c r="P2106" t="s">
        <v>8279</v>
      </c>
      <c r="Q2106" t="s">
        <v>8312</v>
      </c>
      <c r="R2106" t="s">
        <v>8330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2.54</v>
      </c>
      <c r="O2107" s="6">
        <f t="shared" si="129"/>
        <v>51.313131313131315</v>
      </c>
      <c r="P2107" t="s">
        <v>8279</v>
      </c>
      <c r="Q2107" t="s">
        <v>8312</v>
      </c>
      <c r="R2107" t="s">
        <v>8330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1.0704545454545455</v>
      </c>
      <c r="O2108" s="6">
        <f t="shared" si="129"/>
        <v>53.522727272727273</v>
      </c>
      <c r="P2108" t="s">
        <v>8279</v>
      </c>
      <c r="Q2108" t="s">
        <v>8312</v>
      </c>
      <c r="R2108" t="s">
        <v>8330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1.0773299999999999</v>
      </c>
      <c r="O2109" s="6">
        <f t="shared" si="129"/>
        <v>37.149310344827583</v>
      </c>
      <c r="P2109" t="s">
        <v>8279</v>
      </c>
      <c r="Q2109" t="s">
        <v>8312</v>
      </c>
      <c r="R2109" t="s">
        <v>8330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1.0731250000000001</v>
      </c>
      <c r="O2110" s="6">
        <f t="shared" si="129"/>
        <v>89.895287958115176</v>
      </c>
      <c r="P2110" t="s">
        <v>8279</v>
      </c>
      <c r="Q2110" t="s">
        <v>8312</v>
      </c>
      <c r="R2110" t="s">
        <v>8330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1.06525</v>
      </c>
      <c r="O2111" s="6">
        <f t="shared" si="129"/>
        <v>106.52500000000001</v>
      </c>
      <c r="P2111" t="s">
        <v>8279</v>
      </c>
      <c r="Q2111" t="s">
        <v>8312</v>
      </c>
      <c r="R2111" t="s">
        <v>8330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1.0035000000000001</v>
      </c>
      <c r="O2112" s="6">
        <f t="shared" si="129"/>
        <v>52.815789473684212</v>
      </c>
      <c r="P2112" t="s">
        <v>8279</v>
      </c>
      <c r="Q2112" t="s">
        <v>8312</v>
      </c>
      <c r="R2112" t="s">
        <v>8330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1.0649999999999999</v>
      </c>
      <c r="O2113" s="6">
        <f t="shared" si="129"/>
        <v>54.615384615384613</v>
      </c>
      <c r="P2113" t="s">
        <v>8279</v>
      </c>
      <c r="Q2113" t="s">
        <v>8312</v>
      </c>
      <c r="R2113" t="s">
        <v>8330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ref="N2114:N2177" si="132">E2114/D2114</f>
        <v>1</v>
      </c>
      <c r="O2114" s="6">
        <f t="shared" ref="O2114:O2177" si="133">E2114/L2114</f>
        <v>27.272727272727273</v>
      </c>
      <c r="P2114" t="s">
        <v>8279</v>
      </c>
      <c r="Q2114" t="s">
        <v>8312</v>
      </c>
      <c r="R2114" t="s">
        <v>8330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si="132"/>
        <v>1.0485714285714285</v>
      </c>
      <c r="O2115" s="6">
        <f t="shared" si="133"/>
        <v>68.598130841121488</v>
      </c>
      <c r="P2115" t="s">
        <v>8279</v>
      </c>
      <c r="Q2115" t="s">
        <v>8312</v>
      </c>
      <c r="R2115" t="s">
        <v>8330</v>
      </c>
      <c r="S2115" s="10">
        <f t="shared" si="134"/>
        <v>41870.86546296296</v>
      </c>
      <c r="T2115" s="10">
        <f t="shared" si="135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1.0469999999999999</v>
      </c>
      <c r="O2116" s="6">
        <f t="shared" si="133"/>
        <v>35.612244897959187</v>
      </c>
      <c r="P2116" t="s">
        <v>8279</v>
      </c>
      <c r="Q2116" t="s">
        <v>8312</v>
      </c>
      <c r="R2116" t="s">
        <v>8330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2.2566666666666668</v>
      </c>
      <c r="O2117" s="6">
        <f t="shared" si="133"/>
        <v>94.027777777777771</v>
      </c>
      <c r="P2117" t="s">
        <v>8279</v>
      </c>
      <c r="Q2117" t="s">
        <v>8312</v>
      </c>
      <c r="R2117" t="s">
        <v>8330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1.0090416666666666</v>
      </c>
      <c r="O2118" s="6">
        <f t="shared" si="133"/>
        <v>526.45652173913038</v>
      </c>
      <c r="P2118" t="s">
        <v>8279</v>
      </c>
      <c r="Q2118" t="s">
        <v>8312</v>
      </c>
      <c r="R2118" t="s">
        <v>8330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1.4775</v>
      </c>
      <c r="O2119" s="6">
        <f t="shared" si="133"/>
        <v>50.657142857142858</v>
      </c>
      <c r="P2119" t="s">
        <v>8279</v>
      </c>
      <c r="Q2119" t="s">
        <v>8312</v>
      </c>
      <c r="R2119" t="s">
        <v>8330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1.3461099999999999</v>
      </c>
      <c r="O2120" s="6">
        <f t="shared" si="133"/>
        <v>79.182941176470578</v>
      </c>
      <c r="P2120" t="s">
        <v>8279</v>
      </c>
      <c r="Q2120" t="s">
        <v>8312</v>
      </c>
      <c r="R2120" t="s">
        <v>8330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1.0075000000000001</v>
      </c>
      <c r="O2121" s="6">
        <f t="shared" si="133"/>
        <v>91.590909090909093</v>
      </c>
      <c r="P2121" t="s">
        <v>8279</v>
      </c>
      <c r="Q2121" t="s">
        <v>8312</v>
      </c>
      <c r="R2121" t="s">
        <v>8330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1.00880375</v>
      </c>
      <c r="O2122" s="6">
        <f t="shared" si="133"/>
        <v>116.96275362318841</v>
      </c>
      <c r="P2122" t="s">
        <v>8279</v>
      </c>
      <c r="Q2122" t="s">
        <v>8312</v>
      </c>
      <c r="R2122" t="s">
        <v>8330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5.6800000000000002E-3</v>
      </c>
      <c r="O2123" s="6">
        <f t="shared" si="133"/>
        <v>28.4</v>
      </c>
      <c r="P2123" t="s">
        <v>8282</v>
      </c>
      <c r="Q2123" t="s">
        <v>8313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3.875E-3</v>
      </c>
      <c r="O2124" s="6">
        <f t="shared" si="133"/>
        <v>103.33333333333333</v>
      </c>
      <c r="P2124" t="s">
        <v>8282</v>
      </c>
      <c r="Q2124" t="s">
        <v>8313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0.1</v>
      </c>
      <c r="O2125" s="6">
        <f t="shared" si="133"/>
        <v>10</v>
      </c>
      <c r="P2125" t="s">
        <v>8282</v>
      </c>
      <c r="Q2125" t="s">
        <v>8313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0.10454545454545454</v>
      </c>
      <c r="O2126" s="6">
        <f t="shared" si="133"/>
        <v>23</v>
      </c>
      <c r="P2126" t="s">
        <v>8282</v>
      </c>
      <c r="Q2126" t="s">
        <v>8313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1.4200000000000001E-2</v>
      </c>
      <c r="O2127" s="6">
        <f t="shared" si="133"/>
        <v>31.555555555555557</v>
      </c>
      <c r="P2127" t="s">
        <v>8282</v>
      </c>
      <c r="Q2127" t="s">
        <v>8313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5.0000000000000001E-4</v>
      </c>
      <c r="O2128" s="6">
        <f t="shared" si="133"/>
        <v>5</v>
      </c>
      <c r="P2128" t="s">
        <v>8282</v>
      </c>
      <c r="Q2128" t="s">
        <v>8313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0.28842857142857142</v>
      </c>
      <c r="O2129" s="6">
        <f t="shared" si="133"/>
        <v>34.220338983050844</v>
      </c>
      <c r="P2129" t="s">
        <v>8282</v>
      </c>
      <c r="Q2129" t="s">
        <v>8313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1.6666666666666668E-3</v>
      </c>
      <c r="O2130" s="6">
        <f t="shared" si="133"/>
        <v>25</v>
      </c>
      <c r="P2130" t="s">
        <v>8282</v>
      </c>
      <c r="Q2130" t="s">
        <v>8313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0.11799999999999999</v>
      </c>
      <c r="O2131" s="6">
        <f t="shared" si="133"/>
        <v>19.666666666666668</v>
      </c>
      <c r="P2131" t="s">
        <v>8282</v>
      </c>
      <c r="Q2131" t="s">
        <v>8313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2.0238095238095236E-3</v>
      </c>
      <c r="O2132" s="6">
        <f t="shared" si="133"/>
        <v>21.25</v>
      </c>
      <c r="P2132" t="s">
        <v>8282</v>
      </c>
      <c r="Q2132" t="s">
        <v>8313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0.05</v>
      </c>
      <c r="O2133" s="6">
        <f t="shared" si="133"/>
        <v>8.3333333333333339</v>
      </c>
      <c r="P2133" t="s">
        <v>8282</v>
      </c>
      <c r="Q2133" t="s">
        <v>8313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2.1129899999999997E-2</v>
      </c>
      <c r="O2134" s="6">
        <f t="shared" si="133"/>
        <v>21.34333333333333</v>
      </c>
      <c r="P2134" t="s">
        <v>8282</v>
      </c>
      <c r="Q2134" t="s">
        <v>8313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1.6E-2</v>
      </c>
      <c r="O2135" s="6">
        <f t="shared" si="133"/>
        <v>5.333333333333333</v>
      </c>
      <c r="P2135" t="s">
        <v>8282</v>
      </c>
      <c r="Q2135" t="s">
        <v>8313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1.7333333333333333E-2</v>
      </c>
      <c r="O2136" s="6">
        <f t="shared" si="133"/>
        <v>34.666666666666664</v>
      </c>
      <c r="P2136" t="s">
        <v>8282</v>
      </c>
      <c r="Q2136" t="s">
        <v>8313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9.5600000000000004E-2</v>
      </c>
      <c r="O2137" s="6">
        <f t="shared" si="133"/>
        <v>21.727272727272727</v>
      </c>
      <c r="P2137" t="s">
        <v>8282</v>
      </c>
      <c r="Q2137" t="s">
        <v>8313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5.9612499999999998E-4</v>
      </c>
      <c r="O2138" s="6">
        <f t="shared" si="133"/>
        <v>11.922499999999999</v>
      </c>
      <c r="P2138" t="s">
        <v>8282</v>
      </c>
      <c r="Q2138" t="s">
        <v>8313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0.28405999999999998</v>
      </c>
      <c r="O2139" s="6">
        <f t="shared" si="133"/>
        <v>26.59737827715356</v>
      </c>
      <c r="P2139" t="s">
        <v>8282</v>
      </c>
      <c r="Q2139" t="s">
        <v>8313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0.128</v>
      </c>
      <c r="O2140" s="6">
        <f t="shared" si="133"/>
        <v>10.666666666666666</v>
      </c>
      <c r="P2140" t="s">
        <v>8282</v>
      </c>
      <c r="Q2140" t="s">
        <v>8313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5.4199999999999998E-2</v>
      </c>
      <c r="O2141" s="6">
        <f t="shared" si="133"/>
        <v>29.035714285714285</v>
      </c>
      <c r="P2141" t="s">
        <v>8282</v>
      </c>
      <c r="Q2141" t="s">
        <v>8313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1.1199999999999999E-3</v>
      </c>
      <c r="O2142" s="6">
        <f t="shared" si="133"/>
        <v>50.909090909090907</v>
      </c>
      <c r="P2142" t="s">
        <v>8282</v>
      </c>
      <c r="Q2142" t="s">
        <v>8313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6" t="e">
        <f t="shared" si="133"/>
        <v>#DIV/0!</v>
      </c>
      <c r="P2143" t="s">
        <v>8282</v>
      </c>
      <c r="Q2143" t="s">
        <v>8313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5.7238095238095241E-2</v>
      </c>
      <c r="O2144" s="6">
        <f t="shared" si="133"/>
        <v>50.083333333333336</v>
      </c>
      <c r="P2144" t="s">
        <v>8282</v>
      </c>
      <c r="Q2144" t="s">
        <v>8313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0.1125</v>
      </c>
      <c r="O2145" s="6">
        <f t="shared" si="133"/>
        <v>45</v>
      </c>
      <c r="P2145" t="s">
        <v>8282</v>
      </c>
      <c r="Q2145" t="s">
        <v>8313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1.7098591549295775E-2</v>
      </c>
      <c r="O2146" s="6">
        <f t="shared" si="133"/>
        <v>25.291666666666668</v>
      </c>
      <c r="P2146" t="s">
        <v>8282</v>
      </c>
      <c r="Q2146" t="s">
        <v>8313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0.30433333333333334</v>
      </c>
      <c r="O2147" s="6">
        <f t="shared" si="133"/>
        <v>51.292134831460672</v>
      </c>
      <c r="P2147" t="s">
        <v>8282</v>
      </c>
      <c r="Q2147" t="s">
        <v>8313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2.0000000000000001E-4</v>
      </c>
      <c r="O2148" s="6">
        <f t="shared" si="133"/>
        <v>1</v>
      </c>
      <c r="P2148" t="s">
        <v>8282</v>
      </c>
      <c r="Q2148" t="s">
        <v>8313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6.9641025641025639E-3</v>
      </c>
      <c r="O2149" s="6">
        <f t="shared" si="133"/>
        <v>49.381818181818183</v>
      </c>
      <c r="P2149" t="s">
        <v>8282</v>
      </c>
      <c r="Q2149" t="s">
        <v>8313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0.02</v>
      </c>
      <c r="O2150" s="6">
        <f t="shared" si="133"/>
        <v>1</v>
      </c>
      <c r="P2150" t="s">
        <v>8282</v>
      </c>
      <c r="Q2150" t="s">
        <v>8313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6" t="e">
        <f t="shared" si="133"/>
        <v>#DIV/0!</v>
      </c>
      <c r="P2151" t="s">
        <v>8282</v>
      </c>
      <c r="Q2151" t="s">
        <v>8313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8.0999999999999996E-3</v>
      </c>
      <c r="O2152" s="6">
        <f t="shared" si="133"/>
        <v>101.25</v>
      </c>
      <c r="P2152" t="s">
        <v>8282</v>
      </c>
      <c r="Q2152" t="s">
        <v>8313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2.6222222222222224E-3</v>
      </c>
      <c r="O2153" s="6">
        <f t="shared" si="133"/>
        <v>19.666666666666668</v>
      </c>
      <c r="P2153" t="s">
        <v>8282</v>
      </c>
      <c r="Q2153" t="s">
        <v>8313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1.6666666666666668E-3</v>
      </c>
      <c r="O2154" s="6">
        <f t="shared" si="133"/>
        <v>12.5</v>
      </c>
      <c r="P2154" t="s">
        <v>8282</v>
      </c>
      <c r="Q2154" t="s">
        <v>8313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9.1244548809124457E-5</v>
      </c>
      <c r="O2155" s="6">
        <f t="shared" si="133"/>
        <v>8.5</v>
      </c>
      <c r="P2155" t="s">
        <v>8282</v>
      </c>
      <c r="Q2155" t="s">
        <v>8313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8.0000000000000002E-3</v>
      </c>
      <c r="O2156" s="6">
        <f t="shared" si="133"/>
        <v>1</v>
      </c>
      <c r="P2156" t="s">
        <v>8282</v>
      </c>
      <c r="Q2156" t="s">
        <v>8313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2.3E-2</v>
      </c>
      <c r="O2157" s="6">
        <f t="shared" si="133"/>
        <v>23</v>
      </c>
      <c r="P2157" t="s">
        <v>8282</v>
      </c>
      <c r="Q2157" t="s">
        <v>8313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2.6660714285714284E-2</v>
      </c>
      <c r="O2158" s="6">
        <f t="shared" si="133"/>
        <v>17.987951807228917</v>
      </c>
      <c r="P2158" t="s">
        <v>8282</v>
      </c>
      <c r="Q2158" t="s">
        <v>8313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0.28192</v>
      </c>
      <c r="O2159" s="6">
        <f t="shared" si="133"/>
        <v>370.94736842105266</v>
      </c>
      <c r="P2159" t="s">
        <v>8282</v>
      </c>
      <c r="Q2159" t="s">
        <v>8313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6.5900366666666668E-2</v>
      </c>
      <c r="O2160" s="6">
        <f t="shared" si="133"/>
        <v>63.569485530546629</v>
      </c>
      <c r="P2160" t="s">
        <v>8282</v>
      </c>
      <c r="Q2160" t="s">
        <v>8313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7.2222222222222219E-3</v>
      </c>
      <c r="O2161" s="6">
        <f t="shared" si="133"/>
        <v>13</v>
      </c>
      <c r="P2161" t="s">
        <v>8282</v>
      </c>
      <c r="Q2161" t="s">
        <v>8313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8.5000000000000006E-3</v>
      </c>
      <c r="O2162" s="6">
        <f t="shared" si="133"/>
        <v>5.3125</v>
      </c>
      <c r="P2162" t="s">
        <v>8282</v>
      </c>
      <c r="Q2162" t="s">
        <v>8313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1.1575</v>
      </c>
      <c r="O2163" s="6">
        <f t="shared" si="133"/>
        <v>35.615384615384613</v>
      </c>
      <c r="P2163" t="s">
        <v>8276</v>
      </c>
      <c r="Q2163" t="s">
        <v>8312</v>
      </c>
      <c r="R2163" t="s">
        <v>8311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1.1226666666666667</v>
      </c>
      <c r="O2164" s="6">
        <f t="shared" si="133"/>
        <v>87.103448275862064</v>
      </c>
      <c r="P2164" t="s">
        <v>8276</v>
      </c>
      <c r="Q2164" t="s">
        <v>8312</v>
      </c>
      <c r="R2164" t="s">
        <v>8311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1.3220000000000001</v>
      </c>
      <c r="O2165" s="6">
        <f t="shared" si="133"/>
        <v>75.11363636363636</v>
      </c>
      <c r="P2165" t="s">
        <v>8276</v>
      </c>
      <c r="Q2165" t="s">
        <v>8312</v>
      </c>
      <c r="R2165" t="s">
        <v>8311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1.0263636363636364</v>
      </c>
      <c r="O2166" s="6">
        <f t="shared" si="133"/>
        <v>68.01204819277109</v>
      </c>
      <c r="P2166" t="s">
        <v>8276</v>
      </c>
      <c r="Q2166" t="s">
        <v>8312</v>
      </c>
      <c r="R2166" t="s">
        <v>8311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1.3864000000000001</v>
      </c>
      <c r="O2167" s="6">
        <f t="shared" si="133"/>
        <v>29.623931623931625</v>
      </c>
      <c r="P2167" t="s">
        <v>8276</v>
      </c>
      <c r="Q2167" t="s">
        <v>8312</v>
      </c>
      <c r="R2167" t="s">
        <v>8311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1.466</v>
      </c>
      <c r="O2168" s="6">
        <f t="shared" si="133"/>
        <v>91.625</v>
      </c>
      <c r="P2168" t="s">
        <v>8276</v>
      </c>
      <c r="Q2168" t="s">
        <v>8312</v>
      </c>
      <c r="R2168" t="s">
        <v>8311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1.2</v>
      </c>
      <c r="O2169" s="6">
        <f t="shared" si="133"/>
        <v>22.5</v>
      </c>
      <c r="P2169" t="s">
        <v>8276</v>
      </c>
      <c r="Q2169" t="s">
        <v>8312</v>
      </c>
      <c r="R2169" t="s">
        <v>8311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1.215816111111111</v>
      </c>
      <c r="O2170" s="6">
        <f t="shared" si="133"/>
        <v>64.366735294117646</v>
      </c>
      <c r="P2170" t="s">
        <v>8276</v>
      </c>
      <c r="Q2170" t="s">
        <v>8312</v>
      </c>
      <c r="R2170" t="s">
        <v>8311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</v>
      </c>
      <c r="O2171" s="6">
        <f t="shared" si="133"/>
        <v>21.857142857142858</v>
      </c>
      <c r="P2171" t="s">
        <v>8276</v>
      </c>
      <c r="Q2171" t="s">
        <v>8312</v>
      </c>
      <c r="R2171" t="s">
        <v>8311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1.8085714285714285</v>
      </c>
      <c r="O2172" s="6">
        <f t="shared" si="133"/>
        <v>33.315789473684212</v>
      </c>
      <c r="P2172" t="s">
        <v>8276</v>
      </c>
      <c r="Q2172" t="s">
        <v>8312</v>
      </c>
      <c r="R2172" t="s">
        <v>8311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1.0607500000000001</v>
      </c>
      <c r="O2173" s="6">
        <f t="shared" si="133"/>
        <v>90.276595744680847</v>
      </c>
      <c r="P2173" t="s">
        <v>8276</v>
      </c>
      <c r="Q2173" t="s">
        <v>8312</v>
      </c>
      <c r="R2173" t="s">
        <v>8311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</v>
      </c>
      <c r="O2174" s="6">
        <f t="shared" si="133"/>
        <v>76.92307692307692</v>
      </c>
      <c r="P2174" t="s">
        <v>8276</v>
      </c>
      <c r="Q2174" t="s">
        <v>8312</v>
      </c>
      <c r="R2174" t="s">
        <v>8311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1.2692857142857144</v>
      </c>
      <c r="O2175" s="6">
        <f t="shared" si="133"/>
        <v>59.233333333333334</v>
      </c>
      <c r="P2175" t="s">
        <v>8276</v>
      </c>
      <c r="Q2175" t="s">
        <v>8312</v>
      </c>
      <c r="R2175" t="s">
        <v>8311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1.0297499999999999</v>
      </c>
      <c r="O2176" s="6">
        <f t="shared" si="133"/>
        <v>65.38095238095238</v>
      </c>
      <c r="P2176" t="s">
        <v>8276</v>
      </c>
      <c r="Q2176" t="s">
        <v>8312</v>
      </c>
      <c r="R2176" t="s">
        <v>8311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2.5</v>
      </c>
      <c r="O2177" s="6">
        <f t="shared" si="133"/>
        <v>67.307692307692307</v>
      </c>
      <c r="P2177" t="s">
        <v>8276</v>
      </c>
      <c r="Q2177" t="s">
        <v>8312</v>
      </c>
      <c r="R2177" t="s">
        <v>8311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ref="N2178:N2241" si="136">E2178/D2178</f>
        <v>1.2602</v>
      </c>
      <c r="O2178" s="6">
        <f t="shared" ref="O2178:O2241" si="137">E2178/L2178</f>
        <v>88.74647887323944</v>
      </c>
      <c r="P2178" t="s">
        <v>8276</v>
      </c>
      <c r="Q2178" t="s">
        <v>8312</v>
      </c>
      <c r="R2178" t="s">
        <v>8311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si="136"/>
        <v>1.0012000000000001</v>
      </c>
      <c r="O2179" s="6">
        <f t="shared" si="137"/>
        <v>65.868421052631575</v>
      </c>
      <c r="P2179" t="s">
        <v>8276</v>
      </c>
      <c r="Q2179" t="s">
        <v>8312</v>
      </c>
      <c r="R2179" t="s">
        <v>8311</v>
      </c>
      <c r="S2179" s="10">
        <f t="shared" si="138"/>
        <v>42502.250775462962</v>
      </c>
      <c r="T2179" s="10">
        <f t="shared" si="139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1.3864000000000001</v>
      </c>
      <c r="O2180" s="6">
        <f t="shared" si="137"/>
        <v>40.349243306169967</v>
      </c>
      <c r="P2180" t="s">
        <v>8276</v>
      </c>
      <c r="Q2180" t="s">
        <v>8312</v>
      </c>
      <c r="R2180" t="s">
        <v>8311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1.6140000000000001</v>
      </c>
      <c r="O2181" s="6">
        <f t="shared" si="137"/>
        <v>76.857142857142861</v>
      </c>
      <c r="P2181" t="s">
        <v>8276</v>
      </c>
      <c r="Q2181" t="s">
        <v>8312</v>
      </c>
      <c r="R2181" t="s">
        <v>8311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1.071842</v>
      </c>
      <c r="O2182" s="6">
        <f t="shared" si="137"/>
        <v>68.707820512820518</v>
      </c>
      <c r="P2182" t="s">
        <v>8276</v>
      </c>
      <c r="Q2182" t="s">
        <v>8312</v>
      </c>
      <c r="R2182" t="s">
        <v>8311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1.5309999999999999</v>
      </c>
      <c r="O2183" s="6">
        <f t="shared" si="137"/>
        <v>57.773584905660378</v>
      </c>
      <c r="P2183" t="s">
        <v>8297</v>
      </c>
      <c r="Q2183" t="s">
        <v>8313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5.2416666666666663</v>
      </c>
      <c r="O2184" s="6">
        <f t="shared" si="137"/>
        <v>44.171348314606739</v>
      </c>
      <c r="P2184" t="s">
        <v>8297</v>
      </c>
      <c r="Q2184" t="s">
        <v>8313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4.8927777777777779</v>
      </c>
      <c r="O2185" s="6">
        <f t="shared" si="137"/>
        <v>31.566308243727597</v>
      </c>
      <c r="P2185" t="s">
        <v>8297</v>
      </c>
      <c r="Q2185" t="s">
        <v>8313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2.8473999999999999</v>
      </c>
      <c r="O2186" s="6">
        <f t="shared" si="137"/>
        <v>107.04511278195488</v>
      </c>
      <c r="P2186" t="s">
        <v>8297</v>
      </c>
      <c r="Q2186" t="s">
        <v>8313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18.569700000000001</v>
      </c>
      <c r="O2187" s="6">
        <f t="shared" si="137"/>
        <v>149.03451043338683</v>
      </c>
      <c r="P2187" t="s">
        <v>8297</v>
      </c>
      <c r="Q2187" t="s">
        <v>8313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1.0967499999999999</v>
      </c>
      <c r="O2188" s="6">
        <f t="shared" si="137"/>
        <v>55.956632653061227</v>
      </c>
      <c r="P2188" t="s">
        <v>8297</v>
      </c>
      <c r="Q2188" t="s">
        <v>8313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10.146425000000001</v>
      </c>
      <c r="O2189" s="6">
        <f t="shared" si="137"/>
        <v>56.970381807973048</v>
      </c>
      <c r="P2189" t="s">
        <v>8297</v>
      </c>
      <c r="Q2189" t="s">
        <v>8313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4.1217692027666546</v>
      </c>
      <c r="O2190" s="6">
        <f t="shared" si="137"/>
        <v>44.056420233463037</v>
      </c>
      <c r="P2190" t="s">
        <v>8297</v>
      </c>
      <c r="Q2190" t="s">
        <v>8313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5.0324999999999998</v>
      </c>
      <c r="O2191" s="6">
        <f t="shared" si="137"/>
        <v>68.625</v>
      </c>
      <c r="P2191" t="s">
        <v>8297</v>
      </c>
      <c r="Q2191" t="s">
        <v>8313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1.8461052631578947</v>
      </c>
      <c r="O2192" s="6">
        <f t="shared" si="137"/>
        <v>65.318435754189949</v>
      </c>
      <c r="P2192" t="s">
        <v>8297</v>
      </c>
      <c r="Q2192" t="s">
        <v>8313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1.1973333333333334</v>
      </c>
      <c r="O2193" s="6">
        <f t="shared" si="137"/>
        <v>35.92</v>
      </c>
      <c r="P2193" t="s">
        <v>8297</v>
      </c>
      <c r="Q2193" t="s">
        <v>8313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10.812401666666668</v>
      </c>
      <c r="O2194" s="6">
        <f t="shared" si="137"/>
        <v>40.070667078443485</v>
      </c>
      <c r="P2194" t="s">
        <v>8297</v>
      </c>
      <c r="Q2194" t="s">
        <v>8313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4.5237333333333334</v>
      </c>
      <c r="O2195" s="6">
        <f t="shared" si="137"/>
        <v>75.647714604236342</v>
      </c>
      <c r="P2195" t="s">
        <v>8297</v>
      </c>
      <c r="Q2195" t="s">
        <v>8313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5.3737000000000004</v>
      </c>
      <c r="O2196" s="6">
        <f t="shared" si="137"/>
        <v>61.203872437357631</v>
      </c>
      <c r="P2196" t="s">
        <v>8297</v>
      </c>
      <c r="Q2196" t="s">
        <v>8313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1.2032608695652174</v>
      </c>
      <c r="O2197" s="6">
        <f t="shared" si="137"/>
        <v>48.130434782608695</v>
      </c>
      <c r="P2197" t="s">
        <v>8297</v>
      </c>
      <c r="Q2197" t="s">
        <v>8313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1.1383571428571428</v>
      </c>
      <c r="O2198" s="6">
        <f t="shared" si="137"/>
        <v>68.106837606837601</v>
      </c>
      <c r="P2198" t="s">
        <v>8297</v>
      </c>
      <c r="Q2198" t="s">
        <v>8313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9.5103109999999997</v>
      </c>
      <c r="O2199" s="6">
        <f t="shared" si="137"/>
        <v>65.891300230946882</v>
      </c>
      <c r="P2199" t="s">
        <v>8297</v>
      </c>
      <c r="Q2199" t="s">
        <v>8313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1.3289249999999999</v>
      </c>
      <c r="O2200" s="6">
        <f t="shared" si="137"/>
        <v>81.654377880184327</v>
      </c>
      <c r="P2200" t="s">
        <v>8297</v>
      </c>
      <c r="Q2200" t="s">
        <v>8313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1.4697777777777778</v>
      </c>
      <c r="O2201" s="6">
        <f t="shared" si="137"/>
        <v>52.701195219123505</v>
      </c>
      <c r="P2201" t="s">
        <v>8297</v>
      </c>
      <c r="Q2201" t="s">
        <v>8313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5.4215</v>
      </c>
      <c r="O2202" s="6">
        <f t="shared" si="137"/>
        <v>41.228136882129277</v>
      </c>
      <c r="P2202" t="s">
        <v>8297</v>
      </c>
      <c r="Q2202" t="s">
        <v>8313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3.8271818181818182</v>
      </c>
      <c r="O2203" s="6">
        <f t="shared" si="137"/>
        <v>15.035357142857142</v>
      </c>
      <c r="P2203" t="s">
        <v>8280</v>
      </c>
      <c r="Q2203" t="s">
        <v>8312</v>
      </c>
      <c r="R2203" t="s">
        <v>8331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7.0418124999999998</v>
      </c>
      <c r="O2204" s="6">
        <f t="shared" si="137"/>
        <v>39.066920943134534</v>
      </c>
      <c r="P2204" t="s">
        <v>8280</v>
      </c>
      <c r="Q2204" t="s">
        <v>8312</v>
      </c>
      <c r="R2204" t="s">
        <v>8331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1.0954999999999999</v>
      </c>
      <c r="O2205" s="6">
        <f t="shared" si="137"/>
        <v>43.82</v>
      </c>
      <c r="P2205" t="s">
        <v>8280</v>
      </c>
      <c r="Q2205" t="s">
        <v>8312</v>
      </c>
      <c r="R2205" t="s">
        <v>8331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1.3286666666666667</v>
      </c>
      <c r="O2206" s="6">
        <f t="shared" si="137"/>
        <v>27.301369863013697</v>
      </c>
      <c r="P2206" t="s">
        <v>8280</v>
      </c>
      <c r="Q2206" t="s">
        <v>8312</v>
      </c>
      <c r="R2206" t="s">
        <v>8331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1.52</v>
      </c>
      <c r="O2207" s="6">
        <f t="shared" si="137"/>
        <v>42.222222222222221</v>
      </c>
      <c r="P2207" t="s">
        <v>8280</v>
      </c>
      <c r="Q2207" t="s">
        <v>8312</v>
      </c>
      <c r="R2207" t="s">
        <v>8331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1.0272727272727273</v>
      </c>
      <c r="O2208" s="6">
        <f t="shared" si="137"/>
        <v>33.235294117647058</v>
      </c>
      <c r="P2208" t="s">
        <v>8280</v>
      </c>
      <c r="Q2208" t="s">
        <v>8312</v>
      </c>
      <c r="R2208" t="s">
        <v>8331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</v>
      </c>
      <c r="O2209" s="6">
        <f t="shared" si="137"/>
        <v>285.71428571428572</v>
      </c>
      <c r="P2209" t="s">
        <v>8280</v>
      </c>
      <c r="Q2209" t="s">
        <v>8312</v>
      </c>
      <c r="R2209" t="s">
        <v>8331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1.016</v>
      </c>
      <c r="O2210" s="6">
        <f t="shared" si="137"/>
        <v>42.333333333333336</v>
      </c>
      <c r="P2210" t="s">
        <v>8280</v>
      </c>
      <c r="Q2210" t="s">
        <v>8312</v>
      </c>
      <c r="R2210" t="s">
        <v>8331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1.508</v>
      </c>
      <c r="O2211" s="6">
        <f t="shared" si="137"/>
        <v>50.266666666666666</v>
      </c>
      <c r="P2211" t="s">
        <v>8280</v>
      </c>
      <c r="Q2211" t="s">
        <v>8312</v>
      </c>
      <c r="R2211" t="s">
        <v>8331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1.11425</v>
      </c>
      <c r="O2212" s="6">
        <f t="shared" si="137"/>
        <v>61.902777777777779</v>
      </c>
      <c r="P2212" t="s">
        <v>8280</v>
      </c>
      <c r="Q2212" t="s">
        <v>8312</v>
      </c>
      <c r="R2212" t="s">
        <v>8331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1.956</v>
      </c>
      <c r="O2213" s="6">
        <f t="shared" si="137"/>
        <v>40.75</v>
      </c>
      <c r="P2213" t="s">
        <v>8280</v>
      </c>
      <c r="Q2213" t="s">
        <v>8312</v>
      </c>
      <c r="R2213" t="s">
        <v>8331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1.1438333333333333</v>
      </c>
      <c r="O2214" s="6">
        <f t="shared" si="137"/>
        <v>55.796747967479675</v>
      </c>
      <c r="P2214" t="s">
        <v>8280</v>
      </c>
      <c r="Q2214" t="s">
        <v>8312</v>
      </c>
      <c r="R2214" t="s">
        <v>8331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</v>
      </c>
      <c r="O2215" s="6">
        <f t="shared" si="137"/>
        <v>10</v>
      </c>
      <c r="P2215" t="s">
        <v>8280</v>
      </c>
      <c r="Q2215" t="s">
        <v>8312</v>
      </c>
      <c r="R2215" t="s">
        <v>8331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2.9250166666666666</v>
      </c>
      <c r="O2216" s="6">
        <f t="shared" si="137"/>
        <v>73.125416666666666</v>
      </c>
      <c r="P2216" t="s">
        <v>8280</v>
      </c>
      <c r="Q2216" t="s">
        <v>8312</v>
      </c>
      <c r="R2216" t="s">
        <v>8331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1.5636363636363637</v>
      </c>
      <c r="O2217" s="6">
        <f t="shared" si="137"/>
        <v>26.060606060606062</v>
      </c>
      <c r="P2217" t="s">
        <v>8280</v>
      </c>
      <c r="Q2217" t="s">
        <v>8312</v>
      </c>
      <c r="R2217" t="s">
        <v>8331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1.0566666666666666</v>
      </c>
      <c r="O2218" s="6">
        <f t="shared" si="137"/>
        <v>22.642857142857142</v>
      </c>
      <c r="P2218" t="s">
        <v>8280</v>
      </c>
      <c r="Q2218" t="s">
        <v>8312</v>
      </c>
      <c r="R2218" t="s">
        <v>8331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1.0119047619047619</v>
      </c>
      <c r="O2219" s="6">
        <f t="shared" si="137"/>
        <v>47.222222222222221</v>
      </c>
      <c r="P2219" t="s">
        <v>8280</v>
      </c>
      <c r="Q2219" t="s">
        <v>8312</v>
      </c>
      <c r="R2219" t="s">
        <v>8331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1.2283299999999999</v>
      </c>
      <c r="O2220" s="6">
        <f t="shared" si="137"/>
        <v>32.324473684210524</v>
      </c>
      <c r="P2220" t="s">
        <v>8280</v>
      </c>
      <c r="Q2220" t="s">
        <v>8312</v>
      </c>
      <c r="R2220" t="s">
        <v>8331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1.0149999999999999</v>
      </c>
      <c r="O2221" s="6">
        <f t="shared" si="137"/>
        <v>53.421052631578945</v>
      </c>
      <c r="P2221" t="s">
        <v>8280</v>
      </c>
      <c r="Q2221" t="s">
        <v>8312</v>
      </c>
      <c r="R2221" t="s">
        <v>8331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1.0114285714285713</v>
      </c>
      <c r="O2222" s="6">
        <f t="shared" si="137"/>
        <v>51.304347826086953</v>
      </c>
      <c r="P2222" t="s">
        <v>8280</v>
      </c>
      <c r="Q2222" t="s">
        <v>8312</v>
      </c>
      <c r="R2222" t="s">
        <v>8331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1.0811999999999999</v>
      </c>
      <c r="O2223" s="6">
        <f t="shared" si="137"/>
        <v>37.197247706422019</v>
      </c>
      <c r="P2223" t="s">
        <v>8297</v>
      </c>
      <c r="Q2223" t="s">
        <v>8313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1.6259999999999999</v>
      </c>
      <c r="O2224" s="6">
        <f t="shared" si="137"/>
        <v>27.1</v>
      </c>
      <c r="P2224" t="s">
        <v>8297</v>
      </c>
      <c r="Q2224" t="s">
        <v>8313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1.0580000000000001</v>
      </c>
      <c r="O2225" s="6">
        <f t="shared" si="137"/>
        <v>206.31</v>
      </c>
      <c r="P2225" t="s">
        <v>8297</v>
      </c>
      <c r="Q2225" t="s">
        <v>8313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2.4315000000000002</v>
      </c>
      <c r="O2226" s="6">
        <f t="shared" si="137"/>
        <v>82.145270270270274</v>
      </c>
      <c r="P2226" t="s">
        <v>8297</v>
      </c>
      <c r="Q2226" t="s">
        <v>8313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9.4483338095238096</v>
      </c>
      <c r="O2227" s="6">
        <f t="shared" si="137"/>
        <v>164.79651993355483</v>
      </c>
      <c r="P2227" t="s">
        <v>8297</v>
      </c>
      <c r="Q2227" t="s">
        <v>8313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1.0846283333333333</v>
      </c>
      <c r="O2228" s="6">
        <f t="shared" si="137"/>
        <v>60.820280373831778</v>
      </c>
      <c r="P2228" t="s">
        <v>8297</v>
      </c>
      <c r="Q2228" t="s">
        <v>8313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1.5737692307692308</v>
      </c>
      <c r="O2229" s="6">
        <f t="shared" si="137"/>
        <v>67.970099667774093</v>
      </c>
      <c r="P2229" t="s">
        <v>8297</v>
      </c>
      <c r="Q2229" t="s">
        <v>8313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11.744899999999999</v>
      </c>
      <c r="O2230" s="6">
        <f t="shared" si="137"/>
        <v>81.561805555555551</v>
      </c>
      <c r="P2230" t="s">
        <v>8297</v>
      </c>
      <c r="Q2230" t="s">
        <v>8313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1.7104755366949576</v>
      </c>
      <c r="O2231" s="6">
        <f t="shared" si="137"/>
        <v>25.42547309833024</v>
      </c>
      <c r="P2231" t="s">
        <v>8297</v>
      </c>
      <c r="Q2231" t="s">
        <v>8313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1.2595294117647058</v>
      </c>
      <c r="O2232" s="6">
        <f t="shared" si="137"/>
        <v>21.497991967871485</v>
      </c>
      <c r="P2232" t="s">
        <v>8297</v>
      </c>
      <c r="Q2232" t="s">
        <v>8313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12.121296000000001</v>
      </c>
      <c r="O2233" s="6">
        <f t="shared" si="137"/>
        <v>27.226630727762803</v>
      </c>
      <c r="P2233" t="s">
        <v>8297</v>
      </c>
      <c r="Q2233" t="s">
        <v>8313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4.9580000000000002</v>
      </c>
      <c r="O2234" s="6">
        <f t="shared" si="137"/>
        <v>25.091093117408906</v>
      </c>
      <c r="P2234" t="s">
        <v>8297</v>
      </c>
      <c r="Q2234" t="s">
        <v>8313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3.3203999999999998</v>
      </c>
      <c r="O2235" s="6">
        <f t="shared" si="137"/>
        <v>21.230179028132991</v>
      </c>
      <c r="P2235" t="s">
        <v>8297</v>
      </c>
      <c r="Q2235" t="s">
        <v>8313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11.65</v>
      </c>
      <c r="O2236" s="6">
        <f t="shared" si="137"/>
        <v>41.607142857142854</v>
      </c>
      <c r="P2236" t="s">
        <v>8297</v>
      </c>
      <c r="Q2236" t="s">
        <v>8313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1.5331538461538461</v>
      </c>
      <c r="O2237" s="6">
        <f t="shared" si="137"/>
        <v>135.58503401360545</v>
      </c>
      <c r="P2237" t="s">
        <v>8297</v>
      </c>
      <c r="Q2237" t="s">
        <v>8313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5.3710714285714287</v>
      </c>
      <c r="O2238" s="6">
        <f t="shared" si="137"/>
        <v>22.116176470588236</v>
      </c>
      <c r="P2238" t="s">
        <v>8297</v>
      </c>
      <c r="Q2238" t="s">
        <v>8313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3.5292777777777777</v>
      </c>
      <c r="O2239" s="6">
        <f t="shared" si="137"/>
        <v>64.625635808748726</v>
      </c>
      <c r="P2239" t="s">
        <v>8297</v>
      </c>
      <c r="Q2239" t="s">
        <v>8313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1.3740000000000001</v>
      </c>
      <c r="O2240" s="6">
        <f t="shared" si="137"/>
        <v>69.569620253164558</v>
      </c>
      <c r="P2240" t="s">
        <v>8297</v>
      </c>
      <c r="Q2240" t="s">
        <v>8313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1.2802667999999999</v>
      </c>
      <c r="O2241" s="6">
        <f t="shared" si="137"/>
        <v>75.133028169014082</v>
      </c>
      <c r="P2241" t="s">
        <v>8297</v>
      </c>
      <c r="Q2241" t="s">
        <v>8313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ref="N2242:N2305" si="140">E2242/D2242</f>
        <v>2.7067999999999999</v>
      </c>
      <c r="O2242" s="6">
        <f t="shared" ref="O2242:O2305" si="141">E2242/L2242</f>
        <v>140.97916666666666</v>
      </c>
      <c r="P2242" t="s">
        <v>8297</v>
      </c>
      <c r="Q2242" t="s">
        <v>8313</v>
      </c>
      <c r="R2242" t="s">
        <v>8351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si="140"/>
        <v>8.0640000000000001</v>
      </c>
      <c r="O2243" s="6">
        <f t="shared" si="141"/>
        <v>49.472392638036808</v>
      </c>
      <c r="P2243" t="s">
        <v>8297</v>
      </c>
      <c r="Q2243" t="s">
        <v>8313</v>
      </c>
      <c r="R2243" t="s">
        <v>8351</v>
      </c>
      <c r="S2243" s="10">
        <f t="shared" si="142"/>
        <v>42766.827546296292</v>
      </c>
      <c r="T2243" s="10">
        <f t="shared" si="14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13.600976000000001</v>
      </c>
      <c r="O2244" s="6">
        <f t="shared" si="141"/>
        <v>53.865251485148519</v>
      </c>
      <c r="P2244" t="s">
        <v>8297</v>
      </c>
      <c r="Q2244" t="s">
        <v>8313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9302.5</v>
      </c>
      <c r="O2245" s="6">
        <f t="shared" si="141"/>
        <v>4.5712530712530715</v>
      </c>
      <c r="P2245" t="s">
        <v>8297</v>
      </c>
      <c r="Q2245" t="s">
        <v>8313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3.7702</v>
      </c>
      <c r="O2246" s="6">
        <f t="shared" si="141"/>
        <v>65.00344827586207</v>
      </c>
      <c r="P2246" t="s">
        <v>8297</v>
      </c>
      <c r="Q2246" t="s">
        <v>8313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26.47025</v>
      </c>
      <c r="O2247" s="6">
        <f t="shared" si="141"/>
        <v>53.475252525252522</v>
      </c>
      <c r="P2247" t="s">
        <v>8297</v>
      </c>
      <c r="Q2247" t="s">
        <v>8313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1.0012000000000001</v>
      </c>
      <c r="O2248" s="6">
        <f t="shared" si="141"/>
        <v>43.912280701754383</v>
      </c>
      <c r="P2248" t="s">
        <v>8297</v>
      </c>
      <c r="Q2248" t="s">
        <v>8313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1.0445405405405406</v>
      </c>
      <c r="O2249" s="6">
        <f t="shared" si="141"/>
        <v>50.852631578947367</v>
      </c>
      <c r="P2249" t="s">
        <v>8297</v>
      </c>
      <c r="Q2249" t="s">
        <v>8313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1.0721428571428571</v>
      </c>
      <c r="O2250" s="6">
        <f t="shared" si="141"/>
        <v>58.6328125</v>
      </c>
      <c r="P2250" t="s">
        <v>8297</v>
      </c>
      <c r="Q2250" t="s">
        <v>8313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1.6877142857142857</v>
      </c>
      <c r="O2251" s="6">
        <f t="shared" si="141"/>
        <v>32.81666666666667</v>
      </c>
      <c r="P2251" t="s">
        <v>8297</v>
      </c>
      <c r="Q2251" t="s">
        <v>8313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9.7511200000000002</v>
      </c>
      <c r="O2252" s="6">
        <f t="shared" si="141"/>
        <v>426.93169877408059</v>
      </c>
      <c r="P2252" t="s">
        <v>8297</v>
      </c>
      <c r="Q2252" t="s">
        <v>8313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1.3444929411764706</v>
      </c>
      <c r="O2253" s="6">
        <f t="shared" si="141"/>
        <v>23.808729166666669</v>
      </c>
      <c r="P2253" t="s">
        <v>8297</v>
      </c>
      <c r="Q2253" t="s">
        <v>8313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2.722777777777778</v>
      </c>
      <c r="O2254" s="6">
        <f t="shared" si="141"/>
        <v>98.413654618473899</v>
      </c>
      <c r="P2254" t="s">
        <v>8297</v>
      </c>
      <c r="Q2254" t="s">
        <v>8313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1.1268750000000001</v>
      </c>
      <c r="O2255" s="6">
        <f t="shared" si="141"/>
        <v>107.32142857142857</v>
      </c>
      <c r="P2255" t="s">
        <v>8297</v>
      </c>
      <c r="Q2255" t="s">
        <v>8313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4.5979999999999999</v>
      </c>
      <c r="O2256" s="6">
        <f t="shared" si="141"/>
        <v>11.67005076142132</v>
      </c>
      <c r="P2256" t="s">
        <v>8297</v>
      </c>
      <c r="Q2256" t="s">
        <v>8313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2.8665822784810127</v>
      </c>
      <c r="O2257" s="6">
        <f t="shared" si="141"/>
        <v>41.782287822878232</v>
      </c>
      <c r="P2257" t="s">
        <v>8297</v>
      </c>
      <c r="Q2257" t="s">
        <v>8313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2.2270833333333333</v>
      </c>
      <c r="O2258" s="6">
        <f t="shared" si="141"/>
        <v>21.38</v>
      </c>
      <c r="P2258" t="s">
        <v>8297</v>
      </c>
      <c r="Q2258" t="s">
        <v>8313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6.3613999999999997</v>
      </c>
      <c r="O2259" s="6">
        <f t="shared" si="141"/>
        <v>94.103550295857985</v>
      </c>
      <c r="P2259" t="s">
        <v>8297</v>
      </c>
      <c r="Q2259" t="s">
        <v>8313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1.4650000000000001</v>
      </c>
      <c r="O2260" s="6">
        <f t="shared" si="141"/>
        <v>15.721951219512196</v>
      </c>
      <c r="P2260" t="s">
        <v>8297</v>
      </c>
      <c r="Q2260" t="s">
        <v>8313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18.670999999999999</v>
      </c>
      <c r="O2261" s="6">
        <f t="shared" si="141"/>
        <v>90.635922330097088</v>
      </c>
      <c r="P2261" t="s">
        <v>8297</v>
      </c>
      <c r="Q2261" t="s">
        <v>8313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3.2692000000000001</v>
      </c>
      <c r="O2262" s="6">
        <f t="shared" si="141"/>
        <v>97.297619047619051</v>
      </c>
      <c r="P2262" t="s">
        <v>8297</v>
      </c>
      <c r="Q2262" t="s">
        <v>8313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7.7949999999999999</v>
      </c>
      <c r="O2263" s="6">
        <f t="shared" si="141"/>
        <v>37.11904761904762</v>
      </c>
      <c r="P2263" t="s">
        <v>8297</v>
      </c>
      <c r="Q2263" t="s">
        <v>8313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1.5415151515151515</v>
      </c>
      <c r="O2264" s="6">
        <f t="shared" si="141"/>
        <v>28.104972375690608</v>
      </c>
      <c r="P2264" t="s">
        <v>8297</v>
      </c>
      <c r="Q2264" t="s">
        <v>8313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1.1554666666666666</v>
      </c>
      <c r="O2265" s="6">
        <f t="shared" si="141"/>
        <v>144.43333333333334</v>
      </c>
      <c r="P2265" t="s">
        <v>8297</v>
      </c>
      <c r="Q2265" t="s">
        <v>8313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1.8003333333333333</v>
      </c>
      <c r="O2266" s="6">
        <f t="shared" si="141"/>
        <v>24.274157303370785</v>
      </c>
      <c r="P2266" t="s">
        <v>8297</v>
      </c>
      <c r="Q2266" t="s">
        <v>8313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2.9849999999999999</v>
      </c>
      <c r="O2267" s="6">
        <f t="shared" si="141"/>
        <v>35.117647058823529</v>
      </c>
      <c r="P2267" t="s">
        <v>8297</v>
      </c>
      <c r="Q2267" t="s">
        <v>8313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3.2026666666666666</v>
      </c>
      <c r="O2268" s="6">
        <f t="shared" si="141"/>
        <v>24.762886597938145</v>
      </c>
      <c r="P2268" t="s">
        <v>8297</v>
      </c>
      <c r="Q2268" t="s">
        <v>8313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3.80525</v>
      </c>
      <c r="O2269" s="6">
        <f t="shared" si="141"/>
        <v>188.37871287128712</v>
      </c>
      <c r="P2269" t="s">
        <v>8297</v>
      </c>
      <c r="Q2269" t="s">
        <v>8313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1.026</v>
      </c>
      <c r="O2270" s="6">
        <f t="shared" si="141"/>
        <v>148.08247422680412</v>
      </c>
      <c r="P2270" t="s">
        <v>8297</v>
      </c>
      <c r="Q2270" t="s">
        <v>8313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18.016400000000001</v>
      </c>
      <c r="O2271" s="6">
        <f t="shared" si="141"/>
        <v>49.934589800443462</v>
      </c>
      <c r="P2271" t="s">
        <v>8297</v>
      </c>
      <c r="Q2271" t="s">
        <v>8313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7.2024800000000004</v>
      </c>
      <c r="O2272" s="6">
        <f t="shared" si="141"/>
        <v>107.82155688622754</v>
      </c>
      <c r="P2272" t="s">
        <v>8297</v>
      </c>
      <c r="Q2272" t="s">
        <v>8313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2.8309000000000002</v>
      </c>
      <c r="O2273" s="6">
        <f t="shared" si="141"/>
        <v>42.63403614457831</v>
      </c>
      <c r="P2273" t="s">
        <v>8297</v>
      </c>
      <c r="Q2273" t="s">
        <v>8313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13.566000000000001</v>
      </c>
      <c r="O2274" s="6">
        <f t="shared" si="141"/>
        <v>14.370762711864407</v>
      </c>
      <c r="P2274" t="s">
        <v>8297</v>
      </c>
      <c r="Q2274" t="s">
        <v>8313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2.2035999999999998</v>
      </c>
      <c r="O2275" s="6">
        <f t="shared" si="141"/>
        <v>37.476190476190474</v>
      </c>
      <c r="P2275" t="s">
        <v>8297</v>
      </c>
      <c r="Q2275" t="s">
        <v>8313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1.196</v>
      </c>
      <c r="O2276" s="6">
        <f t="shared" si="141"/>
        <v>30.202020202020201</v>
      </c>
      <c r="P2276" t="s">
        <v>8297</v>
      </c>
      <c r="Q2276" t="s">
        <v>8313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4.0776923076923079</v>
      </c>
      <c r="O2277" s="6">
        <f t="shared" si="141"/>
        <v>33.550632911392405</v>
      </c>
      <c r="P2277" t="s">
        <v>8297</v>
      </c>
      <c r="Q2277" t="s">
        <v>8313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1.0581826105905425</v>
      </c>
      <c r="O2278" s="6">
        <f t="shared" si="141"/>
        <v>64.74666666666667</v>
      </c>
      <c r="P2278" t="s">
        <v>8297</v>
      </c>
      <c r="Q2278" t="s">
        <v>8313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1.4108235294117648</v>
      </c>
      <c r="O2279" s="6">
        <f t="shared" si="141"/>
        <v>57.932367149758456</v>
      </c>
      <c r="P2279" t="s">
        <v>8297</v>
      </c>
      <c r="Q2279" t="s">
        <v>8313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2.7069999999999999</v>
      </c>
      <c r="O2280" s="6">
        <f t="shared" si="141"/>
        <v>53.078431372549019</v>
      </c>
      <c r="P2280" t="s">
        <v>8297</v>
      </c>
      <c r="Q2280" t="s">
        <v>8313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1.538</v>
      </c>
      <c r="O2281" s="6">
        <f t="shared" si="141"/>
        <v>48.0625</v>
      </c>
      <c r="P2281" t="s">
        <v>8297</v>
      </c>
      <c r="Q2281" t="s">
        <v>8313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4.0357653061224488</v>
      </c>
      <c r="O2282" s="6">
        <f t="shared" si="141"/>
        <v>82.396874999999994</v>
      </c>
      <c r="P2282" t="s">
        <v>8297</v>
      </c>
      <c r="Q2282" t="s">
        <v>8313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1.85</v>
      </c>
      <c r="O2283" s="6">
        <f t="shared" si="141"/>
        <v>50.454545454545453</v>
      </c>
      <c r="P2283" t="s">
        <v>8276</v>
      </c>
      <c r="Q2283" t="s">
        <v>8312</v>
      </c>
      <c r="R2283" t="s">
        <v>8311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1.8533333333333333</v>
      </c>
      <c r="O2284" s="6">
        <f t="shared" si="141"/>
        <v>115.83333333333333</v>
      </c>
      <c r="P2284" t="s">
        <v>8276</v>
      </c>
      <c r="Q2284" t="s">
        <v>8312</v>
      </c>
      <c r="R2284" t="s">
        <v>8311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1.0085533333333332</v>
      </c>
      <c r="O2285" s="6">
        <f t="shared" si="141"/>
        <v>63.03458333333333</v>
      </c>
      <c r="P2285" t="s">
        <v>8276</v>
      </c>
      <c r="Q2285" t="s">
        <v>8312</v>
      </c>
      <c r="R2285" t="s">
        <v>8311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1.0622116666666668</v>
      </c>
      <c r="O2286" s="6">
        <f t="shared" si="141"/>
        <v>108.02152542372882</v>
      </c>
      <c r="P2286" t="s">
        <v>8276</v>
      </c>
      <c r="Q2286" t="s">
        <v>8312</v>
      </c>
      <c r="R2286" t="s">
        <v>8311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1.2136666666666667</v>
      </c>
      <c r="O2287" s="6">
        <f t="shared" si="141"/>
        <v>46.088607594936711</v>
      </c>
      <c r="P2287" t="s">
        <v>8276</v>
      </c>
      <c r="Q2287" t="s">
        <v>8312</v>
      </c>
      <c r="R2287" t="s">
        <v>8311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1.0006666666666666</v>
      </c>
      <c r="O2288" s="6">
        <f t="shared" si="141"/>
        <v>107.21428571428571</v>
      </c>
      <c r="P2288" t="s">
        <v>8276</v>
      </c>
      <c r="Q2288" t="s">
        <v>8312</v>
      </c>
      <c r="R2288" t="s">
        <v>8311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1.1997755555555556</v>
      </c>
      <c r="O2289" s="6">
        <f t="shared" si="141"/>
        <v>50.9338679245283</v>
      </c>
      <c r="P2289" t="s">
        <v>8276</v>
      </c>
      <c r="Q2289" t="s">
        <v>8312</v>
      </c>
      <c r="R2289" t="s">
        <v>8311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1.0009999999999999</v>
      </c>
      <c r="O2290" s="6">
        <f t="shared" si="141"/>
        <v>40.04</v>
      </c>
      <c r="P2290" t="s">
        <v>8276</v>
      </c>
      <c r="Q2290" t="s">
        <v>8312</v>
      </c>
      <c r="R2290" t="s">
        <v>8311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1.0740000000000001</v>
      </c>
      <c r="O2291" s="6">
        <f t="shared" si="141"/>
        <v>64.44</v>
      </c>
      <c r="P2291" t="s">
        <v>8276</v>
      </c>
      <c r="Q2291" t="s">
        <v>8312</v>
      </c>
      <c r="R2291" t="s">
        <v>8311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1.0406666666666666</v>
      </c>
      <c r="O2292" s="6">
        <f t="shared" si="141"/>
        <v>53.827586206896555</v>
      </c>
      <c r="P2292" t="s">
        <v>8276</v>
      </c>
      <c r="Q2292" t="s">
        <v>8312</v>
      </c>
      <c r="R2292" t="s">
        <v>8311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1.728</v>
      </c>
      <c r="O2293" s="6">
        <f t="shared" si="141"/>
        <v>100.46511627906976</v>
      </c>
      <c r="P2293" t="s">
        <v>8276</v>
      </c>
      <c r="Q2293" t="s">
        <v>8312</v>
      </c>
      <c r="R2293" t="s">
        <v>8311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1.072505</v>
      </c>
      <c r="O2294" s="6">
        <f t="shared" si="141"/>
        <v>46.630652173913049</v>
      </c>
      <c r="P2294" t="s">
        <v>8276</v>
      </c>
      <c r="Q2294" t="s">
        <v>8312</v>
      </c>
      <c r="R2294" t="s">
        <v>8311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1.0823529411764705</v>
      </c>
      <c r="O2295" s="6">
        <f t="shared" si="141"/>
        <v>34.074074074074076</v>
      </c>
      <c r="P2295" t="s">
        <v>8276</v>
      </c>
      <c r="Q2295" t="s">
        <v>8312</v>
      </c>
      <c r="R2295" t="s">
        <v>8311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1.4608079999999999</v>
      </c>
      <c r="O2296" s="6">
        <f t="shared" si="141"/>
        <v>65.214642857142863</v>
      </c>
      <c r="P2296" t="s">
        <v>8276</v>
      </c>
      <c r="Q2296" t="s">
        <v>8312</v>
      </c>
      <c r="R2296" t="s">
        <v>8311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1.2524999999999999</v>
      </c>
      <c r="O2297" s="6">
        <f t="shared" si="141"/>
        <v>44.205882352941174</v>
      </c>
      <c r="P2297" t="s">
        <v>8276</v>
      </c>
      <c r="Q2297" t="s">
        <v>8312</v>
      </c>
      <c r="R2297" t="s">
        <v>8311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1.4907142857142857</v>
      </c>
      <c r="O2298" s="6">
        <f t="shared" si="141"/>
        <v>71.965517241379317</v>
      </c>
      <c r="P2298" t="s">
        <v>8276</v>
      </c>
      <c r="Q2298" t="s">
        <v>8312</v>
      </c>
      <c r="R2298" t="s">
        <v>8311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1.006</v>
      </c>
      <c r="O2299" s="6">
        <f t="shared" si="141"/>
        <v>52.94736842105263</v>
      </c>
      <c r="P2299" t="s">
        <v>8276</v>
      </c>
      <c r="Q2299" t="s">
        <v>8312</v>
      </c>
      <c r="R2299" t="s">
        <v>8311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1.0507333333333333</v>
      </c>
      <c r="O2300" s="6">
        <f t="shared" si="141"/>
        <v>109.45138888888889</v>
      </c>
      <c r="P2300" t="s">
        <v>8276</v>
      </c>
      <c r="Q2300" t="s">
        <v>8312</v>
      </c>
      <c r="R2300" t="s">
        <v>8311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3.5016666666666665</v>
      </c>
      <c r="O2301" s="6">
        <f t="shared" si="141"/>
        <v>75.035714285714292</v>
      </c>
      <c r="P2301" t="s">
        <v>8276</v>
      </c>
      <c r="Q2301" t="s">
        <v>8312</v>
      </c>
      <c r="R2301" t="s">
        <v>8311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1.0125</v>
      </c>
      <c r="O2302" s="6">
        <f t="shared" si="141"/>
        <v>115.71428571428571</v>
      </c>
      <c r="P2302" t="s">
        <v>8276</v>
      </c>
      <c r="Q2302" t="s">
        <v>8312</v>
      </c>
      <c r="R2302" t="s">
        <v>8311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1.336044</v>
      </c>
      <c r="O2303" s="6">
        <f t="shared" si="141"/>
        <v>31.659810426540286</v>
      </c>
      <c r="P2303" t="s">
        <v>8279</v>
      </c>
      <c r="Q2303" t="s">
        <v>8312</v>
      </c>
      <c r="R2303" t="s">
        <v>8330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1.7065217391304348</v>
      </c>
      <c r="O2304" s="6">
        <f t="shared" si="141"/>
        <v>46.176470588235297</v>
      </c>
      <c r="P2304" t="s">
        <v>8279</v>
      </c>
      <c r="Q2304" t="s">
        <v>8312</v>
      </c>
      <c r="R2304" t="s">
        <v>8330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1.0935829457364341</v>
      </c>
      <c r="O2305" s="6">
        <f t="shared" si="141"/>
        <v>68.481650485436887</v>
      </c>
      <c r="P2305" t="s">
        <v>8279</v>
      </c>
      <c r="Q2305" t="s">
        <v>8312</v>
      </c>
      <c r="R2305" t="s">
        <v>8330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ref="N2306:N2369" si="144">E2306/D2306</f>
        <v>1.0070033333333335</v>
      </c>
      <c r="O2306" s="6">
        <f t="shared" ref="O2306:O2369" si="145">E2306/L2306</f>
        <v>53.469203539823013</v>
      </c>
      <c r="P2306" t="s">
        <v>8279</v>
      </c>
      <c r="Q2306" t="s">
        <v>8312</v>
      </c>
      <c r="R2306" t="s">
        <v>8330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si="144"/>
        <v>1.0122777777777778</v>
      </c>
      <c r="O2307" s="6">
        <f t="shared" si="145"/>
        <v>109.10778443113773</v>
      </c>
      <c r="P2307" t="s">
        <v>8279</v>
      </c>
      <c r="Q2307" t="s">
        <v>8312</v>
      </c>
      <c r="R2307" t="s">
        <v>8330</v>
      </c>
      <c r="S2307" s="10">
        <f t="shared" si="146"/>
        <v>41834.695277777777</v>
      </c>
      <c r="T2307" s="10">
        <f t="shared" si="147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1.0675857142857144</v>
      </c>
      <c r="O2308" s="6">
        <f t="shared" si="145"/>
        <v>51.185616438356163</v>
      </c>
      <c r="P2308" t="s">
        <v>8279</v>
      </c>
      <c r="Q2308" t="s">
        <v>8312</v>
      </c>
      <c r="R2308" t="s">
        <v>8330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1.0665777537961894</v>
      </c>
      <c r="O2309" s="6">
        <f t="shared" si="145"/>
        <v>27.936800000000002</v>
      </c>
      <c r="P2309" t="s">
        <v>8279</v>
      </c>
      <c r="Q2309" t="s">
        <v>8312</v>
      </c>
      <c r="R2309" t="s">
        <v>8330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1.0130622</v>
      </c>
      <c r="O2310" s="6">
        <f t="shared" si="145"/>
        <v>82.496921824104234</v>
      </c>
      <c r="P2310" t="s">
        <v>8279</v>
      </c>
      <c r="Q2310" t="s">
        <v>8312</v>
      </c>
      <c r="R2310" t="s">
        <v>8330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1.0667450000000001</v>
      </c>
      <c r="O2311" s="6">
        <f t="shared" si="145"/>
        <v>59.817476635514019</v>
      </c>
      <c r="P2311" t="s">
        <v>8279</v>
      </c>
      <c r="Q2311" t="s">
        <v>8312</v>
      </c>
      <c r="R2311" t="s">
        <v>8330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4.288397837837838</v>
      </c>
      <c r="O2312" s="6">
        <f t="shared" si="145"/>
        <v>64.816470588235291</v>
      </c>
      <c r="P2312" t="s">
        <v>8279</v>
      </c>
      <c r="Q2312" t="s">
        <v>8312</v>
      </c>
      <c r="R2312" t="s">
        <v>8330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1.0411111111111111</v>
      </c>
      <c r="O2313" s="6">
        <f t="shared" si="145"/>
        <v>90.09615384615384</v>
      </c>
      <c r="P2313" t="s">
        <v>8279</v>
      </c>
      <c r="Q2313" t="s">
        <v>8312</v>
      </c>
      <c r="R2313" t="s">
        <v>8330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1.0786666666666667</v>
      </c>
      <c r="O2314" s="6">
        <f t="shared" si="145"/>
        <v>40.962025316455694</v>
      </c>
      <c r="P2314" t="s">
        <v>8279</v>
      </c>
      <c r="Q2314" t="s">
        <v>8312</v>
      </c>
      <c r="R2314" t="s">
        <v>8330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1.7584040000000001</v>
      </c>
      <c r="O2315" s="6">
        <f t="shared" si="145"/>
        <v>56.000127388535034</v>
      </c>
      <c r="P2315" t="s">
        <v>8279</v>
      </c>
      <c r="Q2315" t="s">
        <v>8312</v>
      </c>
      <c r="R2315" t="s">
        <v>8330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1.5697000000000001</v>
      </c>
      <c r="O2316" s="6">
        <f t="shared" si="145"/>
        <v>37.672800000000002</v>
      </c>
      <c r="P2316" t="s">
        <v>8279</v>
      </c>
      <c r="Q2316" t="s">
        <v>8312</v>
      </c>
      <c r="R2316" t="s">
        <v>8330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1.026</v>
      </c>
      <c r="O2317" s="6">
        <f t="shared" si="145"/>
        <v>40.078125</v>
      </c>
      <c r="P2317" t="s">
        <v>8279</v>
      </c>
      <c r="Q2317" t="s">
        <v>8312</v>
      </c>
      <c r="R2317" t="s">
        <v>8330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1.0404266666666666</v>
      </c>
      <c r="O2318" s="6">
        <f t="shared" si="145"/>
        <v>78.031999999999996</v>
      </c>
      <c r="P2318" t="s">
        <v>8279</v>
      </c>
      <c r="Q2318" t="s">
        <v>8312</v>
      </c>
      <c r="R2318" t="s">
        <v>8330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1.04</v>
      </c>
      <c r="O2319" s="6">
        <f t="shared" si="145"/>
        <v>18.90909090909091</v>
      </c>
      <c r="P2319" t="s">
        <v>8279</v>
      </c>
      <c r="Q2319" t="s">
        <v>8312</v>
      </c>
      <c r="R2319" t="s">
        <v>8330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1.2105999999999999</v>
      </c>
      <c r="O2320" s="6">
        <f t="shared" si="145"/>
        <v>37.134969325153371</v>
      </c>
      <c r="P2320" t="s">
        <v>8279</v>
      </c>
      <c r="Q2320" t="s">
        <v>8312</v>
      </c>
      <c r="R2320" t="s">
        <v>8330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1.077</v>
      </c>
      <c r="O2321" s="6">
        <f t="shared" si="145"/>
        <v>41.961038961038959</v>
      </c>
      <c r="P2321" t="s">
        <v>8279</v>
      </c>
      <c r="Q2321" t="s">
        <v>8312</v>
      </c>
      <c r="R2321" t="s">
        <v>8330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1.0866</v>
      </c>
      <c r="O2322" s="6">
        <f t="shared" si="145"/>
        <v>61.044943820224717</v>
      </c>
      <c r="P2322" t="s">
        <v>8279</v>
      </c>
      <c r="Q2322" t="s">
        <v>8312</v>
      </c>
      <c r="R2322" t="s">
        <v>8330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0.39120962394619685</v>
      </c>
      <c r="O2323" s="6">
        <f t="shared" si="145"/>
        <v>64.53125</v>
      </c>
      <c r="P2323" t="s">
        <v>8298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3.1481481481481478E-2</v>
      </c>
      <c r="O2324" s="6">
        <f t="shared" si="145"/>
        <v>21.25</v>
      </c>
      <c r="P2324" t="s">
        <v>8298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0.48</v>
      </c>
      <c r="O2325" s="6">
        <f t="shared" si="145"/>
        <v>30</v>
      </c>
      <c r="P2325" t="s">
        <v>8298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0.20733333333333334</v>
      </c>
      <c r="O2326" s="6">
        <f t="shared" si="145"/>
        <v>25.491803278688526</v>
      </c>
      <c r="P2326" t="s">
        <v>8298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0.08</v>
      </c>
      <c r="O2327" s="6">
        <f t="shared" si="145"/>
        <v>11.428571428571429</v>
      </c>
      <c r="P2327" t="s">
        <v>8298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7.1999999999999998E-3</v>
      </c>
      <c r="O2328" s="6">
        <f t="shared" si="145"/>
        <v>108</v>
      </c>
      <c r="P2328" t="s">
        <v>8298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5.2609431428571432</v>
      </c>
      <c r="O2329" s="6">
        <f t="shared" si="145"/>
        <v>54.883162444113267</v>
      </c>
      <c r="P2329" t="s">
        <v>8298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2.5445000000000002</v>
      </c>
      <c r="O2330" s="6">
        <f t="shared" si="145"/>
        <v>47.383612662942269</v>
      </c>
      <c r="P2330" t="s">
        <v>8298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1.0591999999999999</v>
      </c>
      <c r="O2331" s="6">
        <f t="shared" si="145"/>
        <v>211.84</v>
      </c>
      <c r="P2331" t="s">
        <v>8298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1.0242285714285715</v>
      </c>
      <c r="O2332" s="6">
        <f t="shared" si="145"/>
        <v>219.92638036809817</v>
      </c>
      <c r="P2332" t="s">
        <v>8298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1.4431375</v>
      </c>
      <c r="O2333" s="6">
        <f t="shared" si="145"/>
        <v>40.795406360424032</v>
      </c>
      <c r="P2333" t="s">
        <v>8298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1.06308</v>
      </c>
      <c r="O2334" s="6">
        <f t="shared" si="145"/>
        <v>75.502840909090907</v>
      </c>
      <c r="P2334" t="s">
        <v>8298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2.1216666666666666</v>
      </c>
      <c r="O2335" s="6">
        <f t="shared" si="145"/>
        <v>13.542553191489361</v>
      </c>
      <c r="P2335" t="s">
        <v>8298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1.0195000000000001</v>
      </c>
      <c r="O2336" s="6">
        <f t="shared" si="145"/>
        <v>60.865671641791046</v>
      </c>
      <c r="P2336" t="s">
        <v>8298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1.0227200000000001</v>
      </c>
      <c r="O2337" s="6">
        <f t="shared" si="145"/>
        <v>115.69230769230769</v>
      </c>
      <c r="P2337" t="s">
        <v>8298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5.2073254999999996</v>
      </c>
      <c r="O2338" s="6">
        <f t="shared" si="145"/>
        <v>48.104623556581984</v>
      </c>
      <c r="P2338" t="s">
        <v>8298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1.1065833333333333</v>
      </c>
      <c r="O2339" s="6">
        <f t="shared" si="145"/>
        <v>74.184357541899445</v>
      </c>
      <c r="P2339" t="s">
        <v>8298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1.0114333333333334</v>
      </c>
      <c r="O2340" s="6">
        <f t="shared" si="145"/>
        <v>123.34552845528455</v>
      </c>
      <c r="P2340" t="s">
        <v>8298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2.9420799999999998</v>
      </c>
      <c r="O2341" s="6">
        <f t="shared" si="145"/>
        <v>66.623188405797094</v>
      </c>
      <c r="P2341" t="s">
        <v>8298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1.0577749999999999</v>
      </c>
      <c r="O2342" s="6">
        <f t="shared" si="145"/>
        <v>104.99007444168734</v>
      </c>
      <c r="P2342" t="s">
        <v>8298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6" t="e">
        <f t="shared" si="145"/>
        <v>#DIV/0!</v>
      </c>
      <c r="P2343" t="s">
        <v>8272</v>
      </c>
      <c r="Q2343" t="s">
        <v>8323</v>
      </c>
      <c r="R2343" t="s">
        <v>8324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6" t="e">
        <f t="shared" si="145"/>
        <v>#DIV/0!</v>
      </c>
      <c r="P2344" t="s">
        <v>8272</v>
      </c>
      <c r="Q2344" t="s">
        <v>8323</v>
      </c>
      <c r="R2344" t="s">
        <v>8324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0.03</v>
      </c>
      <c r="O2345" s="6">
        <f t="shared" si="145"/>
        <v>300</v>
      </c>
      <c r="P2345" t="s">
        <v>8272</v>
      </c>
      <c r="Q2345" t="s">
        <v>8323</v>
      </c>
      <c r="R2345" t="s">
        <v>8324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1E-3</v>
      </c>
      <c r="O2346" s="6">
        <f t="shared" si="145"/>
        <v>1</v>
      </c>
      <c r="P2346" t="s">
        <v>8272</v>
      </c>
      <c r="Q2346" t="s">
        <v>8323</v>
      </c>
      <c r="R2346" t="s">
        <v>8324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6" t="e">
        <f t="shared" si="145"/>
        <v>#DIV/0!</v>
      </c>
      <c r="P2347" t="s">
        <v>8272</v>
      </c>
      <c r="Q2347" t="s">
        <v>8323</v>
      </c>
      <c r="R2347" t="s">
        <v>8324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6.4999999999999997E-4</v>
      </c>
      <c r="O2348" s="6">
        <f t="shared" si="145"/>
        <v>13</v>
      </c>
      <c r="P2348" t="s">
        <v>8272</v>
      </c>
      <c r="Q2348" t="s">
        <v>8323</v>
      </c>
      <c r="R2348" t="s">
        <v>8324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1.4999999999999999E-2</v>
      </c>
      <c r="O2349" s="6">
        <f t="shared" si="145"/>
        <v>15</v>
      </c>
      <c r="P2349" t="s">
        <v>8272</v>
      </c>
      <c r="Q2349" t="s">
        <v>8323</v>
      </c>
      <c r="R2349" t="s">
        <v>8324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3.8571428571428572E-3</v>
      </c>
      <c r="O2350" s="6">
        <f t="shared" si="145"/>
        <v>54</v>
      </c>
      <c r="P2350" t="s">
        <v>8272</v>
      </c>
      <c r="Q2350" t="s">
        <v>8323</v>
      </c>
      <c r="R2350" t="s">
        <v>8324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6" t="e">
        <f t="shared" si="145"/>
        <v>#DIV/0!</v>
      </c>
      <c r="P2351" t="s">
        <v>8272</v>
      </c>
      <c r="Q2351" t="s">
        <v>8323</v>
      </c>
      <c r="R2351" t="s">
        <v>8324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6" t="e">
        <f t="shared" si="145"/>
        <v>#DIV/0!</v>
      </c>
      <c r="P2352" t="s">
        <v>8272</v>
      </c>
      <c r="Q2352" t="s">
        <v>8323</v>
      </c>
      <c r="R2352" t="s">
        <v>8324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5.7142857142857143E-3</v>
      </c>
      <c r="O2353" s="6">
        <f t="shared" si="145"/>
        <v>15.428571428571429</v>
      </c>
      <c r="P2353" t="s">
        <v>8272</v>
      </c>
      <c r="Q2353" t="s">
        <v>8323</v>
      </c>
      <c r="R2353" t="s">
        <v>8324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6" t="e">
        <f t="shared" si="145"/>
        <v>#DIV/0!</v>
      </c>
      <c r="P2354" t="s">
        <v>8272</v>
      </c>
      <c r="Q2354" t="s">
        <v>8323</v>
      </c>
      <c r="R2354" t="s">
        <v>8324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6" t="e">
        <f t="shared" si="145"/>
        <v>#DIV/0!</v>
      </c>
      <c r="P2355" t="s">
        <v>8272</v>
      </c>
      <c r="Q2355" t="s">
        <v>8323</v>
      </c>
      <c r="R2355" t="s">
        <v>8324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7.1428571428571429E-4</v>
      </c>
      <c r="O2356" s="6">
        <f t="shared" si="145"/>
        <v>25</v>
      </c>
      <c r="P2356" t="s">
        <v>8272</v>
      </c>
      <c r="Q2356" t="s">
        <v>8323</v>
      </c>
      <c r="R2356" t="s">
        <v>8324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6.875E-3</v>
      </c>
      <c r="O2357" s="6">
        <f t="shared" si="145"/>
        <v>27.5</v>
      </c>
      <c r="P2357" t="s">
        <v>8272</v>
      </c>
      <c r="Q2357" t="s">
        <v>8323</v>
      </c>
      <c r="R2357" t="s">
        <v>8324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6" t="e">
        <f t="shared" si="145"/>
        <v>#DIV/0!</v>
      </c>
      <c r="P2358" t="s">
        <v>8272</v>
      </c>
      <c r="Q2358" t="s">
        <v>8323</v>
      </c>
      <c r="R2358" t="s">
        <v>8324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6" t="e">
        <f t="shared" si="145"/>
        <v>#DIV/0!</v>
      </c>
      <c r="P2359" t="s">
        <v>8272</v>
      </c>
      <c r="Q2359" t="s">
        <v>8323</v>
      </c>
      <c r="R2359" t="s">
        <v>8324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6" t="e">
        <f t="shared" si="145"/>
        <v>#DIV/0!</v>
      </c>
      <c r="P2360" t="s">
        <v>8272</v>
      </c>
      <c r="Q2360" t="s">
        <v>8323</v>
      </c>
      <c r="R2360" t="s">
        <v>8324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0.14680000000000001</v>
      </c>
      <c r="O2361" s="6">
        <f t="shared" si="145"/>
        <v>367</v>
      </c>
      <c r="P2361" t="s">
        <v>8272</v>
      </c>
      <c r="Q2361" t="s">
        <v>8323</v>
      </c>
      <c r="R2361" t="s">
        <v>8324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4.0000000000000002E-4</v>
      </c>
      <c r="O2362" s="6">
        <f t="shared" si="145"/>
        <v>2</v>
      </c>
      <c r="P2362" t="s">
        <v>8272</v>
      </c>
      <c r="Q2362" t="s">
        <v>8323</v>
      </c>
      <c r="R2362" t="s">
        <v>8324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6" t="e">
        <f t="shared" si="145"/>
        <v>#DIV/0!</v>
      </c>
      <c r="P2363" t="s">
        <v>8272</v>
      </c>
      <c r="Q2363" t="s">
        <v>8323</v>
      </c>
      <c r="R2363" t="s">
        <v>8324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0.2857142857142857</v>
      </c>
      <c r="O2364" s="6">
        <f t="shared" si="145"/>
        <v>60</v>
      </c>
      <c r="P2364" t="s">
        <v>8272</v>
      </c>
      <c r="Q2364" t="s">
        <v>8323</v>
      </c>
      <c r="R2364" t="s">
        <v>8324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6" t="e">
        <f t="shared" si="145"/>
        <v>#DIV/0!</v>
      </c>
      <c r="P2365" t="s">
        <v>8272</v>
      </c>
      <c r="Q2365" t="s">
        <v>8323</v>
      </c>
      <c r="R2365" t="s">
        <v>8324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6" t="e">
        <f t="shared" si="145"/>
        <v>#DIV/0!</v>
      </c>
      <c r="P2366" t="s">
        <v>8272</v>
      </c>
      <c r="Q2366" t="s">
        <v>8323</v>
      </c>
      <c r="R2366" t="s">
        <v>8324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6" t="e">
        <f t="shared" si="145"/>
        <v>#DIV/0!</v>
      </c>
      <c r="P2367" t="s">
        <v>8272</v>
      </c>
      <c r="Q2367" t="s">
        <v>8323</v>
      </c>
      <c r="R2367" t="s">
        <v>8324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0.1052</v>
      </c>
      <c r="O2368" s="6">
        <f t="shared" si="145"/>
        <v>97.407407407407405</v>
      </c>
      <c r="P2368" t="s">
        <v>8272</v>
      </c>
      <c r="Q2368" t="s">
        <v>8323</v>
      </c>
      <c r="R2368" t="s">
        <v>8324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1.34E-2</v>
      </c>
      <c r="O2369" s="6">
        <f t="shared" si="145"/>
        <v>47.857142857142854</v>
      </c>
      <c r="P2369" t="s">
        <v>8272</v>
      </c>
      <c r="Q2369" t="s">
        <v>8323</v>
      </c>
      <c r="R2369" t="s">
        <v>8324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ref="N2370:N2433" si="148">E2370/D2370</f>
        <v>2.5000000000000001E-3</v>
      </c>
      <c r="O2370" s="6">
        <f t="shared" ref="O2370:O2433" si="149">E2370/L2370</f>
        <v>50</v>
      </c>
      <c r="P2370" t="s">
        <v>8272</v>
      </c>
      <c r="Q2370" t="s">
        <v>8323</v>
      </c>
      <c r="R2370" t="s">
        <v>8324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si="148"/>
        <v>0</v>
      </c>
      <c r="O2371" s="6" t="e">
        <f t="shared" si="149"/>
        <v>#DIV/0!</v>
      </c>
      <c r="P2371" t="s">
        <v>8272</v>
      </c>
      <c r="Q2371" t="s">
        <v>8323</v>
      </c>
      <c r="R2371" t="s">
        <v>8324</v>
      </c>
      <c r="S2371" s="10">
        <f t="shared" si="150"/>
        <v>42380.812627314815</v>
      </c>
      <c r="T2371" s="10">
        <f t="shared" si="151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3.2799999999999999E-3</v>
      </c>
      <c r="O2372" s="6">
        <f t="shared" si="149"/>
        <v>20.5</v>
      </c>
      <c r="P2372" t="s">
        <v>8272</v>
      </c>
      <c r="Q2372" t="s">
        <v>8323</v>
      </c>
      <c r="R2372" t="s">
        <v>8324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6" t="e">
        <f t="shared" si="149"/>
        <v>#DIV/0!</v>
      </c>
      <c r="P2373" t="s">
        <v>8272</v>
      </c>
      <c r="Q2373" t="s">
        <v>8323</v>
      </c>
      <c r="R2373" t="s">
        <v>8324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3.272727272727273E-2</v>
      </c>
      <c r="O2374" s="6">
        <f t="shared" si="149"/>
        <v>30</v>
      </c>
      <c r="P2374" t="s">
        <v>8272</v>
      </c>
      <c r="Q2374" t="s">
        <v>8323</v>
      </c>
      <c r="R2374" t="s">
        <v>8324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5.8823529411764708E-5</v>
      </c>
      <c r="O2375" s="6">
        <f t="shared" si="149"/>
        <v>50</v>
      </c>
      <c r="P2375" t="s">
        <v>8272</v>
      </c>
      <c r="Q2375" t="s">
        <v>8323</v>
      </c>
      <c r="R2375" t="s">
        <v>8324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4.5454545454545455E-4</v>
      </c>
      <c r="O2376" s="6">
        <f t="shared" si="149"/>
        <v>10</v>
      </c>
      <c r="P2376" t="s">
        <v>8272</v>
      </c>
      <c r="Q2376" t="s">
        <v>8323</v>
      </c>
      <c r="R2376" t="s">
        <v>8324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6" t="e">
        <f t="shared" si="149"/>
        <v>#DIV/0!</v>
      </c>
      <c r="P2377" t="s">
        <v>8272</v>
      </c>
      <c r="Q2377" t="s">
        <v>8323</v>
      </c>
      <c r="R2377" t="s">
        <v>8324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0.10877666666666666</v>
      </c>
      <c r="O2378" s="6">
        <f t="shared" si="149"/>
        <v>81.582499999999996</v>
      </c>
      <c r="P2378" t="s">
        <v>8272</v>
      </c>
      <c r="Q2378" t="s">
        <v>8323</v>
      </c>
      <c r="R2378" t="s">
        <v>8324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6" t="e">
        <f t="shared" si="149"/>
        <v>#DIV/0!</v>
      </c>
      <c r="P2379" t="s">
        <v>8272</v>
      </c>
      <c r="Q2379" t="s">
        <v>8323</v>
      </c>
      <c r="R2379" t="s">
        <v>8324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6" t="e">
        <f t="shared" si="149"/>
        <v>#DIV/0!</v>
      </c>
      <c r="P2380" t="s">
        <v>8272</v>
      </c>
      <c r="Q2380" t="s">
        <v>8323</v>
      </c>
      <c r="R2380" t="s">
        <v>8324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6" t="e">
        <f t="shared" si="149"/>
        <v>#DIV/0!</v>
      </c>
      <c r="P2381" t="s">
        <v>8272</v>
      </c>
      <c r="Q2381" t="s">
        <v>8323</v>
      </c>
      <c r="R2381" t="s">
        <v>8324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3.6666666666666666E-3</v>
      </c>
      <c r="O2382" s="6">
        <f t="shared" si="149"/>
        <v>18.333333333333332</v>
      </c>
      <c r="P2382" t="s">
        <v>8272</v>
      </c>
      <c r="Q2382" t="s">
        <v>8323</v>
      </c>
      <c r="R2382" t="s">
        <v>8324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1.8193398957730169E-2</v>
      </c>
      <c r="O2383" s="6">
        <f t="shared" si="149"/>
        <v>224.42857142857142</v>
      </c>
      <c r="P2383" t="s">
        <v>8272</v>
      </c>
      <c r="Q2383" t="s">
        <v>8323</v>
      </c>
      <c r="R2383" t="s">
        <v>8324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2.5000000000000001E-2</v>
      </c>
      <c r="O2384" s="6">
        <f t="shared" si="149"/>
        <v>37.5</v>
      </c>
      <c r="P2384" t="s">
        <v>8272</v>
      </c>
      <c r="Q2384" t="s">
        <v>8323</v>
      </c>
      <c r="R2384" t="s">
        <v>8324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4.3499999999999997E-2</v>
      </c>
      <c r="O2385" s="6">
        <f t="shared" si="149"/>
        <v>145</v>
      </c>
      <c r="P2385" t="s">
        <v>8272</v>
      </c>
      <c r="Q2385" t="s">
        <v>8323</v>
      </c>
      <c r="R2385" t="s">
        <v>8324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8.0000000000000002E-3</v>
      </c>
      <c r="O2386" s="6">
        <f t="shared" si="149"/>
        <v>1</v>
      </c>
      <c r="P2386" t="s">
        <v>8272</v>
      </c>
      <c r="Q2386" t="s">
        <v>8323</v>
      </c>
      <c r="R2386" t="s">
        <v>8324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1.2123076923076924E-2</v>
      </c>
      <c r="O2387" s="6">
        <f t="shared" si="149"/>
        <v>112.57142857142857</v>
      </c>
      <c r="P2387" t="s">
        <v>8272</v>
      </c>
      <c r="Q2387" t="s">
        <v>8323</v>
      </c>
      <c r="R2387" t="s">
        <v>8324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6" t="e">
        <f t="shared" si="149"/>
        <v>#DIV/0!</v>
      </c>
      <c r="P2388" t="s">
        <v>8272</v>
      </c>
      <c r="Q2388" t="s">
        <v>8323</v>
      </c>
      <c r="R2388" t="s">
        <v>8324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6.8399999999999997E-3</v>
      </c>
      <c r="O2389" s="6">
        <f t="shared" si="149"/>
        <v>342</v>
      </c>
      <c r="P2389" t="s">
        <v>8272</v>
      </c>
      <c r="Q2389" t="s">
        <v>8323</v>
      </c>
      <c r="R2389" t="s">
        <v>8324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1.2513513513513513E-2</v>
      </c>
      <c r="O2390" s="6">
        <f t="shared" si="149"/>
        <v>57.875</v>
      </c>
      <c r="P2390" t="s">
        <v>8272</v>
      </c>
      <c r="Q2390" t="s">
        <v>8323</v>
      </c>
      <c r="R2390" t="s">
        <v>8324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1.8749999999999999E-3</v>
      </c>
      <c r="O2391" s="6">
        <f t="shared" si="149"/>
        <v>30</v>
      </c>
      <c r="P2391" t="s">
        <v>8272</v>
      </c>
      <c r="Q2391" t="s">
        <v>8323</v>
      </c>
      <c r="R2391" t="s">
        <v>8324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6" t="e">
        <f t="shared" si="149"/>
        <v>#DIV/0!</v>
      </c>
      <c r="P2392" t="s">
        <v>8272</v>
      </c>
      <c r="Q2392" t="s">
        <v>8323</v>
      </c>
      <c r="R2392" t="s">
        <v>8324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1.25E-3</v>
      </c>
      <c r="O2393" s="6">
        <f t="shared" si="149"/>
        <v>25</v>
      </c>
      <c r="P2393" t="s">
        <v>8272</v>
      </c>
      <c r="Q2393" t="s">
        <v>8323</v>
      </c>
      <c r="R2393" t="s">
        <v>8324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6" t="e">
        <f t="shared" si="149"/>
        <v>#DIV/0!</v>
      </c>
      <c r="P2394" t="s">
        <v>8272</v>
      </c>
      <c r="Q2394" t="s">
        <v>8323</v>
      </c>
      <c r="R2394" t="s">
        <v>8324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5.0000000000000001E-4</v>
      </c>
      <c r="O2395" s="6">
        <f t="shared" si="149"/>
        <v>50</v>
      </c>
      <c r="P2395" t="s">
        <v>8272</v>
      </c>
      <c r="Q2395" t="s">
        <v>8323</v>
      </c>
      <c r="R2395" t="s">
        <v>8324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5.9999999999999995E-4</v>
      </c>
      <c r="O2396" s="6">
        <f t="shared" si="149"/>
        <v>1.5</v>
      </c>
      <c r="P2396" t="s">
        <v>8272</v>
      </c>
      <c r="Q2396" t="s">
        <v>8323</v>
      </c>
      <c r="R2396" t="s">
        <v>8324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6" t="e">
        <f t="shared" si="149"/>
        <v>#DIV/0!</v>
      </c>
      <c r="P2397" t="s">
        <v>8272</v>
      </c>
      <c r="Q2397" t="s">
        <v>8323</v>
      </c>
      <c r="R2397" t="s">
        <v>8324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2E-3</v>
      </c>
      <c r="O2398" s="6">
        <f t="shared" si="149"/>
        <v>10</v>
      </c>
      <c r="P2398" t="s">
        <v>8272</v>
      </c>
      <c r="Q2398" t="s">
        <v>8323</v>
      </c>
      <c r="R2398" t="s">
        <v>8324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6" t="e">
        <f t="shared" si="149"/>
        <v>#DIV/0!</v>
      </c>
      <c r="P2399" t="s">
        <v>8272</v>
      </c>
      <c r="Q2399" t="s">
        <v>8323</v>
      </c>
      <c r="R2399" t="s">
        <v>8324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6" t="e">
        <f t="shared" si="149"/>
        <v>#DIV/0!</v>
      </c>
      <c r="P2400" t="s">
        <v>8272</v>
      </c>
      <c r="Q2400" t="s">
        <v>8323</v>
      </c>
      <c r="R2400" t="s">
        <v>8324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6" t="e">
        <f t="shared" si="149"/>
        <v>#DIV/0!</v>
      </c>
      <c r="P2401" t="s">
        <v>8272</v>
      </c>
      <c r="Q2401" t="s">
        <v>8323</v>
      </c>
      <c r="R2401" t="s">
        <v>8324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6" t="e">
        <f t="shared" si="149"/>
        <v>#DIV/0!</v>
      </c>
      <c r="P2402" t="s">
        <v>8272</v>
      </c>
      <c r="Q2402" t="s">
        <v>8323</v>
      </c>
      <c r="R2402" t="s">
        <v>8324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7.1785714285714283E-3</v>
      </c>
      <c r="O2403" s="6">
        <f t="shared" si="149"/>
        <v>22.333333333333332</v>
      </c>
      <c r="P2403" t="s">
        <v>8284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4.3333333333333331E-3</v>
      </c>
      <c r="O2404" s="6">
        <f t="shared" si="149"/>
        <v>52</v>
      </c>
      <c r="P2404" t="s">
        <v>8284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0.16833333333333333</v>
      </c>
      <c r="O2405" s="6">
        <f t="shared" si="149"/>
        <v>16.833333333333332</v>
      </c>
      <c r="P2405" t="s">
        <v>8284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6" t="e">
        <f t="shared" si="149"/>
        <v>#DIV/0!</v>
      </c>
      <c r="P2406" t="s">
        <v>8284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0.22520000000000001</v>
      </c>
      <c r="O2407" s="6">
        <f t="shared" si="149"/>
        <v>56.3</v>
      </c>
      <c r="P2407" t="s">
        <v>8284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0.41384615384615386</v>
      </c>
      <c r="O2408" s="6">
        <f t="shared" si="149"/>
        <v>84.0625</v>
      </c>
      <c r="P2408" t="s">
        <v>8284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0.25259090909090909</v>
      </c>
      <c r="O2409" s="6">
        <f t="shared" si="149"/>
        <v>168.39393939393941</v>
      </c>
      <c r="P2409" t="s">
        <v>8284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2E-3</v>
      </c>
      <c r="O2410" s="6">
        <f t="shared" si="149"/>
        <v>15</v>
      </c>
      <c r="P2410" t="s">
        <v>8284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1.84E-2</v>
      </c>
      <c r="O2411" s="6">
        <f t="shared" si="149"/>
        <v>76.666666666666671</v>
      </c>
      <c r="P2411" t="s">
        <v>8284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6" t="e">
        <f t="shared" si="149"/>
        <v>#DIV/0!</v>
      </c>
      <c r="P2412" t="s">
        <v>8284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6.0400000000000002E-3</v>
      </c>
      <c r="O2413" s="6">
        <f t="shared" si="149"/>
        <v>50.333333333333336</v>
      </c>
      <c r="P2413" t="s">
        <v>8284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6" t="e">
        <f t="shared" si="149"/>
        <v>#DIV/0!</v>
      </c>
      <c r="P2414" t="s">
        <v>8284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8.3333333333333332E-3</v>
      </c>
      <c r="O2415" s="6">
        <f t="shared" si="149"/>
        <v>8.3333333333333339</v>
      </c>
      <c r="P2415" t="s">
        <v>8284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3.0666666666666665E-2</v>
      </c>
      <c r="O2416" s="6">
        <f t="shared" si="149"/>
        <v>35.384615384615387</v>
      </c>
      <c r="P2416" t="s">
        <v>8284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5.5833333333333334E-3</v>
      </c>
      <c r="O2417" s="6">
        <f t="shared" si="149"/>
        <v>55.833333333333336</v>
      </c>
      <c r="P2417" t="s">
        <v>8284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2.5000000000000001E-4</v>
      </c>
      <c r="O2418" s="6">
        <f t="shared" si="149"/>
        <v>5</v>
      </c>
      <c r="P2418" t="s">
        <v>8284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6" t="e">
        <f t="shared" si="149"/>
        <v>#DIV/0!</v>
      </c>
      <c r="P2419" t="s">
        <v>8284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2.0000000000000001E-4</v>
      </c>
      <c r="O2420" s="6">
        <f t="shared" si="149"/>
        <v>1</v>
      </c>
      <c r="P2420" t="s">
        <v>8284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6" t="e">
        <f t="shared" si="149"/>
        <v>#DIV/0!</v>
      </c>
      <c r="P2421" t="s">
        <v>8284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0.14825133372851215</v>
      </c>
      <c r="O2422" s="6">
        <f t="shared" si="149"/>
        <v>69.472222222222229</v>
      </c>
      <c r="P2422" t="s">
        <v>8284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1.6666666666666666E-4</v>
      </c>
      <c r="O2423" s="6">
        <f t="shared" si="149"/>
        <v>1</v>
      </c>
      <c r="P2423" t="s">
        <v>8284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2E-3</v>
      </c>
      <c r="O2424" s="6">
        <f t="shared" si="149"/>
        <v>1</v>
      </c>
      <c r="P2424" t="s">
        <v>8284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1.3333333333333334E-4</v>
      </c>
      <c r="O2425" s="6">
        <f t="shared" si="149"/>
        <v>8</v>
      </c>
      <c r="P2425" t="s">
        <v>8284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1.24E-2</v>
      </c>
      <c r="O2426" s="6">
        <f t="shared" si="149"/>
        <v>34.444444444444443</v>
      </c>
      <c r="P2426" t="s">
        <v>8284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2.8571428571428574E-4</v>
      </c>
      <c r="O2427" s="6">
        <f t="shared" si="149"/>
        <v>1</v>
      </c>
      <c r="P2427" t="s">
        <v>8284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6" t="e">
        <f t="shared" si="149"/>
        <v>#DIV/0!</v>
      </c>
      <c r="P2428" t="s">
        <v>8284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2.0000000000000002E-5</v>
      </c>
      <c r="O2429" s="6">
        <f t="shared" si="149"/>
        <v>1</v>
      </c>
      <c r="P2429" t="s">
        <v>8284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2.8571428571428571E-5</v>
      </c>
      <c r="O2430" s="6">
        <f t="shared" si="149"/>
        <v>1</v>
      </c>
      <c r="P2430" t="s">
        <v>8284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1.4321428571428572E-2</v>
      </c>
      <c r="O2431" s="6">
        <f t="shared" si="149"/>
        <v>501.25</v>
      </c>
      <c r="P2431" t="s">
        <v>8284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7.0000000000000001E-3</v>
      </c>
      <c r="O2432" s="6">
        <f t="shared" si="149"/>
        <v>10.5</v>
      </c>
      <c r="P2432" t="s">
        <v>8284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2.0000000000000002E-5</v>
      </c>
      <c r="O2433" s="6">
        <f t="shared" si="149"/>
        <v>1</v>
      </c>
      <c r="P2433" t="s">
        <v>8284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ref="N2434:N2497" si="152">E2434/D2434</f>
        <v>1.4285714285714287E-4</v>
      </c>
      <c r="O2434" s="6">
        <f t="shared" ref="O2434:O2497" si="153">E2434/L2434</f>
        <v>1</v>
      </c>
      <c r="P2434" t="s">
        <v>8284</v>
      </c>
      <c r="Q2434" t="s">
        <v>8336</v>
      </c>
      <c r="R2434" t="s">
        <v>8337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si="152"/>
        <v>0</v>
      </c>
      <c r="O2435" s="6" t="e">
        <f t="shared" si="153"/>
        <v>#DIV/0!</v>
      </c>
      <c r="P2435" t="s">
        <v>8284</v>
      </c>
      <c r="Q2435" t="s">
        <v>8336</v>
      </c>
      <c r="R2435" t="s">
        <v>8337</v>
      </c>
      <c r="S2435" s="10">
        <f t="shared" si="154"/>
        <v>42397.89980324074</v>
      </c>
      <c r="T2435" s="10">
        <f t="shared" si="155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1.2999999999999999E-3</v>
      </c>
      <c r="O2436" s="6">
        <f t="shared" si="153"/>
        <v>13</v>
      </c>
      <c r="P2436" t="s">
        <v>8284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4.8960000000000002E-3</v>
      </c>
      <c r="O2437" s="6">
        <f t="shared" si="153"/>
        <v>306</v>
      </c>
      <c r="P2437" t="s">
        <v>8284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3.8461538461538462E-4</v>
      </c>
      <c r="O2438" s="6">
        <f t="shared" si="153"/>
        <v>22.5</v>
      </c>
      <c r="P2438" t="s">
        <v>8284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6" t="e">
        <f t="shared" si="153"/>
        <v>#DIV/0!</v>
      </c>
      <c r="P2439" t="s">
        <v>8284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3.3333333333333335E-3</v>
      </c>
      <c r="O2440" s="6">
        <f t="shared" si="153"/>
        <v>50</v>
      </c>
      <c r="P2440" t="s">
        <v>8284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6" t="e">
        <f t="shared" si="153"/>
        <v>#DIV/0!</v>
      </c>
      <c r="P2441" t="s">
        <v>8284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2E-3</v>
      </c>
      <c r="O2442" s="6">
        <f t="shared" si="153"/>
        <v>5</v>
      </c>
      <c r="P2442" t="s">
        <v>8284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1.0788</v>
      </c>
      <c r="O2443" s="6">
        <f t="shared" si="153"/>
        <v>74.22935779816514</v>
      </c>
      <c r="P2443" t="s">
        <v>8298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1.2594166666666666</v>
      </c>
      <c r="O2444" s="6">
        <f t="shared" si="153"/>
        <v>81.252688172043008</v>
      </c>
      <c r="P2444" t="s">
        <v>8298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2.0251494999999999</v>
      </c>
      <c r="O2445" s="6">
        <f t="shared" si="153"/>
        <v>130.23469453376205</v>
      </c>
      <c r="P2445" t="s">
        <v>8298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1.0860000000000001</v>
      </c>
      <c r="O2446" s="6">
        <f t="shared" si="153"/>
        <v>53.409836065573771</v>
      </c>
      <c r="P2446" t="s">
        <v>8298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1.728</v>
      </c>
      <c r="O2447" s="6">
        <f t="shared" si="153"/>
        <v>75.130434782608702</v>
      </c>
      <c r="P2447" t="s">
        <v>8298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1.6798</v>
      </c>
      <c r="O2448" s="6">
        <f t="shared" si="153"/>
        <v>75.666666666666671</v>
      </c>
      <c r="P2448" t="s">
        <v>8298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4.2720000000000002</v>
      </c>
      <c r="O2449" s="6">
        <f t="shared" si="153"/>
        <v>31.691394658753708</v>
      </c>
      <c r="P2449" t="s">
        <v>8298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1.075</v>
      </c>
      <c r="O2450" s="6">
        <f t="shared" si="153"/>
        <v>47.777777777777779</v>
      </c>
      <c r="P2450" t="s">
        <v>8298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1.08</v>
      </c>
      <c r="O2451" s="6">
        <f t="shared" si="153"/>
        <v>90</v>
      </c>
      <c r="P2451" t="s">
        <v>8298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1.0153353333333335</v>
      </c>
      <c r="O2452" s="6">
        <f t="shared" si="153"/>
        <v>149.31401960784314</v>
      </c>
      <c r="P2452" t="s">
        <v>8298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1.1545000000000001</v>
      </c>
      <c r="O2453" s="6">
        <f t="shared" si="153"/>
        <v>62.06989247311828</v>
      </c>
      <c r="P2453" t="s">
        <v>8298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1.335</v>
      </c>
      <c r="O2454" s="6">
        <f t="shared" si="153"/>
        <v>53.4</v>
      </c>
      <c r="P2454" t="s">
        <v>8298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1.5469999999999999</v>
      </c>
      <c r="O2455" s="6">
        <f t="shared" si="153"/>
        <v>69.268656716417908</v>
      </c>
      <c r="P2455" t="s">
        <v>8298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1.0084571428571429</v>
      </c>
      <c r="O2456" s="6">
        <f t="shared" si="153"/>
        <v>271.50769230769231</v>
      </c>
      <c r="P2456" t="s">
        <v>8298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1.82</v>
      </c>
      <c r="O2457" s="6">
        <f t="shared" si="153"/>
        <v>34.125</v>
      </c>
      <c r="P2457" t="s">
        <v>8298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1.8086666666666666</v>
      </c>
      <c r="O2458" s="6">
        <f t="shared" si="153"/>
        <v>40.492537313432834</v>
      </c>
      <c r="P2458" t="s">
        <v>8298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1.0230434782608695</v>
      </c>
      <c r="O2459" s="6">
        <f t="shared" si="153"/>
        <v>189.75806451612902</v>
      </c>
      <c r="P2459" t="s">
        <v>8298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1.1017999999999999</v>
      </c>
      <c r="O2460" s="6">
        <f t="shared" si="153"/>
        <v>68.862499999999997</v>
      </c>
      <c r="P2460" t="s">
        <v>8298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1.0225</v>
      </c>
      <c r="O2461" s="6">
        <f t="shared" si="153"/>
        <v>108.77659574468085</v>
      </c>
      <c r="P2461" t="s">
        <v>8298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1.0078823529411765</v>
      </c>
      <c r="O2462" s="6">
        <f t="shared" si="153"/>
        <v>125.98529411764706</v>
      </c>
      <c r="P2462" t="s">
        <v>8298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1.038</v>
      </c>
      <c r="O2463" s="6">
        <f t="shared" si="153"/>
        <v>90.523255813953483</v>
      </c>
      <c r="P2463" t="s">
        <v>8279</v>
      </c>
      <c r="Q2463" t="s">
        <v>8312</v>
      </c>
      <c r="R2463" t="s">
        <v>8330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1.1070833333333334</v>
      </c>
      <c r="O2464" s="6">
        <f t="shared" si="153"/>
        <v>28.880434782608695</v>
      </c>
      <c r="P2464" t="s">
        <v>8279</v>
      </c>
      <c r="Q2464" t="s">
        <v>8312</v>
      </c>
      <c r="R2464" t="s">
        <v>8330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1.1625000000000001</v>
      </c>
      <c r="O2465" s="6">
        <f t="shared" si="153"/>
        <v>31</v>
      </c>
      <c r="P2465" t="s">
        <v>8279</v>
      </c>
      <c r="Q2465" t="s">
        <v>8312</v>
      </c>
      <c r="R2465" t="s">
        <v>8330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1.111</v>
      </c>
      <c r="O2466" s="6">
        <f t="shared" si="153"/>
        <v>51.674418604651166</v>
      </c>
      <c r="P2466" t="s">
        <v>8279</v>
      </c>
      <c r="Q2466" t="s">
        <v>8312</v>
      </c>
      <c r="R2466" t="s">
        <v>8330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1.8014285714285714</v>
      </c>
      <c r="O2467" s="6">
        <f t="shared" si="153"/>
        <v>26.270833333333332</v>
      </c>
      <c r="P2467" t="s">
        <v>8279</v>
      </c>
      <c r="Q2467" t="s">
        <v>8312</v>
      </c>
      <c r="R2467" t="s">
        <v>8330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</v>
      </c>
      <c r="O2468" s="6">
        <f t="shared" si="153"/>
        <v>48.07692307692308</v>
      </c>
      <c r="P2468" t="s">
        <v>8279</v>
      </c>
      <c r="Q2468" t="s">
        <v>8312</v>
      </c>
      <c r="R2468" t="s">
        <v>8330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1.1850000000000001</v>
      </c>
      <c r="O2469" s="6">
        <f t="shared" si="153"/>
        <v>27.558139534883722</v>
      </c>
      <c r="P2469" t="s">
        <v>8279</v>
      </c>
      <c r="Q2469" t="s">
        <v>8312</v>
      </c>
      <c r="R2469" t="s">
        <v>8330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1.0721700000000001</v>
      </c>
      <c r="O2470" s="6">
        <f t="shared" si="153"/>
        <v>36.97137931034483</v>
      </c>
      <c r="P2470" t="s">
        <v>8279</v>
      </c>
      <c r="Q2470" t="s">
        <v>8312</v>
      </c>
      <c r="R2470" t="s">
        <v>8330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1.1366666666666667</v>
      </c>
      <c r="O2471" s="6">
        <f t="shared" si="153"/>
        <v>29.021276595744681</v>
      </c>
      <c r="P2471" t="s">
        <v>8279</v>
      </c>
      <c r="Q2471" t="s">
        <v>8312</v>
      </c>
      <c r="R2471" t="s">
        <v>8330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1.0316400000000001</v>
      </c>
      <c r="O2472" s="6">
        <f t="shared" si="153"/>
        <v>28.65666666666667</v>
      </c>
      <c r="P2472" t="s">
        <v>8279</v>
      </c>
      <c r="Q2472" t="s">
        <v>8312</v>
      </c>
      <c r="R2472" t="s">
        <v>8330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1.28</v>
      </c>
      <c r="O2473" s="6">
        <f t="shared" si="153"/>
        <v>37.647058823529413</v>
      </c>
      <c r="P2473" t="s">
        <v>8279</v>
      </c>
      <c r="Q2473" t="s">
        <v>8312</v>
      </c>
      <c r="R2473" t="s">
        <v>8330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1.3576026666666667</v>
      </c>
      <c r="O2474" s="6">
        <f t="shared" si="153"/>
        <v>97.904038461538462</v>
      </c>
      <c r="P2474" t="s">
        <v>8279</v>
      </c>
      <c r="Q2474" t="s">
        <v>8312</v>
      </c>
      <c r="R2474" t="s">
        <v>8330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</v>
      </c>
      <c r="O2475" s="6">
        <f t="shared" si="153"/>
        <v>42.553191489361701</v>
      </c>
      <c r="P2475" t="s">
        <v>8279</v>
      </c>
      <c r="Q2475" t="s">
        <v>8312</v>
      </c>
      <c r="R2475" t="s">
        <v>8330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1.0000360000000001</v>
      </c>
      <c r="O2476" s="6">
        <f t="shared" si="153"/>
        <v>131.58368421052631</v>
      </c>
      <c r="P2476" t="s">
        <v>8279</v>
      </c>
      <c r="Q2476" t="s">
        <v>8312</v>
      </c>
      <c r="R2476" t="s">
        <v>8330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1.0471999999999999</v>
      </c>
      <c r="O2477" s="6">
        <f t="shared" si="153"/>
        <v>32.320987654320987</v>
      </c>
      <c r="P2477" t="s">
        <v>8279</v>
      </c>
      <c r="Q2477" t="s">
        <v>8312</v>
      </c>
      <c r="R2477" t="s">
        <v>8330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1.050225</v>
      </c>
      <c r="O2478" s="6">
        <f t="shared" si="153"/>
        <v>61.103999999999999</v>
      </c>
      <c r="P2478" t="s">
        <v>8279</v>
      </c>
      <c r="Q2478" t="s">
        <v>8312</v>
      </c>
      <c r="R2478" t="s">
        <v>8330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1.7133333333333334</v>
      </c>
      <c r="O2479" s="6">
        <f t="shared" si="153"/>
        <v>31.341463414634145</v>
      </c>
      <c r="P2479" t="s">
        <v>8279</v>
      </c>
      <c r="Q2479" t="s">
        <v>8312</v>
      </c>
      <c r="R2479" t="s">
        <v>8330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1.2749999999999999</v>
      </c>
      <c r="O2480" s="6">
        <f t="shared" si="153"/>
        <v>129.1139240506329</v>
      </c>
      <c r="P2480" t="s">
        <v>8279</v>
      </c>
      <c r="Q2480" t="s">
        <v>8312</v>
      </c>
      <c r="R2480" t="s">
        <v>8330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1.3344333333333334</v>
      </c>
      <c r="O2481" s="6">
        <f t="shared" si="153"/>
        <v>25.020624999999999</v>
      </c>
      <c r="P2481" t="s">
        <v>8279</v>
      </c>
      <c r="Q2481" t="s">
        <v>8312</v>
      </c>
      <c r="R2481" t="s">
        <v>8330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</v>
      </c>
      <c r="O2482" s="6">
        <f t="shared" si="153"/>
        <v>250</v>
      </c>
      <c r="P2482" t="s">
        <v>8279</v>
      </c>
      <c r="Q2482" t="s">
        <v>8312</v>
      </c>
      <c r="R2482" t="s">
        <v>8330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1.1291099999999998</v>
      </c>
      <c r="O2483" s="6">
        <f t="shared" si="153"/>
        <v>47.541473684210523</v>
      </c>
      <c r="P2483" t="s">
        <v>8279</v>
      </c>
      <c r="Q2483" t="s">
        <v>8312</v>
      </c>
      <c r="R2483" t="s">
        <v>8330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1.0009999999999999</v>
      </c>
      <c r="O2484" s="6">
        <f t="shared" si="153"/>
        <v>40.04</v>
      </c>
      <c r="P2484" t="s">
        <v>8279</v>
      </c>
      <c r="Q2484" t="s">
        <v>8312</v>
      </c>
      <c r="R2484" t="s">
        <v>8330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1.1372727272727272</v>
      </c>
      <c r="O2485" s="6">
        <f t="shared" si="153"/>
        <v>65.84210526315789</v>
      </c>
      <c r="P2485" t="s">
        <v>8279</v>
      </c>
      <c r="Q2485" t="s">
        <v>8312</v>
      </c>
      <c r="R2485" t="s">
        <v>8330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1.1931742857142855</v>
      </c>
      <c r="O2486" s="6">
        <f t="shared" si="153"/>
        <v>46.401222222222216</v>
      </c>
      <c r="P2486" t="s">
        <v>8279</v>
      </c>
      <c r="Q2486" t="s">
        <v>8312</v>
      </c>
      <c r="R2486" t="s">
        <v>8330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1.0325</v>
      </c>
      <c r="O2487" s="6">
        <f t="shared" si="153"/>
        <v>50.365853658536587</v>
      </c>
      <c r="P2487" t="s">
        <v>8279</v>
      </c>
      <c r="Q2487" t="s">
        <v>8312</v>
      </c>
      <c r="R2487" t="s">
        <v>8330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2.6566666666666667</v>
      </c>
      <c r="O2488" s="6">
        <f t="shared" si="153"/>
        <v>26.566666666666666</v>
      </c>
      <c r="P2488" t="s">
        <v>8279</v>
      </c>
      <c r="Q2488" t="s">
        <v>8312</v>
      </c>
      <c r="R2488" t="s">
        <v>8330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1.0005066666666667</v>
      </c>
      <c r="O2489" s="6">
        <f t="shared" si="153"/>
        <v>39.493684210526318</v>
      </c>
      <c r="P2489" t="s">
        <v>8279</v>
      </c>
      <c r="Q2489" t="s">
        <v>8312</v>
      </c>
      <c r="R2489" t="s">
        <v>8330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1.0669999999999999</v>
      </c>
      <c r="O2490" s="6">
        <f t="shared" si="153"/>
        <v>49.246153846153845</v>
      </c>
      <c r="P2490" t="s">
        <v>8279</v>
      </c>
      <c r="Q2490" t="s">
        <v>8312</v>
      </c>
      <c r="R2490" t="s">
        <v>8330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1.3367142857142857</v>
      </c>
      <c r="O2491" s="6">
        <f t="shared" si="153"/>
        <v>62.38</v>
      </c>
      <c r="P2491" t="s">
        <v>8279</v>
      </c>
      <c r="Q2491" t="s">
        <v>8312</v>
      </c>
      <c r="R2491" t="s">
        <v>8330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1.214</v>
      </c>
      <c r="O2492" s="6">
        <f t="shared" si="153"/>
        <v>37.9375</v>
      </c>
      <c r="P2492" t="s">
        <v>8279</v>
      </c>
      <c r="Q2492" t="s">
        <v>8312</v>
      </c>
      <c r="R2492" t="s">
        <v>8330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1.032</v>
      </c>
      <c r="O2493" s="6">
        <f t="shared" si="153"/>
        <v>51.6</v>
      </c>
      <c r="P2493" t="s">
        <v>8279</v>
      </c>
      <c r="Q2493" t="s">
        <v>8312</v>
      </c>
      <c r="R2493" t="s">
        <v>8330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1.25</v>
      </c>
      <c r="O2494" s="6">
        <f t="shared" si="153"/>
        <v>27.777777777777779</v>
      </c>
      <c r="P2494" t="s">
        <v>8279</v>
      </c>
      <c r="Q2494" t="s">
        <v>8312</v>
      </c>
      <c r="R2494" t="s">
        <v>8330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1.2869999999999999</v>
      </c>
      <c r="O2495" s="6">
        <f t="shared" si="153"/>
        <v>99.382239382239376</v>
      </c>
      <c r="P2495" t="s">
        <v>8279</v>
      </c>
      <c r="Q2495" t="s">
        <v>8312</v>
      </c>
      <c r="R2495" t="s">
        <v>8330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1.0100533333333332</v>
      </c>
      <c r="O2496" s="6">
        <f t="shared" si="153"/>
        <v>38.848205128205123</v>
      </c>
      <c r="P2496" t="s">
        <v>8279</v>
      </c>
      <c r="Q2496" t="s">
        <v>8312</v>
      </c>
      <c r="R2496" t="s">
        <v>8330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1.2753666666666665</v>
      </c>
      <c r="O2497" s="6">
        <f t="shared" si="153"/>
        <v>45.548809523809524</v>
      </c>
      <c r="P2497" t="s">
        <v>8279</v>
      </c>
      <c r="Q2497" t="s">
        <v>8312</v>
      </c>
      <c r="R2497" t="s">
        <v>8330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ref="N2498:N2561" si="156">E2498/D2498</f>
        <v>1</v>
      </c>
      <c r="O2498" s="6">
        <f t="shared" ref="O2498:O2561" si="157">E2498/L2498</f>
        <v>600</v>
      </c>
      <c r="P2498" t="s">
        <v>8279</v>
      </c>
      <c r="Q2498" t="s">
        <v>8312</v>
      </c>
      <c r="R2498" t="s">
        <v>8330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si="156"/>
        <v>1.127715</v>
      </c>
      <c r="O2499" s="6">
        <f t="shared" si="157"/>
        <v>80.551071428571419</v>
      </c>
      <c r="P2499" t="s">
        <v>8279</v>
      </c>
      <c r="Q2499" t="s">
        <v>8312</v>
      </c>
      <c r="R2499" t="s">
        <v>8330</v>
      </c>
      <c r="S2499" s="10">
        <f t="shared" si="158"/>
        <v>40730.878912037035</v>
      </c>
      <c r="T2499" s="10">
        <f t="shared" si="159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1.056</v>
      </c>
      <c r="O2500" s="6">
        <f t="shared" si="157"/>
        <v>52.8</v>
      </c>
      <c r="P2500" t="s">
        <v>8279</v>
      </c>
      <c r="Q2500" t="s">
        <v>8312</v>
      </c>
      <c r="R2500" t="s">
        <v>8330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2.0262500000000001</v>
      </c>
      <c r="O2501" s="6">
        <f t="shared" si="157"/>
        <v>47.676470588235297</v>
      </c>
      <c r="P2501" t="s">
        <v>8279</v>
      </c>
      <c r="Q2501" t="s">
        <v>8312</v>
      </c>
      <c r="R2501" t="s">
        <v>8330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1.1333333333333333</v>
      </c>
      <c r="O2502" s="6">
        <f t="shared" si="157"/>
        <v>23.448275862068964</v>
      </c>
      <c r="P2502" t="s">
        <v>8279</v>
      </c>
      <c r="Q2502" t="s">
        <v>8312</v>
      </c>
      <c r="R2502" t="s">
        <v>8330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2.5545454545454545E-2</v>
      </c>
      <c r="O2503" s="6">
        <f t="shared" si="157"/>
        <v>40.142857142857146</v>
      </c>
      <c r="P2503" t="s">
        <v>8299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7.8181818181818181E-4</v>
      </c>
      <c r="O2504" s="6">
        <f t="shared" si="157"/>
        <v>17.2</v>
      </c>
      <c r="P2504" t="s">
        <v>8299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6" t="e">
        <f t="shared" si="157"/>
        <v>#DIV/0!</v>
      </c>
      <c r="P2505" t="s">
        <v>8299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6" t="e">
        <f t="shared" si="157"/>
        <v>#DIV/0!</v>
      </c>
      <c r="P2506" t="s">
        <v>8299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6" t="e">
        <f t="shared" si="157"/>
        <v>#DIV/0!</v>
      </c>
      <c r="P2507" t="s">
        <v>8299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6.0000000000000001E-3</v>
      </c>
      <c r="O2508" s="6">
        <f t="shared" si="157"/>
        <v>15</v>
      </c>
      <c r="P2508" t="s">
        <v>8299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6" t="e">
        <f t="shared" si="157"/>
        <v>#DIV/0!</v>
      </c>
      <c r="P2509" t="s">
        <v>8299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6" t="e">
        <f t="shared" si="157"/>
        <v>#DIV/0!</v>
      </c>
      <c r="P2510" t="s">
        <v>8299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1.0526315789473684E-2</v>
      </c>
      <c r="O2511" s="6">
        <f t="shared" si="157"/>
        <v>35.714285714285715</v>
      </c>
      <c r="P2511" t="s">
        <v>8299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1.5E-3</v>
      </c>
      <c r="O2512" s="6">
        <f t="shared" si="157"/>
        <v>37.5</v>
      </c>
      <c r="P2512" t="s">
        <v>8299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6" t="e">
        <f t="shared" si="157"/>
        <v>#DIV/0!</v>
      </c>
      <c r="P2513" t="s">
        <v>8299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6" t="e">
        <f t="shared" si="157"/>
        <v>#DIV/0!</v>
      </c>
      <c r="P2514" t="s">
        <v>8299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6" t="e">
        <f t="shared" si="157"/>
        <v>#DIV/0!</v>
      </c>
      <c r="P2515" t="s">
        <v>8299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1.7500000000000002E-2</v>
      </c>
      <c r="O2516" s="6">
        <f t="shared" si="157"/>
        <v>52.5</v>
      </c>
      <c r="P2516" t="s">
        <v>8299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0.186</v>
      </c>
      <c r="O2517" s="6">
        <f t="shared" si="157"/>
        <v>77.5</v>
      </c>
      <c r="P2517" t="s">
        <v>8299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6" t="e">
        <f t="shared" si="157"/>
        <v>#DIV/0!</v>
      </c>
      <c r="P2518" t="s">
        <v>8299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9.8166666666666666E-2</v>
      </c>
      <c r="O2519" s="6">
        <f t="shared" si="157"/>
        <v>53.545454545454547</v>
      </c>
      <c r="P2519" t="s">
        <v>8299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6" t="e">
        <f t="shared" si="157"/>
        <v>#DIV/0!</v>
      </c>
      <c r="P2520" t="s">
        <v>8299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4.3333333333333331E-4</v>
      </c>
      <c r="O2521" s="6">
        <f t="shared" si="157"/>
        <v>16.25</v>
      </c>
      <c r="P2521" t="s">
        <v>8299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6" t="e">
        <f t="shared" si="157"/>
        <v>#DIV/0!</v>
      </c>
      <c r="P2522" t="s">
        <v>8299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1.0948792000000001</v>
      </c>
      <c r="O2523" s="6">
        <f t="shared" si="157"/>
        <v>103.68174242424243</v>
      </c>
      <c r="P2523" t="s">
        <v>8300</v>
      </c>
      <c r="Q2523" t="s">
        <v>8312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</v>
      </c>
      <c r="O2524" s="6">
        <f t="shared" si="157"/>
        <v>185.18518518518519</v>
      </c>
      <c r="P2524" t="s">
        <v>8300</v>
      </c>
      <c r="Q2524" t="s">
        <v>8312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1.5644444444444445</v>
      </c>
      <c r="O2525" s="6">
        <f t="shared" si="157"/>
        <v>54.153846153846153</v>
      </c>
      <c r="P2525" t="s">
        <v>8300</v>
      </c>
      <c r="Q2525" t="s">
        <v>8312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1.016</v>
      </c>
      <c r="O2526" s="6">
        <f t="shared" si="157"/>
        <v>177.2093023255814</v>
      </c>
      <c r="P2526" t="s">
        <v>8300</v>
      </c>
      <c r="Q2526" t="s">
        <v>8312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1.00325</v>
      </c>
      <c r="O2527" s="6">
        <f t="shared" si="157"/>
        <v>100.325</v>
      </c>
      <c r="P2527" t="s">
        <v>8300</v>
      </c>
      <c r="Q2527" t="s">
        <v>8312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1.1294999999999999</v>
      </c>
      <c r="O2528" s="6">
        <f t="shared" si="157"/>
        <v>136.90909090909091</v>
      </c>
      <c r="P2528" t="s">
        <v>8300</v>
      </c>
      <c r="Q2528" t="s">
        <v>8312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1.02125</v>
      </c>
      <c r="O2529" s="6">
        <f t="shared" si="157"/>
        <v>57.535211267605632</v>
      </c>
      <c r="P2529" t="s">
        <v>8300</v>
      </c>
      <c r="Q2529" t="s">
        <v>8312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1.0724974999999999</v>
      </c>
      <c r="O2530" s="6">
        <f t="shared" si="157"/>
        <v>52.962839506172834</v>
      </c>
      <c r="P2530" t="s">
        <v>8300</v>
      </c>
      <c r="Q2530" t="s">
        <v>8312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1.0428333333333333</v>
      </c>
      <c r="O2531" s="6">
        <f t="shared" si="157"/>
        <v>82.328947368421055</v>
      </c>
      <c r="P2531" t="s">
        <v>8300</v>
      </c>
      <c r="Q2531" t="s">
        <v>8312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</v>
      </c>
      <c r="O2532" s="6">
        <f t="shared" si="157"/>
        <v>135.41666666666666</v>
      </c>
      <c r="P2532" t="s">
        <v>8300</v>
      </c>
      <c r="Q2532" t="s">
        <v>8312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1.004</v>
      </c>
      <c r="O2533" s="6">
        <f t="shared" si="157"/>
        <v>74.06557377049181</v>
      </c>
      <c r="P2533" t="s">
        <v>8300</v>
      </c>
      <c r="Q2533" t="s">
        <v>8312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1.26125</v>
      </c>
      <c r="O2534" s="6">
        <f t="shared" si="157"/>
        <v>84.083333333333329</v>
      </c>
      <c r="P2534" t="s">
        <v>8300</v>
      </c>
      <c r="Q2534" t="s">
        <v>8312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1.1066666666666667</v>
      </c>
      <c r="O2535" s="6">
        <f t="shared" si="157"/>
        <v>61.029411764705884</v>
      </c>
      <c r="P2535" t="s">
        <v>8300</v>
      </c>
      <c r="Q2535" t="s">
        <v>8312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1.05</v>
      </c>
      <c r="O2536" s="6">
        <f t="shared" si="157"/>
        <v>150</v>
      </c>
      <c r="P2536" t="s">
        <v>8300</v>
      </c>
      <c r="Q2536" t="s">
        <v>8312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1.03775</v>
      </c>
      <c r="O2537" s="6">
        <f t="shared" si="157"/>
        <v>266.08974358974359</v>
      </c>
      <c r="P2537" t="s">
        <v>8300</v>
      </c>
      <c r="Q2537" t="s">
        <v>8312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1.1599999999999999</v>
      </c>
      <c r="O2538" s="6">
        <f t="shared" si="157"/>
        <v>7.25</v>
      </c>
      <c r="P2538" t="s">
        <v>8300</v>
      </c>
      <c r="Q2538" t="s">
        <v>8312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1.1000000000000001</v>
      </c>
      <c r="O2539" s="6">
        <f t="shared" si="157"/>
        <v>100</v>
      </c>
      <c r="P2539" t="s">
        <v>8300</v>
      </c>
      <c r="Q2539" t="s">
        <v>8312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1.130176111111111</v>
      </c>
      <c r="O2540" s="6">
        <f t="shared" si="157"/>
        <v>109.96308108108107</v>
      </c>
      <c r="P2540" t="s">
        <v>8300</v>
      </c>
      <c r="Q2540" t="s">
        <v>8312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1.0024999999999999</v>
      </c>
      <c r="O2541" s="6">
        <f t="shared" si="157"/>
        <v>169.91525423728814</v>
      </c>
      <c r="P2541" t="s">
        <v>8300</v>
      </c>
      <c r="Q2541" t="s">
        <v>8312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1.034</v>
      </c>
      <c r="O2542" s="6">
        <f t="shared" si="157"/>
        <v>95.740740740740748</v>
      </c>
      <c r="P2542" t="s">
        <v>8300</v>
      </c>
      <c r="Q2542" t="s">
        <v>8312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1.0702857142857143</v>
      </c>
      <c r="O2543" s="6">
        <f t="shared" si="157"/>
        <v>59.460317460317462</v>
      </c>
      <c r="P2543" t="s">
        <v>8300</v>
      </c>
      <c r="Q2543" t="s">
        <v>8312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1.0357142857142858</v>
      </c>
      <c r="O2544" s="6">
        <f t="shared" si="157"/>
        <v>55.769230769230766</v>
      </c>
      <c r="P2544" t="s">
        <v>8300</v>
      </c>
      <c r="Q2544" t="s">
        <v>8312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1.5640000000000001</v>
      </c>
      <c r="O2545" s="6">
        <f t="shared" si="157"/>
        <v>30.076923076923077</v>
      </c>
      <c r="P2545" t="s">
        <v>8300</v>
      </c>
      <c r="Q2545" t="s">
        <v>8312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1.0082</v>
      </c>
      <c r="O2546" s="6">
        <f t="shared" si="157"/>
        <v>88.438596491228068</v>
      </c>
      <c r="P2546" t="s">
        <v>8300</v>
      </c>
      <c r="Q2546" t="s">
        <v>8312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1.9530000000000001</v>
      </c>
      <c r="O2547" s="6">
        <f t="shared" si="157"/>
        <v>64.032786885245898</v>
      </c>
      <c r="P2547" t="s">
        <v>8300</v>
      </c>
      <c r="Q2547" t="s">
        <v>8312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1.1171428571428572</v>
      </c>
      <c r="O2548" s="6">
        <f t="shared" si="157"/>
        <v>60.153846153846153</v>
      </c>
      <c r="P2548" t="s">
        <v>8300</v>
      </c>
      <c r="Q2548" t="s">
        <v>8312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1.1985454545454546</v>
      </c>
      <c r="O2549" s="6">
        <f t="shared" si="157"/>
        <v>49.194029850746269</v>
      </c>
      <c r="P2549" t="s">
        <v>8300</v>
      </c>
      <c r="Q2549" t="s">
        <v>8312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1.0185</v>
      </c>
      <c r="O2550" s="6">
        <f t="shared" si="157"/>
        <v>165.16216216216216</v>
      </c>
      <c r="P2550" t="s">
        <v>8300</v>
      </c>
      <c r="Q2550" t="s">
        <v>8312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1.0280254777070064</v>
      </c>
      <c r="O2551" s="6">
        <f t="shared" si="157"/>
        <v>43.621621621621621</v>
      </c>
      <c r="P2551" t="s">
        <v>8300</v>
      </c>
      <c r="Q2551" t="s">
        <v>8312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1.0084615384615385</v>
      </c>
      <c r="O2552" s="6">
        <f t="shared" si="157"/>
        <v>43.7</v>
      </c>
      <c r="P2552" t="s">
        <v>8300</v>
      </c>
      <c r="Q2552" t="s">
        <v>8312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1.0273469387755103</v>
      </c>
      <c r="O2553" s="6">
        <f t="shared" si="157"/>
        <v>67.419642857142861</v>
      </c>
      <c r="P2553" t="s">
        <v>8300</v>
      </c>
      <c r="Q2553" t="s">
        <v>8312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1.0649999999999999</v>
      </c>
      <c r="O2554" s="6">
        <f t="shared" si="157"/>
        <v>177.5</v>
      </c>
      <c r="P2554" t="s">
        <v>8300</v>
      </c>
      <c r="Q2554" t="s">
        <v>8312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1.5553333333333332</v>
      </c>
      <c r="O2555" s="6">
        <f t="shared" si="157"/>
        <v>38.883333333333333</v>
      </c>
      <c r="P2555" t="s">
        <v>8300</v>
      </c>
      <c r="Q2555" t="s">
        <v>8312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1.228</v>
      </c>
      <c r="O2556" s="6">
        <f t="shared" si="157"/>
        <v>54.985074626865675</v>
      </c>
      <c r="P2556" t="s">
        <v>8300</v>
      </c>
      <c r="Q2556" t="s">
        <v>8312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1.0734999999999999</v>
      </c>
      <c r="O2557" s="6">
        <f t="shared" si="157"/>
        <v>61.342857142857142</v>
      </c>
      <c r="P2557" t="s">
        <v>8300</v>
      </c>
      <c r="Q2557" t="s">
        <v>8312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1.0550335570469798</v>
      </c>
      <c r="O2558" s="6">
        <f t="shared" si="157"/>
        <v>23.117647058823529</v>
      </c>
      <c r="P2558" t="s">
        <v>8300</v>
      </c>
      <c r="Q2558" t="s">
        <v>8312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1.1844444444444444</v>
      </c>
      <c r="O2559" s="6">
        <f t="shared" si="157"/>
        <v>29.611111111111111</v>
      </c>
      <c r="P2559" t="s">
        <v>8300</v>
      </c>
      <c r="Q2559" t="s">
        <v>8312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1.0888</v>
      </c>
      <c r="O2560" s="6">
        <f t="shared" si="157"/>
        <v>75.611111111111114</v>
      </c>
      <c r="P2560" t="s">
        <v>8300</v>
      </c>
      <c r="Q2560" t="s">
        <v>8312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1.1125</v>
      </c>
      <c r="O2561" s="6">
        <f t="shared" si="157"/>
        <v>35.6</v>
      </c>
      <c r="P2561" t="s">
        <v>8300</v>
      </c>
      <c r="Q2561" t="s">
        <v>8312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ref="N2562:N2625" si="160">E2562/D2562</f>
        <v>1.0009999999999999</v>
      </c>
      <c r="O2562" s="6">
        <f t="shared" ref="O2562:O2625" si="161">E2562/L2562</f>
        <v>143</v>
      </c>
      <c r="P2562" t="s">
        <v>8300</v>
      </c>
      <c r="Q2562" t="s">
        <v>8312</v>
      </c>
      <c r="R2562" t="s">
        <v>8354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si="160"/>
        <v>0</v>
      </c>
      <c r="O2563" s="6" t="e">
        <f t="shared" si="161"/>
        <v>#DIV/0!</v>
      </c>
      <c r="P2563" t="s">
        <v>8284</v>
      </c>
      <c r="Q2563" t="s">
        <v>8336</v>
      </c>
      <c r="R2563" t="s">
        <v>8337</v>
      </c>
      <c r="S2563" s="10">
        <f t="shared" si="162"/>
        <v>42260.528807870374</v>
      </c>
      <c r="T2563" s="10">
        <f t="shared" si="163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7.4999999999999997E-3</v>
      </c>
      <c r="O2564" s="6">
        <f t="shared" si="161"/>
        <v>25</v>
      </c>
      <c r="P2564" t="s">
        <v>8284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6" t="e">
        <f t="shared" si="161"/>
        <v>#DIV/0!</v>
      </c>
      <c r="P2565" t="s">
        <v>8284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6" t="e">
        <f t="shared" si="161"/>
        <v>#DIV/0!</v>
      </c>
      <c r="P2566" t="s">
        <v>8284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0.01</v>
      </c>
      <c r="O2567" s="6">
        <f t="shared" si="161"/>
        <v>100</v>
      </c>
      <c r="P2567" t="s">
        <v>8284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6" t="e">
        <f t="shared" si="161"/>
        <v>#DIV/0!</v>
      </c>
      <c r="P2568" t="s">
        <v>8284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2.6666666666666666E-3</v>
      </c>
      <c r="O2569" s="6">
        <f t="shared" si="161"/>
        <v>60</v>
      </c>
      <c r="P2569" t="s">
        <v>8284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5.0000000000000001E-3</v>
      </c>
      <c r="O2570" s="6">
        <f t="shared" si="161"/>
        <v>50</v>
      </c>
      <c r="P2570" t="s">
        <v>8284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2.2307692307692306E-2</v>
      </c>
      <c r="O2571" s="6">
        <f t="shared" si="161"/>
        <v>72.5</v>
      </c>
      <c r="P2571" t="s">
        <v>8284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8.4285714285714294E-3</v>
      </c>
      <c r="O2572" s="6">
        <f t="shared" si="161"/>
        <v>29.5</v>
      </c>
      <c r="P2572" t="s">
        <v>8284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2.5000000000000001E-3</v>
      </c>
      <c r="O2573" s="6">
        <f t="shared" si="161"/>
        <v>62.5</v>
      </c>
      <c r="P2573" t="s">
        <v>8284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6" t="e">
        <f t="shared" si="161"/>
        <v>#DIV/0!</v>
      </c>
      <c r="P2574" t="s">
        <v>8284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6" t="e">
        <f t="shared" si="161"/>
        <v>#DIV/0!</v>
      </c>
      <c r="P2575" t="s">
        <v>8284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6" t="e">
        <f t="shared" si="161"/>
        <v>#DIV/0!</v>
      </c>
      <c r="P2576" t="s">
        <v>8284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6" t="e">
        <f t="shared" si="161"/>
        <v>#DIV/0!</v>
      </c>
      <c r="P2577" t="s">
        <v>8284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6" t="e">
        <f t="shared" si="161"/>
        <v>#DIV/0!</v>
      </c>
      <c r="P2578" t="s">
        <v>8284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6" t="e">
        <f t="shared" si="161"/>
        <v>#DIV/0!</v>
      </c>
      <c r="P2579" t="s">
        <v>8284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6" t="e">
        <f t="shared" si="161"/>
        <v>#DIV/0!</v>
      </c>
      <c r="P2580" t="s">
        <v>8284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1.3849999999999999E-3</v>
      </c>
      <c r="O2581" s="6">
        <f t="shared" si="161"/>
        <v>23.083333333333332</v>
      </c>
      <c r="P2581" t="s">
        <v>8284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6.0000000000000001E-3</v>
      </c>
      <c r="O2582" s="6">
        <f t="shared" si="161"/>
        <v>25.5</v>
      </c>
      <c r="P2582" t="s">
        <v>8284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0.106</v>
      </c>
      <c r="O2583" s="6">
        <f t="shared" si="161"/>
        <v>48.18181818181818</v>
      </c>
      <c r="P2583" t="s">
        <v>8284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1.1111111111111112E-5</v>
      </c>
      <c r="O2584" s="6">
        <f t="shared" si="161"/>
        <v>1</v>
      </c>
      <c r="P2584" t="s">
        <v>8284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5.0000000000000001E-3</v>
      </c>
      <c r="O2585" s="6">
        <f t="shared" si="161"/>
        <v>1</v>
      </c>
      <c r="P2585" t="s">
        <v>8284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6" t="e">
        <f t="shared" si="161"/>
        <v>#DIV/0!</v>
      </c>
      <c r="P2586" t="s">
        <v>8284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1.6666666666666668E-3</v>
      </c>
      <c r="O2587" s="6">
        <f t="shared" si="161"/>
        <v>50</v>
      </c>
      <c r="P2587" t="s">
        <v>8284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1.6666666666666668E-3</v>
      </c>
      <c r="O2588" s="6">
        <f t="shared" si="161"/>
        <v>5</v>
      </c>
      <c r="P2588" t="s">
        <v>8284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2.4340000000000001E-2</v>
      </c>
      <c r="O2589" s="6">
        <f t="shared" si="161"/>
        <v>202.83333333333334</v>
      </c>
      <c r="P2589" t="s">
        <v>8284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3.8833333333333331E-2</v>
      </c>
      <c r="O2590" s="6">
        <f t="shared" si="161"/>
        <v>29.125</v>
      </c>
      <c r="P2590" t="s">
        <v>8284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1E-4</v>
      </c>
      <c r="O2591" s="6">
        <f t="shared" si="161"/>
        <v>5</v>
      </c>
      <c r="P2591" t="s">
        <v>8284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6" t="e">
        <f t="shared" si="161"/>
        <v>#DIV/0!</v>
      </c>
      <c r="P2592" t="s">
        <v>8284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1.7333333333333333E-2</v>
      </c>
      <c r="O2593" s="6">
        <f t="shared" si="161"/>
        <v>13</v>
      </c>
      <c r="P2593" t="s">
        <v>8284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1.6666666666666668E-3</v>
      </c>
      <c r="O2594" s="6">
        <f t="shared" si="161"/>
        <v>50</v>
      </c>
      <c r="P2594" t="s">
        <v>8284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6" t="e">
        <f t="shared" si="161"/>
        <v>#DIV/0!</v>
      </c>
      <c r="P2595" t="s">
        <v>8284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1.2500000000000001E-5</v>
      </c>
      <c r="O2596" s="6">
        <f t="shared" si="161"/>
        <v>1</v>
      </c>
      <c r="P2596" t="s">
        <v>8284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0.12166666666666667</v>
      </c>
      <c r="O2597" s="6">
        <f t="shared" si="161"/>
        <v>96.05263157894737</v>
      </c>
      <c r="P2597" t="s">
        <v>8284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0.23588571428571428</v>
      </c>
      <c r="O2598" s="6">
        <f t="shared" si="161"/>
        <v>305.77777777777777</v>
      </c>
      <c r="P2598" t="s">
        <v>8284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5.6666666666666664E-2</v>
      </c>
      <c r="O2599" s="6">
        <f t="shared" si="161"/>
        <v>12.142857142857142</v>
      </c>
      <c r="P2599" t="s">
        <v>8284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0.39</v>
      </c>
      <c r="O2600" s="6">
        <f t="shared" si="161"/>
        <v>83.571428571428569</v>
      </c>
      <c r="P2600" t="s">
        <v>8284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9.9546510341776348E-3</v>
      </c>
      <c r="O2601" s="6">
        <f t="shared" si="161"/>
        <v>18</v>
      </c>
      <c r="P2601" t="s">
        <v>8284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6.9320000000000007E-2</v>
      </c>
      <c r="O2602" s="6">
        <f t="shared" si="161"/>
        <v>115.53333333333333</v>
      </c>
      <c r="P2602" t="s">
        <v>8284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6.6139999999999999</v>
      </c>
      <c r="O2603" s="6">
        <f t="shared" si="161"/>
        <v>21.900662251655628</v>
      </c>
      <c r="P2603" t="s">
        <v>8301</v>
      </c>
      <c r="Q2603" t="s">
        <v>8323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3.2609166666666667</v>
      </c>
      <c r="O2604" s="6">
        <f t="shared" si="161"/>
        <v>80.022494887525568</v>
      </c>
      <c r="P2604" t="s">
        <v>8301</v>
      </c>
      <c r="Q2604" t="s">
        <v>8323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1.0148571428571429</v>
      </c>
      <c r="O2605" s="6">
        <f t="shared" si="161"/>
        <v>35.520000000000003</v>
      </c>
      <c r="P2605" t="s">
        <v>8301</v>
      </c>
      <c r="Q2605" t="s">
        <v>8323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1.0421799999999999</v>
      </c>
      <c r="O2606" s="6">
        <f t="shared" si="161"/>
        <v>64.933333333333323</v>
      </c>
      <c r="P2606" t="s">
        <v>8301</v>
      </c>
      <c r="Q2606" t="s">
        <v>8323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1.0742157000000001</v>
      </c>
      <c r="O2607" s="6">
        <f t="shared" si="161"/>
        <v>60.965703745743475</v>
      </c>
      <c r="P2607" t="s">
        <v>8301</v>
      </c>
      <c r="Q2607" t="s">
        <v>8323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1.1005454545454545</v>
      </c>
      <c r="O2608" s="6">
        <f t="shared" si="161"/>
        <v>31.444155844155844</v>
      </c>
      <c r="P2608" t="s">
        <v>8301</v>
      </c>
      <c r="Q2608" t="s">
        <v>8323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4.077</v>
      </c>
      <c r="O2609" s="6">
        <f t="shared" si="161"/>
        <v>81.949748743718587</v>
      </c>
      <c r="P2609" t="s">
        <v>8301</v>
      </c>
      <c r="Q2609" t="s">
        <v>8323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2.2392500000000002</v>
      </c>
      <c r="O2610" s="6">
        <f t="shared" si="161"/>
        <v>58.92763157894737</v>
      </c>
      <c r="P2610" t="s">
        <v>8301</v>
      </c>
      <c r="Q2610" t="s">
        <v>8323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3.038011142857143</v>
      </c>
      <c r="O2611" s="6">
        <f t="shared" si="161"/>
        <v>157.29347633136095</v>
      </c>
      <c r="P2611" t="s">
        <v>8301</v>
      </c>
      <c r="Q2611" t="s">
        <v>8323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1.4132510432681749</v>
      </c>
      <c r="O2612" s="6">
        <f t="shared" si="161"/>
        <v>55.758509532062391</v>
      </c>
      <c r="P2612" t="s">
        <v>8301</v>
      </c>
      <c r="Q2612" t="s">
        <v>8323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27.906363636363636</v>
      </c>
      <c r="O2613" s="6">
        <f t="shared" si="161"/>
        <v>83.802893802893806</v>
      </c>
      <c r="P2613" t="s">
        <v>8301</v>
      </c>
      <c r="Q2613" t="s">
        <v>8323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1.7176130000000001</v>
      </c>
      <c r="O2614" s="6">
        <f t="shared" si="161"/>
        <v>58.422210884353746</v>
      </c>
      <c r="P2614" t="s">
        <v>8301</v>
      </c>
      <c r="Q2614" t="s">
        <v>8323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1.0101333333333333</v>
      </c>
      <c r="O2615" s="6">
        <f t="shared" si="161"/>
        <v>270.57142857142856</v>
      </c>
      <c r="P2615" t="s">
        <v>8301</v>
      </c>
      <c r="Q2615" t="s">
        <v>8323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1.02</v>
      </c>
      <c r="O2616" s="6">
        <f t="shared" si="161"/>
        <v>107.1</v>
      </c>
      <c r="P2616" t="s">
        <v>8301</v>
      </c>
      <c r="Q2616" t="s">
        <v>8323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1.6976511744127936</v>
      </c>
      <c r="O2617" s="6">
        <f t="shared" si="161"/>
        <v>47.180555555555557</v>
      </c>
      <c r="P2617" t="s">
        <v>8301</v>
      </c>
      <c r="Q2617" t="s">
        <v>8323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1.14534</v>
      </c>
      <c r="O2618" s="6">
        <f t="shared" si="161"/>
        <v>120.30882352941177</v>
      </c>
      <c r="P2618" t="s">
        <v>8301</v>
      </c>
      <c r="Q2618" t="s">
        <v>8323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8.7759999999999998</v>
      </c>
      <c r="O2619" s="6">
        <f t="shared" si="161"/>
        <v>27.59748427672956</v>
      </c>
      <c r="P2619" t="s">
        <v>8301</v>
      </c>
      <c r="Q2619" t="s">
        <v>8323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1.0538666666666667</v>
      </c>
      <c r="O2620" s="6">
        <f t="shared" si="161"/>
        <v>205.2987012987013</v>
      </c>
      <c r="P2620" t="s">
        <v>8301</v>
      </c>
      <c r="Q2620" t="s">
        <v>8323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1.8839999999999999</v>
      </c>
      <c r="O2621" s="6">
        <f t="shared" si="161"/>
        <v>35.547169811320757</v>
      </c>
      <c r="P2621" t="s">
        <v>8301</v>
      </c>
      <c r="Q2621" t="s">
        <v>8323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1.436523076923077</v>
      </c>
      <c r="O2622" s="6">
        <f t="shared" si="161"/>
        <v>74.639488409272587</v>
      </c>
      <c r="P2622" t="s">
        <v>8301</v>
      </c>
      <c r="Q2622" t="s">
        <v>8323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1.4588000000000001</v>
      </c>
      <c r="O2623" s="6">
        <f t="shared" si="161"/>
        <v>47.058064516129029</v>
      </c>
      <c r="P2623" t="s">
        <v>8301</v>
      </c>
      <c r="Q2623" t="s">
        <v>8323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1.3118399999999999</v>
      </c>
      <c r="O2624" s="6">
        <f t="shared" si="161"/>
        <v>26.591351351351353</v>
      </c>
      <c r="P2624" t="s">
        <v>8301</v>
      </c>
      <c r="Q2624" t="s">
        <v>8323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1.1399999999999999</v>
      </c>
      <c r="O2625" s="6">
        <f t="shared" si="161"/>
        <v>36.774193548387096</v>
      </c>
      <c r="P2625" t="s">
        <v>8301</v>
      </c>
      <c r="Q2625" t="s">
        <v>8323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ref="N2626:N2689" si="164">E2626/D2626</f>
        <v>13.794206249999998</v>
      </c>
      <c r="O2626" s="6">
        <f t="shared" ref="O2626:O2689" si="165">E2626/L2626</f>
        <v>31.820544982698959</v>
      </c>
      <c r="P2626" t="s">
        <v>8301</v>
      </c>
      <c r="Q2626" t="s">
        <v>8323</v>
      </c>
      <c r="R2626" t="s">
        <v>8355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si="164"/>
        <v>9.56</v>
      </c>
      <c r="O2627" s="6">
        <f t="shared" si="165"/>
        <v>27.576923076923077</v>
      </c>
      <c r="P2627" t="s">
        <v>8301</v>
      </c>
      <c r="Q2627" t="s">
        <v>8323</v>
      </c>
      <c r="R2627" t="s">
        <v>8355</v>
      </c>
      <c r="S2627" s="10">
        <f t="shared" si="166"/>
        <v>42658.810277777782</v>
      </c>
      <c r="T2627" s="10">
        <f t="shared" si="167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1.1200000000000001</v>
      </c>
      <c r="O2628" s="6">
        <f t="shared" si="165"/>
        <v>56</v>
      </c>
      <c r="P2628" t="s">
        <v>8301</v>
      </c>
      <c r="Q2628" t="s">
        <v>8323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6.4666666666666668</v>
      </c>
      <c r="O2629" s="6">
        <f t="shared" si="165"/>
        <v>21.555555555555557</v>
      </c>
      <c r="P2629" t="s">
        <v>8301</v>
      </c>
      <c r="Q2629" t="s">
        <v>8323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1.1036948748510131</v>
      </c>
      <c r="O2630" s="6">
        <f t="shared" si="165"/>
        <v>44.095238095238095</v>
      </c>
      <c r="P2630" t="s">
        <v>8301</v>
      </c>
      <c r="Q2630" t="s">
        <v>8323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1.2774000000000001</v>
      </c>
      <c r="O2631" s="6">
        <f t="shared" si="165"/>
        <v>63.87</v>
      </c>
      <c r="P2631" t="s">
        <v>8301</v>
      </c>
      <c r="Q2631" t="s">
        <v>8323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1.579</v>
      </c>
      <c r="O2632" s="6">
        <f t="shared" si="165"/>
        <v>38.987654320987652</v>
      </c>
      <c r="P2632" t="s">
        <v>8301</v>
      </c>
      <c r="Q2632" t="s">
        <v>8323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1.1466525000000001</v>
      </c>
      <c r="O2633" s="6">
        <f t="shared" si="165"/>
        <v>80.185489510489504</v>
      </c>
      <c r="P2633" t="s">
        <v>8301</v>
      </c>
      <c r="Q2633" t="s">
        <v>8323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1.3700934579439252</v>
      </c>
      <c r="O2634" s="6">
        <f t="shared" si="165"/>
        <v>34.904761904761905</v>
      </c>
      <c r="P2634" t="s">
        <v>8301</v>
      </c>
      <c r="Q2634" t="s">
        <v>8323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3.5461999999999998</v>
      </c>
      <c r="O2635" s="6">
        <f t="shared" si="165"/>
        <v>89.100502512562812</v>
      </c>
      <c r="P2635" t="s">
        <v>8301</v>
      </c>
      <c r="Q2635" t="s">
        <v>8323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1.0602150537634409</v>
      </c>
      <c r="O2636" s="6">
        <f t="shared" si="165"/>
        <v>39.44</v>
      </c>
      <c r="P2636" t="s">
        <v>8301</v>
      </c>
      <c r="Q2636" t="s">
        <v>8323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</v>
      </c>
      <c r="O2637" s="6">
        <f t="shared" si="165"/>
        <v>136.9047619047619</v>
      </c>
      <c r="P2637" t="s">
        <v>8301</v>
      </c>
      <c r="Q2637" t="s">
        <v>8323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1.873</v>
      </c>
      <c r="O2638" s="6">
        <f t="shared" si="165"/>
        <v>37.46</v>
      </c>
      <c r="P2638" t="s">
        <v>8301</v>
      </c>
      <c r="Q2638" t="s">
        <v>8323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1.6619999999999999</v>
      </c>
      <c r="O2639" s="6">
        <f t="shared" si="165"/>
        <v>31.96153846153846</v>
      </c>
      <c r="P2639" t="s">
        <v>8301</v>
      </c>
      <c r="Q2639" t="s">
        <v>8323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1.0172910662824208</v>
      </c>
      <c r="O2640" s="6">
        <f t="shared" si="165"/>
        <v>25.214285714285715</v>
      </c>
      <c r="P2640" t="s">
        <v>8301</v>
      </c>
      <c r="Q2640" t="s">
        <v>8323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1.64</v>
      </c>
      <c r="O2641" s="6">
        <f t="shared" si="165"/>
        <v>10.040816326530612</v>
      </c>
      <c r="P2641" t="s">
        <v>8301</v>
      </c>
      <c r="Q2641" t="s">
        <v>8323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1.0566666666666666</v>
      </c>
      <c r="O2642" s="6">
        <f t="shared" si="165"/>
        <v>45.94202898550725</v>
      </c>
      <c r="P2642" t="s">
        <v>8301</v>
      </c>
      <c r="Q2642" t="s">
        <v>8323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0.01</v>
      </c>
      <c r="O2643" s="6">
        <f t="shared" si="165"/>
        <v>15</v>
      </c>
      <c r="P2643" t="s">
        <v>8301</v>
      </c>
      <c r="Q2643" t="s">
        <v>8323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6" t="e">
        <f t="shared" si="165"/>
        <v>#DIV/0!</v>
      </c>
      <c r="P2644" t="s">
        <v>8301</v>
      </c>
      <c r="Q2644" t="s">
        <v>8323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0.33559730999999998</v>
      </c>
      <c r="O2645" s="6">
        <f t="shared" si="165"/>
        <v>223.58248500999335</v>
      </c>
      <c r="P2645" t="s">
        <v>8301</v>
      </c>
      <c r="Q2645" t="s">
        <v>8323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2.053E-2</v>
      </c>
      <c r="O2646" s="6">
        <f t="shared" si="165"/>
        <v>39.480769230769234</v>
      </c>
      <c r="P2646" t="s">
        <v>8301</v>
      </c>
      <c r="Q2646" t="s">
        <v>8323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0.105</v>
      </c>
      <c r="O2647" s="6">
        <f t="shared" si="165"/>
        <v>91.304347826086953</v>
      </c>
      <c r="P2647" t="s">
        <v>8301</v>
      </c>
      <c r="Q2647" t="s">
        <v>8323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8.4172839999999999E-2</v>
      </c>
      <c r="O2648" s="6">
        <f t="shared" si="165"/>
        <v>78.666205607476627</v>
      </c>
      <c r="P2648" t="s">
        <v>8301</v>
      </c>
      <c r="Q2648" t="s">
        <v>8323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1.44E-2</v>
      </c>
      <c r="O2649" s="6">
        <f t="shared" si="165"/>
        <v>12</v>
      </c>
      <c r="P2649" t="s">
        <v>8301</v>
      </c>
      <c r="Q2649" t="s">
        <v>8323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8.8333333333333337E-3</v>
      </c>
      <c r="O2650" s="6">
        <f t="shared" si="165"/>
        <v>17.666666666666668</v>
      </c>
      <c r="P2650" t="s">
        <v>8301</v>
      </c>
      <c r="Q2650" t="s">
        <v>8323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9.9200000000000004E-4</v>
      </c>
      <c r="O2651" s="6">
        <f t="shared" si="165"/>
        <v>41.333333333333336</v>
      </c>
      <c r="P2651" t="s">
        <v>8301</v>
      </c>
      <c r="Q2651" t="s">
        <v>8323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5.966666666666667E-3</v>
      </c>
      <c r="O2652" s="6">
        <f t="shared" si="165"/>
        <v>71.599999999999994</v>
      </c>
      <c r="P2652" t="s">
        <v>8301</v>
      </c>
      <c r="Q2652" t="s">
        <v>8323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1.8689285714285714E-2</v>
      </c>
      <c r="O2653" s="6">
        <f t="shared" si="165"/>
        <v>307.8235294117647</v>
      </c>
      <c r="P2653" t="s">
        <v>8301</v>
      </c>
      <c r="Q2653" t="s">
        <v>8323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8.8500000000000002E-3</v>
      </c>
      <c r="O2654" s="6">
        <f t="shared" si="165"/>
        <v>80.454545454545453</v>
      </c>
      <c r="P2654" t="s">
        <v>8301</v>
      </c>
      <c r="Q2654" t="s">
        <v>8323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0.1152156862745098</v>
      </c>
      <c r="O2655" s="6">
        <f t="shared" si="165"/>
        <v>83.942857142857136</v>
      </c>
      <c r="P2655" t="s">
        <v>8301</v>
      </c>
      <c r="Q2655" t="s">
        <v>8323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5.1000000000000004E-4</v>
      </c>
      <c r="O2656" s="6">
        <f t="shared" si="165"/>
        <v>8.5</v>
      </c>
      <c r="P2656" t="s">
        <v>8301</v>
      </c>
      <c r="Q2656" t="s">
        <v>8323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0.21033333333333334</v>
      </c>
      <c r="O2657" s="6">
        <f t="shared" si="165"/>
        <v>73.372093023255815</v>
      </c>
      <c r="P2657" t="s">
        <v>8301</v>
      </c>
      <c r="Q2657" t="s">
        <v>8323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0.11436666666666667</v>
      </c>
      <c r="O2658" s="6">
        <f t="shared" si="165"/>
        <v>112.86184210526316</v>
      </c>
      <c r="P2658" t="s">
        <v>8301</v>
      </c>
      <c r="Q2658" t="s">
        <v>8323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0.18737933333333334</v>
      </c>
      <c r="O2659" s="6">
        <f t="shared" si="165"/>
        <v>95.277627118644077</v>
      </c>
      <c r="P2659" t="s">
        <v>8301</v>
      </c>
      <c r="Q2659" t="s">
        <v>8323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9.2857142857142856E-4</v>
      </c>
      <c r="O2660" s="6">
        <f t="shared" si="165"/>
        <v>22.75</v>
      </c>
      <c r="P2660" t="s">
        <v>8301</v>
      </c>
      <c r="Q2660" t="s">
        <v>8323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2.720408163265306E-2</v>
      </c>
      <c r="O2661" s="6">
        <f t="shared" si="165"/>
        <v>133.30000000000001</v>
      </c>
      <c r="P2661" t="s">
        <v>8301</v>
      </c>
      <c r="Q2661" t="s">
        <v>8323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9.5E-4</v>
      </c>
      <c r="O2662" s="6">
        <f t="shared" si="165"/>
        <v>3.8</v>
      </c>
      <c r="P2662" t="s">
        <v>8301</v>
      </c>
      <c r="Q2662" t="s">
        <v>8323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1.0289999999999999</v>
      </c>
      <c r="O2663" s="6">
        <f t="shared" si="165"/>
        <v>85.75</v>
      </c>
      <c r="P2663" t="s">
        <v>8302</v>
      </c>
      <c r="Q2663" t="s">
        <v>8323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1.0680000000000001</v>
      </c>
      <c r="O2664" s="6">
        <f t="shared" si="165"/>
        <v>267</v>
      </c>
      <c r="P2664" t="s">
        <v>8302</v>
      </c>
      <c r="Q2664" t="s">
        <v>8323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1.0459624999999999</v>
      </c>
      <c r="O2665" s="6">
        <f t="shared" si="165"/>
        <v>373.55803571428572</v>
      </c>
      <c r="P2665" t="s">
        <v>8302</v>
      </c>
      <c r="Q2665" t="s">
        <v>8323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1.0342857142857143</v>
      </c>
      <c r="O2666" s="6">
        <f t="shared" si="165"/>
        <v>174.03846153846155</v>
      </c>
      <c r="P2666" t="s">
        <v>8302</v>
      </c>
      <c r="Q2666" t="s">
        <v>8323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1.2314285714285715</v>
      </c>
      <c r="O2667" s="6">
        <f t="shared" si="165"/>
        <v>93.695652173913047</v>
      </c>
      <c r="P2667" t="s">
        <v>8302</v>
      </c>
      <c r="Q2667" t="s">
        <v>8323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1.592951</v>
      </c>
      <c r="O2668" s="6">
        <f t="shared" si="165"/>
        <v>77.327718446601949</v>
      </c>
      <c r="P2668" t="s">
        <v>8302</v>
      </c>
      <c r="Q2668" t="s">
        <v>8323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1.1066666666666667</v>
      </c>
      <c r="O2669" s="6">
        <f t="shared" si="165"/>
        <v>92.222222222222229</v>
      </c>
      <c r="P2669" t="s">
        <v>8302</v>
      </c>
      <c r="Q2669" t="s">
        <v>8323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1.7070000000000001</v>
      </c>
      <c r="O2670" s="6">
        <f t="shared" si="165"/>
        <v>60.964285714285715</v>
      </c>
      <c r="P2670" t="s">
        <v>8302</v>
      </c>
      <c r="Q2670" t="s">
        <v>8323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1.25125</v>
      </c>
      <c r="O2671" s="6">
        <f t="shared" si="165"/>
        <v>91</v>
      </c>
      <c r="P2671" t="s">
        <v>8302</v>
      </c>
      <c r="Q2671" t="s">
        <v>8323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6.4158609339642042E-2</v>
      </c>
      <c r="O2672" s="6">
        <f t="shared" si="165"/>
        <v>41.583333333333336</v>
      </c>
      <c r="P2672" t="s">
        <v>8302</v>
      </c>
      <c r="Q2672" t="s">
        <v>8323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0.11344</v>
      </c>
      <c r="O2673" s="6">
        <f t="shared" si="165"/>
        <v>33.761904761904759</v>
      </c>
      <c r="P2673" t="s">
        <v>8302</v>
      </c>
      <c r="Q2673" t="s">
        <v>8323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0.33189999999999997</v>
      </c>
      <c r="O2674" s="6">
        <f t="shared" si="165"/>
        <v>70.61702127659575</v>
      </c>
      <c r="P2674" t="s">
        <v>8302</v>
      </c>
      <c r="Q2674" t="s">
        <v>8323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0.27579999999999999</v>
      </c>
      <c r="O2675" s="6">
        <f t="shared" si="165"/>
        <v>167.15151515151516</v>
      </c>
      <c r="P2675" t="s">
        <v>8302</v>
      </c>
      <c r="Q2675" t="s">
        <v>8323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0.62839999999999996</v>
      </c>
      <c r="O2676" s="6">
        <f t="shared" si="165"/>
        <v>128.61988304093566</v>
      </c>
      <c r="P2676" t="s">
        <v>8302</v>
      </c>
      <c r="Q2676" t="s">
        <v>8323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7.5880000000000003E-2</v>
      </c>
      <c r="O2677" s="6">
        <f t="shared" si="165"/>
        <v>65.41379310344827</v>
      </c>
      <c r="P2677" t="s">
        <v>8302</v>
      </c>
      <c r="Q2677" t="s">
        <v>8323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0.50380952380952382</v>
      </c>
      <c r="O2678" s="6">
        <f t="shared" si="165"/>
        <v>117.55555555555556</v>
      </c>
      <c r="P2678" t="s">
        <v>8302</v>
      </c>
      <c r="Q2678" t="s">
        <v>8323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0.17512820512820512</v>
      </c>
      <c r="O2679" s="6">
        <f t="shared" si="165"/>
        <v>126.48148148148148</v>
      </c>
      <c r="P2679" t="s">
        <v>8302</v>
      </c>
      <c r="Q2679" t="s">
        <v>8323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1.3750000000000001E-4</v>
      </c>
      <c r="O2680" s="6">
        <f t="shared" si="165"/>
        <v>550</v>
      </c>
      <c r="P2680" t="s">
        <v>8302</v>
      </c>
      <c r="Q2680" t="s">
        <v>8323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3.3E-3</v>
      </c>
      <c r="O2681" s="6">
        <f t="shared" si="165"/>
        <v>44</v>
      </c>
      <c r="P2681" t="s">
        <v>8302</v>
      </c>
      <c r="Q2681" t="s">
        <v>8323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8.6250000000000007E-3</v>
      </c>
      <c r="O2682" s="6">
        <f t="shared" si="165"/>
        <v>69</v>
      </c>
      <c r="P2682" t="s">
        <v>8302</v>
      </c>
      <c r="Q2682" t="s">
        <v>8323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6.875E-3</v>
      </c>
      <c r="O2683" s="6">
        <f t="shared" si="165"/>
        <v>27.5</v>
      </c>
      <c r="P2683" t="s">
        <v>8284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0.28299999999999997</v>
      </c>
      <c r="O2684" s="6">
        <f t="shared" si="165"/>
        <v>84.9</v>
      </c>
      <c r="P2684" t="s">
        <v>8284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2.3999999999999998E-3</v>
      </c>
      <c r="O2685" s="6">
        <f t="shared" si="165"/>
        <v>12</v>
      </c>
      <c r="P2685" t="s">
        <v>8284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1.1428571428571429E-2</v>
      </c>
      <c r="O2686" s="6">
        <f t="shared" si="165"/>
        <v>200</v>
      </c>
      <c r="P2686" t="s">
        <v>8284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2.0000000000000001E-4</v>
      </c>
      <c r="O2687" s="6">
        <f t="shared" si="165"/>
        <v>10</v>
      </c>
      <c r="P2687" t="s">
        <v>8284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6" t="e">
        <f t="shared" si="165"/>
        <v>#DIV/0!</v>
      </c>
      <c r="P2688" t="s">
        <v>8284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6" t="e">
        <f t="shared" si="165"/>
        <v>#DIV/0!</v>
      </c>
      <c r="P2689" t="s">
        <v>8284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ref="N2690:N2753" si="168">E2690/D2690</f>
        <v>1.48E-3</v>
      </c>
      <c r="O2690" s="6">
        <f t="shared" ref="O2690:O2753" si="169">E2690/L2690</f>
        <v>5.2857142857142856</v>
      </c>
      <c r="P2690" t="s">
        <v>8284</v>
      </c>
      <c r="Q2690" t="s">
        <v>8336</v>
      </c>
      <c r="R2690" t="s">
        <v>8337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si="168"/>
        <v>2.8571428571428571E-5</v>
      </c>
      <c r="O2691" s="6">
        <f t="shared" si="169"/>
        <v>1</v>
      </c>
      <c r="P2691" t="s">
        <v>8284</v>
      </c>
      <c r="Q2691" t="s">
        <v>8336</v>
      </c>
      <c r="R2691" t="s">
        <v>8337</v>
      </c>
      <c r="S2691" s="10">
        <f t="shared" si="170"/>
        <v>42551.961689814809</v>
      </c>
      <c r="T2691" s="10">
        <f t="shared" si="171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0.107325</v>
      </c>
      <c r="O2692" s="6">
        <f t="shared" si="169"/>
        <v>72.762711864406782</v>
      </c>
      <c r="P2692" t="s">
        <v>8284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5.3846153846153844E-4</v>
      </c>
      <c r="O2693" s="6">
        <f t="shared" si="169"/>
        <v>17.5</v>
      </c>
      <c r="P2693" t="s">
        <v>8284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7.1428571428571426E-3</v>
      </c>
      <c r="O2694" s="6">
        <f t="shared" si="169"/>
        <v>25</v>
      </c>
      <c r="P2694" t="s">
        <v>8284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8.0000000000000002E-3</v>
      </c>
      <c r="O2695" s="6">
        <f t="shared" si="169"/>
        <v>13.333333333333334</v>
      </c>
      <c r="P2695" t="s">
        <v>8284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3.3333333333333335E-5</v>
      </c>
      <c r="O2696" s="6">
        <f t="shared" si="169"/>
        <v>1</v>
      </c>
      <c r="P2696" t="s">
        <v>8284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4.7333333333333333E-3</v>
      </c>
      <c r="O2697" s="6">
        <f t="shared" si="169"/>
        <v>23.666666666666668</v>
      </c>
      <c r="P2697" t="s">
        <v>8284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5.6500000000000002E-2</v>
      </c>
      <c r="O2698" s="6">
        <f t="shared" si="169"/>
        <v>89.21052631578948</v>
      </c>
      <c r="P2698" t="s">
        <v>8284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0.26352173913043481</v>
      </c>
      <c r="O2699" s="6">
        <f t="shared" si="169"/>
        <v>116.55769230769231</v>
      </c>
      <c r="P2699" t="s">
        <v>8284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3.2512500000000002E-3</v>
      </c>
      <c r="O2700" s="6">
        <f t="shared" si="169"/>
        <v>13.005000000000001</v>
      </c>
      <c r="P2700" t="s">
        <v>8284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6" t="e">
        <f t="shared" si="169"/>
        <v>#DIV/0!</v>
      </c>
      <c r="P2701" t="s">
        <v>8284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7.0007000700070005E-3</v>
      </c>
      <c r="O2702" s="6">
        <f t="shared" si="169"/>
        <v>17.5</v>
      </c>
      <c r="P2702" t="s">
        <v>8284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0.46176470588235297</v>
      </c>
      <c r="O2703" s="6">
        <f t="shared" si="169"/>
        <v>34.130434782608695</v>
      </c>
      <c r="P2703" t="s">
        <v>8303</v>
      </c>
      <c r="Q2703" t="s">
        <v>8321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0.34410000000000002</v>
      </c>
      <c r="O2704" s="6">
        <f t="shared" si="169"/>
        <v>132.34615384615384</v>
      </c>
      <c r="P2704" t="s">
        <v>8303</v>
      </c>
      <c r="Q2704" t="s">
        <v>8321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1.0375000000000001</v>
      </c>
      <c r="O2705" s="6">
        <f t="shared" si="169"/>
        <v>922.22222222222217</v>
      </c>
      <c r="P2705" t="s">
        <v>8303</v>
      </c>
      <c r="Q2705" t="s">
        <v>8321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6.0263157894736845E-2</v>
      </c>
      <c r="O2706" s="6">
        <f t="shared" si="169"/>
        <v>163.57142857142858</v>
      </c>
      <c r="P2706" t="s">
        <v>8303</v>
      </c>
      <c r="Q2706" t="s">
        <v>8321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0.10539393939393939</v>
      </c>
      <c r="O2707" s="6">
        <f t="shared" si="169"/>
        <v>217.375</v>
      </c>
      <c r="P2707" t="s">
        <v>8303</v>
      </c>
      <c r="Q2707" t="s">
        <v>8321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1.1229714285714285</v>
      </c>
      <c r="O2708" s="6">
        <f t="shared" si="169"/>
        <v>149.44486692015209</v>
      </c>
      <c r="P2708" t="s">
        <v>8303</v>
      </c>
      <c r="Q2708" t="s">
        <v>8321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3.50844625</v>
      </c>
      <c r="O2709" s="6">
        <f t="shared" si="169"/>
        <v>71.237487309644663</v>
      </c>
      <c r="P2709" t="s">
        <v>8303</v>
      </c>
      <c r="Q2709" t="s">
        <v>8321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2.3321535</v>
      </c>
      <c r="O2710" s="6">
        <f t="shared" si="169"/>
        <v>44.464318398474738</v>
      </c>
      <c r="P2710" t="s">
        <v>8303</v>
      </c>
      <c r="Q2710" t="s">
        <v>8321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1.01606</v>
      </c>
      <c r="O2711" s="6">
        <f t="shared" si="169"/>
        <v>164.94480519480518</v>
      </c>
      <c r="P2711" t="s">
        <v>8303</v>
      </c>
      <c r="Q2711" t="s">
        <v>8321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1.5390035000000002</v>
      </c>
      <c r="O2712" s="6">
        <f t="shared" si="169"/>
        <v>84.871516544117654</v>
      </c>
      <c r="P2712" t="s">
        <v>8303</v>
      </c>
      <c r="Q2712" t="s">
        <v>8321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1.007161125319693</v>
      </c>
      <c r="O2713" s="6">
        <f t="shared" si="169"/>
        <v>53.945205479452056</v>
      </c>
      <c r="P2713" t="s">
        <v>8303</v>
      </c>
      <c r="Q2713" t="s">
        <v>8321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1.3138181818181818</v>
      </c>
      <c r="O2714" s="6">
        <f t="shared" si="169"/>
        <v>50.531468531468533</v>
      </c>
      <c r="P2714" t="s">
        <v>8303</v>
      </c>
      <c r="Q2714" t="s">
        <v>8321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1.0224133333333334</v>
      </c>
      <c r="O2715" s="6">
        <f t="shared" si="169"/>
        <v>108.00140845070422</v>
      </c>
      <c r="P2715" t="s">
        <v>8303</v>
      </c>
      <c r="Q2715" t="s">
        <v>8321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1.1635599999999999</v>
      </c>
      <c r="O2716" s="6">
        <f t="shared" si="169"/>
        <v>95.373770491803285</v>
      </c>
      <c r="P2716" t="s">
        <v>8303</v>
      </c>
      <c r="Q2716" t="s">
        <v>8321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2.6462241666666664</v>
      </c>
      <c r="O2717" s="6">
        <f t="shared" si="169"/>
        <v>57.631016333938291</v>
      </c>
      <c r="P2717" t="s">
        <v>8303</v>
      </c>
      <c r="Q2717" t="s">
        <v>8321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1.1998010000000001</v>
      </c>
      <c r="O2718" s="6">
        <f t="shared" si="169"/>
        <v>64.160481283422456</v>
      </c>
      <c r="P2718" t="s">
        <v>8303</v>
      </c>
      <c r="Q2718" t="s">
        <v>8321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1.2010400000000001</v>
      </c>
      <c r="O2719" s="6">
        <f t="shared" si="169"/>
        <v>92.387692307692305</v>
      </c>
      <c r="P2719" t="s">
        <v>8303</v>
      </c>
      <c r="Q2719" t="s">
        <v>8321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1.0358333333333334</v>
      </c>
      <c r="O2720" s="6">
        <f t="shared" si="169"/>
        <v>125.97972972972973</v>
      </c>
      <c r="P2720" t="s">
        <v>8303</v>
      </c>
      <c r="Q2720" t="s">
        <v>8321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1.0883333333333334</v>
      </c>
      <c r="O2721" s="6">
        <f t="shared" si="169"/>
        <v>94.637681159420296</v>
      </c>
      <c r="P2721" t="s">
        <v>8303</v>
      </c>
      <c r="Q2721" t="s">
        <v>8321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1.1812400000000001</v>
      </c>
      <c r="O2722" s="6">
        <f t="shared" si="169"/>
        <v>170.69942196531792</v>
      </c>
      <c r="P2722" t="s">
        <v>8303</v>
      </c>
      <c r="Q2722" t="s">
        <v>8321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14.62</v>
      </c>
      <c r="O2723" s="6">
        <f t="shared" si="169"/>
        <v>40.762081784386616</v>
      </c>
      <c r="P2723" t="s">
        <v>8295</v>
      </c>
      <c r="Q2723" t="s">
        <v>8323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2.5253999999999999</v>
      </c>
      <c r="O2724" s="6">
        <f t="shared" si="169"/>
        <v>68.254054054054052</v>
      </c>
      <c r="P2724" t="s">
        <v>8295</v>
      </c>
      <c r="Q2724" t="s">
        <v>8323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1.4005000000000001</v>
      </c>
      <c r="O2725" s="6">
        <f t="shared" si="169"/>
        <v>95.48863636363636</v>
      </c>
      <c r="P2725" t="s">
        <v>8295</v>
      </c>
      <c r="Q2725" t="s">
        <v>8323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2.9687520259319289</v>
      </c>
      <c r="O2726" s="6">
        <f t="shared" si="169"/>
        <v>7.1902649656526005</v>
      </c>
      <c r="P2726" t="s">
        <v>8295</v>
      </c>
      <c r="Q2726" t="s">
        <v>8323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1.445425</v>
      </c>
      <c r="O2727" s="6">
        <f t="shared" si="169"/>
        <v>511.65486725663715</v>
      </c>
      <c r="P2727" t="s">
        <v>8295</v>
      </c>
      <c r="Q2727" t="s">
        <v>8323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1.05745</v>
      </c>
      <c r="O2728" s="6">
        <f t="shared" si="169"/>
        <v>261.74504950495049</v>
      </c>
      <c r="P2728" t="s">
        <v>8295</v>
      </c>
      <c r="Q2728" t="s">
        <v>8323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4.9321000000000002</v>
      </c>
      <c r="O2729" s="6">
        <f t="shared" si="169"/>
        <v>69.760961810466767</v>
      </c>
      <c r="P2729" t="s">
        <v>8295</v>
      </c>
      <c r="Q2729" t="s">
        <v>8323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2.0182666666666669</v>
      </c>
      <c r="O2730" s="6">
        <f t="shared" si="169"/>
        <v>77.229591836734699</v>
      </c>
      <c r="P2730" t="s">
        <v>8295</v>
      </c>
      <c r="Q2730" t="s">
        <v>8323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1.0444</v>
      </c>
      <c r="O2731" s="6">
        <f t="shared" si="169"/>
        <v>340.56521739130437</v>
      </c>
      <c r="P2731" t="s">
        <v>8295</v>
      </c>
      <c r="Q2731" t="s">
        <v>8323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1.7029262962962963</v>
      </c>
      <c r="O2732" s="6">
        <f t="shared" si="169"/>
        <v>67.417903225806455</v>
      </c>
      <c r="P2732" t="s">
        <v>8295</v>
      </c>
      <c r="Q2732" t="s">
        <v>8323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1.0430333333333333</v>
      </c>
      <c r="O2733" s="6">
        <f t="shared" si="169"/>
        <v>845.70270270270271</v>
      </c>
      <c r="P2733" t="s">
        <v>8295</v>
      </c>
      <c r="Q2733" t="s">
        <v>8323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1.1825000000000001</v>
      </c>
      <c r="O2734" s="6">
        <f t="shared" si="169"/>
        <v>97.191780821917803</v>
      </c>
      <c r="P2734" t="s">
        <v>8295</v>
      </c>
      <c r="Q2734" t="s">
        <v>8323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1.07538</v>
      </c>
      <c r="O2735" s="6">
        <f t="shared" si="169"/>
        <v>451.84033613445376</v>
      </c>
      <c r="P2735" t="s">
        <v>8295</v>
      </c>
      <c r="Q2735" t="s">
        <v>8323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</v>
      </c>
      <c r="O2736" s="6">
        <f t="shared" si="169"/>
        <v>138.66871165644173</v>
      </c>
      <c r="P2736" t="s">
        <v>8295</v>
      </c>
      <c r="Q2736" t="s">
        <v>8323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9.7813466666666677</v>
      </c>
      <c r="O2737" s="6">
        <f t="shared" si="169"/>
        <v>21.640147492625371</v>
      </c>
      <c r="P2737" t="s">
        <v>8295</v>
      </c>
      <c r="Q2737" t="s">
        <v>8323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1.2290000000000001</v>
      </c>
      <c r="O2738" s="6">
        <f t="shared" si="169"/>
        <v>169.51724137931035</v>
      </c>
      <c r="P2738" t="s">
        <v>8295</v>
      </c>
      <c r="Q2738" t="s">
        <v>8323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2.4606080000000001</v>
      </c>
      <c r="O2739" s="6">
        <f t="shared" si="169"/>
        <v>161.88210526315791</v>
      </c>
      <c r="P2739" t="s">
        <v>8295</v>
      </c>
      <c r="Q2739" t="s">
        <v>8323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1.4794</v>
      </c>
      <c r="O2740" s="6">
        <f t="shared" si="169"/>
        <v>493.13333333333333</v>
      </c>
      <c r="P2740" t="s">
        <v>8295</v>
      </c>
      <c r="Q2740" t="s">
        <v>8323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3.8409090909090908</v>
      </c>
      <c r="O2741" s="6">
        <f t="shared" si="169"/>
        <v>22.120418848167539</v>
      </c>
      <c r="P2741" t="s">
        <v>8295</v>
      </c>
      <c r="Q2741" t="s">
        <v>8323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1.0333333333333334</v>
      </c>
      <c r="O2742" s="6">
        <f t="shared" si="169"/>
        <v>18.235294117647058</v>
      </c>
      <c r="P2742" t="s">
        <v>8295</v>
      </c>
      <c r="Q2742" t="s">
        <v>8323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4.3750000000000004E-3</v>
      </c>
      <c r="O2743" s="6">
        <f t="shared" si="169"/>
        <v>8.75</v>
      </c>
      <c r="P2743" t="s">
        <v>8304</v>
      </c>
      <c r="Q2743" t="s">
        <v>8326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0.29239999999999999</v>
      </c>
      <c r="O2744" s="6">
        <f t="shared" si="169"/>
        <v>40.611111111111114</v>
      </c>
      <c r="P2744" t="s">
        <v>8304</v>
      </c>
      <c r="Q2744" t="s">
        <v>8326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6" t="e">
        <f t="shared" si="169"/>
        <v>#DIV/0!</v>
      </c>
      <c r="P2745" t="s">
        <v>8304</v>
      </c>
      <c r="Q2745" t="s">
        <v>8326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5.2187499999999998E-2</v>
      </c>
      <c r="O2746" s="6">
        <f t="shared" si="169"/>
        <v>37.954545454545453</v>
      </c>
      <c r="P2746" t="s">
        <v>8304</v>
      </c>
      <c r="Q2746" t="s">
        <v>8326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0.21887499999999999</v>
      </c>
      <c r="O2747" s="6">
        <f t="shared" si="169"/>
        <v>35.734693877551024</v>
      </c>
      <c r="P2747" t="s">
        <v>8304</v>
      </c>
      <c r="Q2747" t="s">
        <v>8326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0.26700000000000002</v>
      </c>
      <c r="O2748" s="6">
        <f t="shared" si="169"/>
        <v>42.157894736842103</v>
      </c>
      <c r="P2748" t="s">
        <v>8304</v>
      </c>
      <c r="Q2748" t="s">
        <v>8326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0.28000000000000003</v>
      </c>
      <c r="O2749" s="6">
        <f t="shared" si="169"/>
        <v>35</v>
      </c>
      <c r="P2749" t="s">
        <v>8304</v>
      </c>
      <c r="Q2749" t="s">
        <v>8326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1.06E-2</v>
      </c>
      <c r="O2750" s="6">
        <f t="shared" si="169"/>
        <v>13.25</v>
      </c>
      <c r="P2750" t="s">
        <v>8304</v>
      </c>
      <c r="Q2750" t="s">
        <v>8326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1.0999999999999999E-2</v>
      </c>
      <c r="O2751" s="6">
        <f t="shared" si="169"/>
        <v>55</v>
      </c>
      <c r="P2751" t="s">
        <v>8304</v>
      </c>
      <c r="Q2751" t="s">
        <v>8326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6" t="e">
        <f t="shared" si="169"/>
        <v>#DIV/0!</v>
      </c>
      <c r="P2752" t="s">
        <v>8304</v>
      </c>
      <c r="Q2752" t="s">
        <v>8326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6" t="e">
        <f t="shared" si="169"/>
        <v>#DIV/0!</v>
      </c>
      <c r="P2753" t="s">
        <v>8304</v>
      </c>
      <c r="Q2753" t="s">
        <v>8326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ref="N2754:N2817" si="172">E2754/D2754</f>
        <v>0.11458333333333333</v>
      </c>
      <c r="O2754" s="6">
        <f t="shared" ref="O2754:O2817" si="173">E2754/L2754</f>
        <v>39.285714285714285</v>
      </c>
      <c r="P2754" t="s">
        <v>8304</v>
      </c>
      <c r="Q2754" t="s">
        <v>8326</v>
      </c>
      <c r="R2754" t="s">
        <v>8358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si="172"/>
        <v>0.19</v>
      </c>
      <c r="O2755" s="6">
        <f t="shared" si="173"/>
        <v>47.5</v>
      </c>
      <c r="P2755" t="s">
        <v>8304</v>
      </c>
      <c r="Q2755" t="s">
        <v>8326</v>
      </c>
      <c r="R2755" t="s">
        <v>8358</v>
      </c>
      <c r="S2755" s="10">
        <f t="shared" si="174"/>
        <v>41117.900729166664</v>
      </c>
      <c r="T2755" s="10">
        <f t="shared" si="175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6" t="e">
        <f t="shared" si="173"/>
        <v>#DIV/0!</v>
      </c>
      <c r="P2756" t="s">
        <v>8304</v>
      </c>
      <c r="Q2756" t="s">
        <v>8326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0.52</v>
      </c>
      <c r="O2757" s="6">
        <f t="shared" si="173"/>
        <v>17.333333333333332</v>
      </c>
      <c r="P2757" t="s">
        <v>8304</v>
      </c>
      <c r="Q2757" t="s">
        <v>8326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0.1048</v>
      </c>
      <c r="O2758" s="6">
        <f t="shared" si="173"/>
        <v>31.757575757575758</v>
      </c>
      <c r="P2758" t="s">
        <v>8304</v>
      </c>
      <c r="Q2758" t="s">
        <v>8326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6.6666666666666671E-3</v>
      </c>
      <c r="O2759" s="6">
        <f t="shared" si="173"/>
        <v>5</v>
      </c>
      <c r="P2759" t="s">
        <v>8304</v>
      </c>
      <c r="Q2759" t="s">
        <v>8326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0.11700000000000001</v>
      </c>
      <c r="O2760" s="6">
        <f t="shared" si="173"/>
        <v>39</v>
      </c>
      <c r="P2760" t="s">
        <v>8304</v>
      </c>
      <c r="Q2760" t="s">
        <v>8326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0.105</v>
      </c>
      <c r="O2761" s="6">
        <f t="shared" si="173"/>
        <v>52.5</v>
      </c>
      <c r="P2761" t="s">
        <v>8304</v>
      </c>
      <c r="Q2761" t="s">
        <v>8326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6" t="e">
        <f t="shared" si="173"/>
        <v>#DIV/0!</v>
      </c>
      <c r="P2762" t="s">
        <v>8304</v>
      </c>
      <c r="Q2762" t="s">
        <v>8326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7.1999999999999998E-3</v>
      </c>
      <c r="O2763" s="6">
        <f t="shared" si="173"/>
        <v>9</v>
      </c>
      <c r="P2763" t="s">
        <v>8304</v>
      </c>
      <c r="Q2763" t="s">
        <v>8326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7.6923076923076927E-3</v>
      </c>
      <c r="O2764" s="6">
        <f t="shared" si="173"/>
        <v>25</v>
      </c>
      <c r="P2764" t="s">
        <v>8304</v>
      </c>
      <c r="Q2764" t="s">
        <v>8326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2.2842639593908631E-3</v>
      </c>
      <c r="O2765" s="6">
        <f t="shared" si="173"/>
        <v>30</v>
      </c>
      <c r="P2765" t="s">
        <v>8304</v>
      </c>
      <c r="Q2765" t="s">
        <v>8326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1.125E-2</v>
      </c>
      <c r="O2766" s="6">
        <f t="shared" si="173"/>
        <v>11.25</v>
      </c>
      <c r="P2766" t="s">
        <v>8304</v>
      </c>
      <c r="Q2766" t="s">
        <v>8326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6" t="e">
        <f t="shared" si="173"/>
        <v>#DIV/0!</v>
      </c>
      <c r="P2767" t="s">
        <v>8304</v>
      </c>
      <c r="Q2767" t="s">
        <v>8326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0.02</v>
      </c>
      <c r="O2768" s="6">
        <f t="shared" si="173"/>
        <v>25</v>
      </c>
      <c r="P2768" t="s">
        <v>8304</v>
      </c>
      <c r="Q2768" t="s">
        <v>8326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8.5000000000000006E-3</v>
      </c>
      <c r="O2769" s="6">
        <f t="shared" si="173"/>
        <v>11.333333333333334</v>
      </c>
      <c r="P2769" t="s">
        <v>8304</v>
      </c>
      <c r="Q2769" t="s">
        <v>8326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0.14314285714285716</v>
      </c>
      <c r="O2770" s="6">
        <f t="shared" si="173"/>
        <v>29.470588235294116</v>
      </c>
      <c r="P2770" t="s">
        <v>8304</v>
      </c>
      <c r="Q2770" t="s">
        <v>8326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2.5000000000000001E-3</v>
      </c>
      <c r="O2771" s="6">
        <f t="shared" si="173"/>
        <v>1</v>
      </c>
      <c r="P2771" t="s">
        <v>8304</v>
      </c>
      <c r="Q2771" t="s">
        <v>8326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0.1041125</v>
      </c>
      <c r="O2772" s="6">
        <f t="shared" si="173"/>
        <v>63.098484848484851</v>
      </c>
      <c r="P2772" t="s">
        <v>8304</v>
      </c>
      <c r="Q2772" t="s">
        <v>8326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6" t="e">
        <f t="shared" si="173"/>
        <v>#DIV/0!</v>
      </c>
      <c r="P2773" t="s">
        <v>8304</v>
      </c>
      <c r="Q2773" t="s">
        <v>8326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6" t="e">
        <f t="shared" si="173"/>
        <v>#DIV/0!</v>
      </c>
      <c r="P2774" t="s">
        <v>8304</v>
      </c>
      <c r="Q2774" t="s">
        <v>8326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1.8867924528301887E-3</v>
      </c>
      <c r="O2775" s="6">
        <f t="shared" si="173"/>
        <v>1</v>
      </c>
      <c r="P2775" t="s">
        <v>8304</v>
      </c>
      <c r="Q2775" t="s">
        <v>8326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0.14249999999999999</v>
      </c>
      <c r="O2776" s="6">
        <f t="shared" si="173"/>
        <v>43.846153846153847</v>
      </c>
      <c r="P2776" t="s">
        <v>8304</v>
      </c>
      <c r="Q2776" t="s">
        <v>8326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0.03</v>
      </c>
      <c r="O2777" s="6">
        <f t="shared" si="173"/>
        <v>75</v>
      </c>
      <c r="P2777" t="s">
        <v>8304</v>
      </c>
      <c r="Q2777" t="s">
        <v>8326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7.8809523809523815E-2</v>
      </c>
      <c r="O2778" s="6">
        <f t="shared" si="173"/>
        <v>45.972222222222221</v>
      </c>
      <c r="P2778" t="s">
        <v>8304</v>
      </c>
      <c r="Q2778" t="s">
        <v>8326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3.3333333333333335E-3</v>
      </c>
      <c r="O2779" s="6">
        <f t="shared" si="173"/>
        <v>10</v>
      </c>
      <c r="P2779" t="s">
        <v>8304</v>
      </c>
      <c r="Q2779" t="s">
        <v>8326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0.25545454545454543</v>
      </c>
      <c r="O2780" s="6">
        <f t="shared" si="173"/>
        <v>93.666666666666671</v>
      </c>
      <c r="P2780" t="s">
        <v>8304</v>
      </c>
      <c r="Q2780" t="s">
        <v>8326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2.12E-2</v>
      </c>
      <c r="O2781" s="6">
        <f t="shared" si="173"/>
        <v>53</v>
      </c>
      <c r="P2781" t="s">
        <v>8304</v>
      </c>
      <c r="Q2781" t="s">
        <v>8326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6" t="e">
        <f t="shared" si="173"/>
        <v>#DIV/0!</v>
      </c>
      <c r="P2782" t="s">
        <v>8304</v>
      </c>
      <c r="Q2782" t="s">
        <v>8326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1.0528</v>
      </c>
      <c r="O2783" s="6">
        <f t="shared" si="173"/>
        <v>47</v>
      </c>
      <c r="P2783" t="s">
        <v>8271</v>
      </c>
      <c r="Q2783" t="s">
        <v>8321</v>
      </c>
      <c r="R2783" t="s">
        <v>8322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1.2</v>
      </c>
      <c r="O2784" s="6">
        <f t="shared" si="173"/>
        <v>66.666666666666671</v>
      </c>
      <c r="P2784" t="s">
        <v>8271</v>
      </c>
      <c r="Q2784" t="s">
        <v>8321</v>
      </c>
      <c r="R2784" t="s">
        <v>8322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1.145</v>
      </c>
      <c r="O2785" s="6">
        <f t="shared" si="173"/>
        <v>18.770491803278688</v>
      </c>
      <c r="P2785" t="s">
        <v>8271</v>
      </c>
      <c r="Q2785" t="s">
        <v>8321</v>
      </c>
      <c r="R2785" t="s">
        <v>8322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1.19</v>
      </c>
      <c r="O2786" s="6">
        <f t="shared" si="173"/>
        <v>66.111111111111114</v>
      </c>
      <c r="P2786" t="s">
        <v>8271</v>
      </c>
      <c r="Q2786" t="s">
        <v>8321</v>
      </c>
      <c r="R2786" t="s">
        <v>8322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1.0468</v>
      </c>
      <c r="O2787" s="6">
        <f t="shared" si="173"/>
        <v>36.859154929577464</v>
      </c>
      <c r="P2787" t="s">
        <v>8271</v>
      </c>
      <c r="Q2787" t="s">
        <v>8321</v>
      </c>
      <c r="R2787" t="s">
        <v>8322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1.1783999999999999</v>
      </c>
      <c r="O2788" s="6">
        <f t="shared" si="173"/>
        <v>39.810810810810814</v>
      </c>
      <c r="P2788" t="s">
        <v>8271</v>
      </c>
      <c r="Q2788" t="s">
        <v>8321</v>
      </c>
      <c r="R2788" t="s">
        <v>8322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1.1970000000000001</v>
      </c>
      <c r="O2789" s="6">
        <f t="shared" si="173"/>
        <v>31.5</v>
      </c>
      <c r="P2789" t="s">
        <v>8271</v>
      </c>
      <c r="Q2789" t="s">
        <v>8321</v>
      </c>
      <c r="R2789" t="s">
        <v>8322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1.0249999999999999</v>
      </c>
      <c r="O2790" s="6">
        <f t="shared" si="173"/>
        <v>102.5</v>
      </c>
      <c r="P2790" t="s">
        <v>8271</v>
      </c>
      <c r="Q2790" t="s">
        <v>8321</v>
      </c>
      <c r="R2790" t="s">
        <v>8322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1.0116666666666667</v>
      </c>
      <c r="O2791" s="6">
        <f t="shared" si="173"/>
        <v>126.45833333333333</v>
      </c>
      <c r="P2791" t="s">
        <v>8271</v>
      </c>
      <c r="Q2791" t="s">
        <v>8321</v>
      </c>
      <c r="R2791" t="s">
        <v>8322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1.0533333333333332</v>
      </c>
      <c r="O2792" s="6">
        <f t="shared" si="173"/>
        <v>47.878787878787875</v>
      </c>
      <c r="P2792" t="s">
        <v>8271</v>
      </c>
      <c r="Q2792" t="s">
        <v>8321</v>
      </c>
      <c r="R2792" t="s">
        <v>8322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1.0249999999999999</v>
      </c>
      <c r="O2793" s="6">
        <f t="shared" si="173"/>
        <v>73.214285714285708</v>
      </c>
      <c r="P2793" t="s">
        <v>8271</v>
      </c>
      <c r="Q2793" t="s">
        <v>8321</v>
      </c>
      <c r="R2793" t="s">
        <v>8322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1.0760000000000001</v>
      </c>
      <c r="O2794" s="6">
        <f t="shared" si="173"/>
        <v>89.666666666666671</v>
      </c>
      <c r="P2794" t="s">
        <v>8271</v>
      </c>
      <c r="Q2794" t="s">
        <v>8321</v>
      </c>
      <c r="R2794" t="s">
        <v>8322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1.105675</v>
      </c>
      <c r="O2795" s="6">
        <f t="shared" si="173"/>
        <v>151.4623287671233</v>
      </c>
      <c r="P2795" t="s">
        <v>8271</v>
      </c>
      <c r="Q2795" t="s">
        <v>8321</v>
      </c>
      <c r="R2795" t="s">
        <v>8322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1.5</v>
      </c>
      <c r="O2796" s="6">
        <f t="shared" si="173"/>
        <v>25</v>
      </c>
      <c r="P2796" t="s">
        <v>8271</v>
      </c>
      <c r="Q2796" t="s">
        <v>8321</v>
      </c>
      <c r="R2796" t="s">
        <v>8322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1.0428571428571429</v>
      </c>
      <c r="O2797" s="6">
        <f t="shared" si="173"/>
        <v>36.5</v>
      </c>
      <c r="P2797" t="s">
        <v>8271</v>
      </c>
      <c r="Q2797" t="s">
        <v>8321</v>
      </c>
      <c r="R2797" t="s">
        <v>8322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1.155</v>
      </c>
      <c r="O2798" s="6">
        <f t="shared" si="173"/>
        <v>44</v>
      </c>
      <c r="P2798" t="s">
        <v>8271</v>
      </c>
      <c r="Q2798" t="s">
        <v>8321</v>
      </c>
      <c r="R2798" t="s">
        <v>8322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1.02645125</v>
      </c>
      <c r="O2799" s="6">
        <f t="shared" si="173"/>
        <v>87.357553191489373</v>
      </c>
      <c r="P2799" t="s">
        <v>8271</v>
      </c>
      <c r="Q2799" t="s">
        <v>8321</v>
      </c>
      <c r="R2799" t="s">
        <v>8322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1.014</v>
      </c>
      <c r="O2800" s="6">
        <f t="shared" si="173"/>
        <v>36.474820143884891</v>
      </c>
      <c r="P2800" t="s">
        <v>8271</v>
      </c>
      <c r="Q2800" t="s">
        <v>8321</v>
      </c>
      <c r="R2800" t="s">
        <v>8322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1.1663479999999999</v>
      </c>
      <c r="O2801" s="6">
        <f t="shared" si="173"/>
        <v>44.859538461538463</v>
      </c>
      <c r="P2801" t="s">
        <v>8271</v>
      </c>
      <c r="Q2801" t="s">
        <v>8321</v>
      </c>
      <c r="R2801" t="s">
        <v>8322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1.33</v>
      </c>
      <c r="O2802" s="6">
        <f t="shared" si="173"/>
        <v>42.903225806451616</v>
      </c>
      <c r="P2802" t="s">
        <v>8271</v>
      </c>
      <c r="Q2802" t="s">
        <v>8321</v>
      </c>
      <c r="R2802" t="s">
        <v>8322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1.3320000000000001</v>
      </c>
      <c r="O2803" s="6">
        <f t="shared" si="173"/>
        <v>51.230769230769234</v>
      </c>
      <c r="P2803" t="s">
        <v>8271</v>
      </c>
      <c r="Q2803" t="s">
        <v>8321</v>
      </c>
      <c r="R2803" t="s">
        <v>8322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1.0183333333333333</v>
      </c>
      <c r="O2804" s="6">
        <f t="shared" si="173"/>
        <v>33.944444444444443</v>
      </c>
      <c r="P2804" t="s">
        <v>8271</v>
      </c>
      <c r="Q2804" t="s">
        <v>8321</v>
      </c>
      <c r="R2804" t="s">
        <v>8322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1.2795000000000001</v>
      </c>
      <c r="O2805" s="6">
        <f t="shared" si="173"/>
        <v>90.744680851063833</v>
      </c>
      <c r="P2805" t="s">
        <v>8271</v>
      </c>
      <c r="Q2805" t="s">
        <v>8321</v>
      </c>
      <c r="R2805" t="s">
        <v>8322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1.1499999999999999</v>
      </c>
      <c r="O2806" s="6">
        <f t="shared" si="173"/>
        <v>50</v>
      </c>
      <c r="P2806" t="s">
        <v>8271</v>
      </c>
      <c r="Q2806" t="s">
        <v>8321</v>
      </c>
      <c r="R2806" t="s">
        <v>8322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1.1000000000000001</v>
      </c>
      <c r="O2807" s="6">
        <f t="shared" si="173"/>
        <v>24.444444444444443</v>
      </c>
      <c r="P2807" t="s">
        <v>8271</v>
      </c>
      <c r="Q2807" t="s">
        <v>8321</v>
      </c>
      <c r="R2807" t="s">
        <v>8322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1.121</v>
      </c>
      <c r="O2808" s="6">
        <f t="shared" si="173"/>
        <v>44.25</v>
      </c>
      <c r="P2808" t="s">
        <v>8271</v>
      </c>
      <c r="Q2808" t="s">
        <v>8321</v>
      </c>
      <c r="R2808" t="s">
        <v>8322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1.26</v>
      </c>
      <c r="O2809" s="6">
        <f t="shared" si="173"/>
        <v>67.741935483870961</v>
      </c>
      <c r="P2809" t="s">
        <v>8271</v>
      </c>
      <c r="Q2809" t="s">
        <v>8321</v>
      </c>
      <c r="R2809" t="s">
        <v>8322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1.0024444444444445</v>
      </c>
      <c r="O2810" s="6">
        <f t="shared" si="173"/>
        <v>65.376811594202906</v>
      </c>
      <c r="P2810" t="s">
        <v>8271</v>
      </c>
      <c r="Q2810" t="s">
        <v>8321</v>
      </c>
      <c r="R2810" t="s">
        <v>8322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1.024</v>
      </c>
      <c r="O2811" s="6">
        <f t="shared" si="173"/>
        <v>121.9047619047619</v>
      </c>
      <c r="P2811" t="s">
        <v>8271</v>
      </c>
      <c r="Q2811" t="s">
        <v>8321</v>
      </c>
      <c r="R2811" t="s">
        <v>8322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1.0820000000000001</v>
      </c>
      <c r="O2812" s="6">
        <f t="shared" si="173"/>
        <v>47.456140350877192</v>
      </c>
      <c r="P2812" t="s">
        <v>8271</v>
      </c>
      <c r="Q2812" t="s">
        <v>8321</v>
      </c>
      <c r="R2812" t="s">
        <v>8322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1.0026999999999999</v>
      </c>
      <c r="O2813" s="6">
        <f t="shared" si="173"/>
        <v>92.842592592592595</v>
      </c>
      <c r="P2813" t="s">
        <v>8271</v>
      </c>
      <c r="Q2813" t="s">
        <v>8321</v>
      </c>
      <c r="R2813" t="s">
        <v>8322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1.133</v>
      </c>
      <c r="O2814" s="6">
        <f t="shared" si="173"/>
        <v>68.253012048192772</v>
      </c>
      <c r="P2814" t="s">
        <v>8271</v>
      </c>
      <c r="Q2814" t="s">
        <v>8321</v>
      </c>
      <c r="R2814" t="s">
        <v>8322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1.2757571428571428</v>
      </c>
      <c r="O2815" s="6">
        <f t="shared" si="173"/>
        <v>37.209583333333335</v>
      </c>
      <c r="P2815" t="s">
        <v>8271</v>
      </c>
      <c r="Q2815" t="s">
        <v>8321</v>
      </c>
      <c r="R2815" t="s">
        <v>8322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1.0773333333333333</v>
      </c>
      <c r="O2816" s="6">
        <f t="shared" si="173"/>
        <v>25.25</v>
      </c>
      <c r="P2816" t="s">
        <v>8271</v>
      </c>
      <c r="Q2816" t="s">
        <v>8321</v>
      </c>
      <c r="R2816" t="s">
        <v>8322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2.42</v>
      </c>
      <c r="O2817" s="6">
        <f t="shared" si="173"/>
        <v>43.214285714285715</v>
      </c>
      <c r="P2817" t="s">
        <v>8271</v>
      </c>
      <c r="Q2817" t="s">
        <v>8321</v>
      </c>
      <c r="R2817" t="s">
        <v>8322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ref="N2818:N2881" si="176">E2818/D2818</f>
        <v>1.4156666666666666</v>
      </c>
      <c r="O2818" s="6">
        <f t="shared" ref="O2818:O2881" si="177">E2818/L2818</f>
        <v>25.130177514792898</v>
      </c>
      <c r="P2818" t="s">
        <v>8271</v>
      </c>
      <c r="Q2818" t="s">
        <v>8321</v>
      </c>
      <c r="R2818" t="s">
        <v>8322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si="176"/>
        <v>1.3</v>
      </c>
      <c r="O2819" s="6">
        <f t="shared" si="177"/>
        <v>23.636363636363637</v>
      </c>
      <c r="P2819" t="s">
        <v>8271</v>
      </c>
      <c r="Q2819" t="s">
        <v>8321</v>
      </c>
      <c r="R2819" t="s">
        <v>8322</v>
      </c>
      <c r="S2819" s="10">
        <f t="shared" si="178"/>
        <v>42023.634976851856</v>
      </c>
      <c r="T2819" s="10">
        <f t="shared" si="179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1.0603</v>
      </c>
      <c r="O2820" s="6">
        <f t="shared" si="177"/>
        <v>103.95098039215686</v>
      </c>
      <c r="P2820" t="s">
        <v>8271</v>
      </c>
      <c r="Q2820" t="s">
        <v>8321</v>
      </c>
      <c r="R2820" t="s">
        <v>8322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1.048</v>
      </c>
      <c r="O2821" s="6">
        <f t="shared" si="177"/>
        <v>50.384615384615387</v>
      </c>
      <c r="P2821" t="s">
        <v>8271</v>
      </c>
      <c r="Q2821" t="s">
        <v>8321</v>
      </c>
      <c r="R2821" t="s">
        <v>8322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1.36</v>
      </c>
      <c r="O2822" s="6">
        <f t="shared" si="177"/>
        <v>13.6</v>
      </c>
      <c r="P2822" t="s">
        <v>8271</v>
      </c>
      <c r="Q2822" t="s">
        <v>8321</v>
      </c>
      <c r="R2822" t="s">
        <v>8322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</v>
      </c>
      <c r="O2823" s="6">
        <f t="shared" si="177"/>
        <v>28.571428571428573</v>
      </c>
      <c r="P2823" t="s">
        <v>8271</v>
      </c>
      <c r="Q2823" t="s">
        <v>8321</v>
      </c>
      <c r="R2823" t="s">
        <v>8322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</v>
      </c>
      <c r="O2824" s="6">
        <f t="shared" si="177"/>
        <v>63.829787234042556</v>
      </c>
      <c r="P2824" t="s">
        <v>8271</v>
      </c>
      <c r="Q2824" t="s">
        <v>8321</v>
      </c>
      <c r="R2824" t="s">
        <v>8322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1.24</v>
      </c>
      <c r="O2825" s="6">
        <f t="shared" si="177"/>
        <v>8.8571428571428577</v>
      </c>
      <c r="P2825" t="s">
        <v>8271</v>
      </c>
      <c r="Q2825" t="s">
        <v>8321</v>
      </c>
      <c r="R2825" t="s">
        <v>8322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1.1692307692307693</v>
      </c>
      <c r="O2826" s="6">
        <f t="shared" si="177"/>
        <v>50.666666666666664</v>
      </c>
      <c r="P2826" t="s">
        <v>8271</v>
      </c>
      <c r="Q2826" t="s">
        <v>8321</v>
      </c>
      <c r="R2826" t="s">
        <v>8322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1.0333333333333334</v>
      </c>
      <c r="O2827" s="6">
        <f t="shared" si="177"/>
        <v>60.784313725490193</v>
      </c>
      <c r="P2827" t="s">
        <v>8271</v>
      </c>
      <c r="Q2827" t="s">
        <v>8321</v>
      </c>
      <c r="R2827" t="s">
        <v>8322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1.0774999999999999</v>
      </c>
      <c r="O2828" s="6">
        <f t="shared" si="177"/>
        <v>113.42105263157895</v>
      </c>
      <c r="P2828" t="s">
        <v>8271</v>
      </c>
      <c r="Q2828" t="s">
        <v>8321</v>
      </c>
      <c r="R2828" t="s">
        <v>8322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1.2024999999999999</v>
      </c>
      <c r="O2829" s="6">
        <f t="shared" si="177"/>
        <v>104.56521739130434</v>
      </c>
      <c r="P2829" t="s">
        <v>8271</v>
      </c>
      <c r="Q2829" t="s">
        <v>8321</v>
      </c>
      <c r="R2829" t="s">
        <v>8322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1.0037894736842106</v>
      </c>
      <c r="O2830" s="6">
        <f t="shared" si="177"/>
        <v>98.30927835051547</v>
      </c>
      <c r="P2830" t="s">
        <v>8271</v>
      </c>
      <c r="Q2830" t="s">
        <v>8321</v>
      </c>
      <c r="R2830" t="s">
        <v>8322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1.0651999999999999</v>
      </c>
      <c r="O2831" s="6">
        <f t="shared" si="177"/>
        <v>35.039473684210527</v>
      </c>
      <c r="P2831" t="s">
        <v>8271</v>
      </c>
      <c r="Q2831" t="s">
        <v>8321</v>
      </c>
      <c r="R2831" t="s">
        <v>8322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</v>
      </c>
      <c r="O2832" s="6">
        <f t="shared" si="177"/>
        <v>272.72727272727275</v>
      </c>
      <c r="P2832" t="s">
        <v>8271</v>
      </c>
      <c r="Q2832" t="s">
        <v>8321</v>
      </c>
      <c r="R2832" t="s">
        <v>8322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1.1066666666666667</v>
      </c>
      <c r="O2833" s="6">
        <f t="shared" si="177"/>
        <v>63.846153846153847</v>
      </c>
      <c r="P2833" t="s">
        <v>8271</v>
      </c>
      <c r="Q2833" t="s">
        <v>8321</v>
      </c>
      <c r="R2833" t="s">
        <v>8322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1.1471959999999999</v>
      </c>
      <c r="O2834" s="6">
        <f t="shared" si="177"/>
        <v>30.189368421052631</v>
      </c>
      <c r="P2834" t="s">
        <v>8271</v>
      </c>
      <c r="Q2834" t="s">
        <v>8321</v>
      </c>
      <c r="R2834" t="s">
        <v>8322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1.0825925925925926</v>
      </c>
      <c r="O2835" s="6">
        <f t="shared" si="177"/>
        <v>83.51428571428572</v>
      </c>
      <c r="P2835" t="s">
        <v>8271</v>
      </c>
      <c r="Q2835" t="s">
        <v>8321</v>
      </c>
      <c r="R2835" t="s">
        <v>8322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1.7</v>
      </c>
      <c r="O2836" s="6">
        <f t="shared" si="177"/>
        <v>64.761904761904759</v>
      </c>
      <c r="P2836" t="s">
        <v>8271</v>
      </c>
      <c r="Q2836" t="s">
        <v>8321</v>
      </c>
      <c r="R2836" t="s">
        <v>8322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1.8709899999999999</v>
      </c>
      <c r="O2837" s="6">
        <f t="shared" si="177"/>
        <v>20.118172043010752</v>
      </c>
      <c r="P2837" t="s">
        <v>8271</v>
      </c>
      <c r="Q2837" t="s">
        <v>8321</v>
      </c>
      <c r="R2837" t="s">
        <v>8322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1.0777777777777777</v>
      </c>
      <c r="O2838" s="6">
        <f t="shared" si="177"/>
        <v>44.090909090909093</v>
      </c>
      <c r="P2838" t="s">
        <v>8271</v>
      </c>
      <c r="Q2838" t="s">
        <v>8321</v>
      </c>
      <c r="R2838" t="s">
        <v>8322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</v>
      </c>
      <c r="O2839" s="6">
        <f t="shared" si="177"/>
        <v>40.476190476190474</v>
      </c>
      <c r="P2839" t="s">
        <v>8271</v>
      </c>
      <c r="Q2839" t="s">
        <v>8321</v>
      </c>
      <c r="R2839" t="s">
        <v>8322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1.2024999999999999</v>
      </c>
      <c r="O2840" s="6">
        <f t="shared" si="177"/>
        <v>44.537037037037038</v>
      </c>
      <c r="P2840" t="s">
        <v>8271</v>
      </c>
      <c r="Q2840" t="s">
        <v>8321</v>
      </c>
      <c r="R2840" t="s">
        <v>8322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1.1142857142857143</v>
      </c>
      <c r="O2841" s="6">
        <f t="shared" si="177"/>
        <v>125.80645161290323</v>
      </c>
      <c r="P2841" t="s">
        <v>8271</v>
      </c>
      <c r="Q2841" t="s">
        <v>8321</v>
      </c>
      <c r="R2841" t="s">
        <v>8322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1.04</v>
      </c>
      <c r="O2842" s="6">
        <f t="shared" si="177"/>
        <v>19.696969696969695</v>
      </c>
      <c r="P2842" t="s">
        <v>8271</v>
      </c>
      <c r="Q2842" t="s">
        <v>8321</v>
      </c>
      <c r="R2842" t="s">
        <v>8322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0.01</v>
      </c>
      <c r="O2843" s="6">
        <f t="shared" si="177"/>
        <v>10</v>
      </c>
      <c r="P2843" t="s">
        <v>8271</v>
      </c>
      <c r="Q2843" t="s">
        <v>8321</v>
      </c>
      <c r="R2843" t="s">
        <v>8322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6" t="e">
        <f t="shared" si="177"/>
        <v>#DIV/0!</v>
      </c>
      <c r="P2844" t="s">
        <v>8271</v>
      </c>
      <c r="Q2844" t="s">
        <v>8321</v>
      </c>
      <c r="R2844" t="s">
        <v>8322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6" t="e">
        <f t="shared" si="177"/>
        <v>#DIV/0!</v>
      </c>
      <c r="P2845" t="s">
        <v>8271</v>
      </c>
      <c r="Q2845" t="s">
        <v>8321</v>
      </c>
      <c r="R2845" t="s">
        <v>8322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5.4545454545454543E-2</v>
      </c>
      <c r="O2846" s="6">
        <f t="shared" si="177"/>
        <v>30</v>
      </c>
      <c r="P2846" t="s">
        <v>8271</v>
      </c>
      <c r="Q2846" t="s">
        <v>8321</v>
      </c>
      <c r="R2846" t="s">
        <v>8322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0.31546666666666667</v>
      </c>
      <c r="O2847" s="6">
        <f t="shared" si="177"/>
        <v>60.666666666666664</v>
      </c>
      <c r="P2847" t="s">
        <v>8271</v>
      </c>
      <c r="Q2847" t="s">
        <v>8321</v>
      </c>
      <c r="R2847" t="s">
        <v>8322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6" t="e">
        <f t="shared" si="177"/>
        <v>#DIV/0!</v>
      </c>
      <c r="P2848" t="s">
        <v>8271</v>
      </c>
      <c r="Q2848" t="s">
        <v>8321</v>
      </c>
      <c r="R2848" t="s">
        <v>8322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6" t="e">
        <f t="shared" si="177"/>
        <v>#DIV/0!</v>
      </c>
      <c r="P2849" t="s">
        <v>8271</v>
      </c>
      <c r="Q2849" t="s">
        <v>8321</v>
      </c>
      <c r="R2849" t="s">
        <v>8322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2E-3</v>
      </c>
      <c r="O2850" s="6">
        <f t="shared" si="177"/>
        <v>23.333333333333332</v>
      </c>
      <c r="P2850" t="s">
        <v>8271</v>
      </c>
      <c r="Q2850" t="s">
        <v>8321</v>
      </c>
      <c r="R2850" t="s">
        <v>8322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0.01</v>
      </c>
      <c r="O2851" s="6">
        <f t="shared" si="177"/>
        <v>5</v>
      </c>
      <c r="P2851" t="s">
        <v>8271</v>
      </c>
      <c r="Q2851" t="s">
        <v>8321</v>
      </c>
      <c r="R2851" t="s">
        <v>8322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3.8875E-2</v>
      </c>
      <c r="O2852" s="6">
        <f t="shared" si="177"/>
        <v>23.923076923076923</v>
      </c>
      <c r="P2852" t="s">
        <v>8271</v>
      </c>
      <c r="Q2852" t="s">
        <v>8321</v>
      </c>
      <c r="R2852" t="s">
        <v>8322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6" t="e">
        <f t="shared" si="177"/>
        <v>#DIV/0!</v>
      </c>
      <c r="P2853" t="s">
        <v>8271</v>
      </c>
      <c r="Q2853" t="s">
        <v>8321</v>
      </c>
      <c r="R2853" t="s">
        <v>8322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1.9E-2</v>
      </c>
      <c r="O2854" s="6">
        <f t="shared" si="177"/>
        <v>15.833333333333334</v>
      </c>
      <c r="P2854" t="s">
        <v>8271</v>
      </c>
      <c r="Q2854" t="s">
        <v>8321</v>
      </c>
      <c r="R2854" t="s">
        <v>8322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6" t="e">
        <f t="shared" si="177"/>
        <v>#DIV/0!</v>
      </c>
      <c r="P2855" t="s">
        <v>8271</v>
      </c>
      <c r="Q2855" t="s">
        <v>8321</v>
      </c>
      <c r="R2855" t="s">
        <v>8322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0.41699999999999998</v>
      </c>
      <c r="O2856" s="6">
        <f t="shared" si="177"/>
        <v>29.785714285714285</v>
      </c>
      <c r="P2856" t="s">
        <v>8271</v>
      </c>
      <c r="Q2856" t="s">
        <v>8321</v>
      </c>
      <c r="R2856" t="s">
        <v>8322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0.5</v>
      </c>
      <c r="O2857" s="6">
        <f t="shared" si="177"/>
        <v>60</v>
      </c>
      <c r="P2857" t="s">
        <v>8271</v>
      </c>
      <c r="Q2857" t="s">
        <v>8321</v>
      </c>
      <c r="R2857" t="s">
        <v>8322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4.8666666666666664E-2</v>
      </c>
      <c r="O2858" s="6">
        <f t="shared" si="177"/>
        <v>24.333333333333332</v>
      </c>
      <c r="P2858" t="s">
        <v>8271</v>
      </c>
      <c r="Q2858" t="s">
        <v>8321</v>
      </c>
      <c r="R2858" t="s">
        <v>8322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0.19736842105263158</v>
      </c>
      <c r="O2859" s="6">
        <f t="shared" si="177"/>
        <v>500</v>
      </c>
      <c r="P2859" t="s">
        <v>8271</v>
      </c>
      <c r="Q2859" t="s">
        <v>8321</v>
      </c>
      <c r="R2859" t="s">
        <v>8322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6" t="e">
        <f t="shared" si="177"/>
        <v>#DIV/0!</v>
      </c>
      <c r="P2860" t="s">
        <v>8271</v>
      </c>
      <c r="Q2860" t="s">
        <v>8321</v>
      </c>
      <c r="R2860" t="s">
        <v>8322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1.7500000000000002E-2</v>
      </c>
      <c r="O2861" s="6">
        <f t="shared" si="177"/>
        <v>35</v>
      </c>
      <c r="P2861" t="s">
        <v>8271</v>
      </c>
      <c r="Q2861" t="s">
        <v>8321</v>
      </c>
      <c r="R2861" t="s">
        <v>8322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6.6500000000000004E-2</v>
      </c>
      <c r="O2862" s="6">
        <f t="shared" si="177"/>
        <v>29.555555555555557</v>
      </c>
      <c r="P2862" t="s">
        <v>8271</v>
      </c>
      <c r="Q2862" t="s">
        <v>8321</v>
      </c>
      <c r="R2862" t="s">
        <v>8322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0.32</v>
      </c>
      <c r="O2863" s="6">
        <f t="shared" si="177"/>
        <v>26.666666666666668</v>
      </c>
      <c r="P2863" t="s">
        <v>8271</v>
      </c>
      <c r="Q2863" t="s">
        <v>8321</v>
      </c>
      <c r="R2863" t="s">
        <v>8322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4.3307086614173228E-3</v>
      </c>
      <c r="O2864" s="6">
        <f t="shared" si="177"/>
        <v>18.333333333333332</v>
      </c>
      <c r="P2864" t="s">
        <v>8271</v>
      </c>
      <c r="Q2864" t="s">
        <v>8321</v>
      </c>
      <c r="R2864" t="s">
        <v>8322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4.0000000000000002E-4</v>
      </c>
      <c r="O2865" s="6">
        <f t="shared" si="177"/>
        <v>20</v>
      </c>
      <c r="P2865" t="s">
        <v>8271</v>
      </c>
      <c r="Q2865" t="s">
        <v>8321</v>
      </c>
      <c r="R2865" t="s">
        <v>8322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1.6E-2</v>
      </c>
      <c r="O2866" s="6">
        <f t="shared" si="177"/>
        <v>13.333333333333334</v>
      </c>
      <c r="P2866" t="s">
        <v>8271</v>
      </c>
      <c r="Q2866" t="s">
        <v>8321</v>
      </c>
      <c r="R2866" t="s">
        <v>8322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6" t="e">
        <f t="shared" si="177"/>
        <v>#DIV/0!</v>
      </c>
      <c r="P2867" t="s">
        <v>8271</v>
      </c>
      <c r="Q2867" t="s">
        <v>8321</v>
      </c>
      <c r="R2867" t="s">
        <v>8322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8.9999999999999993E-3</v>
      </c>
      <c r="O2868" s="6">
        <f t="shared" si="177"/>
        <v>22.5</v>
      </c>
      <c r="P2868" t="s">
        <v>8271</v>
      </c>
      <c r="Q2868" t="s">
        <v>8321</v>
      </c>
      <c r="R2868" t="s">
        <v>8322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0.2016</v>
      </c>
      <c r="O2869" s="6">
        <f t="shared" si="177"/>
        <v>50.4</v>
      </c>
      <c r="P2869" t="s">
        <v>8271</v>
      </c>
      <c r="Q2869" t="s">
        <v>8321</v>
      </c>
      <c r="R2869" t="s">
        <v>8322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0.42011733333333334</v>
      </c>
      <c r="O2870" s="6">
        <f t="shared" si="177"/>
        <v>105.02933333333334</v>
      </c>
      <c r="P2870" t="s">
        <v>8271</v>
      </c>
      <c r="Q2870" t="s">
        <v>8321</v>
      </c>
      <c r="R2870" t="s">
        <v>8322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8.8500000000000002E-3</v>
      </c>
      <c r="O2871" s="6">
        <f t="shared" si="177"/>
        <v>35.4</v>
      </c>
      <c r="P2871" t="s">
        <v>8271</v>
      </c>
      <c r="Q2871" t="s">
        <v>8321</v>
      </c>
      <c r="R2871" t="s">
        <v>8322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0.15</v>
      </c>
      <c r="O2872" s="6">
        <f t="shared" si="177"/>
        <v>83.333333333333329</v>
      </c>
      <c r="P2872" t="s">
        <v>8271</v>
      </c>
      <c r="Q2872" t="s">
        <v>8321</v>
      </c>
      <c r="R2872" t="s">
        <v>8322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4.6699999999999998E-2</v>
      </c>
      <c r="O2873" s="6">
        <f t="shared" si="177"/>
        <v>35.92307692307692</v>
      </c>
      <c r="P2873" t="s">
        <v>8271</v>
      </c>
      <c r="Q2873" t="s">
        <v>8321</v>
      </c>
      <c r="R2873" t="s">
        <v>8322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6" t="e">
        <f t="shared" si="177"/>
        <v>#DIV/0!</v>
      </c>
      <c r="P2874" t="s">
        <v>8271</v>
      </c>
      <c r="Q2874" t="s">
        <v>8321</v>
      </c>
      <c r="R2874" t="s">
        <v>8322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0.38119999999999998</v>
      </c>
      <c r="O2875" s="6">
        <f t="shared" si="177"/>
        <v>119.125</v>
      </c>
      <c r="P2875" t="s">
        <v>8271</v>
      </c>
      <c r="Q2875" t="s">
        <v>8321</v>
      </c>
      <c r="R2875" t="s">
        <v>8322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5.4199999999999998E-2</v>
      </c>
      <c r="O2876" s="6">
        <f t="shared" si="177"/>
        <v>90.333333333333329</v>
      </c>
      <c r="P2876" t="s">
        <v>8271</v>
      </c>
      <c r="Q2876" t="s">
        <v>8321</v>
      </c>
      <c r="R2876" t="s">
        <v>8322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3.5E-4</v>
      </c>
      <c r="O2877" s="6">
        <f t="shared" si="177"/>
        <v>2.3333333333333335</v>
      </c>
      <c r="P2877" t="s">
        <v>8271</v>
      </c>
      <c r="Q2877" t="s">
        <v>8321</v>
      </c>
      <c r="R2877" t="s">
        <v>8322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6" t="e">
        <f t="shared" si="177"/>
        <v>#DIV/0!</v>
      </c>
      <c r="P2878" t="s">
        <v>8271</v>
      </c>
      <c r="Q2878" t="s">
        <v>8321</v>
      </c>
      <c r="R2878" t="s">
        <v>8322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0.10833333333333334</v>
      </c>
      <c r="O2879" s="6">
        <f t="shared" si="177"/>
        <v>108.33333333333333</v>
      </c>
      <c r="P2879" t="s">
        <v>8271</v>
      </c>
      <c r="Q2879" t="s">
        <v>8321</v>
      </c>
      <c r="R2879" t="s">
        <v>8322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2.1000000000000001E-2</v>
      </c>
      <c r="O2880" s="6">
        <f t="shared" si="177"/>
        <v>15.75</v>
      </c>
      <c r="P2880" t="s">
        <v>8271</v>
      </c>
      <c r="Q2880" t="s">
        <v>8321</v>
      </c>
      <c r="R2880" t="s">
        <v>8322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2.5892857142857141E-3</v>
      </c>
      <c r="O2881" s="6">
        <f t="shared" si="177"/>
        <v>29</v>
      </c>
      <c r="P2881" t="s">
        <v>8271</v>
      </c>
      <c r="Q2881" t="s">
        <v>8321</v>
      </c>
      <c r="R2881" t="s">
        <v>8322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ref="N2882:N2945" si="180">E2882/D2882</f>
        <v>0.23333333333333334</v>
      </c>
      <c r="O2882" s="6">
        <f t="shared" ref="O2882:O2945" si="181">E2882/L2882</f>
        <v>96.551724137931032</v>
      </c>
      <c r="P2882" t="s">
        <v>8271</v>
      </c>
      <c r="Q2882" t="s">
        <v>8321</v>
      </c>
      <c r="R2882" t="s">
        <v>8322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si="180"/>
        <v>0</v>
      </c>
      <c r="O2883" s="6" t="e">
        <f t="shared" si="181"/>
        <v>#DIV/0!</v>
      </c>
      <c r="P2883" t="s">
        <v>8271</v>
      </c>
      <c r="Q2883" t="s">
        <v>8321</v>
      </c>
      <c r="R2883" t="s">
        <v>8322</v>
      </c>
      <c r="S2883" s="10">
        <f t="shared" si="182"/>
        <v>41916.597638888888</v>
      </c>
      <c r="T2883" s="10">
        <f t="shared" si="18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0.33600000000000002</v>
      </c>
      <c r="O2884" s="6">
        <f t="shared" si="181"/>
        <v>63</v>
      </c>
      <c r="P2884" t="s">
        <v>8271</v>
      </c>
      <c r="Q2884" t="s">
        <v>8321</v>
      </c>
      <c r="R2884" t="s">
        <v>8322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0.1908</v>
      </c>
      <c r="O2885" s="6">
        <f t="shared" si="181"/>
        <v>381.6</v>
      </c>
      <c r="P2885" t="s">
        <v>8271</v>
      </c>
      <c r="Q2885" t="s">
        <v>8321</v>
      </c>
      <c r="R2885" t="s">
        <v>8322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4.1111111111111114E-3</v>
      </c>
      <c r="O2886" s="6">
        <f t="shared" si="181"/>
        <v>46.25</v>
      </c>
      <c r="P2886" t="s">
        <v>8271</v>
      </c>
      <c r="Q2886" t="s">
        <v>8321</v>
      </c>
      <c r="R2886" t="s">
        <v>8322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0.32500000000000001</v>
      </c>
      <c r="O2887" s="6">
        <f t="shared" si="181"/>
        <v>26</v>
      </c>
      <c r="P2887" t="s">
        <v>8271</v>
      </c>
      <c r="Q2887" t="s">
        <v>8321</v>
      </c>
      <c r="R2887" t="s">
        <v>8322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0.05</v>
      </c>
      <c r="O2888" s="6">
        <f t="shared" si="181"/>
        <v>10</v>
      </c>
      <c r="P2888" t="s">
        <v>8271</v>
      </c>
      <c r="Q2888" t="s">
        <v>8321</v>
      </c>
      <c r="R2888" t="s">
        <v>8322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1.6666666666666668E-3</v>
      </c>
      <c r="O2889" s="6">
        <f t="shared" si="181"/>
        <v>5</v>
      </c>
      <c r="P2889" t="s">
        <v>8271</v>
      </c>
      <c r="Q2889" t="s">
        <v>8321</v>
      </c>
      <c r="R2889" t="s">
        <v>8322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6" t="e">
        <f t="shared" si="181"/>
        <v>#DIV/0!</v>
      </c>
      <c r="P2890" t="s">
        <v>8271</v>
      </c>
      <c r="Q2890" t="s">
        <v>8321</v>
      </c>
      <c r="R2890" t="s">
        <v>8322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0.38066666666666665</v>
      </c>
      <c r="O2891" s="6">
        <f t="shared" si="181"/>
        <v>81.571428571428569</v>
      </c>
      <c r="P2891" t="s">
        <v>8271</v>
      </c>
      <c r="Q2891" t="s">
        <v>8321</v>
      </c>
      <c r="R2891" t="s">
        <v>8322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1.0500000000000001E-2</v>
      </c>
      <c r="O2892" s="6">
        <f t="shared" si="181"/>
        <v>7</v>
      </c>
      <c r="P2892" t="s">
        <v>8271</v>
      </c>
      <c r="Q2892" t="s">
        <v>8321</v>
      </c>
      <c r="R2892" t="s">
        <v>8322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2.7300000000000001E-2</v>
      </c>
      <c r="O2893" s="6">
        <f t="shared" si="181"/>
        <v>27.3</v>
      </c>
      <c r="P2893" t="s">
        <v>8271</v>
      </c>
      <c r="Q2893" t="s">
        <v>8321</v>
      </c>
      <c r="R2893" t="s">
        <v>8322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9.0909090909090912E-2</v>
      </c>
      <c r="O2894" s="6">
        <f t="shared" si="181"/>
        <v>29.411764705882351</v>
      </c>
      <c r="P2894" t="s">
        <v>8271</v>
      </c>
      <c r="Q2894" t="s">
        <v>8321</v>
      </c>
      <c r="R2894" t="s">
        <v>8322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5.0000000000000001E-3</v>
      </c>
      <c r="O2895" s="6">
        <f t="shared" si="181"/>
        <v>12.5</v>
      </c>
      <c r="P2895" t="s">
        <v>8271</v>
      </c>
      <c r="Q2895" t="s">
        <v>8321</v>
      </c>
      <c r="R2895" t="s">
        <v>8322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6" t="e">
        <f t="shared" si="181"/>
        <v>#DIV/0!</v>
      </c>
      <c r="P2896" t="s">
        <v>8271</v>
      </c>
      <c r="Q2896" t="s">
        <v>8321</v>
      </c>
      <c r="R2896" t="s">
        <v>8322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4.5999999999999999E-2</v>
      </c>
      <c r="O2897" s="6">
        <f t="shared" si="181"/>
        <v>5.75</v>
      </c>
      <c r="P2897" t="s">
        <v>8271</v>
      </c>
      <c r="Q2897" t="s">
        <v>8321</v>
      </c>
      <c r="R2897" t="s">
        <v>8322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0.20833333333333334</v>
      </c>
      <c r="O2898" s="6">
        <f t="shared" si="181"/>
        <v>52.083333333333336</v>
      </c>
      <c r="P2898" t="s">
        <v>8271</v>
      </c>
      <c r="Q2898" t="s">
        <v>8321</v>
      </c>
      <c r="R2898" t="s">
        <v>8322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4.583333333333333E-2</v>
      </c>
      <c r="O2899" s="6">
        <f t="shared" si="181"/>
        <v>183.33333333333334</v>
      </c>
      <c r="P2899" t="s">
        <v>8271</v>
      </c>
      <c r="Q2899" t="s">
        <v>8321</v>
      </c>
      <c r="R2899" t="s">
        <v>8322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4.2133333333333335E-2</v>
      </c>
      <c r="O2900" s="6">
        <f t="shared" si="181"/>
        <v>26.333333333333332</v>
      </c>
      <c r="P2900" t="s">
        <v>8271</v>
      </c>
      <c r="Q2900" t="s">
        <v>8321</v>
      </c>
      <c r="R2900" t="s">
        <v>8322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6" t="e">
        <f t="shared" si="181"/>
        <v>#DIV/0!</v>
      </c>
      <c r="P2901" t="s">
        <v>8271</v>
      </c>
      <c r="Q2901" t="s">
        <v>8321</v>
      </c>
      <c r="R2901" t="s">
        <v>8322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0.61909090909090914</v>
      </c>
      <c r="O2902" s="6">
        <f t="shared" si="181"/>
        <v>486.42857142857144</v>
      </c>
      <c r="P2902" t="s">
        <v>8271</v>
      </c>
      <c r="Q2902" t="s">
        <v>8321</v>
      </c>
      <c r="R2902" t="s">
        <v>8322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8.0000000000000002E-3</v>
      </c>
      <c r="O2903" s="6">
        <f t="shared" si="181"/>
        <v>3</v>
      </c>
      <c r="P2903" t="s">
        <v>8271</v>
      </c>
      <c r="Q2903" t="s">
        <v>8321</v>
      </c>
      <c r="R2903" t="s">
        <v>8322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1.6666666666666666E-4</v>
      </c>
      <c r="O2904" s="6">
        <f t="shared" si="181"/>
        <v>25</v>
      </c>
      <c r="P2904" t="s">
        <v>8271</v>
      </c>
      <c r="Q2904" t="s">
        <v>8321</v>
      </c>
      <c r="R2904" t="s">
        <v>8322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7.7999999999999996E-3</v>
      </c>
      <c r="O2905" s="6">
        <f t="shared" si="181"/>
        <v>9.75</v>
      </c>
      <c r="P2905" t="s">
        <v>8271</v>
      </c>
      <c r="Q2905" t="s">
        <v>8321</v>
      </c>
      <c r="R2905" t="s">
        <v>8322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0.05</v>
      </c>
      <c r="O2906" s="6">
        <f t="shared" si="181"/>
        <v>18.75</v>
      </c>
      <c r="P2906" t="s">
        <v>8271</v>
      </c>
      <c r="Q2906" t="s">
        <v>8321</v>
      </c>
      <c r="R2906" t="s">
        <v>8322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0.17771428571428571</v>
      </c>
      <c r="O2907" s="6">
        <f t="shared" si="181"/>
        <v>36.588235294117645</v>
      </c>
      <c r="P2907" t="s">
        <v>8271</v>
      </c>
      <c r="Q2907" t="s">
        <v>8321</v>
      </c>
      <c r="R2907" t="s">
        <v>8322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9.4166666666666662E-2</v>
      </c>
      <c r="O2908" s="6">
        <f t="shared" si="181"/>
        <v>80.714285714285708</v>
      </c>
      <c r="P2908" t="s">
        <v>8271</v>
      </c>
      <c r="Q2908" t="s">
        <v>8321</v>
      </c>
      <c r="R2908" t="s">
        <v>8322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8.0000000000000004E-4</v>
      </c>
      <c r="O2909" s="6">
        <f t="shared" si="181"/>
        <v>1</v>
      </c>
      <c r="P2909" t="s">
        <v>8271</v>
      </c>
      <c r="Q2909" t="s">
        <v>8321</v>
      </c>
      <c r="R2909" t="s">
        <v>8322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2.75E-2</v>
      </c>
      <c r="O2910" s="6">
        <f t="shared" si="181"/>
        <v>52.8</v>
      </c>
      <c r="P2910" t="s">
        <v>8271</v>
      </c>
      <c r="Q2910" t="s">
        <v>8321</v>
      </c>
      <c r="R2910" t="s">
        <v>8322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1.1111111111111112E-4</v>
      </c>
      <c r="O2911" s="6">
        <f t="shared" si="181"/>
        <v>20</v>
      </c>
      <c r="P2911" t="s">
        <v>8271</v>
      </c>
      <c r="Q2911" t="s">
        <v>8321</v>
      </c>
      <c r="R2911" t="s">
        <v>8322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3.3333333333333335E-5</v>
      </c>
      <c r="O2912" s="6">
        <f t="shared" si="181"/>
        <v>1</v>
      </c>
      <c r="P2912" t="s">
        <v>8271</v>
      </c>
      <c r="Q2912" t="s">
        <v>8321</v>
      </c>
      <c r="R2912" t="s">
        <v>8322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0.36499999999999999</v>
      </c>
      <c r="O2913" s="6">
        <f t="shared" si="181"/>
        <v>46.928571428571431</v>
      </c>
      <c r="P2913" t="s">
        <v>8271</v>
      </c>
      <c r="Q2913" t="s">
        <v>8321</v>
      </c>
      <c r="R2913" t="s">
        <v>8322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0.14058171745152354</v>
      </c>
      <c r="O2914" s="6">
        <f t="shared" si="181"/>
        <v>78.07692307692308</v>
      </c>
      <c r="P2914" t="s">
        <v>8271</v>
      </c>
      <c r="Q2914" t="s">
        <v>8321</v>
      </c>
      <c r="R2914" t="s">
        <v>8322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2.0000000000000001E-4</v>
      </c>
      <c r="O2915" s="6">
        <f t="shared" si="181"/>
        <v>1</v>
      </c>
      <c r="P2915" t="s">
        <v>8271</v>
      </c>
      <c r="Q2915" t="s">
        <v>8321</v>
      </c>
      <c r="R2915" t="s">
        <v>8322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4.0000000000000003E-5</v>
      </c>
      <c r="O2916" s="6">
        <f t="shared" si="181"/>
        <v>1</v>
      </c>
      <c r="P2916" t="s">
        <v>8271</v>
      </c>
      <c r="Q2916" t="s">
        <v>8321</v>
      </c>
      <c r="R2916" t="s">
        <v>8322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0.61099999999999999</v>
      </c>
      <c r="O2917" s="6">
        <f t="shared" si="181"/>
        <v>203.66666666666666</v>
      </c>
      <c r="P2917" t="s">
        <v>8271</v>
      </c>
      <c r="Q2917" t="s">
        <v>8321</v>
      </c>
      <c r="R2917" t="s">
        <v>8322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7.8378378378378383E-2</v>
      </c>
      <c r="O2918" s="6">
        <f t="shared" si="181"/>
        <v>20.714285714285715</v>
      </c>
      <c r="P2918" t="s">
        <v>8271</v>
      </c>
      <c r="Q2918" t="s">
        <v>8321</v>
      </c>
      <c r="R2918" t="s">
        <v>8322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0.2185</v>
      </c>
      <c r="O2919" s="6">
        <f t="shared" si="181"/>
        <v>48.555555555555557</v>
      </c>
      <c r="P2919" t="s">
        <v>8271</v>
      </c>
      <c r="Q2919" t="s">
        <v>8321</v>
      </c>
      <c r="R2919" t="s">
        <v>8322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0.27239999999999998</v>
      </c>
      <c r="O2920" s="6">
        <f t="shared" si="181"/>
        <v>68.099999999999994</v>
      </c>
      <c r="P2920" t="s">
        <v>8271</v>
      </c>
      <c r="Q2920" t="s">
        <v>8321</v>
      </c>
      <c r="R2920" t="s">
        <v>8322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8.5000000000000006E-2</v>
      </c>
      <c r="O2921" s="6">
        <f t="shared" si="181"/>
        <v>8.5</v>
      </c>
      <c r="P2921" t="s">
        <v>8271</v>
      </c>
      <c r="Q2921" t="s">
        <v>8321</v>
      </c>
      <c r="R2921" t="s">
        <v>8322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0.26840000000000003</v>
      </c>
      <c r="O2922" s="6">
        <f t="shared" si="181"/>
        <v>51.615384615384613</v>
      </c>
      <c r="P2922" t="s">
        <v>8271</v>
      </c>
      <c r="Q2922" t="s">
        <v>8321</v>
      </c>
      <c r="R2922" t="s">
        <v>8322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1.29</v>
      </c>
      <c r="O2923" s="6">
        <f t="shared" si="181"/>
        <v>43</v>
      </c>
      <c r="P2923" t="s">
        <v>8305</v>
      </c>
      <c r="Q2923" t="s">
        <v>8321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</v>
      </c>
      <c r="O2924" s="6">
        <f t="shared" si="181"/>
        <v>83.333333333333329</v>
      </c>
      <c r="P2924" t="s">
        <v>8305</v>
      </c>
      <c r="Q2924" t="s">
        <v>8321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</v>
      </c>
      <c r="O2925" s="6">
        <f t="shared" si="181"/>
        <v>30</v>
      </c>
      <c r="P2925" t="s">
        <v>8305</v>
      </c>
      <c r="Q2925" t="s">
        <v>8321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1.032</v>
      </c>
      <c r="O2926" s="6">
        <f t="shared" si="181"/>
        <v>175.51020408163265</v>
      </c>
      <c r="P2926" t="s">
        <v>8305</v>
      </c>
      <c r="Q2926" t="s">
        <v>8321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1.0244597777777777</v>
      </c>
      <c r="O2927" s="6">
        <f t="shared" si="181"/>
        <v>231.66175879396985</v>
      </c>
      <c r="P2927" t="s">
        <v>8305</v>
      </c>
      <c r="Q2927" t="s">
        <v>8321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1.25</v>
      </c>
      <c r="O2928" s="6">
        <f t="shared" si="181"/>
        <v>75</v>
      </c>
      <c r="P2928" t="s">
        <v>8305</v>
      </c>
      <c r="Q2928" t="s">
        <v>8321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1.3083333333333333</v>
      </c>
      <c r="O2929" s="6">
        <f t="shared" si="181"/>
        <v>112.14285714285714</v>
      </c>
      <c r="P2929" t="s">
        <v>8305</v>
      </c>
      <c r="Q2929" t="s">
        <v>8321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</v>
      </c>
      <c r="O2930" s="6">
        <f t="shared" si="181"/>
        <v>41.666666666666664</v>
      </c>
      <c r="P2930" t="s">
        <v>8305</v>
      </c>
      <c r="Q2930" t="s">
        <v>8321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1.02069375</v>
      </c>
      <c r="O2931" s="6">
        <f t="shared" si="181"/>
        <v>255.17343750000001</v>
      </c>
      <c r="P2931" t="s">
        <v>8305</v>
      </c>
      <c r="Q2931" t="s">
        <v>8321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1.0092000000000001</v>
      </c>
      <c r="O2932" s="6">
        <f t="shared" si="181"/>
        <v>162.7741935483871</v>
      </c>
      <c r="P2932" t="s">
        <v>8305</v>
      </c>
      <c r="Q2932" t="s">
        <v>8321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1.06</v>
      </c>
      <c r="O2933" s="6">
        <f t="shared" si="181"/>
        <v>88.333333333333329</v>
      </c>
      <c r="P2933" t="s">
        <v>8305</v>
      </c>
      <c r="Q2933" t="s">
        <v>8321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1.0509677419354839</v>
      </c>
      <c r="O2934" s="6">
        <f t="shared" si="181"/>
        <v>85.736842105263165</v>
      </c>
      <c r="P2934" t="s">
        <v>8305</v>
      </c>
      <c r="Q2934" t="s">
        <v>8321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1.0276000000000001</v>
      </c>
      <c r="O2935" s="6">
        <f t="shared" si="181"/>
        <v>47.574074074074076</v>
      </c>
      <c r="P2935" t="s">
        <v>8305</v>
      </c>
      <c r="Q2935" t="s">
        <v>8321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1.08</v>
      </c>
      <c r="O2936" s="6">
        <f t="shared" si="181"/>
        <v>72.972972972972968</v>
      </c>
      <c r="P2936" t="s">
        <v>8305</v>
      </c>
      <c r="Q2936" t="s">
        <v>8321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1.0088571428571429</v>
      </c>
      <c r="O2937" s="6">
        <f t="shared" si="181"/>
        <v>90.538461538461533</v>
      </c>
      <c r="P2937" t="s">
        <v>8305</v>
      </c>
      <c r="Q2937" t="s">
        <v>8321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1.28</v>
      </c>
      <c r="O2938" s="6">
        <f t="shared" si="181"/>
        <v>37.647058823529413</v>
      </c>
      <c r="P2938" t="s">
        <v>8305</v>
      </c>
      <c r="Q2938" t="s">
        <v>8321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1.3333333333333333</v>
      </c>
      <c r="O2939" s="6">
        <f t="shared" si="181"/>
        <v>36.363636363636367</v>
      </c>
      <c r="P2939" t="s">
        <v>8305</v>
      </c>
      <c r="Q2939" t="s">
        <v>8321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1.0137499999999999</v>
      </c>
      <c r="O2940" s="6">
        <f t="shared" si="181"/>
        <v>126.71875</v>
      </c>
      <c r="P2940" t="s">
        <v>8305</v>
      </c>
      <c r="Q2940" t="s">
        <v>8321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1.0287500000000001</v>
      </c>
      <c r="O2941" s="6">
        <f t="shared" si="181"/>
        <v>329.2</v>
      </c>
      <c r="P2941" t="s">
        <v>8305</v>
      </c>
      <c r="Q2941" t="s">
        <v>8321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1.0724</v>
      </c>
      <c r="O2942" s="6">
        <f t="shared" si="181"/>
        <v>81.242424242424249</v>
      </c>
      <c r="P2942" t="s">
        <v>8305</v>
      </c>
      <c r="Q2942" t="s">
        <v>8321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4.0000000000000003E-5</v>
      </c>
      <c r="O2943" s="6">
        <f t="shared" si="181"/>
        <v>1</v>
      </c>
      <c r="P2943" t="s">
        <v>8303</v>
      </c>
      <c r="Q2943" t="s">
        <v>8321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0.20424999999999999</v>
      </c>
      <c r="O2944" s="6">
        <f t="shared" si="181"/>
        <v>202.22772277227722</v>
      </c>
      <c r="P2944" t="s">
        <v>8303</v>
      </c>
      <c r="Q2944" t="s">
        <v>8321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6" t="e">
        <f t="shared" si="181"/>
        <v>#DIV/0!</v>
      </c>
      <c r="P2945" t="s">
        <v>8303</v>
      </c>
      <c r="Q2945" t="s">
        <v>8321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ref="N2946:N3009" si="184">E2946/D2946</f>
        <v>0.01</v>
      </c>
      <c r="O2946" s="6">
        <f t="shared" ref="O2946:O3009" si="185">E2946/L2946</f>
        <v>100</v>
      </c>
      <c r="P2946" t="s">
        <v>8303</v>
      </c>
      <c r="Q2946" t="s">
        <v>8321</v>
      </c>
      <c r="R2946" t="s">
        <v>8357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si="184"/>
        <v>0</v>
      </c>
      <c r="O2947" s="6" t="e">
        <f t="shared" si="185"/>
        <v>#DIV/0!</v>
      </c>
      <c r="P2947" t="s">
        <v>8303</v>
      </c>
      <c r="Q2947" t="s">
        <v>8321</v>
      </c>
      <c r="R2947" t="s">
        <v>8357</v>
      </c>
      <c r="S2947" s="10">
        <f t="shared" si="186"/>
        <v>42118.139583333337</v>
      </c>
      <c r="T2947" s="10">
        <f t="shared" si="187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1E-3</v>
      </c>
      <c r="O2948" s="6">
        <f t="shared" si="185"/>
        <v>1</v>
      </c>
      <c r="P2948" t="s">
        <v>8303</v>
      </c>
      <c r="Q2948" t="s">
        <v>8321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4.2880000000000001E-2</v>
      </c>
      <c r="O2949" s="6">
        <f t="shared" si="185"/>
        <v>82.461538461538467</v>
      </c>
      <c r="P2949" t="s">
        <v>8303</v>
      </c>
      <c r="Q2949" t="s">
        <v>8321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4.8000000000000001E-5</v>
      </c>
      <c r="O2950" s="6">
        <f t="shared" si="185"/>
        <v>2.6666666666666665</v>
      </c>
      <c r="P2950" t="s">
        <v>8303</v>
      </c>
      <c r="Q2950" t="s">
        <v>8321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2.5000000000000001E-2</v>
      </c>
      <c r="O2951" s="6">
        <f t="shared" si="185"/>
        <v>12.5</v>
      </c>
      <c r="P2951" t="s">
        <v>8303</v>
      </c>
      <c r="Q2951" t="s">
        <v>8321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6" t="e">
        <f t="shared" si="185"/>
        <v>#DIV/0!</v>
      </c>
      <c r="P2952" t="s">
        <v>8303</v>
      </c>
      <c r="Q2952" t="s">
        <v>8321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2.1919999999999999E-2</v>
      </c>
      <c r="O2953" s="6">
        <f t="shared" si="185"/>
        <v>18.896551724137932</v>
      </c>
      <c r="P2953" t="s">
        <v>8303</v>
      </c>
      <c r="Q2953" t="s">
        <v>8321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8.0250000000000002E-2</v>
      </c>
      <c r="O2954" s="6">
        <f t="shared" si="185"/>
        <v>200.625</v>
      </c>
      <c r="P2954" t="s">
        <v>8303</v>
      </c>
      <c r="Q2954" t="s">
        <v>8321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1.5125E-3</v>
      </c>
      <c r="O2955" s="6">
        <f t="shared" si="185"/>
        <v>201.66666666666666</v>
      </c>
      <c r="P2955" t="s">
        <v>8303</v>
      </c>
      <c r="Q2955" t="s">
        <v>8321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6" t="e">
        <f t="shared" si="185"/>
        <v>#DIV/0!</v>
      </c>
      <c r="P2956" t="s">
        <v>8303</v>
      </c>
      <c r="Q2956" t="s">
        <v>8321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0.59583333333333333</v>
      </c>
      <c r="O2957" s="6">
        <f t="shared" si="185"/>
        <v>65</v>
      </c>
      <c r="P2957" t="s">
        <v>8303</v>
      </c>
      <c r="Q2957" t="s">
        <v>8321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0.16734177215189874</v>
      </c>
      <c r="O2958" s="6">
        <f t="shared" si="185"/>
        <v>66.099999999999994</v>
      </c>
      <c r="P2958" t="s">
        <v>8303</v>
      </c>
      <c r="Q2958" t="s">
        <v>8321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1.8666666666666668E-2</v>
      </c>
      <c r="O2959" s="6">
        <f t="shared" si="185"/>
        <v>93.333333333333329</v>
      </c>
      <c r="P2959" t="s">
        <v>8303</v>
      </c>
      <c r="Q2959" t="s">
        <v>8321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6" t="e">
        <f t="shared" si="185"/>
        <v>#DIV/0!</v>
      </c>
      <c r="P2960" t="s">
        <v>8303</v>
      </c>
      <c r="Q2960" t="s">
        <v>8321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6" t="e">
        <f t="shared" si="185"/>
        <v>#DIV/0!</v>
      </c>
      <c r="P2961" t="s">
        <v>8303</v>
      </c>
      <c r="Q2961" t="s">
        <v>8321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6" t="e">
        <f t="shared" si="185"/>
        <v>#DIV/0!</v>
      </c>
      <c r="P2962" t="s">
        <v>8303</v>
      </c>
      <c r="Q2962" t="s">
        <v>8321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1.0962000000000001</v>
      </c>
      <c r="O2963" s="6">
        <f t="shared" si="185"/>
        <v>50.75</v>
      </c>
      <c r="P2963" t="s">
        <v>8271</v>
      </c>
      <c r="Q2963" t="s">
        <v>8321</v>
      </c>
      <c r="R2963" t="s">
        <v>8322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1.218</v>
      </c>
      <c r="O2964" s="6">
        <f t="shared" si="185"/>
        <v>60.9</v>
      </c>
      <c r="P2964" t="s">
        <v>8271</v>
      </c>
      <c r="Q2964" t="s">
        <v>8321</v>
      </c>
      <c r="R2964" t="s">
        <v>8322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1.0685</v>
      </c>
      <c r="O2965" s="6">
        <f t="shared" si="185"/>
        <v>109.03061224489795</v>
      </c>
      <c r="P2965" t="s">
        <v>8271</v>
      </c>
      <c r="Q2965" t="s">
        <v>8321</v>
      </c>
      <c r="R2965" t="s">
        <v>8322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1.0071379999999999</v>
      </c>
      <c r="O2966" s="6">
        <f t="shared" si="185"/>
        <v>25.692295918367346</v>
      </c>
      <c r="P2966" t="s">
        <v>8271</v>
      </c>
      <c r="Q2966" t="s">
        <v>8321</v>
      </c>
      <c r="R2966" t="s">
        <v>8322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1.0900000000000001</v>
      </c>
      <c r="O2967" s="6">
        <f t="shared" si="185"/>
        <v>41.92307692307692</v>
      </c>
      <c r="P2967" t="s">
        <v>8271</v>
      </c>
      <c r="Q2967" t="s">
        <v>8321</v>
      </c>
      <c r="R2967" t="s">
        <v>8322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1.1363000000000001</v>
      </c>
      <c r="O2968" s="6">
        <f t="shared" si="185"/>
        <v>88.7734375</v>
      </c>
      <c r="P2968" t="s">
        <v>8271</v>
      </c>
      <c r="Q2968" t="s">
        <v>8321</v>
      </c>
      <c r="R2968" t="s">
        <v>8322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1.1392</v>
      </c>
      <c r="O2969" s="6">
        <f t="shared" si="185"/>
        <v>80.225352112676063</v>
      </c>
      <c r="P2969" t="s">
        <v>8271</v>
      </c>
      <c r="Q2969" t="s">
        <v>8321</v>
      </c>
      <c r="R2969" t="s">
        <v>8322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1.06</v>
      </c>
      <c r="O2970" s="6">
        <f t="shared" si="185"/>
        <v>78.936170212765958</v>
      </c>
      <c r="P2970" t="s">
        <v>8271</v>
      </c>
      <c r="Q2970" t="s">
        <v>8321</v>
      </c>
      <c r="R2970" t="s">
        <v>8322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1.625</v>
      </c>
      <c r="O2971" s="6">
        <f t="shared" si="185"/>
        <v>95.588235294117652</v>
      </c>
      <c r="P2971" t="s">
        <v>8271</v>
      </c>
      <c r="Q2971" t="s">
        <v>8321</v>
      </c>
      <c r="R2971" t="s">
        <v>8322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1.06</v>
      </c>
      <c r="O2972" s="6">
        <f t="shared" si="185"/>
        <v>69.890109890109883</v>
      </c>
      <c r="P2972" t="s">
        <v>8271</v>
      </c>
      <c r="Q2972" t="s">
        <v>8321</v>
      </c>
      <c r="R2972" t="s">
        <v>8322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1.0015624999999999</v>
      </c>
      <c r="O2973" s="6">
        <f t="shared" si="185"/>
        <v>74.534883720930239</v>
      </c>
      <c r="P2973" t="s">
        <v>8271</v>
      </c>
      <c r="Q2973" t="s">
        <v>8321</v>
      </c>
      <c r="R2973" t="s">
        <v>8322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1.0535000000000001</v>
      </c>
      <c r="O2974" s="6">
        <f t="shared" si="185"/>
        <v>123.94117647058823</v>
      </c>
      <c r="P2974" t="s">
        <v>8271</v>
      </c>
      <c r="Q2974" t="s">
        <v>8321</v>
      </c>
      <c r="R2974" t="s">
        <v>8322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1.748</v>
      </c>
      <c r="O2975" s="6">
        <f t="shared" si="185"/>
        <v>264.84848484848487</v>
      </c>
      <c r="P2975" t="s">
        <v>8271</v>
      </c>
      <c r="Q2975" t="s">
        <v>8321</v>
      </c>
      <c r="R2975" t="s">
        <v>8322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1.02</v>
      </c>
      <c r="O2976" s="6">
        <f t="shared" si="185"/>
        <v>58.620689655172413</v>
      </c>
      <c r="P2976" t="s">
        <v>8271</v>
      </c>
      <c r="Q2976" t="s">
        <v>8321</v>
      </c>
      <c r="R2976" t="s">
        <v>8322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1.00125</v>
      </c>
      <c r="O2977" s="6">
        <f t="shared" si="185"/>
        <v>70.884955752212392</v>
      </c>
      <c r="P2977" t="s">
        <v>8271</v>
      </c>
      <c r="Q2977" t="s">
        <v>8321</v>
      </c>
      <c r="R2977" t="s">
        <v>8322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1.7142857142857142</v>
      </c>
      <c r="O2978" s="6">
        <f t="shared" si="185"/>
        <v>8.5714285714285712</v>
      </c>
      <c r="P2978" t="s">
        <v>8271</v>
      </c>
      <c r="Q2978" t="s">
        <v>8321</v>
      </c>
      <c r="R2978" t="s">
        <v>8322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1.1356666666666666</v>
      </c>
      <c r="O2979" s="6">
        <f t="shared" si="185"/>
        <v>113.56666666666666</v>
      </c>
      <c r="P2979" t="s">
        <v>8271</v>
      </c>
      <c r="Q2979" t="s">
        <v>8321</v>
      </c>
      <c r="R2979" t="s">
        <v>8322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1.2946666666666666</v>
      </c>
      <c r="O2980" s="6">
        <f t="shared" si="185"/>
        <v>60.6875</v>
      </c>
      <c r="P2980" t="s">
        <v>8271</v>
      </c>
      <c r="Q2980" t="s">
        <v>8321</v>
      </c>
      <c r="R2980" t="s">
        <v>8322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1.014</v>
      </c>
      <c r="O2981" s="6">
        <f t="shared" si="185"/>
        <v>110.21739130434783</v>
      </c>
      <c r="P2981" t="s">
        <v>8271</v>
      </c>
      <c r="Q2981" t="s">
        <v>8321</v>
      </c>
      <c r="R2981" t="s">
        <v>8322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1.0916666666666666</v>
      </c>
      <c r="O2982" s="6">
        <f t="shared" si="185"/>
        <v>136.45833333333334</v>
      </c>
      <c r="P2982" t="s">
        <v>8271</v>
      </c>
      <c r="Q2982" t="s">
        <v>8321</v>
      </c>
      <c r="R2982" t="s">
        <v>8322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1.28925</v>
      </c>
      <c r="O2983" s="6">
        <f t="shared" si="185"/>
        <v>53.164948453608247</v>
      </c>
      <c r="P2983" t="s">
        <v>8303</v>
      </c>
      <c r="Q2983" t="s">
        <v>8321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1.0206</v>
      </c>
      <c r="O2984" s="6">
        <f t="shared" si="185"/>
        <v>86.491525423728817</v>
      </c>
      <c r="P2984" t="s">
        <v>8303</v>
      </c>
      <c r="Q2984" t="s">
        <v>8321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1.465395775862069</v>
      </c>
      <c r="O2985" s="6">
        <f t="shared" si="185"/>
        <v>155.23827397260274</v>
      </c>
      <c r="P2985" t="s">
        <v>8303</v>
      </c>
      <c r="Q2985" t="s">
        <v>8321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1.00352</v>
      </c>
      <c r="O2986" s="6">
        <f t="shared" si="185"/>
        <v>115.08256880733946</v>
      </c>
      <c r="P2986" t="s">
        <v>8303</v>
      </c>
      <c r="Q2986" t="s">
        <v>8321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1.2164999999999999</v>
      </c>
      <c r="O2987" s="6">
        <f t="shared" si="185"/>
        <v>109.5945945945946</v>
      </c>
      <c r="P2987" t="s">
        <v>8303</v>
      </c>
      <c r="Q2987" t="s">
        <v>8321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1.0549999999999999</v>
      </c>
      <c r="O2988" s="6">
        <f t="shared" si="185"/>
        <v>45.214285714285715</v>
      </c>
      <c r="P2988" t="s">
        <v>8303</v>
      </c>
      <c r="Q2988" t="s">
        <v>8321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1.1040080000000001</v>
      </c>
      <c r="O2989" s="6">
        <f t="shared" si="185"/>
        <v>104.15169811320754</v>
      </c>
      <c r="P2989" t="s">
        <v>8303</v>
      </c>
      <c r="Q2989" t="s">
        <v>8321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</v>
      </c>
      <c r="O2990" s="6">
        <f t="shared" si="185"/>
        <v>35.714285714285715</v>
      </c>
      <c r="P2990" t="s">
        <v>8303</v>
      </c>
      <c r="Q2990" t="s">
        <v>8321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1.76535</v>
      </c>
      <c r="O2991" s="6">
        <f t="shared" si="185"/>
        <v>96.997252747252745</v>
      </c>
      <c r="P2991" t="s">
        <v>8303</v>
      </c>
      <c r="Q2991" t="s">
        <v>8321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</v>
      </c>
      <c r="O2992" s="6">
        <f t="shared" si="185"/>
        <v>370.37037037037038</v>
      </c>
      <c r="P2992" t="s">
        <v>8303</v>
      </c>
      <c r="Q2992" t="s">
        <v>8321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1.0329411764705883</v>
      </c>
      <c r="O2993" s="6">
        <f t="shared" si="185"/>
        <v>94.408602150537632</v>
      </c>
      <c r="P2993" t="s">
        <v>8303</v>
      </c>
      <c r="Q2993" t="s">
        <v>8321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1.0449999999999999</v>
      </c>
      <c r="O2994" s="6">
        <f t="shared" si="185"/>
        <v>48.984375</v>
      </c>
      <c r="P2994" t="s">
        <v>8303</v>
      </c>
      <c r="Q2994" t="s">
        <v>8321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1.0029999999999999</v>
      </c>
      <c r="O2995" s="6">
        <f t="shared" si="185"/>
        <v>45.590909090909093</v>
      </c>
      <c r="P2995" t="s">
        <v>8303</v>
      </c>
      <c r="Q2995" t="s">
        <v>8321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4.577466666666667</v>
      </c>
      <c r="O2996" s="6">
        <f t="shared" si="185"/>
        <v>23.275254237288134</v>
      </c>
      <c r="P2996" t="s">
        <v>8303</v>
      </c>
      <c r="Q2996" t="s">
        <v>8321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1.0496000000000001</v>
      </c>
      <c r="O2997" s="6">
        <f t="shared" si="185"/>
        <v>63.2289156626506</v>
      </c>
      <c r="P2997" t="s">
        <v>8303</v>
      </c>
      <c r="Q2997" t="s">
        <v>8321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1.7194285714285715</v>
      </c>
      <c r="O2998" s="6">
        <f t="shared" si="185"/>
        <v>153.5204081632653</v>
      </c>
      <c r="P2998" t="s">
        <v>8303</v>
      </c>
      <c r="Q2998" t="s">
        <v>8321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1.0373000000000001</v>
      </c>
      <c r="O2999" s="6">
        <f t="shared" si="185"/>
        <v>90.2</v>
      </c>
      <c r="P2999" t="s">
        <v>8303</v>
      </c>
      <c r="Q2999" t="s">
        <v>8321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1.0302899999999999</v>
      </c>
      <c r="O3000" s="6">
        <f t="shared" si="185"/>
        <v>118.97113163972287</v>
      </c>
      <c r="P3000" t="s">
        <v>8303</v>
      </c>
      <c r="Q3000" t="s">
        <v>8321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1.1888888888888889</v>
      </c>
      <c r="O3001" s="6">
        <f t="shared" si="185"/>
        <v>80.25</v>
      </c>
      <c r="P3001" t="s">
        <v>8303</v>
      </c>
      <c r="Q3001" t="s">
        <v>8321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</v>
      </c>
      <c r="O3002" s="6">
        <f t="shared" si="185"/>
        <v>62.5</v>
      </c>
      <c r="P3002" t="s">
        <v>8303</v>
      </c>
      <c r="Q3002" t="s">
        <v>8321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3.1869988910451896</v>
      </c>
      <c r="O3003" s="6">
        <f t="shared" si="185"/>
        <v>131.37719999999999</v>
      </c>
      <c r="P3003" t="s">
        <v>8303</v>
      </c>
      <c r="Q3003" t="s">
        <v>8321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1.0850614285714286</v>
      </c>
      <c r="O3004" s="6">
        <f t="shared" si="185"/>
        <v>73.032980769230775</v>
      </c>
      <c r="P3004" t="s">
        <v>8303</v>
      </c>
      <c r="Q3004" t="s">
        <v>8321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1.0116666666666667</v>
      </c>
      <c r="O3005" s="6">
        <f t="shared" si="185"/>
        <v>178.52941176470588</v>
      </c>
      <c r="P3005" t="s">
        <v>8303</v>
      </c>
      <c r="Q3005" t="s">
        <v>8321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1.12815</v>
      </c>
      <c r="O3006" s="6">
        <f t="shared" si="185"/>
        <v>162.90974729241879</v>
      </c>
      <c r="P3006" t="s">
        <v>8303</v>
      </c>
      <c r="Q3006" t="s">
        <v>8321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1.2049622641509434</v>
      </c>
      <c r="O3007" s="6">
        <f t="shared" si="185"/>
        <v>108.24237288135593</v>
      </c>
      <c r="P3007" t="s">
        <v>8303</v>
      </c>
      <c r="Q3007" t="s">
        <v>8321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1.0774999999999999</v>
      </c>
      <c r="O3008" s="6">
        <f t="shared" si="185"/>
        <v>88.865979381443296</v>
      </c>
      <c r="P3008" t="s">
        <v>8303</v>
      </c>
      <c r="Q3008" t="s">
        <v>8321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1.8</v>
      </c>
      <c r="O3009" s="6">
        <f t="shared" si="185"/>
        <v>54</v>
      </c>
      <c r="P3009" t="s">
        <v>8303</v>
      </c>
      <c r="Q3009" t="s">
        <v>8321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ref="N3010:N3073" si="188">E3010/D3010</f>
        <v>1.0116666666666667</v>
      </c>
      <c r="O3010" s="6">
        <f t="shared" ref="O3010:O3073" si="189">E3010/L3010</f>
        <v>116.73076923076923</v>
      </c>
      <c r="P3010" t="s">
        <v>8303</v>
      </c>
      <c r="Q3010" t="s">
        <v>8321</v>
      </c>
      <c r="R3010" t="s">
        <v>8357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si="188"/>
        <v>1.19756</v>
      </c>
      <c r="O3011" s="6">
        <f t="shared" si="189"/>
        <v>233.8984375</v>
      </c>
      <c r="P3011" t="s">
        <v>8303</v>
      </c>
      <c r="Q3011" t="s">
        <v>8321</v>
      </c>
      <c r="R3011" t="s">
        <v>8357</v>
      </c>
      <c r="S3011" s="10">
        <f t="shared" si="190"/>
        <v>41939.569907407407</v>
      </c>
      <c r="T3011" s="10">
        <f t="shared" si="191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1.58</v>
      </c>
      <c r="O3012" s="6">
        <f t="shared" si="189"/>
        <v>158</v>
      </c>
      <c r="P3012" t="s">
        <v>8303</v>
      </c>
      <c r="Q3012" t="s">
        <v>8321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1.2366666666666666</v>
      </c>
      <c r="O3013" s="6">
        <f t="shared" si="189"/>
        <v>14.84</v>
      </c>
      <c r="P3013" t="s">
        <v>8303</v>
      </c>
      <c r="Q3013" t="s">
        <v>8321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1.1712499999999999</v>
      </c>
      <c r="O3014" s="6">
        <f t="shared" si="189"/>
        <v>85.181818181818187</v>
      </c>
      <c r="P3014" t="s">
        <v>8303</v>
      </c>
      <c r="Q3014" t="s">
        <v>8321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1.5696000000000001</v>
      </c>
      <c r="O3015" s="6">
        <f t="shared" si="189"/>
        <v>146.69158878504672</v>
      </c>
      <c r="P3015" t="s">
        <v>8303</v>
      </c>
      <c r="Q3015" t="s">
        <v>8321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1.13104</v>
      </c>
      <c r="O3016" s="6">
        <f t="shared" si="189"/>
        <v>50.764811490125673</v>
      </c>
      <c r="P3016" t="s">
        <v>8303</v>
      </c>
      <c r="Q3016" t="s">
        <v>8321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1.0317647058823529</v>
      </c>
      <c r="O3017" s="6">
        <f t="shared" si="189"/>
        <v>87.7</v>
      </c>
      <c r="P3017" t="s">
        <v>8303</v>
      </c>
      <c r="Q3017" t="s">
        <v>8321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1.0261176470588236</v>
      </c>
      <c r="O3018" s="6">
        <f t="shared" si="189"/>
        <v>242.27777777777777</v>
      </c>
      <c r="P3018" t="s">
        <v>8303</v>
      </c>
      <c r="Q3018" t="s">
        <v>8321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1.0584090909090909</v>
      </c>
      <c r="O3019" s="6">
        <f t="shared" si="189"/>
        <v>146.44654088050314</v>
      </c>
      <c r="P3019" t="s">
        <v>8303</v>
      </c>
      <c r="Q3019" t="s">
        <v>8321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1.0071428571428571</v>
      </c>
      <c r="O3020" s="6">
        <f t="shared" si="189"/>
        <v>103.17073170731707</v>
      </c>
      <c r="P3020" t="s">
        <v>8303</v>
      </c>
      <c r="Q3020" t="s">
        <v>8321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1.2123333333333333</v>
      </c>
      <c r="O3021" s="6">
        <f t="shared" si="189"/>
        <v>80.464601769911511</v>
      </c>
      <c r="P3021" t="s">
        <v>8303</v>
      </c>
      <c r="Q3021" t="s">
        <v>8321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1.0057142857142858</v>
      </c>
      <c r="O3022" s="6">
        <f t="shared" si="189"/>
        <v>234.66666666666666</v>
      </c>
      <c r="P3022" t="s">
        <v>8303</v>
      </c>
      <c r="Q3022" t="s">
        <v>8321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1.1602222222222223</v>
      </c>
      <c r="O3023" s="6">
        <f t="shared" si="189"/>
        <v>50.689320388349515</v>
      </c>
      <c r="P3023" t="s">
        <v>8303</v>
      </c>
      <c r="Q3023" t="s">
        <v>8321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1.0087999999999999</v>
      </c>
      <c r="O3024" s="6">
        <f t="shared" si="189"/>
        <v>162.70967741935485</v>
      </c>
      <c r="P3024" t="s">
        <v>8303</v>
      </c>
      <c r="Q3024" t="s">
        <v>8321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1.03</v>
      </c>
      <c r="O3025" s="6">
        <f t="shared" si="189"/>
        <v>120.16666666666667</v>
      </c>
      <c r="P3025" t="s">
        <v>8303</v>
      </c>
      <c r="Q3025" t="s">
        <v>8321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2.4641999999999999</v>
      </c>
      <c r="O3026" s="6">
        <f t="shared" si="189"/>
        <v>67.697802197802204</v>
      </c>
      <c r="P3026" t="s">
        <v>8303</v>
      </c>
      <c r="Q3026" t="s">
        <v>8321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3.0219999999999998</v>
      </c>
      <c r="O3027" s="6">
        <f t="shared" si="189"/>
        <v>52.103448275862071</v>
      </c>
      <c r="P3027" t="s">
        <v>8303</v>
      </c>
      <c r="Q3027" t="s">
        <v>8321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1.4333333333333333</v>
      </c>
      <c r="O3028" s="6">
        <f t="shared" si="189"/>
        <v>51.6</v>
      </c>
      <c r="P3028" t="s">
        <v>8303</v>
      </c>
      <c r="Q3028" t="s">
        <v>8321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1.3144</v>
      </c>
      <c r="O3029" s="6">
        <f t="shared" si="189"/>
        <v>164.3</v>
      </c>
      <c r="P3029" t="s">
        <v>8303</v>
      </c>
      <c r="Q3029" t="s">
        <v>8321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1.6801999999999999</v>
      </c>
      <c r="O3030" s="6">
        <f t="shared" si="189"/>
        <v>84.858585858585855</v>
      </c>
      <c r="P3030" t="s">
        <v>8303</v>
      </c>
      <c r="Q3030" t="s">
        <v>8321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1.0967666666666667</v>
      </c>
      <c r="O3031" s="6">
        <f t="shared" si="189"/>
        <v>94.548850574712645</v>
      </c>
      <c r="P3031" t="s">
        <v>8303</v>
      </c>
      <c r="Q3031" t="s">
        <v>8321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1.0668571428571429</v>
      </c>
      <c r="O3032" s="6">
        <f t="shared" si="189"/>
        <v>45.536585365853661</v>
      </c>
      <c r="P3032" t="s">
        <v>8303</v>
      </c>
      <c r="Q3032" t="s">
        <v>8321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</v>
      </c>
      <c r="O3033" s="6">
        <f t="shared" si="189"/>
        <v>51.724137931034484</v>
      </c>
      <c r="P3033" t="s">
        <v>8303</v>
      </c>
      <c r="Q3033" t="s">
        <v>8321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1.272</v>
      </c>
      <c r="O3034" s="6">
        <f t="shared" si="189"/>
        <v>50.88</v>
      </c>
      <c r="P3034" t="s">
        <v>8303</v>
      </c>
      <c r="Q3034" t="s">
        <v>8321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1.4653333333333334</v>
      </c>
      <c r="O3035" s="6">
        <f t="shared" si="189"/>
        <v>191.13043478260869</v>
      </c>
      <c r="P3035" t="s">
        <v>8303</v>
      </c>
      <c r="Q3035" t="s">
        <v>8321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1.1253599999999999</v>
      </c>
      <c r="O3036" s="6">
        <f t="shared" si="189"/>
        <v>89.314285714285717</v>
      </c>
      <c r="P3036" t="s">
        <v>8303</v>
      </c>
      <c r="Q3036" t="s">
        <v>8321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1.0878684000000001</v>
      </c>
      <c r="O3037" s="6">
        <f t="shared" si="189"/>
        <v>88.588631921824103</v>
      </c>
      <c r="P3037" t="s">
        <v>8303</v>
      </c>
      <c r="Q3037" t="s">
        <v>8321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1.26732</v>
      </c>
      <c r="O3038" s="6">
        <f t="shared" si="189"/>
        <v>96.300911854103347</v>
      </c>
      <c r="P3038" t="s">
        <v>8303</v>
      </c>
      <c r="Q3038" t="s">
        <v>8321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2.1320000000000001</v>
      </c>
      <c r="O3039" s="6">
        <f t="shared" si="189"/>
        <v>33.3125</v>
      </c>
      <c r="P3039" t="s">
        <v>8303</v>
      </c>
      <c r="Q3039" t="s">
        <v>8321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1.0049999999999999</v>
      </c>
      <c r="O3040" s="6">
        <f t="shared" si="189"/>
        <v>37.222222222222221</v>
      </c>
      <c r="P3040" t="s">
        <v>8303</v>
      </c>
      <c r="Q3040" t="s">
        <v>8321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1.0871389999999999</v>
      </c>
      <c r="O3041" s="6">
        <f t="shared" si="189"/>
        <v>92.130423728813554</v>
      </c>
      <c r="P3041" t="s">
        <v>8303</v>
      </c>
      <c r="Q3041" t="s">
        <v>8321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1.075</v>
      </c>
      <c r="O3042" s="6">
        <f t="shared" si="189"/>
        <v>76.785714285714292</v>
      </c>
      <c r="P3042" t="s">
        <v>8303</v>
      </c>
      <c r="Q3042" t="s">
        <v>8321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1.1048192771084338</v>
      </c>
      <c r="O3043" s="6">
        <f t="shared" si="189"/>
        <v>96.526315789473685</v>
      </c>
      <c r="P3043" t="s">
        <v>8303</v>
      </c>
      <c r="Q3043" t="s">
        <v>8321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1.28</v>
      </c>
      <c r="O3044" s="6">
        <f t="shared" si="189"/>
        <v>51.891891891891895</v>
      </c>
      <c r="P3044" t="s">
        <v>8303</v>
      </c>
      <c r="Q3044" t="s">
        <v>8321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1.1000666666666667</v>
      </c>
      <c r="O3045" s="6">
        <f t="shared" si="189"/>
        <v>128.9140625</v>
      </c>
      <c r="P3045" t="s">
        <v>8303</v>
      </c>
      <c r="Q3045" t="s">
        <v>8321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1.0934166666666667</v>
      </c>
      <c r="O3046" s="6">
        <f t="shared" si="189"/>
        <v>84.108974358974365</v>
      </c>
      <c r="P3046" t="s">
        <v>8303</v>
      </c>
      <c r="Q3046" t="s">
        <v>8321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1.3270650000000002</v>
      </c>
      <c r="O3047" s="6">
        <f t="shared" si="189"/>
        <v>82.941562500000003</v>
      </c>
      <c r="P3047" t="s">
        <v>8303</v>
      </c>
      <c r="Q3047" t="s">
        <v>8321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1.9084810126582279</v>
      </c>
      <c r="O3048" s="6">
        <f t="shared" si="189"/>
        <v>259.94827586206895</v>
      </c>
      <c r="P3048" t="s">
        <v>8303</v>
      </c>
      <c r="Q3048" t="s">
        <v>8321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1.49</v>
      </c>
      <c r="O3049" s="6">
        <f t="shared" si="189"/>
        <v>37.25</v>
      </c>
      <c r="P3049" t="s">
        <v>8303</v>
      </c>
      <c r="Q3049" t="s">
        <v>8321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1.6639999999999999</v>
      </c>
      <c r="O3050" s="6">
        <f t="shared" si="189"/>
        <v>177.02127659574469</v>
      </c>
      <c r="P3050" t="s">
        <v>8303</v>
      </c>
      <c r="Q3050" t="s">
        <v>8321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1.0666666666666667</v>
      </c>
      <c r="O3051" s="6">
        <f t="shared" si="189"/>
        <v>74.074074074074076</v>
      </c>
      <c r="P3051" t="s">
        <v>8303</v>
      </c>
      <c r="Q3051" t="s">
        <v>8321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1.06</v>
      </c>
      <c r="O3052" s="6">
        <f t="shared" si="189"/>
        <v>70.666666666666671</v>
      </c>
      <c r="P3052" t="s">
        <v>8303</v>
      </c>
      <c r="Q3052" t="s">
        <v>8321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0.23628571428571429</v>
      </c>
      <c r="O3053" s="6">
        <f t="shared" si="189"/>
        <v>23.62857142857143</v>
      </c>
      <c r="P3053" t="s">
        <v>8303</v>
      </c>
      <c r="Q3053" t="s">
        <v>8321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1.5E-3</v>
      </c>
      <c r="O3054" s="6">
        <f t="shared" si="189"/>
        <v>37.5</v>
      </c>
      <c r="P3054" t="s">
        <v>8303</v>
      </c>
      <c r="Q3054" t="s">
        <v>8321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4.0000000000000001E-3</v>
      </c>
      <c r="O3055" s="6">
        <f t="shared" si="189"/>
        <v>13.333333333333334</v>
      </c>
      <c r="P3055" t="s">
        <v>8303</v>
      </c>
      <c r="Q3055" t="s">
        <v>8321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6" t="e">
        <f t="shared" si="189"/>
        <v>#DIV/0!</v>
      </c>
      <c r="P3056" t="s">
        <v>8303</v>
      </c>
      <c r="Q3056" t="s">
        <v>8321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5.0000000000000002E-5</v>
      </c>
      <c r="O3057" s="6">
        <f t="shared" si="189"/>
        <v>1</v>
      </c>
      <c r="P3057" t="s">
        <v>8303</v>
      </c>
      <c r="Q3057" t="s">
        <v>8321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6" t="e">
        <f t="shared" si="189"/>
        <v>#DIV/0!</v>
      </c>
      <c r="P3058" t="s">
        <v>8303</v>
      </c>
      <c r="Q3058" t="s">
        <v>8321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6" t="e">
        <f t="shared" si="189"/>
        <v>#DIV/0!</v>
      </c>
      <c r="P3059" t="s">
        <v>8303</v>
      </c>
      <c r="Q3059" t="s">
        <v>8321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1.6666666666666666E-4</v>
      </c>
      <c r="O3060" s="6">
        <f t="shared" si="189"/>
        <v>1</v>
      </c>
      <c r="P3060" t="s">
        <v>8303</v>
      </c>
      <c r="Q3060" t="s">
        <v>8321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3.0066666666666665E-2</v>
      </c>
      <c r="O3061" s="6">
        <f t="shared" si="189"/>
        <v>41</v>
      </c>
      <c r="P3061" t="s">
        <v>8303</v>
      </c>
      <c r="Q3061" t="s">
        <v>8321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1.5227272727272728E-3</v>
      </c>
      <c r="O3062" s="6">
        <f t="shared" si="189"/>
        <v>55.833333333333336</v>
      </c>
      <c r="P3062" t="s">
        <v>8303</v>
      </c>
      <c r="Q3062" t="s">
        <v>8321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6" t="e">
        <f t="shared" si="189"/>
        <v>#DIV/0!</v>
      </c>
      <c r="P3063" t="s">
        <v>8303</v>
      </c>
      <c r="Q3063" t="s">
        <v>8321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0.66839999999999999</v>
      </c>
      <c r="O3064" s="6">
        <f t="shared" si="189"/>
        <v>99.761194029850742</v>
      </c>
      <c r="P3064" t="s">
        <v>8303</v>
      </c>
      <c r="Q3064" t="s">
        <v>8321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0.19566666666666666</v>
      </c>
      <c r="O3065" s="6">
        <f t="shared" si="189"/>
        <v>25.521739130434781</v>
      </c>
      <c r="P3065" t="s">
        <v>8303</v>
      </c>
      <c r="Q3065" t="s">
        <v>8321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0.11294666666666667</v>
      </c>
      <c r="O3066" s="6">
        <f t="shared" si="189"/>
        <v>117.65277777777777</v>
      </c>
      <c r="P3066" t="s">
        <v>8303</v>
      </c>
      <c r="Q3066" t="s">
        <v>8321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4.0000000000000002E-4</v>
      </c>
      <c r="O3067" s="6">
        <f t="shared" si="189"/>
        <v>5</v>
      </c>
      <c r="P3067" t="s">
        <v>8303</v>
      </c>
      <c r="Q3067" t="s">
        <v>8321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0.11985714285714286</v>
      </c>
      <c r="O3068" s="6">
        <f t="shared" si="189"/>
        <v>2796.6666666666665</v>
      </c>
      <c r="P3068" t="s">
        <v>8303</v>
      </c>
      <c r="Q3068" t="s">
        <v>8321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2.5000000000000001E-2</v>
      </c>
      <c r="O3069" s="6">
        <f t="shared" si="189"/>
        <v>200</v>
      </c>
      <c r="P3069" t="s">
        <v>8303</v>
      </c>
      <c r="Q3069" t="s">
        <v>8321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6.9999999999999999E-4</v>
      </c>
      <c r="O3070" s="6">
        <f t="shared" si="189"/>
        <v>87.5</v>
      </c>
      <c r="P3070" t="s">
        <v>8303</v>
      </c>
      <c r="Q3070" t="s">
        <v>8321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0.14099999999999999</v>
      </c>
      <c r="O3071" s="6">
        <f t="shared" si="189"/>
        <v>20.142857142857142</v>
      </c>
      <c r="P3071" t="s">
        <v>8303</v>
      </c>
      <c r="Q3071" t="s">
        <v>8321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3.3399999999999999E-2</v>
      </c>
      <c r="O3072" s="6">
        <f t="shared" si="189"/>
        <v>20.875</v>
      </c>
      <c r="P3072" t="s">
        <v>8303</v>
      </c>
      <c r="Q3072" t="s">
        <v>8321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0.59775</v>
      </c>
      <c r="O3073" s="6">
        <f t="shared" si="189"/>
        <v>61.307692307692307</v>
      </c>
      <c r="P3073" t="s">
        <v>8303</v>
      </c>
      <c r="Q3073" t="s">
        <v>8321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ref="N3074:N3137" si="192">E3074/D3074</f>
        <v>1.6666666666666666E-4</v>
      </c>
      <c r="O3074" s="6">
        <f t="shared" ref="O3074:O3137" si="193">E3074/L3074</f>
        <v>1</v>
      </c>
      <c r="P3074" t="s">
        <v>8303</v>
      </c>
      <c r="Q3074" t="s">
        <v>8321</v>
      </c>
      <c r="R3074" t="s">
        <v>8357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si="192"/>
        <v>2.3035714285714285E-4</v>
      </c>
      <c r="O3075" s="6">
        <f t="shared" si="193"/>
        <v>92.142857142857139</v>
      </c>
      <c r="P3075" t="s">
        <v>8303</v>
      </c>
      <c r="Q3075" t="s">
        <v>8321</v>
      </c>
      <c r="R3075" t="s">
        <v>8357</v>
      </c>
      <c r="S3075" s="10">
        <f t="shared" si="194"/>
        <v>42111.684027777781</v>
      </c>
      <c r="T3075" s="10">
        <f t="shared" si="195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8.8000000000000003E-4</v>
      </c>
      <c r="O3076" s="6">
        <f t="shared" si="193"/>
        <v>7.333333333333333</v>
      </c>
      <c r="P3076" t="s">
        <v>8303</v>
      </c>
      <c r="Q3076" t="s">
        <v>8321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8.6400000000000005E-2</v>
      </c>
      <c r="O3077" s="6">
        <f t="shared" si="193"/>
        <v>64.8</v>
      </c>
      <c r="P3077" t="s">
        <v>8303</v>
      </c>
      <c r="Q3077" t="s">
        <v>8321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0.15060000000000001</v>
      </c>
      <c r="O3078" s="6">
        <f t="shared" si="193"/>
        <v>30.12</v>
      </c>
      <c r="P3078" t="s">
        <v>8303</v>
      </c>
      <c r="Q3078" t="s">
        <v>8321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4.7727272727272731E-3</v>
      </c>
      <c r="O3079" s="6">
        <f t="shared" si="193"/>
        <v>52.5</v>
      </c>
      <c r="P3079" t="s">
        <v>8303</v>
      </c>
      <c r="Q3079" t="s">
        <v>8321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1.1833333333333333E-3</v>
      </c>
      <c r="O3080" s="6">
        <f t="shared" si="193"/>
        <v>23.666666666666668</v>
      </c>
      <c r="P3080" t="s">
        <v>8303</v>
      </c>
      <c r="Q3080" t="s">
        <v>8321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8.4173998587352451E-3</v>
      </c>
      <c r="O3081" s="6">
        <f t="shared" si="193"/>
        <v>415.77777777777777</v>
      </c>
      <c r="P3081" t="s">
        <v>8303</v>
      </c>
      <c r="Q3081" t="s">
        <v>8321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1.8799999999999999E-4</v>
      </c>
      <c r="O3082" s="6">
        <f t="shared" si="193"/>
        <v>53.714285714285715</v>
      </c>
      <c r="P3082" t="s">
        <v>8303</v>
      </c>
      <c r="Q3082" t="s">
        <v>8321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2.1029999999999998E-3</v>
      </c>
      <c r="O3083" s="6">
        <f t="shared" si="193"/>
        <v>420.6</v>
      </c>
      <c r="P3083" t="s">
        <v>8303</v>
      </c>
      <c r="Q3083" t="s">
        <v>8321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6" t="e">
        <f t="shared" si="193"/>
        <v>#DIV/0!</v>
      </c>
      <c r="P3084" t="s">
        <v>8303</v>
      </c>
      <c r="Q3084" t="s">
        <v>8321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2.8E-3</v>
      </c>
      <c r="O3085" s="6">
        <f t="shared" si="193"/>
        <v>18.666666666666668</v>
      </c>
      <c r="P3085" t="s">
        <v>8303</v>
      </c>
      <c r="Q3085" t="s">
        <v>8321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0.11579206701157921</v>
      </c>
      <c r="O3086" s="6">
        <f t="shared" si="193"/>
        <v>78.333333333333329</v>
      </c>
      <c r="P3086" t="s">
        <v>8303</v>
      </c>
      <c r="Q3086" t="s">
        <v>8321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2.4400000000000002E-2</v>
      </c>
      <c r="O3087" s="6">
        <f t="shared" si="193"/>
        <v>67.777777777777771</v>
      </c>
      <c r="P3087" t="s">
        <v>8303</v>
      </c>
      <c r="Q3087" t="s">
        <v>8321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2.5000000000000001E-3</v>
      </c>
      <c r="O3088" s="6">
        <f t="shared" si="193"/>
        <v>16.666666666666668</v>
      </c>
      <c r="P3088" t="s">
        <v>8303</v>
      </c>
      <c r="Q3088" t="s">
        <v>8321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6.2500000000000003E-3</v>
      </c>
      <c r="O3089" s="6">
        <f t="shared" si="193"/>
        <v>62.5</v>
      </c>
      <c r="P3089" t="s">
        <v>8303</v>
      </c>
      <c r="Q3089" t="s">
        <v>8321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1.9384615384615384E-3</v>
      </c>
      <c r="O3090" s="6">
        <f t="shared" si="193"/>
        <v>42</v>
      </c>
      <c r="P3090" t="s">
        <v>8303</v>
      </c>
      <c r="Q3090" t="s">
        <v>8321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0.23416000000000001</v>
      </c>
      <c r="O3091" s="6">
        <f t="shared" si="193"/>
        <v>130.0888888888889</v>
      </c>
      <c r="P3091" t="s">
        <v>8303</v>
      </c>
      <c r="Q3091" t="s">
        <v>8321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5.080888888888889E-2</v>
      </c>
      <c r="O3092" s="6">
        <f t="shared" si="193"/>
        <v>1270.2222222222222</v>
      </c>
      <c r="P3092" t="s">
        <v>8303</v>
      </c>
      <c r="Q3092" t="s">
        <v>8321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0.15920000000000001</v>
      </c>
      <c r="O3093" s="6">
        <f t="shared" si="193"/>
        <v>88.444444444444443</v>
      </c>
      <c r="P3093" t="s">
        <v>8303</v>
      </c>
      <c r="Q3093" t="s">
        <v>8321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1.1831900000000001E-2</v>
      </c>
      <c r="O3094" s="6">
        <f t="shared" si="193"/>
        <v>56.342380952380957</v>
      </c>
      <c r="P3094" t="s">
        <v>8303</v>
      </c>
      <c r="Q3094" t="s">
        <v>8321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0.22750000000000001</v>
      </c>
      <c r="O3095" s="6">
        <f t="shared" si="193"/>
        <v>53.529411764705884</v>
      </c>
      <c r="P3095" t="s">
        <v>8303</v>
      </c>
      <c r="Q3095" t="s">
        <v>8321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2.5000000000000001E-4</v>
      </c>
      <c r="O3096" s="6">
        <f t="shared" si="193"/>
        <v>25</v>
      </c>
      <c r="P3096" t="s">
        <v>8303</v>
      </c>
      <c r="Q3096" t="s">
        <v>8321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3.351206434316354E-3</v>
      </c>
      <c r="O3097" s="6">
        <f t="shared" si="193"/>
        <v>50</v>
      </c>
      <c r="P3097" t="s">
        <v>8303</v>
      </c>
      <c r="Q3097" t="s">
        <v>8321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3.9750000000000001E-2</v>
      </c>
      <c r="O3098" s="6">
        <f t="shared" si="193"/>
        <v>56.785714285714285</v>
      </c>
      <c r="P3098" t="s">
        <v>8303</v>
      </c>
      <c r="Q3098" t="s">
        <v>8321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0.17150000000000001</v>
      </c>
      <c r="O3099" s="6">
        <f t="shared" si="193"/>
        <v>40.833333333333336</v>
      </c>
      <c r="P3099" t="s">
        <v>8303</v>
      </c>
      <c r="Q3099" t="s">
        <v>8321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3.608004104669061E-2</v>
      </c>
      <c r="O3100" s="6">
        <f t="shared" si="193"/>
        <v>65.111111111111114</v>
      </c>
      <c r="P3100" t="s">
        <v>8303</v>
      </c>
      <c r="Q3100" t="s">
        <v>8321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0.13900000000000001</v>
      </c>
      <c r="O3101" s="6">
        <f t="shared" si="193"/>
        <v>55.6</v>
      </c>
      <c r="P3101" t="s">
        <v>8303</v>
      </c>
      <c r="Q3101" t="s">
        <v>8321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0.15225</v>
      </c>
      <c r="O3102" s="6">
        <f t="shared" si="193"/>
        <v>140.53846153846155</v>
      </c>
      <c r="P3102" t="s">
        <v>8303</v>
      </c>
      <c r="Q3102" t="s">
        <v>8321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0.12</v>
      </c>
      <c r="O3103" s="6">
        <f t="shared" si="193"/>
        <v>25</v>
      </c>
      <c r="P3103" t="s">
        <v>8303</v>
      </c>
      <c r="Q3103" t="s">
        <v>8321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0.391125</v>
      </c>
      <c r="O3104" s="6">
        <f t="shared" si="193"/>
        <v>69.533333333333331</v>
      </c>
      <c r="P3104" t="s">
        <v>8303</v>
      </c>
      <c r="Q3104" t="s">
        <v>8321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2.6829268292682929E-3</v>
      </c>
      <c r="O3105" s="6">
        <f t="shared" si="193"/>
        <v>5.5</v>
      </c>
      <c r="P3105" t="s">
        <v>8303</v>
      </c>
      <c r="Q3105" t="s">
        <v>8321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0.29625000000000001</v>
      </c>
      <c r="O3106" s="6">
        <f t="shared" si="193"/>
        <v>237</v>
      </c>
      <c r="P3106" t="s">
        <v>8303</v>
      </c>
      <c r="Q3106" t="s">
        <v>8321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0.4236099230111206</v>
      </c>
      <c r="O3107" s="6">
        <f t="shared" si="193"/>
        <v>79.870967741935488</v>
      </c>
      <c r="P3107" t="s">
        <v>8303</v>
      </c>
      <c r="Q3107" t="s">
        <v>8321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4.1000000000000002E-2</v>
      </c>
      <c r="O3108" s="6">
        <f t="shared" si="193"/>
        <v>10.25</v>
      </c>
      <c r="P3108" t="s">
        <v>8303</v>
      </c>
      <c r="Q3108" t="s">
        <v>8321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0.197625</v>
      </c>
      <c r="O3109" s="6">
        <f t="shared" si="193"/>
        <v>272.58620689655174</v>
      </c>
      <c r="P3109" t="s">
        <v>8303</v>
      </c>
      <c r="Q3109" t="s">
        <v>8321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5.1999999999999995E-4</v>
      </c>
      <c r="O3110" s="6">
        <f t="shared" si="193"/>
        <v>13</v>
      </c>
      <c r="P3110" t="s">
        <v>8303</v>
      </c>
      <c r="Q3110" t="s">
        <v>8321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0.25030188679245285</v>
      </c>
      <c r="O3111" s="6">
        <f t="shared" si="193"/>
        <v>58.184210526315788</v>
      </c>
      <c r="P3111" t="s">
        <v>8303</v>
      </c>
      <c r="Q3111" t="s">
        <v>8321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4.0000000000000002E-4</v>
      </c>
      <c r="O3112" s="6">
        <f t="shared" si="193"/>
        <v>10</v>
      </c>
      <c r="P3112" t="s">
        <v>8303</v>
      </c>
      <c r="Q3112" t="s">
        <v>8321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0.26640000000000003</v>
      </c>
      <c r="O3113" s="6">
        <f t="shared" si="193"/>
        <v>70.10526315789474</v>
      </c>
      <c r="P3113" t="s">
        <v>8303</v>
      </c>
      <c r="Q3113" t="s">
        <v>8321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4.7363636363636365E-2</v>
      </c>
      <c r="O3114" s="6">
        <f t="shared" si="193"/>
        <v>57.888888888888886</v>
      </c>
      <c r="P3114" t="s">
        <v>8303</v>
      </c>
      <c r="Q3114" t="s">
        <v>8321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4.2435339894712751E-2</v>
      </c>
      <c r="O3115" s="6">
        <f t="shared" si="193"/>
        <v>125.27027027027027</v>
      </c>
      <c r="P3115" t="s">
        <v>8303</v>
      </c>
      <c r="Q3115" t="s">
        <v>8321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6" t="e">
        <f t="shared" si="193"/>
        <v>#DIV/0!</v>
      </c>
      <c r="P3116" t="s">
        <v>8303</v>
      </c>
      <c r="Q3116" t="s">
        <v>8321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0.03</v>
      </c>
      <c r="O3117" s="6">
        <f t="shared" si="193"/>
        <v>300</v>
      </c>
      <c r="P3117" t="s">
        <v>8303</v>
      </c>
      <c r="Q3117" t="s">
        <v>8321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0.57333333333333336</v>
      </c>
      <c r="O3118" s="6">
        <f t="shared" si="193"/>
        <v>43</v>
      </c>
      <c r="P3118" t="s">
        <v>8303</v>
      </c>
      <c r="Q3118" t="s">
        <v>8321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1E-3</v>
      </c>
      <c r="O3119" s="6">
        <f t="shared" si="193"/>
        <v>1</v>
      </c>
      <c r="P3119" t="s">
        <v>8303</v>
      </c>
      <c r="Q3119" t="s">
        <v>8321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3.0999999999999999E-3</v>
      </c>
      <c r="O3120" s="6">
        <f t="shared" si="193"/>
        <v>775</v>
      </c>
      <c r="P3120" t="s">
        <v>8303</v>
      </c>
      <c r="Q3120" t="s">
        <v>8321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5.0000000000000001E-4</v>
      </c>
      <c r="O3121" s="6">
        <f t="shared" si="193"/>
        <v>5</v>
      </c>
      <c r="P3121" t="s">
        <v>8303</v>
      </c>
      <c r="Q3121" t="s">
        <v>8321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9.8461538461538464E-5</v>
      </c>
      <c r="O3122" s="6">
        <f t="shared" si="193"/>
        <v>12.8</v>
      </c>
      <c r="P3122" t="s">
        <v>8303</v>
      </c>
      <c r="Q3122" t="s">
        <v>8321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6.6666666666666671E-3</v>
      </c>
      <c r="O3123" s="6">
        <f t="shared" si="193"/>
        <v>10</v>
      </c>
      <c r="P3123" t="s">
        <v>8303</v>
      </c>
      <c r="Q3123" t="s">
        <v>8321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0.58291457286432158</v>
      </c>
      <c r="O3124" s="6">
        <f t="shared" si="193"/>
        <v>58</v>
      </c>
      <c r="P3124" t="s">
        <v>8303</v>
      </c>
      <c r="Q3124" t="s">
        <v>8321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0.68153600000000003</v>
      </c>
      <c r="O3125" s="6">
        <f t="shared" si="193"/>
        <v>244.80459770114942</v>
      </c>
      <c r="P3125" t="s">
        <v>8303</v>
      </c>
      <c r="Q3125" t="s">
        <v>8321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3.2499999999999997E-5</v>
      </c>
      <c r="O3126" s="6">
        <f t="shared" si="193"/>
        <v>6.5</v>
      </c>
      <c r="P3126" t="s">
        <v>8303</v>
      </c>
      <c r="Q3126" t="s">
        <v>8321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6" t="e">
        <f t="shared" si="193"/>
        <v>#DIV/0!</v>
      </c>
      <c r="P3127" t="s">
        <v>8303</v>
      </c>
      <c r="Q3127" t="s">
        <v>8321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4.1599999999999998E-2</v>
      </c>
      <c r="O3128" s="6">
        <f t="shared" si="193"/>
        <v>61.176470588235297</v>
      </c>
      <c r="P3128" t="s">
        <v>8303</v>
      </c>
      <c r="Q3128" t="s">
        <v>8321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6" t="e">
        <f t="shared" si="193"/>
        <v>#DIV/0!</v>
      </c>
      <c r="P3129" t="s">
        <v>8303</v>
      </c>
      <c r="Q3129" t="s">
        <v>8321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1.0860666666666667</v>
      </c>
      <c r="O3130" s="6">
        <f t="shared" si="193"/>
        <v>139.23931623931625</v>
      </c>
      <c r="P3130" t="s">
        <v>8271</v>
      </c>
      <c r="Q3130" t="s">
        <v>8321</v>
      </c>
      <c r="R3130" t="s">
        <v>8322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8.0000000000000002E-3</v>
      </c>
      <c r="O3131" s="6">
        <f t="shared" si="193"/>
        <v>10</v>
      </c>
      <c r="P3131" t="s">
        <v>8271</v>
      </c>
      <c r="Q3131" t="s">
        <v>8321</v>
      </c>
      <c r="R3131" t="s">
        <v>8322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3.7499999999999999E-2</v>
      </c>
      <c r="O3132" s="6">
        <f t="shared" si="193"/>
        <v>93.75</v>
      </c>
      <c r="P3132" t="s">
        <v>8271</v>
      </c>
      <c r="Q3132" t="s">
        <v>8321</v>
      </c>
      <c r="R3132" t="s">
        <v>8322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0.15731707317073171</v>
      </c>
      <c r="O3133" s="6">
        <f t="shared" si="193"/>
        <v>53.75</v>
      </c>
      <c r="P3133" t="s">
        <v>8271</v>
      </c>
      <c r="Q3133" t="s">
        <v>8321</v>
      </c>
      <c r="R3133" t="s">
        <v>8322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3.3333333333333332E-4</v>
      </c>
      <c r="O3134" s="6">
        <f t="shared" si="193"/>
        <v>10</v>
      </c>
      <c r="P3134" t="s">
        <v>8271</v>
      </c>
      <c r="Q3134" t="s">
        <v>8321</v>
      </c>
      <c r="R3134" t="s">
        <v>8322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1.08</v>
      </c>
      <c r="O3135" s="6">
        <f t="shared" si="193"/>
        <v>33.75</v>
      </c>
      <c r="P3135" t="s">
        <v>8271</v>
      </c>
      <c r="Q3135" t="s">
        <v>8321</v>
      </c>
      <c r="R3135" t="s">
        <v>8322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0.22500000000000001</v>
      </c>
      <c r="O3136" s="6">
        <f t="shared" si="193"/>
        <v>18.75</v>
      </c>
      <c r="P3136" t="s">
        <v>8271</v>
      </c>
      <c r="Q3136" t="s">
        <v>8321</v>
      </c>
      <c r="R3136" t="s">
        <v>8322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0.20849420849420849</v>
      </c>
      <c r="O3137" s="6">
        <f t="shared" si="193"/>
        <v>23.142857142857142</v>
      </c>
      <c r="P3137" t="s">
        <v>8271</v>
      </c>
      <c r="Q3137" t="s">
        <v>8321</v>
      </c>
      <c r="R3137" t="s">
        <v>8322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ref="N3138:N3201" si="196">E3138/D3138</f>
        <v>1.278</v>
      </c>
      <c r="O3138" s="6">
        <f t="shared" ref="O3138:O3201" si="197">E3138/L3138</f>
        <v>29.045454545454547</v>
      </c>
      <c r="P3138" t="s">
        <v>8271</v>
      </c>
      <c r="Q3138" t="s">
        <v>8321</v>
      </c>
      <c r="R3138" t="s">
        <v>8322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si="196"/>
        <v>3.3333333333333333E-2</v>
      </c>
      <c r="O3139" s="6">
        <f t="shared" si="197"/>
        <v>50</v>
      </c>
      <c r="P3139" t="s">
        <v>8271</v>
      </c>
      <c r="Q3139" t="s">
        <v>8321</v>
      </c>
      <c r="R3139" t="s">
        <v>8322</v>
      </c>
      <c r="S3139" s="10">
        <f t="shared" si="198"/>
        <v>42807.885057870371</v>
      </c>
      <c r="T3139" s="10">
        <f t="shared" si="1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6" t="e">
        <f t="shared" si="197"/>
        <v>#DIV/0!</v>
      </c>
      <c r="P3140" t="s">
        <v>8271</v>
      </c>
      <c r="Q3140" t="s">
        <v>8321</v>
      </c>
      <c r="R3140" t="s">
        <v>8322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5.3999999999999999E-2</v>
      </c>
      <c r="O3141" s="6">
        <f t="shared" si="197"/>
        <v>450</v>
      </c>
      <c r="P3141" t="s">
        <v>8271</v>
      </c>
      <c r="Q3141" t="s">
        <v>8321</v>
      </c>
      <c r="R3141" t="s">
        <v>8322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9.5999999999999992E-3</v>
      </c>
      <c r="O3142" s="6">
        <f t="shared" si="197"/>
        <v>24</v>
      </c>
      <c r="P3142" t="s">
        <v>8271</v>
      </c>
      <c r="Q3142" t="s">
        <v>8321</v>
      </c>
      <c r="R3142" t="s">
        <v>8322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0.51600000000000001</v>
      </c>
      <c r="O3143" s="6">
        <f t="shared" si="197"/>
        <v>32.25</v>
      </c>
      <c r="P3143" t="s">
        <v>8271</v>
      </c>
      <c r="Q3143" t="s">
        <v>8321</v>
      </c>
      <c r="R3143" t="s">
        <v>8322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1.6363636363636365E-2</v>
      </c>
      <c r="O3144" s="6">
        <f t="shared" si="197"/>
        <v>15</v>
      </c>
      <c r="P3144" t="s">
        <v>8271</v>
      </c>
      <c r="Q3144" t="s">
        <v>8321</v>
      </c>
      <c r="R3144" t="s">
        <v>8322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6" t="e">
        <f t="shared" si="197"/>
        <v>#DIV/0!</v>
      </c>
      <c r="P3145" t="s">
        <v>8271</v>
      </c>
      <c r="Q3145" t="s">
        <v>8321</v>
      </c>
      <c r="R3145" t="s">
        <v>8322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0.754</v>
      </c>
      <c r="O3146" s="6">
        <f t="shared" si="197"/>
        <v>251.33333333333334</v>
      </c>
      <c r="P3146" t="s">
        <v>8271</v>
      </c>
      <c r="Q3146" t="s">
        <v>8321</v>
      </c>
      <c r="R3146" t="s">
        <v>8322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6" t="e">
        <f t="shared" si="197"/>
        <v>#DIV/0!</v>
      </c>
      <c r="P3147" t="s">
        <v>8271</v>
      </c>
      <c r="Q3147" t="s">
        <v>8321</v>
      </c>
      <c r="R3147" t="s">
        <v>8322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0.105</v>
      </c>
      <c r="O3148" s="6">
        <f t="shared" si="197"/>
        <v>437.5</v>
      </c>
      <c r="P3148" t="s">
        <v>8271</v>
      </c>
      <c r="Q3148" t="s">
        <v>8321</v>
      </c>
      <c r="R3148" t="s">
        <v>8322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1.1752499999999999</v>
      </c>
      <c r="O3149" s="6">
        <f t="shared" si="197"/>
        <v>110.35211267605634</v>
      </c>
      <c r="P3149" t="s">
        <v>8271</v>
      </c>
      <c r="Q3149" t="s">
        <v>8321</v>
      </c>
      <c r="R3149" t="s">
        <v>8322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1.3116666666666668</v>
      </c>
      <c r="O3150" s="6">
        <f t="shared" si="197"/>
        <v>41.421052631578945</v>
      </c>
      <c r="P3150" t="s">
        <v>8271</v>
      </c>
      <c r="Q3150" t="s">
        <v>8321</v>
      </c>
      <c r="R3150" t="s">
        <v>8322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1.04</v>
      </c>
      <c r="O3151" s="6">
        <f t="shared" si="197"/>
        <v>52</v>
      </c>
      <c r="P3151" t="s">
        <v>8271</v>
      </c>
      <c r="Q3151" t="s">
        <v>8321</v>
      </c>
      <c r="R3151" t="s">
        <v>8322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1.01</v>
      </c>
      <c r="O3152" s="6">
        <f t="shared" si="197"/>
        <v>33.990384615384613</v>
      </c>
      <c r="P3152" t="s">
        <v>8271</v>
      </c>
      <c r="Q3152" t="s">
        <v>8321</v>
      </c>
      <c r="R3152" t="s">
        <v>8322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1.004</v>
      </c>
      <c r="O3153" s="6">
        <f t="shared" si="197"/>
        <v>103.35294117647059</v>
      </c>
      <c r="P3153" t="s">
        <v>8271</v>
      </c>
      <c r="Q3153" t="s">
        <v>8321</v>
      </c>
      <c r="R3153" t="s">
        <v>8322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1.0595454545454546</v>
      </c>
      <c r="O3154" s="6">
        <f t="shared" si="197"/>
        <v>34.791044776119406</v>
      </c>
      <c r="P3154" t="s">
        <v>8271</v>
      </c>
      <c r="Q3154" t="s">
        <v>8321</v>
      </c>
      <c r="R3154" t="s">
        <v>8322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3.3558333333333334</v>
      </c>
      <c r="O3155" s="6">
        <f t="shared" si="197"/>
        <v>41.773858921161825</v>
      </c>
      <c r="P3155" t="s">
        <v>8271</v>
      </c>
      <c r="Q3155" t="s">
        <v>8321</v>
      </c>
      <c r="R3155" t="s">
        <v>8322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1.1292857142857142</v>
      </c>
      <c r="O3156" s="6">
        <f t="shared" si="197"/>
        <v>64.268292682926827</v>
      </c>
      <c r="P3156" t="s">
        <v>8271</v>
      </c>
      <c r="Q3156" t="s">
        <v>8321</v>
      </c>
      <c r="R3156" t="s">
        <v>8322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1.885046</v>
      </c>
      <c r="O3157" s="6">
        <f t="shared" si="197"/>
        <v>31.209370860927152</v>
      </c>
      <c r="P3157" t="s">
        <v>8271</v>
      </c>
      <c r="Q3157" t="s">
        <v>8321</v>
      </c>
      <c r="R3157" t="s">
        <v>8322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1.0181818181818181</v>
      </c>
      <c r="O3158" s="6">
        <f t="shared" si="197"/>
        <v>62.921348314606739</v>
      </c>
      <c r="P3158" t="s">
        <v>8271</v>
      </c>
      <c r="Q3158" t="s">
        <v>8321</v>
      </c>
      <c r="R3158" t="s">
        <v>8322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1.01</v>
      </c>
      <c r="O3159" s="6">
        <f t="shared" si="197"/>
        <v>98.536585365853654</v>
      </c>
      <c r="P3159" t="s">
        <v>8271</v>
      </c>
      <c r="Q3159" t="s">
        <v>8321</v>
      </c>
      <c r="R3159" t="s">
        <v>8322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1.1399999999999999</v>
      </c>
      <c r="O3160" s="6">
        <f t="shared" si="197"/>
        <v>82.608695652173907</v>
      </c>
      <c r="P3160" t="s">
        <v>8271</v>
      </c>
      <c r="Q3160" t="s">
        <v>8321</v>
      </c>
      <c r="R3160" t="s">
        <v>8322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1.3348133333333334</v>
      </c>
      <c r="O3161" s="6">
        <f t="shared" si="197"/>
        <v>38.504230769230773</v>
      </c>
      <c r="P3161" t="s">
        <v>8271</v>
      </c>
      <c r="Q3161" t="s">
        <v>8321</v>
      </c>
      <c r="R3161" t="s">
        <v>8322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1.0153333333333334</v>
      </c>
      <c r="O3162" s="6">
        <f t="shared" si="197"/>
        <v>80.15789473684211</v>
      </c>
      <c r="P3162" t="s">
        <v>8271</v>
      </c>
      <c r="Q3162" t="s">
        <v>8321</v>
      </c>
      <c r="R3162" t="s">
        <v>8322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1.0509999999999999</v>
      </c>
      <c r="O3163" s="6">
        <f t="shared" si="197"/>
        <v>28.405405405405407</v>
      </c>
      <c r="P3163" t="s">
        <v>8271</v>
      </c>
      <c r="Q3163" t="s">
        <v>8321</v>
      </c>
      <c r="R3163" t="s">
        <v>8322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1.2715000000000001</v>
      </c>
      <c r="O3164" s="6">
        <f t="shared" si="197"/>
        <v>80.730158730158735</v>
      </c>
      <c r="P3164" t="s">
        <v>8271</v>
      </c>
      <c r="Q3164" t="s">
        <v>8321</v>
      </c>
      <c r="R3164" t="s">
        <v>8322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1.1115384615384616</v>
      </c>
      <c r="O3165" s="6">
        <f t="shared" si="197"/>
        <v>200.69444444444446</v>
      </c>
      <c r="P3165" t="s">
        <v>8271</v>
      </c>
      <c r="Q3165" t="s">
        <v>8321</v>
      </c>
      <c r="R3165" t="s">
        <v>8322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1.0676000000000001</v>
      </c>
      <c r="O3166" s="6">
        <f t="shared" si="197"/>
        <v>37.591549295774648</v>
      </c>
      <c r="P3166" t="s">
        <v>8271</v>
      </c>
      <c r="Q3166" t="s">
        <v>8321</v>
      </c>
      <c r="R3166" t="s">
        <v>8322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1.6266666666666667</v>
      </c>
      <c r="O3167" s="6">
        <f t="shared" si="197"/>
        <v>58.095238095238095</v>
      </c>
      <c r="P3167" t="s">
        <v>8271</v>
      </c>
      <c r="Q3167" t="s">
        <v>8321</v>
      </c>
      <c r="R3167" t="s">
        <v>8322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1.6022808571428573</v>
      </c>
      <c r="O3168" s="6">
        <f t="shared" si="197"/>
        <v>60.300892473118282</v>
      </c>
      <c r="P3168" t="s">
        <v>8271</v>
      </c>
      <c r="Q3168" t="s">
        <v>8321</v>
      </c>
      <c r="R3168" t="s">
        <v>8322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1.1616666666666666</v>
      </c>
      <c r="O3169" s="6">
        <f t="shared" si="197"/>
        <v>63.363636363636367</v>
      </c>
      <c r="P3169" t="s">
        <v>8271</v>
      </c>
      <c r="Q3169" t="s">
        <v>8321</v>
      </c>
      <c r="R3169" t="s">
        <v>8322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1.242</v>
      </c>
      <c r="O3170" s="6">
        <f t="shared" si="197"/>
        <v>50.901639344262293</v>
      </c>
      <c r="P3170" t="s">
        <v>8271</v>
      </c>
      <c r="Q3170" t="s">
        <v>8321</v>
      </c>
      <c r="R3170" t="s">
        <v>8322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1.030125</v>
      </c>
      <c r="O3171" s="6">
        <f t="shared" si="197"/>
        <v>100.5</v>
      </c>
      <c r="P3171" t="s">
        <v>8271</v>
      </c>
      <c r="Q3171" t="s">
        <v>8321</v>
      </c>
      <c r="R3171" t="s">
        <v>8322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1.1225000000000001</v>
      </c>
      <c r="O3172" s="6">
        <f t="shared" si="197"/>
        <v>31.619718309859156</v>
      </c>
      <c r="P3172" t="s">
        <v>8271</v>
      </c>
      <c r="Q3172" t="s">
        <v>8321</v>
      </c>
      <c r="R3172" t="s">
        <v>8322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1.0881428571428571</v>
      </c>
      <c r="O3173" s="6">
        <f t="shared" si="197"/>
        <v>65.102564102564102</v>
      </c>
      <c r="P3173" t="s">
        <v>8271</v>
      </c>
      <c r="Q3173" t="s">
        <v>8321</v>
      </c>
      <c r="R3173" t="s">
        <v>8322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1.1499999999999999</v>
      </c>
      <c r="O3174" s="6">
        <f t="shared" si="197"/>
        <v>79.310344827586206</v>
      </c>
      <c r="P3174" t="s">
        <v>8271</v>
      </c>
      <c r="Q3174" t="s">
        <v>8321</v>
      </c>
      <c r="R3174" t="s">
        <v>8322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1.03</v>
      </c>
      <c r="O3175" s="6">
        <f t="shared" si="197"/>
        <v>139.18918918918919</v>
      </c>
      <c r="P3175" t="s">
        <v>8271</v>
      </c>
      <c r="Q3175" t="s">
        <v>8321</v>
      </c>
      <c r="R3175" t="s">
        <v>8322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1.0113333333333334</v>
      </c>
      <c r="O3176" s="6">
        <f t="shared" si="197"/>
        <v>131.91304347826087</v>
      </c>
      <c r="P3176" t="s">
        <v>8271</v>
      </c>
      <c r="Q3176" t="s">
        <v>8321</v>
      </c>
      <c r="R3176" t="s">
        <v>8322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1.0955999999999999</v>
      </c>
      <c r="O3177" s="6">
        <f t="shared" si="197"/>
        <v>91.3</v>
      </c>
      <c r="P3177" t="s">
        <v>8271</v>
      </c>
      <c r="Q3177" t="s">
        <v>8321</v>
      </c>
      <c r="R3177" t="s">
        <v>8322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1.148421052631579</v>
      </c>
      <c r="O3178" s="6">
        <f t="shared" si="197"/>
        <v>39.672727272727272</v>
      </c>
      <c r="P3178" t="s">
        <v>8271</v>
      </c>
      <c r="Q3178" t="s">
        <v>8321</v>
      </c>
      <c r="R3178" t="s">
        <v>8322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1.1739999999999999</v>
      </c>
      <c r="O3179" s="6">
        <f t="shared" si="197"/>
        <v>57.549019607843135</v>
      </c>
      <c r="P3179" t="s">
        <v>8271</v>
      </c>
      <c r="Q3179" t="s">
        <v>8321</v>
      </c>
      <c r="R3179" t="s">
        <v>8322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1.7173333333333334</v>
      </c>
      <c r="O3180" s="6">
        <f t="shared" si="197"/>
        <v>33.025641025641029</v>
      </c>
      <c r="P3180" t="s">
        <v>8271</v>
      </c>
      <c r="Q3180" t="s">
        <v>8321</v>
      </c>
      <c r="R3180" t="s">
        <v>8322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1.1416238095238094</v>
      </c>
      <c r="O3181" s="6">
        <f t="shared" si="197"/>
        <v>77.335806451612896</v>
      </c>
      <c r="P3181" t="s">
        <v>8271</v>
      </c>
      <c r="Q3181" t="s">
        <v>8321</v>
      </c>
      <c r="R3181" t="s">
        <v>8322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1.1975</v>
      </c>
      <c r="O3182" s="6">
        <f t="shared" si="197"/>
        <v>31.933333333333334</v>
      </c>
      <c r="P3182" t="s">
        <v>8271</v>
      </c>
      <c r="Q3182" t="s">
        <v>8321</v>
      </c>
      <c r="R3182" t="s">
        <v>8322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1.0900000000000001</v>
      </c>
      <c r="O3183" s="6">
        <f t="shared" si="197"/>
        <v>36.333333333333336</v>
      </c>
      <c r="P3183" t="s">
        <v>8271</v>
      </c>
      <c r="Q3183" t="s">
        <v>8321</v>
      </c>
      <c r="R3183" t="s">
        <v>8322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1.0088571428571429</v>
      </c>
      <c r="O3184" s="6">
        <f t="shared" si="197"/>
        <v>46.768211920529801</v>
      </c>
      <c r="P3184" t="s">
        <v>8271</v>
      </c>
      <c r="Q3184" t="s">
        <v>8321</v>
      </c>
      <c r="R3184" t="s">
        <v>8322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1.0900000000000001</v>
      </c>
      <c r="O3185" s="6">
        <f t="shared" si="197"/>
        <v>40.073529411764703</v>
      </c>
      <c r="P3185" t="s">
        <v>8271</v>
      </c>
      <c r="Q3185" t="s">
        <v>8321</v>
      </c>
      <c r="R3185" t="s">
        <v>8322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1.0720930232558139</v>
      </c>
      <c r="O3186" s="6">
        <f t="shared" si="197"/>
        <v>100.21739130434783</v>
      </c>
      <c r="P3186" t="s">
        <v>8271</v>
      </c>
      <c r="Q3186" t="s">
        <v>8321</v>
      </c>
      <c r="R3186" t="s">
        <v>8322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</v>
      </c>
      <c r="O3187" s="6">
        <f t="shared" si="197"/>
        <v>41.666666666666664</v>
      </c>
      <c r="P3187" t="s">
        <v>8271</v>
      </c>
      <c r="Q3187" t="s">
        <v>8321</v>
      </c>
      <c r="R3187" t="s">
        <v>8322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1.0218750000000001</v>
      </c>
      <c r="O3188" s="6">
        <f t="shared" si="197"/>
        <v>46.714285714285715</v>
      </c>
      <c r="P3188" t="s">
        <v>8271</v>
      </c>
      <c r="Q3188" t="s">
        <v>8321</v>
      </c>
      <c r="R3188" t="s">
        <v>8322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1.1629333333333334</v>
      </c>
      <c r="O3189" s="6">
        <f t="shared" si="197"/>
        <v>71.491803278688522</v>
      </c>
      <c r="P3189" t="s">
        <v>8271</v>
      </c>
      <c r="Q3189" t="s">
        <v>8321</v>
      </c>
      <c r="R3189" t="s">
        <v>8322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0.65</v>
      </c>
      <c r="O3190" s="6">
        <f t="shared" si="197"/>
        <v>14.444444444444445</v>
      </c>
      <c r="P3190" t="s">
        <v>8305</v>
      </c>
      <c r="Q3190" t="s">
        <v>8321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0.12327272727272727</v>
      </c>
      <c r="O3191" s="6">
        <f t="shared" si="197"/>
        <v>356.84210526315792</v>
      </c>
      <c r="P3191" t="s">
        <v>8305</v>
      </c>
      <c r="Q3191" t="s">
        <v>8321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6" t="e">
        <f t="shared" si="197"/>
        <v>#DIV/0!</v>
      </c>
      <c r="P3192" t="s">
        <v>8305</v>
      </c>
      <c r="Q3192" t="s">
        <v>8321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4.0266666666666666E-2</v>
      </c>
      <c r="O3193" s="6">
        <f t="shared" si="197"/>
        <v>37.75</v>
      </c>
      <c r="P3193" t="s">
        <v>8305</v>
      </c>
      <c r="Q3193" t="s">
        <v>8321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1.0200000000000001E-2</v>
      </c>
      <c r="O3194" s="6">
        <f t="shared" si="197"/>
        <v>12.75</v>
      </c>
      <c r="P3194" t="s">
        <v>8305</v>
      </c>
      <c r="Q3194" t="s">
        <v>8321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0.1174</v>
      </c>
      <c r="O3195" s="6">
        <f t="shared" si="197"/>
        <v>24.458333333333332</v>
      </c>
      <c r="P3195" t="s">
        <v>8305</v>
      </c>
      <c r="Q3195" t="s">
        <v>8321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6" t="e">
        <f t="shared" si="197"/>
        <v>#DIV/0!</v>
      </c>
      <c r="P3196" t="s">
        <v>8305</v>
      </c>
      <c r="Q3196" t="s">
        <v>8321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0.59142857142857141</v>
      </c>
      <c r="O3197" s="6">
        <f t="shared" si="197"/>
        <v>53.07692307692308</v>
      </c>
      <c r="P3197" t="s">
        <v>8305</v>
      </c>
      <c r="Q3197" t="s">
        <v>8321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5.9999999999999995E-4</v>
      </c>
      <c r="O3198" s="6">
        <f t="shared" si="197"/>
        <v>300</v>
      </c>
      <c r="P3198" t="s">
        <v>8305</v>
      </c>
      <c r="Q3198" t="s">
        <v>8321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0.1145</v>
      </c>
      <c r="O3199" s="6">
        <f t="shared" si="197"/>
        <v>286.25</v>
      </c>
      <c r="P3199" t="s">
        <v>8305</v>
      </c>
      <c r="Q3199" t="s">
        <v>8321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3.6666666666666666E-3</v>
      </c>
      <c r="O3200" s="6">
        <f t="shared" si="197"/>
        <v>36.666666666666664</v>
      </c>
      <c r="P3200" t="s">
        <v>8305</v>
      </c>
      <c r="Q3200" t="s">
        <v>8321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0.52159999999999995</v>
      </c>
      <c r="O3201" s="6">
        <f t="shared" si="197"/>
        <v>49.20754716981132</v>
      </c>
      <c r="P3201" t="s">
        <v>8305</v>
      </c>
      <c r="Q3201" t="s">
        <v>8321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ref="N3202:N3265" si="200">E3202/D3202</f>
        <v>2.0000000000000002E-5</v>
      </c>
      <c r="O3202" s="6">
        <f t="shared" ref="O3202:O3265" si="201">E3202/L3202</f>
        <v>1</v>
      </c>
      <c r="P3202" t="s">
        <v>8305</v>
      </c>
      <c r="Q3202" t="s">
        <v>8321</v>
      </c>
      <c r="R3202" t="s">
        <v>8359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si="200"/>
        <v>1.2500000000000001E-2</v>
      </c>
      <c r="O3203" s="6">
        <f t="shared" si="201"/>
        <v>12.5</v>
      </c>
      <c r="P3203" t="s">
        <v>8305</v>
      </c>
      <c r="Q3203" t="s">
        <v>8321</v>
      </c>
      <c r="R3203" t="s">
        <v>8359</v>
      </c>
      <c r="S3203" s="10">
        <f t="shared" si="202"/>
        <v>41861.767094907409</v>
      </c>
      <c r="T3203" s="10">
        <f t="shared" si="203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0.54520000000000002</v>
      </c>
      <c r="O3204" s="6">
        <f t="shared" si="201"/>
        <v>109.04</v>
      </c>
      <c r="P3204" t="s">
        <v>8305</v>
      </c>
      <c r="Q3204" t="s">
        <v>8321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0.25</v>
      </c>
      <c r="O3205" s="6">
        <f t="shared" si="201"/>
        <v>41.666666666666664</v>
      </c>
      <c r="P3205" t="s">
        <v>8305</v>
      </c>
      <c r="Q3205" t="s">
        <v>8321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6" t="e">
        <f t="shared" si="201"/>
        <v>#DIV/0!</v>
      </c>
      <c r="P3206" t="s">
        <v>8305</v>
      </c>
      <c r="Q3206" t="s">
        <v>8321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3.4125000000000003E-2</v>
      </c>
      <c r="O3207" s="6">
        <f t="shared" si="201"/>
        <v>22.75</v>
      </c>
      <c r="P3207" t="s">
        <v>8305</v>
      </c>
      <c r="Q3207" t="s">
        <v>8321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6" t="e">
        <f t="shared" si="201"/>
        <v>#DIV/0!</v>
      </c>
      <c r="P3208" t="s">
        <v>8305</v>
      </c>
      <c r="Q3208" t="s">
        <v>8321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0.46363636363636362</v>
      </c>
      <c r="O3209" s="6">
        <f t="shared" si="201"/>
        <v>70.833333333333329</v>
      </c>
      <c r="P3209" t="s">
        <v>8305</v>
      </c>
      <c r="Q3209" t="s">
        <v>8321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1.0349999999999999</v>
      </c>
      <c r="O3210" s="6">
        <f t="shared" si="201"/>
        <v>63.109756097560975</v>
      </c>
      <c r="P3210" t="s">
        <v>8271</v>
      </c>
      <c r="Q3210" t="s">
        <v>8321</v>
      </c>
      <c r="R3210" t="s">
        <v>8322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1.1932315789473684</v>
      </c>
      <c r="O3211" s="6">
        <f t="shared" si="201"/>
        <v>50.157964601769912</v>
      </c>
      <c r="P3211" t="s">
        <v>8271</v>
      </c>
      <c r="Q3211" t="s">
        <v>8321</v>
      </c>
      <c r="R3211" t="s">
        <v>8322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1.2576666666666667</v>
      </c>
      <c r="O3212" s="6">
        <f t="shared" si="201"/>
        <v>62.883333333333333</v>
      </c>
      <c r="P3212" t="s">
        <v>8271</v>
      </c>
      <c r="Q3212" t="s">
        <v>8321</v>
      </c>
      <c r="R3212" t="s">
        <v>8322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1.1974347826086957</v>
      </c>
      <c r="O3213" s="6">
        <f t="shared" si="201"/>
        <v>85.531055900621112</v>
      </c>
      <c r="P3213" t="s">
        <v>8271</v>
      </c>
      <c r="Q3213" t="s">
        <v>8321</v>
      </c>
      <c r="R3213" t="s">
        <v>8322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1.2625</v>
      </c>
      <c r="O3214" s="6">
        <f t="shared" si="201"/>
        <v>53.723404255319146</v>
      </c>
      <c r="P3214" t="s">
        <v>8271</v>
      </c>
      <c r="Q3214" t="s">
        <v>8321</v>
      </c>
      <c r="R3214" t="s">
        <v>8322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1.0011666666666668</v>
      </c>
      <c r="O3215" s="6">
        <f t="shared" si="201"/>
        <v>127.80851063829788</v>
      </c>
      <c r="P3215" t="s">
        <v>8271</v>
      </c>
      <c r="Q3215" t="s">
        <v>8321</v>
      </c>
      <c r="R3215" t="s">
        <v>8322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1.0213333333333334</v>
      </c>
      <c r="O3216" s="6">
        <f t="shared" si="201"/>
        <v>106.57391304347826</v>
      </c>
      <c r="P3216" t="s">
        <v>8271</v>
      </c>
      <c r="Q3216" t="s">
        <v>8321</v>
      </c>
      <c r="R3216" t="s">
        <v>8322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1.0035142857142858</v>
      </c>
      <c r="O3217" s="6">
        <f t="shared" si="201"/>
        <v>262.11194029850748</v>
      </c>
      <c r="P3217" t="s">
        <v>8271</v>
      </c>
      <c r="Q3217" t="s">
        <v>8321</v>
      </c>
      <c r="R3217" t="s">
        <v>8322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1.0004999999999999</v>
      </c>
      <c r="O3218" s="6">
        <f t="shared" si="201"/>
        <v>57.171428571428571</v>
      </c>
      <c r="P3218" t="s">
        <v>8271</v>
      </c>
      <c r="Q3218" t="s">
        <v>8321</v>
      </c>
      <c r="R3218" t="s">
        <v>8322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1.1602222222222223</v>
      </c>
      <c r="O3219" s="6">
        <f t="shared" si="201"/>
        <v>50.20192307692308</v>
      </c>
      <c r="P3219" t="s">
        <v>8271</v>
      </c>
      <c r="Q3219" t="s">
        <v>8321</v>
      </c>
      <c r="R3219" t="s">
        <v>8322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1.0209999999999999</v>
      </c>
      <c r="O3220" s="6">
        <f t="shared" si="201"/>
        <v>66.586956521739125</v>
      </c>
      <c r="P3220" t="s">
        <v>8271</v>
      </c>
      <c r="Q3220" t="s">
        <v>8321</v>
      </c>
      <c r="R3220" t="s">
        <v>8322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1.0011000000000001</v>
      </c>
      <c r="O3221" s="6">
        <f t="shared" si="201"/>
        <v>168.25210084033614</v>
      </c>
      <c r="P3221" t="s">
        <v>8271</v>
      </c>
      <c r="Q3221" t="s">
        <v>8321</v>
      </c>
      <c r="R3221" t="s">
        <v>8322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1.0084</v>
      </c>
      <c r="O3222" s="6">
        <f t="shared" si="201"/>
        <v>256.37288135593218</v>
      </c>
      <c r="P3222" t="s">
        <v>8271</v>
      </c>
      <c r="Q3222" t="s">
        <v>8321</v>
      </c>
      <c r="R3222" t="s">
        <v>8322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1.0342499999999999</v>
      </c>
      <c r="O3223" s="6">
        <f t="shared" si="201"/>
        <v>36.610619469026545</v>
      </c>
      <c r="P3223" t="s">
        <v>8271</v>
      </c>
      <c r="Q3223" t="s">
        <v>8321</v>
      </c>
      <c r="R3223" t="s">
        <v>8322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1.248</v>
      </c>
      <c r="O3224" s="6">
        <f t="shared" si="201"/>
        <v>37.142857142857146</v>
      </c>
      <c r="P3224" t="s">
        <v>8271</v>
      </c>
      <c r="Q3224" t="s">
        <v>8321</v>
      </c>
      <c r="R3224" t="s">
        <v>8322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1.0951612903225807</v>
      </c>
      <c r="O3225" s="6">
        <f t="shared" si="201"/>
        <v>45.878378378378379</v>
      </c>
      <c r="P3225" t="s">
        <v>8271</v>
      </c>
      <c r="Q3225" t="s">
        <v>8321</v>
      </c>
      <c r="R3225" t="s">
        <v>8322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1.0203333333333333</v>
      </c>
      <c r="O3226" s="6">
        <f t="shared" si="201"/>
        <v>141.71296296296296</v>
      </c>
      <c r="P3226" t="s">
        <v>8271</v>
      </c>
      <c r="Q3226" t="s">
        <v>8321</v>
      </c>
      <c r="R3226" t="s">
        <v>8322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1.0235000000000001</v>
      </c>
      <c r="O3227" s="6">
        <f t="shared" si="201"/>
        <v>52.487179487179489</v>
      </c>
      <c r="P3227" t="s">
        <v>8271</v>
      </c>
      <c r="Q3227" t="s">
        <v>8321</v>
      </c>
      <c r="R3227" t="s">
        <v>8322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1.0416666666666667</v>
      </c>
      <c r="O3228" s="6">
        <f t="shared" si="201"/>
        <v>59.523809523809526</v>
      </c>
      <c r="P3228" t="s">
        <v>8271</v>
      </c>
      <c r="Q3228" t="s">
        <v>8321</v>
      </c>
      <c r="R3228" t="s">
        <v>8322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1.25</v>
      </c>
      <c r="O3229" s="6">
        <f t="shared" si="201"/>
        <v>50</v>
      </c>
      <c r="P3229" t="s">
        <v>8271</v>
      </c>
      <c r="Q3229" t="s">
        <v>8321</v>
      </c>
      <c r="R3229" t="s">
        <v>8322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1.0234285714285714</v>
      </c>
      <c r="O3230" s="6">
        <f t="shared" si="201"/>
        <v>193.62162162162161</v>
      </c>
      <c r="P3230" t="s">
        <v>8271</v>
      </c>
      <c r="Q3230" t="s">
        <v>8321</v>
      </c>
      <c r="R3230" t="s">
        <v>8322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1.0786500000000001</v>
      </c>
      <c r="O3231" s="6">
        <f t="shared" si="201"/>
        <v>106.79702970297029</v>
      </c>
      <c r="P3231" t="s">
        <v>8271</v>
      </c>
      <c r="Q3231" t="s">
        <v>8321</v>
      </c>
      <c r="R3231" t="s">
        <v>8322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1.0988461538461538</v>
      </c>
      <c r="O3232" s="6">
        <f t="shared" si="201"/>
        <v>77.21621621621621</v>
      </c>
      <c r="P3232" t="s">
        <v>8271</v>
      </c>
      <c r="Q3232" t="s">
        <v>8321</v>
      </c>
      <c r="R3232" t="s">
        <v>8322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1.61</v>
      </c>
      <c r="O3233" s="6">
        <f t="shared" si="201"/>
        <v>57.5</v>
      </c>
      <c r="P3233" t="s">
        <v>8271</v>
      </c>
      <c r="Q3233" t="s">
        <v>8321</v>
      </c>
      <c r="R3233" t="s">
        <v>8322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1.3120000000000001</v>
      </c>
      <c r="O3234" s="6">
        <f t="shared" si="201"/>
        <v>50.46153846153846</v>
      </c>
      <c r="P3234" t="s">
        <v>8271</v>
      </c>
      <c r="Q3234" t="s">
        <v>8321</v>
      </c>
      <c r="R3234" t="s">
        <v>8322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1.1879999999999999</v>
      </c>
      <c r="O3235" s="6">
        <f t="shared" si="201"/>
        <v>97.377049180327873</v>
      </c>
      <c r="P3235" t="s">
        <v>8271</v>
      </c>
      <c r="Q3235" t="s">
        <v>8321</v>
      </c>
      <c r="R3235" t="s">
        <v>8322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1.0039275000000001</v>
      </c>
      <c r="O3236" s="6">
        <f t="shared" si="201"/>
        <v>34.91921739130435</v>
      </c>
      <c r="P3236" t="s">
        <v>8271</v>
      </c>
      <c r="Q3236" t="s">
        <v>8321</v>
      </c>
      <c r="R3236" t="s">
        <v>8322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1.0320666666666667</v>
      </c>
      <c r="O3237" s="6">
        <f t="shared" si="201"/>
        <v>85.530386740331494</v>
      </c>
      <c r="P3237" t="s">
        <v>8271</v>
      </c>
      <c r="Q3237" t="s">
        <v>8321</v>
      </c>
      <c r="R3237" t="s">
        <v>8322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1.006</v>
      </c>
      <c r="O3238" s="6">
        <f t="shared" si="201"/>
        <v>182.90909090909091</v>
      </c>
      <c r="P3238" t="s">
        <v>8271</v>
      </c>
      <c r="Q3238" t="s">
        <v>8321</v>
      </c>
      <c r="R3238" t="s">
        <v>8322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1.0078754285714286</v>
      </c>
      <c r="O3239" s="6">
        <f t="shared" si="201"/>
        <v>131.13620817843866</v>
      </c>
      <c r="P3239" t="s">
        <v>8271</v>
      </c>
      <c r="Q3239" t="s">
        <v>8321</v>
      </c>
      <c r="R3239" t="s">
        <v>8322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1.1232142857142857</v>
      </c>
      <c r="O3240" s="6">
        <f t="shared" si="201"/>
        <v>39.810126582278478</v>
      </c>
      <c r="P3240" t="s">
        <v>8271</v>
      </c>
      <c r="Q3240" t="s">
        <v>8321</v>
      </c>
      <c r="R3240" t="s">
        <v>8322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1.0591914022517912</v>
      </c>
      <c r="O3241" s="6">
        <f t="shared" si="201"/>
        <v>59.701730769230764</v>
      </c>
      <c r="P3241" t="s">
        <v>8271</v>
      </c>
      <c r="Q3241" t="s">
        <v>8321</v>
      </c>
      <c r="R3241" t="s">
        <v>8322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1.0056666666666667</v>
      </c>
      <c r="O3242" s="6">
        <f t="shared" si="201"/>
        <v>88.735294117647058</v>
      </c>
      <c r="P3242" t="s">
        <v>8271</v>
      </c>
      <c r="Q3242" t="s">
        <v>8321</v>
      </c>
      <c r="R3242" t="s">
        <v>8322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1.1530588235294117</v>
      </c>
      <c r="O3243" s="6">
        <f t="shared" si="201"/>
        <v>58.688622754491021</v>
      </c>
      <c r="P3243" t="s">
        <v>8271</v>
      </c>
      <c r="Q3243" t="s">
        <v>8321</v>
      </c>
      <c r="R3243" t="s">
        <v>8322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1.273042</v>
      </c>
      <c r="O3244" s="6">
        <f t="shared" si="201"/>
        <v>69.56513661202186</v>
      </c>
      <c r="P3244" t="s">
        <v>8271</v>
      </c>
      <c r="Q3244" t="s">
        <v>8321</v>
      </c>
      <c r="R3244" t="s">
        <v>8322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1.028375</v>
      </c>
      <c r="O3245" s="6">
        <f t="shared" si="201"/>
        <v>115.87323943661971</v>
      </c>
      <c r="P3245" t="s">
        <v>8271</v>
      </c>
      <c r="Q3245" t="s">
        <v>8321</v>
      </c>
      <c r="R3245" t="s">
        <v>8322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1.0293749999999999</v>
      </c>
      <c r="O3246" s="6">
        <f t="shared" si="201"/>
        <v>23.869565217391305</v>
      </c>
      <c r="P3246" t="s">
        <v>8271</v>
      </c>
      <c r="Q3246" t="s">
        <v>8321</v>
      </c>
      <c r="R3246" t="s">
        <v>8322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1.043047619047619</v>
      </c>
      <c r="O3247" s="6">
        <f t="shared" si="201"/>
        <v>81.125925925925927</v>
      </c>
      <c r="P3247" t="s">
        <v>8271</v>
      </c>
      <c r="Q3247" t="s">
        <v>8321</v>
      </c>
      <c r="R3247" t="s">
        <v>8322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1.1122000000000001</v>
      </c>
      <c r="O3248" s="6">
        <f t="shared" si="201"/>
        <v>57.626943005181346</v>
      </c>
      <c r="P3248" t="s">
        <v>8271</v>
      </c>
      <c r="Q3248" t="s">
        <v>8321</v>
      </c>
      <c r="R3248" t="s">
        <v>8322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1.0586</v>
      </c>
      <c r="O3249" s="6">
        <f t="shared" si="201"/>
        <v>46.429824561403507</v>
      </c>
      <c r="P3249" t="s">
        <v>8271</v>
      </c>
      <c r="Q3249" t="s">
        <v>8321</v>
      </c>
      <c r="R3249" t="s">
        <v>8322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1.0079166666666666</v>
      </c>
      <c r="O3250" s="6">
        <f t="shared" si="201"/>
        <v>60.475000000000001</v>
      </c>
      <c r="P3250" t="s">
        <v>8271</v>
      </c>
      <c r="Q3250" t="s">
        <v>8321</v>
      </c>
      <c r="R3250" t="s">
        <v>8322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1.0492727272727274</v>
      </c>
      <c r="O3251" s="6">
        <f t="shared" si="201"/>
        <v>65.579545454545453</v>
      </c>
      <c r="P3251" t="s">
        <v>8271</v>
      </c>
      <c r="Q3251" t="s">
        <v>8321</v>
      </c>
      <c r="R3251" t="s">
        <v>8322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1.01552</v>
      </c>
      <c r="O3252" s="6">
        <f t="shared" si="201"/>
        <v>119.1924882629108</v>
      </c>
      <c r="P3252" t="s">
        <v>8271</v>
      </c>
      <c r="Q3252" t="s">
        <v>8321</v>
      </c>
      <c r="R3252" t="s">
        <v>8322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1.1073333333333333</v>
      </c>
      <c r="O3253" s="6">
        <f t="shared" si="201"/>
        <v>83.05</v>
      </c>
      <c r="P3253" t="s">
        <v>8271</v>
      </c>
      <c r="Q3253" t="s">
        <v>8321</v>
      </c>
      <c r="R3253" t="s">
        <v>8322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1.2782222222222221</v>
      </c>
      <c r="O3254" s="6">
        <f t="shared" si="201"/>
        <v>57.52</v>
      </c>
      <c r="P3254" t="s">
        <v>8271</v>
      </c>
      <c r="Q3254" t="s">
        <v>8321</v>
      </c>
      <c r="R3254" t="s">
        <v>8322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1.0182500000000001</v>
      </c>
      <c r="O3255" s="6">
        <f t="shared" si="201"/>
        <v>177.08695652173913</v>
      </c>
      <c r="P3255" t="s">
        <v>8271</v>
      </c>
      <c r="Q3255" t="s">
        <v>8321</v>
      </c>
      <c r="R3255" t="s">
        <v>8322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1.012576923076923</v>
      </c>
      <c r="O3256" s="6">
        <f t="shared" si="201"/>
        <v>70.771505376344081</v>
      </c>
      <c r="P3256" t="s">
        <v>8271</v>
      </c>
      <c r="Q3256" t="s">
        <v>8321</v>
      </c>
      <c r="R3256" t="s">
        <v>8322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1.75</v>
      </c>
      <c r="O3257" s="6">
        <f t="shared" si="201"/>
        <v>29.166666666666668</v>
      </c>
      <c r="P3257" t="s">
        <v>8271</v>
      </c>
      <c r="Q3257" t="s">
        <v>8321</v>
      </c>
      <c r="R3257" t="s">
        <v>8322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1.2806</v>
      </c>
      <c r="O3258" s="6">
        <f t="shared" si="201"/>
        <v>72.76136363636364</v>
      </c>
      <c r="P3258" t="s">
        <v>8271</v>
      </c>
      <c r="Q3258" t="s">
        <v>8321</v>
      </c>
      <c r="R3258" t="s">
        <v>8322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1.0629949999999999</v>
      </c>
      <c r="O3259" s="6">
        <f t="shared" si="201"/>
        <v>51.853414634146333</v>
      </c>
      <c r="P3259" t="s">
        <v>8271</v>
      </c>
      <c r="Q3259" t="s">
        <v>8321</v>
      </c>
      <c r="R3259" t="s">
        <v>8322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1.052142857142857</v>
      </c>
      <c r="O3260" s="6">
        <f t="shared" si="201"/>
        <v>98.2</v>
      </c>
      <c r="P3260" t="s">
        <v>8271</v>
      </c>
      <c r="Q3260" t="s">
        <v>8321</v>
      </c>
      <c r="R3260" t="s">
        <v>8322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1.0616782608695652</v>
      </c>
      <c r="O3261" s="6">
        <f t="shared" si="201"/>
        <v>251.7381443298969</v>
      </c>
      <c r="P3261" t="s">
        <v>8271</v>
      </c>
      <c r="Q3261" t="s">
        <v>8321</v>
      </c>
      <c r="R3261" t="s">
        <v>8322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1.0924</v>
      </c>
      <c r="O3262" s="6">
        <f t="shared" si="201"/>
        <v>74.821917808219183</v>
      </c>
      <c r="P3262" t="s">
        <v>8271</v>
      </c>
      <c r="Q3262" t="s">
        <v>8321</v>
      </c>
      <c r="R3262" t="s">
        <v>8322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1.0045454545454546</v>
      </c>
      <c r="O3263" s="6">
        <f t="shared" si="201"/>
        <v>67.65306122448979</v>
      </c>
      <c r="P3263" t="s">
        <v>8271</v>
      </c>
      <c r="Q3263" t="s">
        <v>8321</v>
      </c>
      <c r="R3263" t="s">
        <v>8322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1.0304098360655738</v>
      </c>
      <c r="O3264" s="6">
        <f t="shared" si="201"/>
        <v>93.81343283582089</v>
      </c>
      <c r="P3264" t="s">
        <v>8271</v>
      </c>
      <c r="Q3264" t="s">
        <v>8321</v>
      </c>
      <c r="R3264" t="s">
        <v>8322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1.121664</v>
      </c>
      <c r="O3265" s="6">
        <f t="shared" si="201"/>
        <v>41.237647058823526</v>
      </c>
      <c r="P3265" t="s">
        <v>8271</v>
      </c>
      <c r="Q3265" t="s">
        <v>8321</v>
      </c>
      <c r="R3265" t="s">
        <v>8322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ref="N3266:N3329" si="204">E3266/D3266</f>
        <v>1.03</v>
      </c>
      <c r="O3266" s="6">
        <f t="shared" ref="O3266:O3329" si="205">E3266/L3266</f>
        <v>52.551020408163268</v>
      </c>
      <c r="P3266" t="s">
        <v>8271</v>
      </c>
      <c r="Q3266" t="s">
        <v>8321</v>
      </c>
      <c r="R3266" t="s">
        <v>8322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si="204"/>
        <v>1.64</v>
      </c>
      <c r="O3267" s="6">
        <f t="shared" si="205"/>
        <v>70.285714285714292</v>
      </c>
      <c r="P3267" t="s">
        <v>8271</v>
      </c>
      <c r="Q3267" t="s">
        <v>8321</v>
      </c>
      <c r="R3267" t="s">
        <v>8322</v>
      </c>
      <c r="S3267" s="10">
        <f t="shared" si="206"/>
        <v>42311.711979166663</v>
      </c>
      <c r="T3267" s="10">
        <f t="shared" si="207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1.3128333333333333</v>
      </c>
      <c r="O3268" s="6">
        <f t="shared" si="205"/>
        <v>48.325153374233132</v>
      </c>
      <c r="P3268" t="s">
        <v>8271</v>
      </c>
      <c r="Q3268" t="s">
        <v>8321</v>
      </c>
      <c r="R3268" t="s">
        <v>8322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1.0209999999999999</v>
      </c>
      <c r="O3269" s="6">
        <f t="shared" si="205"/>
        <v>53.177083333333336</v>
      </c>
      <c r="P3269" t="s">
        <v>8271</v>
      </c>
      <c r="Q3269" t="s">
        <v>8321</v>
      </c>
      <c r="R3269" t="s">
        <v>8322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1.28</v>
      </c>
      <c r="O3270" s="6">
        <f t="shared" si="205"/>
        <v>60.952380952380949</v>
      </c>
      <c r="P3270" t="s">
        <v>8271</v>
      </c>
      <c r="Q3270" t="s">
        <v>8321</v>
      </c>
      <c r="R3270" t="s">
        <v>8322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1.0149999999999999</v>
      </c>
      <c r="O3271" s="6">
        <f t="shared" si="205"/>
        <v>116</v>
      </c>
      <c r="P3271" t="s">
        <v>8271</v>
      </c>
      <c r="Q3271" t="s">
        <v>8321</v>
      </c>
      <c r="R3271" t="s">
        <v>8322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1.0166666666666666</v>
      </c>
      <c r="O3272" s="6">
        <f t="shared" si="205"/>
        <v>61</v>
      </c>
      <c r="P3272" t="s">
        <v>8271</v>
      </c>
      <c r="Q3272" t="s">
        <v>8321</v>
      </c>
      <c r="R3272" t="s">
        <v>8322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1.3</v>
      </c>
      <c r="O3273" s="6">
        <f t="shared" si="205"/>
        <v>38.235294117647058</v>
      </c>
      <c r="P3273" t="s">
        <v>8271</v>
      </c>
      <c r="Q3273" t="s">
        <v>8321</v>
      </c>
      <c r="R3273" t="s">
        <v>8322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1.5443</v>
      </c>
      <c r="O3274" s="6">
        <f t="shared" si="205"/>
        <v>106.50344827586207</v>
      </c>
      <c r="P3274" t="s">
        <v>8271</v>
      </c>
      <c r="Q3274" t="s">
        <v>8321</v>
      </c>
      <c r="R3274" t="s">
        <v>8322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1.0740000000000001</v>
      </c>
      <c r="O3275" s="6">
        <f t="shared" si="205"/>
        <v>204.57142857142858</v>
      </c>
      <c r="P3275" t="s">
        <v>8271</v>
      </c>
      <c r="Q3275" t="s">
        <v>8321</v>
      </c>
      <c r="R3275" t="s">
        <v>8322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1.0132258064516129</v>
      </c>
      <c r="O3276" s="6">
        <f t="shared" si="205"/>
        <v>54.912587412587413</v>
      </c>
      <c r="P3276" t="s">
        <v>8271</v>
      </c>
      <c r="Q3276" t="s">
        <v>8321</v>
      </c>
      <c r="R3276" t="s">
        <v>8322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1.0027777777777778</v>
      </c>
      <c r="O3277" s="6">
        <f t="shared" si="205"/>
        <v>150.41666666666666</v>
      </c>
      <c r="P3277" t="s">
        <v>8271</v>
      </c>
      <c r="Q3277" t="s">
        <v>8321</v>
      </c>
      <c r="R3277" t="s">
        <v>8322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1.1684444444444444</v>
      </c>
      <c r="O3278" s="6">
        <f t="shared" si="205"/>
        <v>52.58</v>
      </c>
      <c r="P3278" t="s">
        <v>8271</v>
      </c>
      <c r="Q3278" t="s">
        <v>8321</v>
      </c>
      <c r="R3278" t="s">
        <v>8322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1.0860000000000001</v>
      </c>
      <c r="O3279" s="6">
        <f t="shared" si="205"/>
        <v>54.3</v>
      </c>
      <c r="P3279" t="s">
        <v>8271</v>
      </c>
      <c r="Q3279" t="s">
        <v>8321</v>
      </c>
      <c r="R3279" t="s">
        <v>8322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1.034</v>
      </c>
      <c r="O3280" s="6">
        <f t="shared" si="205"/>
        <v>76.029411764705884</v>
      </c>
      <c r="P3280" t="s">
        <v>8271</v>
      </c>
      <c r="Q3280" t="s">
        <v>8321</v>
      </c>
      <c r="R3280" t="s">
        <v>8322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1.1427586206896552</v>
      </c>
      <c r="O3281" s="6">
        <f t="shared" si="205"/>
        <v>105.2063492063492</v>
      </c>
      <c r="P3281" t="s">
        <v>8271</v>
      </c>
      <c r="Q3281" t="s">
        <v>8321</v>
      </c>
      <c r="R3281" t="s">
        <v>8322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1.03</v>
      </c>
      <c r="O3282" s="6">
        <f t="shared" si="205"/>
        <v>68.666666666666671</v>
      </c>
      <c r="P3282" t="s">
        <v>8271</v>
      </c>
      <c r="Q3282" t="s">
        <v>8321</v>
      </c>
      <c r="R3282" t="s">
        <v>8322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1.216</v>
      </c>
      <c r="O3283" s="6">
        <f t="shared" si="205"/>
        <v>129.36170212765958</v>
      </c>
      <c r="P3283" t="s">
        <v>8271</v>
      </c>
      <c r="Q3283" t="s">
        <v>8321</v>
      </c>
      <c r="R3283" t="s">
        <v>8322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1.026467741935484</v>
      </c>
      <c r="O3284" s="6">
        <f t="shared" si="205"/>
        <v>134.26371308016877</v>
      </c>
      <c r="P3284" t="s">
        <v>8271</v>
      </c>
      <c r="Q3284" t="s">
        <v>8321</v>
      </c>
      <c r="R3284" t="s">
        <v>8322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1.0475000000000001</v>
      </c>
      <c r="O3285" s="6">
        <f t="shared" si="205"/>
        <v>17.829787234042552</v>
      </c>
      <c r="P3285" t="s">
        <v>8271</v>
      </c>
      <c r="Q3285" t="s">
        <v>8321</v>
      </c>
      <c r="R3285" t="s">
        <v>8322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1.016</v>
      </c>
      <c r="O3286" s="6">
        <f t="shared" si="205"/>
        <v>203.2</v>
      </c>
      <c r="P3286" t="s">
        <v>8271</v>
      </c>
      <c r="Q3286" t="s">
        <v>8321</v>
      </c>
      <c r="R3286" t="s">
        <v>8322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1.1210242048409682</v>
      </c>
      <c r="O3287" s="6">
        <f t="shared" si="205"/>
        <v>69.18518518518519</v>
      </c>
      <c r="P3287" t="s">
        <v>8271</v>
      </c>
      <c r="Q3287" t="s">
        <v>8321</v>
      </c>
      <c r="R3287" t="s">
        <v>8322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1.0176666666666667</v>
      </c>
      <c r="O3288" s="6">
        <f t="shared" si="205"/>
        <v>125.12295081967213</v>
      </c>
      <c r="P3288" t="s">
        <v>8271</v>
      </c>
      <c r="Q3288" t="s">
        <v>8321</v>
      </c>
      <c r="R3288" t="s">
        <v>8322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</v>
      </c>
      <c r="O3289" s="6">
        <f t="shared" si="205"/>
        <v>73.529411764705884</v>
      </c>
      <c r="P3289" t="s">
        <v>8271</v>
      </c>
      <c r="Q3289" t="s">
        <v>8321</v>
      </c>
      <c r="R3289" t="s">
        <v>8322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1.0026489999999999</v>
      </c>
      <c r="O3290" s="6">
        <f t="shared" si="205"/>
        <v>48.437149758454105</v>
      </c>
      <c r="P3290" t="s">
        <v>8271</v>
      </c>
      <c r="Q3290" t="s">
        <v>8321</v>
      </c>
      <c r="R3290" t="s">
        <v>8322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1.3304200000000002</v>
      </c>
      <c r="O3291" s="6">
        <f t="shared" si="205"/>
        <v>26.608400000000003</v>
      </c>
      <c r="P3291" t="s">
        <v>8271</v>
      </c>
      <c r="Q3291" t="s">
        <v>8321</v>
      </c>
      <c r="R3291" t="s">
        <v>8322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1.212</v>
      </c>
      <c r="O3292" s="6">
        <f t="shared" si="205"/>
        <v>33.666666666666664</v>
      </c>
      <c r="P3292" t="s">
        <v>8271</v>
      </c>
      <c r="Q3292" t="s">
        <v>8321</v>
      </c>
      <c r="R3292" t="s">
        <v>8322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1.1399999999999999</v>
      </c>
      <c r="O3293" s="6">
        <f t="shared" si="205"/>
        <v>40.714285714285715</v>
      </c>
      <c r="P3293" t="s">
        <v>8271</v>
      </c>
      <c r="Q3293" t="s">
        <v>8321</v>
      </c>
      <c r="R3293" t="s">
        <v>8322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2.8613861386138613</v>
      </c>
      <c r="O3294" s="6">
        <f t="shared" si="205"/>
        <v>19.266666666666666</v>
      </c>
      <c r="P3294" t="s">
        <v>8271</v>
      </c>
      <c r="Q3294" t="s">
        <v>8321</v>
      </c>
      <c r="R3294" t="s">
        <v>8322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1.7044444444444444</v>
      </c>
      <c r="O3295" s="6">
        <f t="shared" si="205"/>
        <v>84.285714285714292</v>
      </c>
      <c r="P3295" t="s">
        <v>8271</v>
      </c>
      <c r="Q3295" t="s">
        <v>8321</v>
      </c>
      <c r="R3295" t="s">
        <v>8322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1.1833333333333333</v>
      </c>
      <c r="O3296" s="6">
        <f t="shared" si="205"/>
        <v>29.583333333333332</v>
      </c>
      <c r="P3296" t="s">
        <v>8271</v>
      </c>
      <c r="Q3296" t="s">
        <v>8321</v>
      </c>
      <c r="R3296" t="s">
        <v>8322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1.0285857142857142</v>
      </c>
      <c r="O3297" s="6">
        <f t="shared" si="205"/>
        <v>26.667037037037037</v>
      </c>
      <c r="P3297" t="s">
        <v>8271</v>
      </c>
      <c r="Q3297" t="s">
        <v>8321</v>
      </c>
      <c r="R3297" t="s">
        <v>8322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1.4406666666666668</v>
      </c>
      <c r="O3298" s="6">
        <f t="shared" si="205"/>
        <v>45.978723404255319</v>
      </c>
      <c r="P3298" t="s">
        <v>8271</v>
      </c>
      <c r="Q3298" t="s">
        <v>8321</v>
      </c>
      <c r="R3298" t="s">
        <v>8322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1.0007272727272727</v>
      </c>
      <c r="O3299" s="6">
        <f t="shared" si="205"/>
        <v>125.09090909090909</v>
      </c>
      <c r="P3299" t="s">
        <v>8271</v>
      </c>
      <c r="Q3299" t="s">
        <v>8321</v>
      </c>
      <c r="R3299" t="s">
        <v>8322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1.0173000000000001</v>
      </c>
      <c r="O3300" s="6">
        <f t="shared" si="205"/>
        <v>141.29166666666666</v>
      </c>
      <c r="P3300" t="s">
        <v>8271</v>
      </c>
      <c r="Q3300" t="s">
        <v>8321</v>
      </c>
      <c r="R3300" t="s">
        <v>8322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1.1619999999999999</v>
      </c>
      <c r="O3301" s="6">
        <f t="shared" si="205"/>
        <v>55.333333333333336</v>
      </c>
      <c r="P3301" t="s">
        <v>8271</v>
      </c>
      <c r="Q3301" t="s">
        <v>8321</v>
      </c>
      <c r="R3301" t="s">
        <v>8322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1.3616666666666666</v>
      </c>
      <c r="O3302" s="6">
        <f t="shared" si="205"/>
        <v>46.420454545454547</v>
      </c>
      <c r="P3302" t="s">
        <v>8271</v>
      </c>
      <c r="Q3302" t="s">
        <v>8321</v>
      </c>
      <c r="R3302" t="s">
        <v>8322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1.3346666666666667</v>
      </c>
      <c r="O3303" s="6">
        <f t="shared" si="205"/>
        <v>57.2</v>
      </c>
      <c r="P3303" t="s">
        <v>8271</v>
      </c>
      <c r="Q3303" t="s">
        <v>8321</v>
      </c>
      <c r="R3303" t="s">
        <v>8322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1.0339285714285715</v>
      </c>
      <c r="O3304" s="6">
        <f t="shared" si="205"/>
        <v>173.7</v>
      </c>
      <c r="P3304" t="s">
        <v>8271</v>
      </c>
      <c r="Q3304" t="s">
        <v>8321</v>
      </c>
      <c r="R3304" t="s">
        <v>8322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1.1588888888888889</v>
      </c>
      <c r="O3305" s="6">
        <f t="shared" si="205"/>
        <v>59.6</v>
      </c>
      <c r="P3305" t="s">
        <v>8271</v>
      </c>
      <c r="Q3305" t="s">
        <v>8321</v>
      </c>
      <c r="R3305" t="s">
        <v>8322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1.0451666666666666</v>
      </c>
      <c r="O3306" s="6">
        <f t="shared" si="205"/>
        <v>89.585714285714289</v>
      </c>
      <c r="P3306" t="s">
        <v>8271</v>
      </c>
      <c r="Q3306" t="s">
        <v>8321</v>
      </c>
      <c r="R3306" t="s">
        <v>8322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1.0202500000000001</v>
      </c>
      <c r="O3307" s="6">
        <f t="shared" si="205"/>
        <v>204.05</v>
      </c>
      <c r="P3307" t="s">
        <v>8271</v>
      </c>
      <c r="Q3307" t="s">
        <v>8321</v>
      </c>
      <c r="R3307" t="s">
        <v>8322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1.7533333333333334</v>
      </c>
      <c r="O3308" s="6">
        <f t="shared" si="205"/>
        <v>48.703703703703702</v>
      </c>
      <c r="P3308" t="s">
        <v>8271</v>
      </c>
      <c r="Q3308" t="s">
        <v>8321</v>
      </c>
      <c r="R3308" t="s">
        <v>8322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1.0668</v>
      </c>
      <c r="O3309" s="6">
        <f t="shared" si="205"/>
        <v>53.339999999999996</v>
      </c>
      <c r="P3309" t="s">
        <v>8271</v>
      </c>
      <c r="Q3309" t="s">
        <v>8321</v>
      </c>
      <c r="R3309" t="s">
        <v>8322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1.2228571428571429</v>
      </c>
      <c r="O3310" s="6">
        <f t="shared" si="205"/>
        <v>75.087719298245617</v>
      </c>
      <c r="P3310" t="s">
        <v>8271</v>
      </c>
      <c r="Q3310" t="s">
        <v>8321</v>
      </c>
      <c r="R3310" t="s">
        <v>8322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1.5942857142857143</v>
      </c>
      <c r="O3311" s="6">
        <f t="shared" si="205"/>
        <v>18</v>
      </c>
      <c r="P3311" t="s">
        <v>8271</v>
      </c>
      <c r="Q3311" t="s">
        <v>8321</v>
      </c>
      <c r="R3311" t="s">
        <v>8322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1.0007692307692309</v>
      </c>
      <c r="O3312" s="6">
        <f t="shared" si="205"/>
        <v>209.83870967741936</v>
      </c>
      <c r="P3312" t="s">
        <v>8271</v>
      </c>
      <c r="Q3312" t="s">
        <v>8321</v>
      </c>
      <c r="R3312" t="s">
        <v>8322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1.0984</v>
      </c>
      <c r="O3313" s="6">
        <f t="shared" si="205"/>
        <v>61.022222222222226</v>
      </c>
      <c r="P3313" t="s">
        <v>8271</v>
      </c>
      <c r="Q3313" t="s">
        <v>8321</v>
      </c>
      <c r="R3313" t="s">
        <v>8322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1.0004</v>
      </c>
      <c r="O3314" s="6">
        <f t="shared" si="205"/>
        <v>61</v>
      </c>
      <c r="P3314" t="s">
        <v>8271</v>
      </c>
      <c r="Q3314" t="s">
        <v>8321</v>
      </c>
      <c r="R3314" t="s">
        <v>8322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1.1605000000000001</v>
      </c>
      <c r="O3315" s="6">
        <f t="shared" si="205"/>
        <v>80.034482758620683</v>
      </c>
      <c r="P3315" t="s">
        <v>8271</v>
      </c>
      <c r="Q3315" t="s">
        <v>8321</v>
      </c>
      <c r="R3315" t="s">
        <v>8322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2.1074999999999999</v>
      </c>
      <c r="O3316" s="6">
        <f t="shared" si="205"/>
        <v>29.068965517241381</v>
      </c>
      <c r="P3316" t="s">
        <v>8271</v>
      </c>
      <c r="Q3316" t="s">
        <v>8321</v>
      </c>
      <c r="R3316" t="s">
        <v>8322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1.1000000000000001</v>
      </c>
      <c r="O3317" s="6">
        <f t="shared" si="205"/>
        <v>49.438202247191015</v>
      </c>
      <c r="P3317" t="s">
        <v>8271</v>
      </c>
      <c r="Q3317" t="s">
        <v>8321</v>
      </c>
      <c r="R3317" t="s">
        <v>8322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1.0008673425918038</v>
      </c>
      <c r="O3318" s="6">
        <f t="shared" si="205"/>
        <v>93.977440000000001</v>
      </c>
      <c r="P3318" t="s">
        <v>8271</v>
      </c>
      <c r="Q3318" t="s">
        <v>8321</v>
      </c>
      <c r="R3318" t="s">
        <v>8322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1.0619047619047619</v>
      </c>
      <c r="O3319" s="6">
        <f t="shared" si="205"/>
        <v>61.944444444444443</v>
      </c>
      <c r="P3319" t="s">
        <v>8271</v>
      </c>
      <c r="Q3319" t="s">
        <v>8321</v>
      </c>
      <c r="R3319" t="s">
        <v>8322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1.256</v>
      </c>
      <c r="O3320" s="6">
        <f t="shared" si="205"/>
        <v>78.5</v>
      </c>
      <c r="P3320" t="s">
        <v>8271</v>
      </c>
      <c r="Q3320" t="s">
        <v>8321</v>
      </c>
      <c r="R3320" t="s">
        <v>8322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1.08</v>
      </c>
      <c r="O3321" s="6">
        <f t="shared" si="205"/>
        <v>33.75</v>
      </c>
      <c r="P3321" t="s">
        <v>8271</v>
      </c>
      <c r="Q3321" t="s">
        <v>8321</v>
      </c>
      <c r="R3321" t="s">
        <v>8322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1.01</v>
      </c>
      <c r="O3322" s="6">
        <f t="shared" si="205"/>
        <v>66.44736842105263</v>
      </c>
      <c r="P3322" t="s">
        <v>8271</v>
      </c>
      <c r="Q3322" t="s">
        <v>8321</v>
      </c>
      <c r="R3322" t="s">
        <v>8322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1.0740000000000001</v>
      </c>
      <c r="O3323" s="6">
        <f t="shared" si="205"/>
        <v>35.799999999999997</v>
      </c>
      <c r="P3323" t="s">
        <v>8271</v>
      </c>
      <c r="Q3323" t="s">
        <v>8321</v>
      </c>
      <c r="R3323" t="s">
        <v>8322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1.0151515151515151</v>
      </c>
      <c r="O3324" s="6">
        <f t="shared" si="205"/>
        <v>145.65217391304347</v>
      </c>
      <c r="P3324" t="s">
        <v>8271</v>
      </c>
      <c r="Q3324" t="s">
        <v>8321</v>
      </c>
      <c r="R3324" t="s">
        <v>8322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1.2589999999999999</v>
      </c>
      <c r="O3325" s="6">
        <f t="shared" si="205"/>
        <v>25.693877551020407</v>
      </c>
      <c r="P3325" t="s">
        <v>8271</v>
      </c>
      <c r="Q3325" t="s">
        <v>8321</v>
      </c>
      <c r="R3325" t="s">
        <v>8322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1.0166666666666666</v>
      </c>
      <c r="O3326" s="6">
        <f t="shared" si="205"/>
        <v>152.5</v>
      </c>
      <c r="P3326" t="s">
        <v>8271</v>
      </c>
      <c r="Q3326" t="s">
        <v>8321</v>
      </c>
      <c r="R3326" t="s">
        <v>8322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1.125</v>
      </c>
      <c r="O3327" s="6">
        <f t="shared" si="205"/>
        <v>30</v>
      </c>
      <c r="P3327" t="s">
        <v>8271</v>
      </c>
      <c r="Q3327" t="s">
        <v>8321</v>
      </c>
      <c r="R3327" t="s">
        <v>8322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1.0137499999999999</v>
      </c>
      <c r="O3328" s="6">
        <f t="shared" si="205"/>
        <v>142.28070175438597</v>
      </c>
      <c r="P3328" t="s">
        <v>8271</v>
      </c>
      <c r="Q3328" t="s">
        <v>8321</v>
      </c>
      <c r="R3328" t="s">
        <v>8322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1.0125</v>
      </c>
      <c r="O3329" s="6">
        <f t="shared" si="205"/>
        <v>24.545454545454547</v>
      </c>
      <c r="P3329" t="s">
        <v>8271</v>
      </c>
      <c r="Q3329" t="s">
        <v>8321</v>
      </c>
      <c r="R3329" t="s">
        <v>8322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ref="N3330:N3393" si="208">E3330/D3330</f>
        <v>1.4638888888888888</v>
      </c>
      <c r="O3330" s="6">
        <f t="shared" ref="O3330:O3393" si="209">E3330/L3330</f>
        <v>292.77777777777777</v>
      </c>
      <c r="P3330" t="s">
        <v>8271</v>
      </c>
      <c r="Q3330" t="s">
        <v>8321</v>
      </c>
      <c r="R3330" t="s">
        <v>8322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si="208"/>
        <v>1.1679999999999999</v>
      </c>
      <c r="O3331" s="6">
        <f t="shared" si="209"/>
        <v>44.92307692307692</v>
      </c>
      <c r="P3331" t="s">
        <v>8271</v>
      </c>
      <c r="Q3331" t="s">
        <v>8321</v>
      </c>
      <c r="R3331" t="s">
        <v>8322</v>
      </c>
      <c r="S3331" s="10">
        <f t="shared" si="210"/>
        <v>41837.323009259257</v>
      </c>
      <c r="T3331" s="10">
        <f t="shared" si="211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1.0626666666666666</v>
      </c>
      <c r="O3332" s="6">
        <f t="shared" si="209"/>
        <v>23.10144927536232</v>
      </c>
      <c r="P3332" t="s">
        <v>8271</v>
      </c>
      <c r="Q3332" t="s">
        <v>8321</v>
      </c>
      <c r="R3332" t="s">
        <v>8322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1.0451999999999999</v>
      </c>
      <c r="O3333" s="6">
        <f t="shared" si="209"/>
        <v>80.400000000000006</v>
      </c>
      <c r="P3333" t="s">
        <v>8271</v>
      </c>
      <c r="Q3333" t="s">
        <v>8321</v>
      </c>
      <c r="R3333" t="s">
        <v>8322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</v>
      </c>
      <c r="O3334" s="6">
        <f t="shared" si="209"/>
        <v>72.289156626506028</v>
      </c>
      <c r="P3334" t="s">
        <v>8271</v>
      </c>
      <c r="Q3334" t="s">
        <v>8321</v>
      </c>
      <c r="R3334" t="s">
        <v>8322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1.0457142857142858</v>
      </c>
      <c r="O3335" s="6">
        <f t="shared" si="209"/>
        <v>32.972972972972975</v>
      </c>
      <c r="P3335" t="s">
        <v>8271</v>
      </c>
      <c r="Q3335" t="s">
        <v>8321</v>
      </c>
      <c r="R3335" t="s">
        <v>8322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1.3862051149573753</v>
      </c>
      <c r="O3336" s="6">
        <f t="shared" si="209"/>
        <v>116.65217391304348</v>
      </c>
      <c r="P3336" t="s">
        <v>8271</v>
      </c>
      <c r="Q3336" t="s">
        <v>8321</v>
      </c>
      <c r="R3336" t="s">
        <v>8322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1.0032000000000001</v>
      </c>
      <c r="O3337" s="6">
        <f t="shared" si="209"/>
        <v>79.61904761904762</v>
      </c>
      <c r="P3337" t="s">
        <v>8271</v>
      </c>
      <c r="Q3337" t="s">
        <v>8321</v>
      </c>
      <c r="R3337" t="s">
        <v>8322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</v>
      </c>
      <c r="O3338" s="6">
        <f t="shared" si="209"/>
        <v>27.777777777777779</v>
      </c>
      <c r="P3338" t="s">
        <v>8271</v>
      </c>
      <c r="Q3338" t="s">
        <v>8321</v>
      </c>
      <c r="R3338" t="s">
        <v>8322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1.1020000000000001</v>
      </c>
      <c r="O3339" s="6">
        <f t="shared" si="209"/>
        <v>81.029411764705884</v>
      </c>
      <c r="P3339" t="s">
        <v>8271</v>
      </c>
      <c r="Q3339" t="s">
        <v>8321</v>
      </c>
      <c r="R3339" t="s">
        <v>8322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1.0218</v>
      </c>
      <c r="O3340" s="6">
        <f t="shared" si="209"/>
        <v>136.84821428571428</v>
      </c>
      <c r="P3340" t="s">
        <v>8271</v>
      </c>
      <c r="Q3340" t="s">
        <v>8321</v>
      </c>
      <c r="R3340" t="s">
        <v>8322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1.0435000000000001</v>
      </c>
      <c r="O3341" s="6">
        <f t="shared" si="209"/>
        <v>177.61702127659575</v>
      </c>
      <c r="P3341" t="s">
        <v>8271</v>
      </c>
      <c r="Q3341" t="s">
        <v>8321</v>
      </c>
      <c r="R3341" t="s">
        <v>8322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1.3816666666666666</v>
      </c>
      <c r="O3342" s="6">
        <f t="shared" si="209"/>
        <v>109.07894736842105</v>
      </c>
      <c r="P3342" t="s">
        <v>8271</v>
      </c>
      <c r="Q3342" t="s">
        <v>8321</v>
      </c>
      <c r="R3342" t="s">
        <v>8322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</v>
      </c>
      <c r="O3343" s="6">
        <f t="shared" si="209"/>
        <v>119.64285714285714</v>
      </c>
      <c r="P3343" t="s">
        <v>8271</v>
      </c>
      <c r="Q3343" t="s">
        <v>8321</v>
      </c>
      <c r="R3343" t="s">
        <v>8322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1.0166666666666666</v>
      </c>
      <c r="O3344" s="6">
        <f t="shared" si="209"/>
        <v>78.205128205128204</v>
      </c>
      <c r="P3344" t="s">
        <v>8271</v>
      </c>
      <c r="Q3344" t="s">
        <v>8321</v>
      </c>
      <c r="R3344" t="s">
        <v>8322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1.7142857142857142</v>
      </c>
      <c r="O3345" s="6">
        <f t="shared" si="209"/>
        <v>52.173913043478258</v>
      </c>
      <c r="P3345" t="s">
        <v>8271</v>
      </c>
      <c r="Q3345" t="s">
        <v>8321</v>
      </c>
      <c r="R3345" t="s">
        <v>8322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1.0144444444444445</v>
      </c>
      <c r="O3346" s="6">
        <f t="shared" si="209"/>
        <v>114.125</v>
      </c>
      <c r="P3346" t="s">
        <v>8271</v>
      </c>
      <c r="Q3346" t="s">
        <v>8321</v>
      </c>
      <c r="R3346" t="s">
        <v>8322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1.3</v>
      </c>
      <c r="O3347" s="6">
        <f t="shared" si="209"/>
        <v>50</v>
      </c>
      <c r="P3347" t="s">
        <v>8271</v>
      </c>
      <c r="Q3347" t="s">
        <v>8321</v>
      </c>
      <c r="R3347" t="s">
        <v>8322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1.1000000000000001</v>
      </c>
      <c r="O3348" s="6">
        <f t="shared" si="209"/>
        <v>91.666666666666671</v>
      </c>
      <c r="P3348" t="s">
        <v>8271</v>
      </c>
      <c r="Q3348" t="s">
        <v>8321</v>
      </c>
      <c r="R3348" t="s">
        <v>8322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1.1944999999999999</v>
      </c>
      <c r="O3349" s="6">
        <f t="shared" si="209"/>
        <v>108.59090909090909</v>
      </c>
      <c r="P3349" t="s">
        <v>8271</v>
      </c>
      <c r="Q3349" t="s">
        <v>8321</v>
      </c>
      <c r="R3349" t="s">
        <v>8322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1.002909090909091</v>
      </c>
      <c r="O3350" s="6">
        <f t="shared" si="209"/>
        <v>69.822784810126578</v>
      </c>
      <c r="P3350" t="s">
        <v>8271</v>
      </c>
      <c r="Q3350" t="s">
        <v>8321</v>
      </c>
      <c r="R3350" t="s">
        <v>8322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1.534</v>
      </c>
      <c r="O3351" s="6">
        <f t="shared" si="209"/>
        <v>109.57142857142857</v>
      </c>
      <c r="P3351" t="s">
        <v>8271</v>
      </c>
      <c r="Q3351" t="s">
        <v>8321</v>
      </c>
      <c r="R3351" t="s">
        <v>8322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1.0442857142857143</v>
      </c>
      <c r="O3352" s="6">
        <f t="shared" si="209"/>
        <v>71.666666666666671</v>
      </c>
      <c r="P3352" t="s">
        <v>8271</v>
      </c>
      <c r="Q3352" t="s">
        <v>8321</v>
      </c>
      <c r="R3352" t="s">
        <v>8322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1.0109999999999999</v>
      </c>
      <c r="O3353" s="6">
        <f t="shared" si="209"/>
        <v>93.611111111111114</v>
      </c>
      <c r="P3353" t="s">
        <v>8271</v>
      </c>
      <c r="Q3353" t="s">
        <v>8321</v>
      </c>
      <c r="R3353" t="s">
        <v>8322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1.0751999999999999</v>
      </c>
      <c r="O3354" s="6">
        <f t="shared" si="209"/>
        <v>76.8</v>
      </c>
      <c r="P3354" t="s">
        <v>8271</v>
      </c>
      <c r="Q3354" t="s">
        <v>8321</v>
      </c>
      <c r="R3354" t="s">
        <v>8322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3.15</v>
      </c>
      <c r="O3355" s="6">
        <f t="shared" si="209"/>
        <v>35.795454545454547</v>
      </c>
      <c r="P3355" t="s">
        <v>8271</v>
      </c>
      <c r="Q3355" t="s">
        <v>8321</v>
      </c>
      <c r="R3355" t="s">
        <v>8322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1.0193333333333334</v>
      </c>
      <c r="O3356" s="6">
        <f t="shared" si="209"/>
        <v>55.6</v>
      </c>
      <c r="P3356" t="s">
        <v>8271</v>
      </c>
      <c r="Q3356" t="s">
        <v>8321</v>
      </c>
      <c r="R3356" t="s">
        <v>8322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1.2628571428571429</v>
      </c>
      <c r="O3357" s="6">
        <f t="shared" si="209"/>
        <v>147.33333333333334</v>
      </c>
      <c r="P3357" t="s">
        <v>8271</v>
      </c>
      <c r="Q3357" t="s">
        <v>8321</v>
      </c>
      <c r="R3357" t="s">
        <v>8322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1.014</v>
      </c>
      <c r="O3358" s="6">
        <f t="shared" si="209"/>
        <v>56.333333333333336</v>
      </c>
      <c r="P3358" t="s">
        <v>8271</v>
      </c>
      <c r="Q3358" t="s">
        <v>8321</v>
      </c>
      <c r="R3358" t="s">
        <v>8322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1.01</v>
      </c>
      <c r="O3359" s="6">
        <f t="shared" si="209"/>
        <v>96.19047619047619</v>
      </c>
      <c r="P3359" t="s">
        <v>8271</v>
      </c>
      <c r="Q3359" t="s">
        <v>8321</v>
      </c>
      <c r="R3359" t="s">
        <v>8322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1.0299</v>
      </c>
      <c r="O3360" s="6">
        <f t="shared" si="209"/>
        <v>63.574074074074076</v>
      </c>
      <c r="P3360" t="s">
        <v>8271</v>
      </c>
      <c r="Q3360" t="s">
        <v>8321</v>
      </c>
      <c r="R3360" t="s">
        <v>8322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1.0625</v>
      </c>
      <c r="O3361" s="6">
        <f t="shared" si="209"/>
        <v>184.78260869565219</v>
      </c>
      <c r="P3361" t="s">
        <v>8271</v>
      </c>
      <c r="Q3361" t="s">
        <v>8321</v>
      </c>
      <c r="R3361" t="s">
        <v>8322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1.0137777777777779</v>
      </c>
      <c r="O3362" s="6">
        <f t="shared" si="209"/>
        <v>126.72222222222223</v>
      </c>
      <c r="P3362" t="s">
        <v>8271</v>
      </c>
      <c r="Q3362" t="s">
        <v>8321</v>
      </c>
      <c r="R3362" t="s">
        <v>8322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1.1346000000000001</v>
      </c>
      <c r="O3363" s="6">
        <f t="shared" si="209"/>
        <v>83.42647058823529</v>
      </c>
      <c r="P3363" t="s">
        <v>8271</v>
      </c>
      <c r="Q3363" t="s">
        <v>8321</v>
      </c>
      <c r="R3363" t="s">
        <v>8322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2.1800000000000002</v>
      </c>
      <c r="O3364" s="6">
        <f t="shared" si="209"/>
        <v>54.5</v>
      </c>
      <c r="P3364" t="s">
        <v>8271</v>
      </c>
      <c r="Q3364" t="s">
        <v>8321</v>
      </c>
      <c r="R3364" t="s">
        <v>8322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1.0141935483870967</v>
      </c>
      <c r="O3365" s="6">
        <f t="shared" si="209"/>
        <v>302.30769230769232</v>
      </c>
      <c r="P3365" t="s">
        <v>8271</v>
      </c>
      <c r="Q3365" t="s">
        <v>8321</v>
      </c>
      <c r="R3365" t="s">
        <v>8322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1.0593333333333332</v>
      </c>
      <c r="O3366" s="6">
        <f t="shared" si="209"/>
        <v>44.138888888888886</v>
      </c>
      <c r="P3366" t="s">
        <v>8271</v>
      </c>
      <c r="Q3366" t="s">
        <v>8321</v>
      </c>
      <c r="R3366" t="s">
        <v>8322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1.04</v>
      </c>
      <c r="O3367" s="6">
        <f t="shared" si="209"/>
        <v>866.66666666666663</v>
      </c>
      <c r="P3367" t="s">
        <v>8271</v>
      </c>
      <c r="Q3367" t="s">
        <v>8321</v>
      </c>
      <c r="R3367" t="s">
        <v>8322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2.21</v>
      </c>
      <c r="O3368" s="6">
        <f t="shared" si="209"/>
        <v>61.388888888888886</v>
      </c>
      <c r="P3368" t="s">
        <v>8271</v>
      </c>
      <c r="Q3368" t="s">
        <v>8321</v>
      </c>
      <c r="R3368" t="s">
        <v>8322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1.1866666666666668</v>
      </c>
      <c r="O3369" s="6">
        <f t="shared" si="209"/>
        <v>29.666666666666668</v>
      </c>
      <c r="P3369" t="s">
        <v>8271</v>
      </c>
      <c r="Q3369" t="s">
        <v>8321</v>
      </c>
      <c r="R3369" t="s">
        <v>8322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1.046</v>
      </c>
      <c r="O3370" s="6">
        <f t="shared" si="209"/>
        <v>45.478260869565219</v>
      </c>
      <c r="P3370" t="s">
        <v>8271</v>
      </c>
      <c r="Q3370" t="s">
        <v>8321</v>
      </c>
      <c r="R3370" t="s">
        <v>8322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1.0389999999999999</v>
      </c>
      <c r="O3371" s="6">
        <f t="shared" si="209"/>
        <v>96.203703703703709</v>
      </c>
      <c r="P3371" t="s">
        <v>8271</v>
      </c>
      <c r="Q3371" t="s">
        <v>8321</v>
      </c>
      <c r="R3371" t="s">
        <v>8322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1.1773333333333333</v>
      </c>
      <c r="O3372" s="6">
        <f t="shared" si="209"/>
        <v>67.92307692307692</v>
      </c>
      <c r="P3372" t="s">
        <v>8271</v>
      </c>
      <c r="Q3372" t="s">
        <v>8321</v>
      </c>
      <c r="R3372" t="s">
        <v>8322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1.385</v>
      </c>
      <c r="O3373" s="6">
        <f t="shared" si="209"/>
        <v>30.777777777777779</v>
      </c>
      <c r="P3373" t="s">
        <v>8271</v>
      </c>
      <c r="Q3373" t="s">
        <v>8321</v>
      </c>
      <c r="R3373" t="s">
        <v>8322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1.0349999999999999</v>
      </c>
      <c r="O3374" s="6">
        <f t="shared" si="209"/>
        <v>38.333333333333336</v>
      </c>
      <c r="P3374" t="s">
        <v>8271</v>
      </c>
      <c r="Q3374" t="s">
        <v>8321</v>
      </c>
      <c r="R3374" t="s">
        <v>8322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1.0024999999999999</v>
      </c>
      <c r="O3375" s="6">
        <f t="shared" si="209"/>
        <v>66.833333333333329</v>
      </c>
      <c r="P3375" t="s">
        <v>8271</v>
      </c>
      <c r="Q3375" t="s">
        <v>8321</v>
      </c>
      <c r="R3375" t="s">
        <v>8322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1.0657142857142856</v>
      </c>
      <c r="O3376" s="6">
        <f t="shared" si="209"/>
        <v>71.730769230769226</v>
      </c>
      <c r="P3376" t="s">
        <v>8271</v>
      </c>
      <c r="Q3376" t="s">
        <v>8321</v>
      </c>
      <c r="R3376" t="s">
        <v>8322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</v>
      </c>
      <c r="O3377" s="6">
        <f t="shared" si="209"/>
        <v>176.47058823529412</v>
      </c>
      <c r="P3377" t="s">
        <v>8271</v>
      </c>
      <c r="Q3377" t="s">
        <v>8321</v>
      </c>
      <c r="R3377" t="s">
        <v>8322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1.0001249999999999</v>
      </c>
      <c r="O3378" s="6">
        <f t="shared" si="209"/>
        <v>421.10526315789474</v>
      </c>
      <c r="P3378" t="s">
        <v>8271</v>
      </c>
      <c r="Q3378" t="s">
        <v>8321</v>
      </c>
      <c r="R3378" t="s">
        <v>8322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1.0105</v>
      </c>
      <c r="O3379" s="6">
        <f t="shared" si="209"/>
        <v>104.98701298701299</v>
      </c>
      <c r="P3379" t="s">
        <v>8271</v>
      </c>
      <c r="Q3379" t="s">
        <v>8321</v>
      </c>
      <c r="R3379" t="s">
        <v>8322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1.0763636363636364</v>
      </c>
      <c r="O3380" s="6">
        <f t="shared" si="209"/>
        <v>28.19047619047619</v>
      </c>
      <c r="P3380" t="s">
        <v>8271</v>
      </c>
      <c r="Q3380" t="s">
        <v>8321</v>
      </c>
      <c r="R3380" t="s">
        <v>8322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1.0365</v>
      </c>
      <c r="O3381" s="6">
        <f t="shared" si="209"/>
        <v>54.55263157894737</v>
      </c>
      <c r="P3381" t="s">
        <v>8271</v>
      </c>
      <c r="Q3381" t="s">
        <v>8321</v>
      </c>
      <c r="R3381" t="s">
        <v>8322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1.0443333333333333</v>
      </c>
      <c r="O3382" s="6">
        <f t="shared" si="209"/>
        <v>111.89285714285714</v>
      </c>
      <c r="P3382" t="s">
        <v>8271</v>
      </c>
      <c r="Q3382" t="s">
        <v>8321</v>
      </c>
      <c r="R3382" t="s">
        <v>8322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1.0225</v>
      </c>
      <c r="O3383" s="6">
        <f t="shared" si="209"/>
        <v>85.208333333333329</v>
      </c>
      <c r="P3383" t="s">
        <v>8271</v>
      </c>
      <c r="Q3383" t="s">
        <v>8321</v>
      </c>
      <c r="R3383" t="s">
        <v>8322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1.0074285714285713</v>
      </c>
      <c r="O3384" s="6">
        <f t="shared" si="209"/>
        <v>76.652173913043484</v>
      </c>
      <c r="P3384" t="s">
        <v>8271</v>
      </c>
      <c r="Q3384" t="s">
        <v>8321</v>
      </c>
      <c r="R3384" t="s">
        <v>8322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1.1171428571428572</v>
      </c>
      <c r="O3385" s="6">
        <f t="shared" si="209"/>
        <v>65.166666666666671</v>
      </c>
      <c r="P3385" t="s">
        <v>8271</v>
      </c>
      <c r="Q3385" t="s">
        <v>8321</v>
      </c>
      <c r="R3385" t="s">
        <v>8322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1.0001100000000001</v>
      </c>
      <c r="O3386" s="6">
        <f t="shared" si="209"/>
        <v>93.760312499999998</v>
      </c>
      <c r="P3386" t="s">
        <v>8271</v>
      </c>
      <c r="Q3386" t="s">
        <v>8321</v>
      </c>
      <c r="R3386" t="s">
        <v>8322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</v>
      </c>
      <c r="O3387" s="6">
        <f t="shared" si="209"/>
        <v>133.33333333333334</v>
      </c>
      <c r="P3387" t="s">
        <v>8271</v>
      </c>
      <c r="Q3387" t="s">
        <v>8321</v>
      </c>
      <c r="R3387" t="s">
        <v>8322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1.05</v>
      </c>
      <c r="O3388" s="6">
        <f t="shared" si="209"/>
        <v>51.219512195121951</v>
      </c>
      <c r="P3388" t="s">
        <v>8271</v>
      </c>
      <c r="Q3388" t="s">
        <v>8321</v>
      </c>
      <c r="R3388" t="s">
        <v>8322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1.1686666666666667</v>
      </c>
      <c r="O3389" s="6">
        <f t="shared" si="209"/>
        <v>100.17142857142858</v>
      </c>
      <c r="P3389" t="s">
        <v>8271</v>
      </c>
      <c r="Q3389" t="s">
        <v>8321</v>
      </c>
      <c r="R3389" t="s">
        <v>8322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1.038</v>
      </c>
      <c r="O3390" s="6">
        <f t="shared" si="209"/>
        <v>34.6</v>
      </c>
      <c r="P3390" t="s">
        <v>8271</v>
      </c>
      <c r="Q3390" t="s">
        <v>8321</v>
      </c>
      <c r="R3390" t="s">
        <v>8322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1.145</v>
      </c>
      <c r="O3391" s="6">
        <f t="shared" si="209"/>
        <v>184.67741935483872</v>
      </c>
      <c r="P3391" t="s">
        <v>8271</v>
      </c>
      <c r="Q3391" t="s">
        <v>8321</v>
      </c>
      <c r="R3391" t="s">
        <v>8322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1.024</v>
      </c>
      <c r="O3392" s="6">
        <f t="shared" si="209"/>
        <v>69.818181818181813</v>
      </c>
      <c r="P3392" t="s">
        <v>8271</v>
      </c>
      <c r="Q3392" t="s">
        <v>8321</v>
      </c>
      <c r="R3392" t="s">
        <v>8322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2.23</v>
      </c>
      <c r="O3393" s="6">
        <f t="shared" si="209"/>
        <v>61.944444444444443</v>
      </c>
      <c r="P3393" t="s">
        <v>8271</v>
      </c>
      <c r="Q3393" t="s">
        <v>8321</v>
      </c>
      <c r="R3393" t="s">
        <v>8322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ref="N3394:N3457" si="212">E3394/D3394</f>
        <v>1</v>
      </c>
      <c r="O3394" s="6">
        <f t="shared" ref="O3394:O3457" si="213">E3394/L3394</f>
        <v>41.666666666666664</v>
      </c>
      <c r="P3394" t="s">
        <v>8271</v>
      </c>
      <c r="Q3394" t="s">
        <v>8321</v>
      </c>
      <c r="R3394" t="s">
        <v>8322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si="212"/>
        <v>1.0580000000000001</v>
      </c>
      <c r="O3395" s="6">
        <f t="shared" si="213"/>
        <v>36.06818181818182</v>
      </c>
      <c r="P3395" t="s">
        <v>8271</v>
      </c>
      <c r="Q3395" t="s">
        <v>8321</v>
      </c>
      <c r="R3395" t="s">
        <v>8322</v>
      </c>
      <c r="S3395" s="10">
        <f t="shared" si="214"/>
        <v>41923.921643518523</v>
      </c>
      <c r="T3395" s="10">
        <f t="shared" si="215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1.4236363636363636</v>
      </c>
      <c r="O3396" s="6">
        <f t="shared" si="213"/>
        <v>29</v>
      </c>
      <c r="P3396" t="s">
        <v>8271</v>
      </c>
      <c r="Q3396" t="s">
        <v>8321</v>
      </c>
      <c r="R3396" t="s">
        <v>8322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1.84</v>
      </c>
      <c r="O3397" s="6">
        <f t="shared" si="213"/>
        <v>24.210526315789473</v>
      </c>
      <c r="P3397" t="s">
        <v>8271</v>
      </c>
      <c r="Q3397" t="s">
        <v>8321</v>
      </c>
      <c r="R3397" t="s">
        <v>8322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1.0433333333333332</v>
      </c>
      <c r="O3398" s="6">
        <f t="shared" si="213"/>
        <v>55.892857142857146</v>
      </c>
      <c r="P3398" t="s">
        <v>8271</v>
      </c>
      <c r="Q3398" t="s">
        <v>8321</v>
      </c>
      <c r="R3398" t="s">
        <v>8322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1.1200000000000001</v>
      </c>
      <c r="O3399" s="6">
        <f t="shared" si="213"/>
        <v>11.666666666666666</v>
      </c>
      <c r="P3399" t="s">
        <v>8271</v>
      </c>
      <c r="Q3399" t="s">
        <v>8321</v>
      </c>
      <c r="R3399" t="s">
        <v>8322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1.1107499999999999</v>
      </c>
      <c r="O3400" s="6">
        <f t="shared" si="213"/>
        <v>68.353846153846149</v>
      </c>
      <c r="P3400" t="s">
        <v>8271</v>
      </c>
      <c r="Q3400" t="s">
        <v>8321</v>
      </c>
      <c r="R3400" t="s">
        <v>8322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1.0375000000000001</v>
      </c>
      <c r="O3401" s="6">
        <f t="shared" si="213"/>
        <v>27.065217391304348</v>
      </c>
      <c r="P3401" t="s">
        <v>8271</v>
      </c>
      <c r="Q3401" t="s">
        <v>8321</v>
      </c>
      <c r="R3401" t="s">
        <v>8322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1.0041</v>
      </c>
      <c r="O3402" s="6">
        <f t="shared" si="213"/>
        <v>118.12941176470588</v>
      </c>
      <c r="P3402" t="s">
        <v>8271</v>
      </c>
      <c r="Q3402" t="s">
        <v>8321</v>
      </c>
      <c r="R3402" t="s">
        <v>8322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1.0186206896551724</v>
      </c>
      <c r="O3403" s="6">
        <f t="shared" si="213"/>
        <v>44.757575757575758</v>
      </c>
      <c r="P3403" t="s">
        <v>8271</v>
      </c>
      <c r="Q3403" t="s">
        <v>8321</v>
      </c>
      <c r="R3403" t="s">
        <v>8322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1.0976666666666666</v>
      </c>
      <c r="O3404" s="6">
        <f t="shared" si="213"/>
        <v>99.787878787878782</v>
      </c>
      <c r="P3404" t="s">
        <v>8271</v>
      </c>
      <c r="Q3404" t="s">
        <v>8321</v>
      </c>
      <c r="R3404" t="s">
        <v>8322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</v>
      </c>
      <c r="O3405" s="6">
        <f t="shared" si="213"/>
        <v>117.64705882352941</v>
      </c>
      <c r="P3405" t="s">
        <v>8271</v>
      </c>
      <c r="Q3405" t="s">
        <v>8321</v>
      </c>
      <c r="R3405" t="s">
        <v>8322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1.22</v>
      </c>
      <c r="O3406" s="6">
        <f t="shared" si="213"/>
        <v>203.33333333333334</v>
      </c>
      <c r="P3406" t="s">
        <v>8271</v>
      </c>
      <c r="Q3406" t="s">
        <v>8321</v>
      </c>
      <c r="R3406" t="s">
        <v>8322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1.3757142857142857</v>
      </c>
      <c r="O3407" s="6">
        <f t="shared" si="213"/>
        <v>28.323529411764707</v>
      </c>
      <c r="P3407" t="s">
        <v>8271</v>
      </c>
      <c r="Q3407" t="s">
        <v>8321</v>
      </c>
      <c r="R3407" t="s">
        <v>8322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1.0031000000000001</v>
      </c>
      <c r="O3408" s="6">
        <f t="shared" si="213"/>
        <v>110.23076923076923</v>
      </c>
      <c r="P3408" t="s">
        <v>8271</v>
      </c>
      <c r="Q3408" t="s">
        <v>8321</v>
      </c>
      <c r="R3408" t="s">
        <v>8322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1.071</v>
      </c>
      <c r="O3409" s="6">
        <f t="shared" si="213"/>
        <v>31.970149253731343</v>
      </c>
      <c r="P3409" t="s">
        <v>8271</v>
      </c>
      <c r="Q3409" t="s">
        <v>8321</v>
      </c>
      <c r="R3409" t="s">
        <v>8322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2.11</v>
      </c>
      <c r="O3410" s="6">
        <f t="shared" si="213"/>
        <v>58.611111111111114</v>
      </c>
      <c r="P3410" t="s">
        <v>8271</v>
      </c>
      <c r="Q3410" t="s">
        <v>8321</v>
      </c>
      <c r="R3410" t="s">
        <v>8322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1.236</v>
      </c>
      <c r="O3411" s="6">
        <f t="shared" si="213"/>
        <v>29.428571428571427</v>
      </c>
      <c r="P3411" t="s">
        <v>8271</v>
      </c>
      <c r="Q3411" t="s">
        <v>8321</v>
      </c>
      <c r="R3411" t="s">
        <v>8322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1.085</v>
      </c>
      <c r="O3412" s="6">
        <f t="shared" si="213"/>
        <v>81.375</v>
      </c>
      <c r="P3412" t="s">
        <v>8271</v>
      </c>
      <c r="Q3412" t="s">
        <v>8321</v>
      </c>
      <c r="R3412" t="s">
        <v>8322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1.0356666666666667</v>
      </c>
      <c r="O3413" s="6">
        <f t="shared" si="213"/>
        <v>199.16666666666666</v>
      </c>
      <c r="P3413" t="s">
        <v>8271</v>
      </c>
      <c r="Q3413" t="s">
        <v>8321</v>
      </c>
      <c r="R3413" t="s">
        <v>8322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</v>
      </c>
      <c r="O3414" s="6">
        <f t="shared" si="213"/>
        <v>115.38461538461539</v>
      </c>
      <c r="P3414" t="s">
        <v>8271</v>
      </c>
      <c r="Q3414" t="s">
        <v>8321</v>
      </c>
      <c r="R3414" t="s">
        <v>8322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1.3</v>
      </c>
      <c r="O3415" s="6">
        <f t="shared" si="213"/>
        <v>46.428571428571431</v>
      </c>
      <c r="P3415" t="s">
        <v>8271</v>
      </c>
      <c r="Q3415" t="s">
        <v>8321</v>
      </c>
      <c r="R3415" t="s">
        <v>8322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1.0349999999999999</v>
      </c>
      <c r="O3416" s="6">
        <f t="shared" si="213"/>
        <v>70.568181818181813</v>
      </c>
      <c r="P3416" t="s">
        <v>8271</v>
      </c>
      <c r="Q3416" t="s">
        <v>8321</v>
      </c>
      <c r="R3416" t="s">
        <v>8322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</v>
      </c>
      <c r="O3417" s="6">
        <f t="shared" si="213"/>
        <v>22.222222222222221</v>
      </c>
      <c r="P3417" t="s">
        <v>8271</v>
      </c>
      <c r="Q3417" t="s">
        <v>8321</v>
      </c>
      <c r="R3417" t="s">
        <v>8322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1.196</v>
      </c>
      <c r="O3418" s="6">
        <f t="shared" si="213"/>
        <v>159.46666666666667</v>
      </c>
      <c r="P3418" t="s">
        <v>8271</v>
      </c>
      <c r="Q3418" t="s">
        <v>8321</v>
      </c>
      <c r="R3418" t="s">
        <v>8322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1.0000058823529412</v>
      </c>
      <c r="O3419" s="6">
        <f t="shared" si="213"/>
        <v>37.777999999999999</v>
      </c>
      <c r="P3419" t="s">
        <v>8271</v>
      </c>
      <c r="Q3419" t="s">
        <v>8321</v>
      </c>
      <c r="R3419" t="s">
        <v>8322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1.00875</v>
      </c>
      <c r="O3420" s="6">
        <f t="shared" si="213"/>
        <v>72.053571428571431</v>
      </c>
      <c r="P3420" t="s">
        <v>8271</v>
      </c>
      <c r="Q3420" t="s">
        <v>8321</v>
      </c>
      <c r="R3420" t="s">
        <v>8322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1.0654545454545454</v>
      </c>
      <c r="O3421" s="6">
        <f t="shared" si="213"/>
        <v>63.695652173913047</v>
      </c>
      <c r="P3421" t="s">
        <v>8271</v>
      </c>
      <c r="Q3421" t="s">
        <v>8321</v>
      </c>
      <c r="R3421" t="s">
        <v>8322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1.38</v>
      </c>
      <c r="O3422" s="6">
        <f t="shared" si="213"/>
        <v>28.411764705882351</v>
      </c>
      <c r="P3422" t="s">
        <v>8271</v>
      </c>
      <c r="Q3422" t="s">
        <v>8321</v>
      </c>
      <c r="R3422" t="s">
        <v>8322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1.0115000000000001</v>
      </c>
      <c r="O3423" s="6">
        <f t="shared" si="213"/>
        <v>103.21428571428571</v>
      </c>
      <c r="P3423" t="s">
        <v>8271</v>
      </c>
      <c r="Q3423" t="s">
        <v>8321</v>
      </c>
      <c r="R3423" t="s">
        <v>8322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1.091</v>
      </c>
      <c r="O3424" s="6">
        <f t="shared" si="213"/>
        <v>71.152173913043484</v>
      </c>
      <c r="P3424" t="s">
        <v>8271</v>
      </c>
      <c r="Q3424" t="s">
        <v>8321</v>
      </c>
      <c r="R3424" t="s">
        <v>8322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1.4</v>
      </c>
      <c r="O3425" s="6">
        <f t="shared" si="213"/>
        <v>35</v>
      </c>
      <c r="P3425" t="s">
        <v>8271</v>
      </c>
      <c r="Q3425" t="s">
        <v>8321</v>
      </c>
      <c r="R3425" t="s">
        <v>8322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1.0358333333333334</v>
      </c>
      <c r="O3426" s="6">
        <f t="shared" si="213"/>
        <v>81.776315789473685</v>
      </c>
      <c r="P3426" t="s">
        <v>8271</v>
      </c>
      <c r="Q3426" t="s">
        <v>8321</v>
      </c>
      <c r="R3426" t="s">
        <v>8322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1.0297033333333332</v>
      </c>
      <c r="O3427" s="6">
        <f t="shared" si="213"/>
        <v>297.02980769230766</v>
      </c>
      <c r="P3427" t="s">
        <v>8271</v>
      </c>
      <c r="Q3427" t="s">
        <v>8321</v>
      </c>
      <c r="R3427" t="s">
        <v>8322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1.0813333333333333</v>
      </c>
      <c r="O3428" s="6">
        <f t="shared" si="213"/>
        <v>46.609195402298852</v>
      </c>
      <c r="P3428" t="s">
        <v>8271</v>
      </c>
      <c r="Q3428" t="s">
        <v>8321</v>
      </c>
      <c r="R3428" t="s">
        <v>8322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</v>
      </c>
      <c r="O3429" s="6">
        <f t="shared" si="213"/>
        <v>51.724137931034484</v>
      </c>
      <c r="P3429" t="s">
        <v>8271</v>
      </c>
      <c r="Q3429" t="s">
        <v>8321</v>
      </c>
      <c r="R3429" t="s">
        <v>8322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1.0275000000000001</v>
      </c>
      <c r="O3430" s="6">
        <f t="shared" si="213"/>
        <v>40.294117647058826</v>
      </c>
      <c r="P3430" t="s">
        <v>8271</v>
      </c>
      <c r="Q3430" t="s">
        <v>8321</v>
      </c>
      <c r="R3430" t="s">
        <v>8322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1.3</v>
      </c>
      <c r="O3431" s="6">
        <f t="shared" si="213"/>
        <v>16.25</v>
      </c>
      <c r="P3431" t="s">
        <v>8271</v>
      </c>
      <c r="Q3431" t="s">
        <v>8321</v>
      </c>
      <c r="R3431" t="s">
        <v>8322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1.0854949999999999</v>
      </c>
      <c r="O3432" s="6">
        <f t="shared" si="213"/>
        <v>30.152638888888887</v>
      </c>
      <c r="P3432" t="s">
        <v>8271</v>
      </c>
      <c r="Q3432" t="s">
        <v>8321</v>
      </c>
      <c r="R3432" t="s">
        <v>8322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</v>
      </c>
      <c r="O3433" s="6">
        <f t="shared" si="213"/>
        <v>95.238095238095241</v>
      </c>
      <c r="P3433" t="s">
        <v>8271</v>
      </c>
      <c r="Q3433" t="s">
        <v>8321</v>
      </c>
      <c r="R3433" t="s">
        <v>8322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1.0965</v>
      </c>
      <c r="O3434" s="6">
        <f t="shared" si="213"/>
        <v>52.214285714285715</v>
      </c>
      <c r="P3434" t="s">
        <v>8271</v>
      </c>
      <c r="Q3434" t="s">
        <v>8321</v>
      </c>
      <c r="R3434" t="s">
        <v>8322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1.0026315789473683</v>
      </c>
      <c r="O3435" s="6">
        <f t="shared" si="213"/>
        <v>134.1549295774648</v>
      </c>
      <c r="P3435" t="s">
        <v>8271</v>
      </c>
      <c r="Q3435" t="s">
        <v>8321</v>
      </c>
      <c r="R3435" t="s">
        <v>8322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1.0555000000000001</v>
      </c>
      <c r="O3436" s="6">
        <f t="shared" si="213"/>
        <v>62.827380952380949</v>
      </c>
      <c r="P3436" t="s">
        <v>8271</v>
      </c>
      <c r="Q3436" t="s">
        <v>8321</v>
      </c>
      <c r="R3436" t="s">
        <v>8322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1.1200000000000001</v>
      </c>
      <c r="O3437" s="6">
        <f t="shared" si="213"/>
        <v>58.94736842105263</v>
      </c>
      <c r="P3437" t="s">
        <v>8271</v>
      </c>
      <c r="Q3437" t="s">
        <v>8321</v>
      </c>
      <c r="R3437" t="s">
        <v>8322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1.0589999999999999</v>
      </c>
      <c r="O3438" s="6">
        <f t="shared" si="213"/>
        <v>143.1081081081081</v>
      </c>
      <c r="P3438" t="s">
        <v>8271</v>
      </c>
      <c r="Q3438" t="s">
        <v>8321</v>
      </c>
      <c r="R3438" t="s">
        <v>8322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1.01</v>
      </c>
      <c r="O3439" s="6">
        <f t="shared" si="213"/>
        <v>84.166666666666671</v>
      </c>
      <c r="P3439" t="s">
        <v>8271</v>
      </c>
      <c r="Q3439" t="s">
        <v>8321</v>
      </c>
      <c r="R3439" t="s">
        <v>8322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1.042</v>
      </c>
      <c r="O3440" s="6">
        <f t="shared" si="213"/>
        <v>186.07142857142858</v>
      </c>
      <c r="P3440" t="s">
        <v>8271</v>
      </c>
      <c r="Q3440" t="s">
        <v>8321</v>
      </c>
      <c r="R3440" t="s">
        <v>8322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1.3467833333333334</v>
      </c>
      <c r="O3441" s="6">
        <f t="shared" si="213"/>
        <v>89.785555555555561</v>
      </c>
      <c r="P3441" t="s">
        <v>8271</v>
      </c>
      <c r="Q3441" t="s">
        <v>8321</v>
      </c>
      <c r="R3441" t="s">
        <v>8322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1.052184</v>
      </c>
      <c r="O3442" s="6">
        <f t="shared" si="213"/>
        <v>64.157560975609755</v>
      </c>
      <c r="P3442" t="s">
        <v>8271</v>
      </c>
      <c r="Q3442" t="s">
        <v>8321</v>
      </c>
      <c r="R3442" t="s">
        <v>8322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1.026</v>
      </c>
      <c r="O3443" s="6">
        <f t="shared" si="213"/>
        <v>59.651162790697676</v>
      </c>
      <c r="P3443" t="s">
        <v>8271</v>
      </c>
      <c r="Q3443" t="s">
        <v>8321</v>
      </c>
      <c r="R3443" t="s">
        <v>8322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</v>
      </c>
      <c r="O3444" s="6">
        <f t="shared" si="213"/>
        <v>31.25</v>
      </c>
      <c r="P3444" t="s">
        <v>8271</v>
      </c>
      <c r="Q3444" t="s">
        <v>8321</v>
      </c>
      <c r="R3444" t="s">
        <v>8322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1.855</v>
      </c>
      <c r="O3445" s="6">
        <f t="shared" si="213"/>
        <v>41.222222222222221</v>
      </c>
      <c r="P3445" t="s">
        <v>8271</v>
      </c>
      <c r="Q3445" t="s">
        <v>8321</v>
      </c>
      <c r="R3445" t="s">
        <v>8322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2.89</v>
      </c>
      <c r="O3446" s="6">
        <f t="shared" si="213"/>
        <v>43.35</v>
      </c>
      <c r="P3446" t="s">
        <v>8271</v>
      </c>
      <c r="Q3446" t="s">
        <v>8321</v>
      </c>
      <c r="R3446" t="s">
        <v>8322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</v>
      </c>
      <c r="O3447" s="6">
        <f t="shared" si="213"/>
        <v>64.516129032258064</v>
      </c>
      <c r="P3447" t="s">
        <v>8271</v>
      </c>
      <c r="Q3447" t="s">
        <v>8321</v>
      </c>
      <c r="R3447" t="s">
        <v>8322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1.0820000000000001</v>
      </c>
      <c r="O3448" s="6">
        <f t="shared" si="213"/>
        <v>43.28</v>
      </c>
      <c r="P3448" t="s">
        <v>8271</v>
      </c>
      <c r="Q3448" t="s">
        <v>8321</v>
      </c>
      <c r="R3448" t="s">
        <v>8322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1.0780000000000001</v>
      </c>
      <c r="O3449" s="6">
        <f t="shared" si="213"/>
        <v>77</v>
      </c>
      <c r="P3449" t="s">
        <v>8271</v>
      </c>
      <c r="Q3449" t="s">
        <v>8321</v>
      </c>
      <c r="R3449" t="s">
        <v>8322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1.0976190476190477</v>
      </c>
      <c r="O3450" s="6">
        <f t="shared" si="213"/>
        <v>51.222222222222221</v>
      </c>
      <c r="P3450" t="s">
        <v>8271</v>
      </c>
      <c r="Q3450" t="s">
        <v>8321</v>
      </c>
      <c r="R3450" t="s">
        <v>8322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1.70625</v>
      </c>
      <c r="O3451" s="6">
        <f t="shared" si="213"/>
        <v>68.25</v>
      </c>
      <c r="P3451" t="s">
        <v>8271</v>
      </c>
      <c r="Q3451" t="s">
        <v>8321</v>
      </c>
      <c r="R3451" t="s">
        <v>8322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1.52</v>
      </c>
      <c r="O3452" s="6">
        <f t="shared" si="213"/>
        <v>19.487179487179485</v>
      </c>
      <c r="P3452" t="s">
        <v>8271</v>
      </c>
      <c r="Q3452" t="s">
        <v>8321</v>
      </c>
      <c r="R3452" t="s">
        <v>8322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1.0123076923076924</v>
      </c>
      <c r="O3453" s="6">
        <f t="shared" si="213"/>
        <v>41.125</v>
      </c>
      <c r="P3453" t="s">
        <v>8271</v>
      </c>
      <c r="Q3453" t="s">
        <v>8321</v>
      </c>
      <c r="R3453" t="s">
        <v>8322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1.532</v>
      </c>
      <c r="O3454" s="6">
        <f t="shared" si="213"/>
        <v>41.405405405405403</v>
      </c>
      <c r="P3454" t="s">
        <v>8271</v>
      </c>
      <c r="Q3454" t="s">
        <v>8321</v>
      </c>
      <c r="R3454" t="s">
        <v>8322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1.2833333333333334</v>
      </c>
      <c r="O3455" s="6">
        <f t="shared" si="213"/>
        <v>27.5</v>
      </c>
      <c r="P3455" t="s">
        <v>8271</v>
      </c>
      <c r="Q3455" t="s">
        <v>8321</v>
      </c>
      <c r="R3455" t="s">
        <v>8322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1.0071428571428571</v>
      </c>
      <c r="O3456" s="6">
        <f t="shared" si="213"/>
        <v>33.571428571428569</v>
      </c>
      <c r="P3456" t="s">
        <v>8271</v>
      </c>
      <c r="Q3456" t="s">
        <v>8321</v>
      </c>
      <c r="R3456" t="s">
        <v>8322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1.0065</v>
      </c>
      <c r="O3457" s="6">
        <f t="shared" si="213"/>
        <v>145.86956521739131</v>
      </c>
      <c r="P3457" t="s">
        <v>8271</v>
      </c>
      <c r="Q3457" t="s">
        <v>8321</v>
      </c>
      <c r="R3457" t="s">
        <v>8322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ref="N3458:N3521" si="216">E3458/D3458</f>
        <v>1.913</v>
      </c>
      <c r="O3458" s="6">
        <f t="shared" ref="O3458:O3521" si="217">E3458/L3458</f>
        <v>358.6875</v>
      </c>
      <c r="P3458" t="s">
        <v>8271</v>
      </c>
      <c r="Q3458" t="s">
        <v>8321</v>
      </c>
      <c r="R3458" t="s">
        <v>8322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si="216"/>
        <v>1.4019999999999999</v>
      </c>
      <c r="O3459" s="6">
        <f t="shared" si="217"/>
        <v>50.981818181818184</v>
      </c>
      <c r="P3459" t="s">
        <v>8271</v>
      </c>
      <c r="Q3459" t="s">
        <v>8321</v>
      </c>
      <c r="R3459" t="s">
        <v>8322</v>
      </c>
      <c r="S3459" s="10">
        <f t="shared" si="218"/>
        <v>42016.706678240742</v>
      </c>
      <c r="T3459" s="10">
        <f t="shared" si="219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1.2433537832310839</v>
      </c>
      <c r="O3460" s="6">
        <f t="shared" si="217"/>
        <v>45.037037037037038</v>
      </c>
      <c r="P3460" t="s">
        <v>8271</v>
      </c>
      <c r="Q3460" t="s">
        <v>8321</v>
      </c>
      <c r="R3460" t="s">
        <v>8322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1.262</v>
      </c>
      <c r="O3461" s="6">
        <f t="shared" si="217"/>
        <v>17.527777777777779</v>
      </c>
      <c r="P3461" t="s">
        <v>8271</v>
      </c>
      <c r="Q3461" t="s">
        <v>8321</v>
      </c>
      <c r="R3461" t="s">
        <v>8322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1.9</v>
      </c>
      <c r="O3462" s="6">
        <f t="shared" si="217"/>
        <v>50</v>
      </c>
      <c r="P3462" t="s">
        <v>8271</v>
      </c>
      <c r="Q3462" t="s">
        <v>8321</v>
      </c>
      <c r="R3462" t="s">
        <v>8322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1.39</v>
      </c>
      <c r="O3463" s="6">
        <f t="shared" si="217"/>
        <v>57.916666666666664</v>
      </c>
      <c r="P3463" t="s">
        <v>8271</v>
      </c>
      <c r="Q3463" t="s">
        <v>8321</v>
      </c>
      <c r="R3463" t="s">
        <v>8322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2.02</v>
      </c>
      <c r="O3464" s="6">
        <f t="shared" si="217"/>
        <v>29.705882352941178</v>
      </c>
      <c r="P3464" t="s">
        <v>8271</v>
      </c>
      <c r="Q3464" t="s">
        <v>8321</v>
      </c>
      <c r="R3464" t="s">
        <v>8322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1.0338000000000001</v>
      </c>
      <c r="O3465" s="6">
        <f t="shared" si="217"/>
        <v>90.684210526315795</v>
      </c>
      <c r="P3465" t="s">
        <v>8271</v>
      </c>
      <c r="Q3465" t="s">
        <v>8321</v>
      </c>
      <c r="R3465" t="s">
        <v>8322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1.023236</v>
      </c>
      <c r="O3466" s="6">
        <f t="shared" si="217"/>
        <v>55.012688172043013</v>
      </c>
      <c r="P3466" t="s">
        <v>8271</v>
      </c>
      <c r="Q3466" t="s">
        <v>8321</v>
      </c>
      <c r="R3466" t="s">
        <v>8322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1.03</v>
      </c>
      <c r="O3467" s="6">
        <f t="shared" si="217"/>
        <v>57.222222222222221</v>
      </c>
      <c r="P3467" t="s">
        <v>8271</v>
      </c>
      <c r="Q3467" t="s">
        <v>8321</v>
      </c>
      <c r="R3467" t="s">
        <v>8322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1.2714285714285714</v>
      </c>
      <c r="O3468" s="6">
        <f t="shared" si="217"/>
        <v>72.950819672131146</v>
      </c>
      <c r="P3468" t="s">
        <v>8271</v>
      </c>
      <c r="Q3468" t="s">
        <v>8321</v>
      </c>
      <c r="R3468" t="s">
        <v>8322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1.01</v>
      </c>
      <c r="O3469" s="6">
        <f t="shared" si="217"/>
        <v>64.468085106382972</v>
      </c>
      <c r="P3469" t="s">
        <v>8271</v>
      </c>
      <c r="Q3469" t="s">
        <v>8321</v>
      </c>
      <c r="R3469" t="s">
        <v>8322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1.2178</v>
      </c>
      <c r="O3470" s="6">
        <f t="shared" si="217"/>
        <v>716.35294117647061</v>
      </c>
      <c r="P3470" t="s">
        <v>8271</v>
      </c>
      <c r="Q3470" t="s">
        <v>8321</v>
      </c>
      <c r="R3470" t="s">
        <v>8322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1.1339285714285714</v>
      </c>
      <c r="O3471" s="6">
        <f t="shared" si="217"/>
        <v>50.396825396825399</v>
      </c>
      <c r="P3471" t="s">
        <v>8271</v>
      </c>
      <c r="Q3471" t="s">
        <v>8321</v>
      </c>
      <c r="R3471" t="s">
        <v>8322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1.5</v>
      </c>
      <c r="O3472" s="6">
        <f t="shared" si="217"/>
        <v>41.666666666666664</v>
      </c>
      <c r="P3472" t="s">
        <v>8271</v>
      </c>
      <c r="Q3472" t="s">
        <v>8321</v>
      </c>
      <c r="R3472" t="s">
        <v>8322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2.1459999999999999</v>
      </c>
      <c r="O3473" s="6">
        <f t="shared" si="217"/>
        <v>35.766666666666666</v>
      </c>
      <c r="P3473" t="s">
        <v>8271</v>
      </c>
      <c r="Q3473" t="s">
        <v>8321</v>
      </c>
      <c r="R3473" t="s">
        <v>8322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1.0205</v>
      </c>
      <c r="O3474" s="6">
        <f t="shared" si="217"/>
        <v>88.739130434782609</v>
      </c>
      <c r="P3474" t="s">
        <v>8271</v>
      </c>
      <c r="Q3474" t="s">
        <v>8321</v>
      </c>
      <c r="R3474" t="s">
        <v>8322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</v>
      </c>
      <c r="O3475" s="6">
        <f t="shared" si="217"/>
        <v>148.4848484848485</v>
      </c>
      <c r="P3475" t="s">
        <v>8271</v>
      </c>
      <c r="Q3475" t="s">
        <v>8321</v>
      </c>
      <c r="R3475" t="s">
        <v>8322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1.01</v>
      </c>
      <c r="O3476" s="6">
        <f t="shared" si="217"/>
        <v>51.794871794871796</v>
      </c>
      <c r="P3476" t="s">
        <v>8271</v>
      </c>
      <c r="Q3476" t="s">
        <v>8321</v>
      </c>
      <c r="R3476" t="s">
        <v>8322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1.1333333333333333</v>
      </c>
      <c r="O3477" s="6">
        <f t="shared" si="217"/>
        <v>20</v>
      </c>
      <c r="P3477" t="s">
        <v>8271</v>
      </c>
      <c r="Q3477" t="s">
        <v>8321</v>
      </c>
      <c r="R3477" t="s">
        <v>8322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1.04</v>
      </c>
      <c r="O3478" s="6">
        <f t="shared" si="217"/>
        <v>52</v>
      </c>
      <c r="P3478" t="s">
        <v>8271</v>
      </c>
      <c r="Q3478" t="s">
        <v>8321</v>
      </c>
      <c r="R3478" t="s">
        <v>8322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1.1533333333333333</v>
      </c>
      <c r="O3479" s="6">
        <f t="shared" si="217"/>
        <v>53.230769230769234</v>
      </c>
      <c r="P3479" t="s">
        <v>8271</v>
      </c>
      <c r="Q3479" t="s">
        <v>8321</v>
      </c>
      <c r="R3479" t="s">
        <v>8322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1.1285000000000001</v>
      </c>
      <c r="O3480" s="6">
        <f t="shared" si="217"/>
        <v>39.596491228070178</v>
      </c>
      <c r="P3480" t="s">
        <v>8271</v>
      </c>
      <c r="Q3480" t="s">
        <v>8321</v>
      </c>
      <c r="R3480" t="s">
        <v>8322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1.2786666666666666</v>
      </c>
      <c r="O3481" s="6">
        <f t="shared" si="217"/>
        <v>34.25</v>
      </c>
      <c r="P3481" t="s">
        <v>8271</v>
      </c>
      <c r="Q3481" t="s">
        <v>8321</v>
      </c>
      <c r="R3481" t="s">
        <v>8322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1.4266666666666667</v>
      </c>
      <c r="O3482" s="6">
        <f t="shared" si="217"/>
        <v>164.61538461538461</v>
      </c>
      <c r="P3482" t="s">
        <v>8271</v>
      </c>
      <c r="Q3482" t="s">
        <v>8321</v>
      </c>
      <c r="R3482" t="s">
        <v>8322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1.1879999999999999</v>
      </c>
      <c r="O3483" s="6">
        <f t="shared" si="217"/>
        <v>125.05263157894737</v>
      </c>
      <c r="P3483" t="s">
        <v>8271</v>
      </c>
      <c r="Q3483" t="s">
        <v>8321</v>
      </c>
      <c r="R3483" t="s">
        <v>8322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1.3833333333333333</v>
      </c>
      <c r="O3484" s="6">
        <f t="shared" si="217"/>
        <v>51.875</v>
      </c>
      <c r="P3484" t="s">
        <v>8271</v>
      </c>
      <c r="Q3484" t="s">
        <v>8321</v>
      </c>
      <c r="R3484" t="s">
        <v>8322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1.599402985074627</v>
      </c>
      <c r="O3485" s="6">
        <f t="shared" si="217"/>
        <v>40.285714285714285</v>
      </c>
      <c r="P3485" t="s">
        <v>8271</v>
      </c>
      <c r="Q3485" t="s">
        <v>8321</v>
      </c>
      <c r="R3485" t="s">
        <v>8322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1.1424000000000001</v>
      </c>
      <c r="O3486" s="6">
        <f t="shared" si="217"/>
        <v>64.909090909090907</v>
      </c>
      <c r="P3486" t="s">
        <v>8271</v>
      </c>
      <c r="Q3486" t="s">
        <v>8321</v>
      </c>
      <c r="R3486" t="s">
        <v>8322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1.0060606060606061</v>
      </c>
      <c r="O3487" s="6">
        <f t="shared" si="217"/>
        <v>55.333333333333336</v>
      </c>
      <c r="P3487" t="s">
        <v>8271</v>
      </c>
      <c r="Q3487" t="s">
        <v>8321</v>
      </c>
      <c r="R3487" t="s">
        <v>8322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1.552</v>
      </c>
      <c r="O3488" s="6">
        <f t="shared" si="217"/>
        <v>83.142857142857139</v>
      </c>
      <c r="P3488" t="s">
        <v>8271</v>
      </c>
      <c r="Q3488" t="s">
        <v>8321</v>
      </c>
      <c r="R3488" t="s">
        <v>8322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1.2775000000000001</v>
      </c>
      <c r="O3489" s="6">
        <f t="shared" si="217"/>
        <v>38.712121212121211</v>
      </c>
      <c r="P3489" t="s">
        <v>8271</v>
      </c>
      <c r="Q3489" t="s">
        <v>8321</v>
      </c>
      <c r="R3489" t="s">
        <v>8322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1.212</v>
      </c>
      <c r="O3490" s="6">
        <f t="shared" si="217"/>
        <v>125.37931034482759</v>
      </c>
      <c r="P3490" t="s">
        <v>8271</v>
      </c>
      <c r="Q3490" t="s">
        <v>8321</v>
      </c>
      <c r="R3490" t="s">
        <v>8322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1.127</v>
      </c>
      <c r="O3491" s="6">
        <f t="shared" si="217"/>
        <v>78.263888888888886</v>
      </c>
      <c r="P3491" t="s">
        <v>8271</v>
      </c>
      <c r="Q3491" t="s">
        <v>8321</v>
      </c>
      <c r="R3491" t="s">
        <v>8322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1.2749999999999999</v>
      </c>
      <c r="O3492" s="6">
        <f t="shared" si="217"/>
        <v>47.222222222222221</v>
      </c>
      <c r="P3492" t="s">
        <v>8271</v>
      </c>
      <c r="Q3492" t="s">
        <v>8321</v>
      </c>
      <c r="R3492" t="s">
        <v>8322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1.5820000000000001</v>
      </c>
      <c r="O3493" s="6">
        <f t="shared" si="217"/>
        <v>79.099999999999994</v>
      </c>
      <c r="P3493" t="s">
        <v>8271</v>
      </c>
      <c r="Q3493" t="s">
        <v>8321</v>
      </c>
      <c r="R3493" t="s">
        <v>8322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1.0526894736842105</v>
      </c>
      <c r="O3494" s="6">
        <f t="shared" si="217"/>
        <v>114.29199999999999</v>
      </c>
      <c r="P3494" t="s">
        <v>8271</v>
      </c>
      <c r="Q3494" t="s">
        <v>8321</v>
      </c>
      <c r="R3494" t="s">
        <v>8322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</v>
      </c>
      <c r="O3495" s="6">
        <f t="shared" si="217"/>
        <v>51.724137931034484</v>
      </c>
      <c r="P3495" t="s">
        <v>8271</v>
      </c>
      <c r="Q3495" t="s">
        <v>8321</v>
      </c>
      <c r="R3495" t="s">
        <v>8322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</v>
      </c>
      <c r="O3496" s="6">
        <f t="shared" si="217"/>
        <v>30.76923076923077</v>
      </c>
      <c r="P3496" t="s">
        <v>8271</v>
      </c>
      <c r="Q3496" t="s">
        <v>8321</v>
      </c>
      <c r="R3496" t="s">
        <v>8322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1.0686</v>
      </c>
      <c r="O3497" s="6">
        <f t="shared" si="217"/>
        <v>74.208333333333329</v>
      </c>
      <c r="P3497" t="s">
        <v>8271</v>
      </c>
      <c r="Q3497" t="s">
        <v>8321</v>
      </c>
      <c r="R3497" t="s">
        <v>8322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1.244</v>
      </c>
      <c r="O3498" s="6">
        <f t="shared" si="217"/>
        <v>47.846153846153847</v>
      </c>
      <c r="P3498" t="s">
        <v>8271</v>
      </c>
      <c r="Q3498" t="s">
        <v>8321</v>
      </c>
      <c r="R3498" t="s">
        <v>8322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1.0870406189555126</v>
      </c>
      <c r="O3499" s="6">
        <f t="shared" si="217"/>
        <v>34.408163265306122</v>
      </c>
      <c r="P3499" t="s">
        <v>8271</v>
      </c>
      <c r="Q3499" t="s">
        <v>8321</v>
      </c>
      <c r="R3499" t="s">
        <v>8322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1.0242424242424242</v>
      </c>
      <c r="O3500" s="6">
        <f t="shared" si="217"/>
        <v>40.238095238095241</v>
      </c>
      <c r="P3500" t="s">
        <v>8271</v>
      </c>
      <c r="Q3500" t="s">
        <v>8321</v>
      </c>
      <c r="R3500" t="s">
        <v>8322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1.0549999999999999</v>
      </c>
      <c r="O3501" s="6">
        <f t="shared" si="217"/>
        <v>60.285714285714285</v>
      </c>
      <c r="P3501" t="s">
        <v>8271</v>
      </c>
      <c r="Q3501" t="s">
        <v>8321</v>
      </c>
      <c r="R3501" t="s">
        <v>8322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1.0629999999999999</v>
      </c>
      <c r="O3502" s="6">
        <f t="shared" si="217"/>
        <v>25.30952380952381</v>
      </c>
      <c r="P3502" t="s">
        <v>8271</v>
      </c>
      <c r="Q3502" t="s">
        <v>8321</v>
      </c>
      <c r="R3502" t="s">
        <v>8322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1.0066666666666666</v>
      </c>
      <c r="O3503" s="6">
        <f t="shared" si="217"/>
        <v>35.952380952380949</v>
      </c>
      <c r="P3503" t="s">
        <v>8271</v>
      </c>
      <c r="Q3503" t="s">
        <v>8321</v>
      </c>
      <c r="R3503" t="s">
        <v>8322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1.054</v>
      </c>
      <c r="O3504" s="6">
        <f t="shared" si="217"/>
        <v>136</v>
      </c>
      <c r="P3504" t="s">
        <v>8271</v>
      </c>
      <c r="Q3504" t="s">
        <v>8321</v>
      </c>
      <c r="R3504" t="s">
        <v>8322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1.0755999999999999</v>
      </c>
      <c r="O3505" s="6">
        <f t="shared" si="217"/>
        <v>70.763157894736835</v>
      </c>
      <c r="P3505" t="s">
        <v>8271</v>
      </c>
      <c r="Q3505" t="s">
        <v>8321</v>
      </c>
      <c r="R3505" t="s">
        <v>8322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</v>
      </c>
      <c r="O3506" s="6">
        <f t="shared" si="217"/>
        <v>125</v>
      </c>
      <c r="P3506" t="s">
        <v>8271</v>
      </c>
      <c r="Q3506" t="s">
        <v>8321</v>
      </c>
      <c r="R3506" t="s">
        <v>8322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1.0376000000000001</v>
      </c>
      <c r="O3507" s="6">
        <f t="shared" si="217"/>
        <v>66.512820512820511</v>
      </c>
      <c r="P3507" t="s">
        <v>8271</v>
      </c>
      <c r="Q3507" t="s">
        <v>8321</v>
      </c>
      <c r="R3507" t="s">
        <v>8322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1.0149999999999999</v>
      </c>
      <c r="O3508" s="6">
        <f t="shared" si="217"/>
        <v>105</v>
      </c>
      <c r="P3508" t="s">
        <v>8271</v>
      </c>
      <c r="Q3508" t="s">
        <v>8321</v>
      </c>
      <c r="R3508" t="s">
        <v>8322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1.044</v>
      </c>
      <c r="O3509" s="6">
        <f t="shared" si="217"/>
        <v>145</v>
      </c>
      <c r="P3509" t="s">
        <v>8271</v>
      </c>
      <c r="Q3509" t="s">
        <v>8321</v>
      </c>
      <c r="R3509" t="s">
        <v>8322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1.8</v>
      </c>
      <c r="O3510" s="6">
        <f t="shared" si="217"/>
        <v>12</v>
      </c>
      <c r="P3510" t="s">
        <v>8271</v>
      </c>
      <c r="Q3510" t="s">
        <v>8321</v>
      </c>
      <c r="R3510" t="s">
        <v>8322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1.0633333333333332</v>
      </c>
      <c r="O3511" s="6">
        <f t="shared" si="217"/>
        <v>96.666666666666671</v>
      </c>
      <c r="P3511" t="s">
        <v>8271</v>
      </c>
      <c r="Q3511" t="s">
        <v>8321</v>
      </c>
      <c r="R3511" t="s">
        <v>8322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1.0055555555555555</v>
      </c>
      <c r="O3512" s="6">
        <f t="shared" si="217"/>
        <v>60.333333333333336</v>
      </c>
      <c r="P3512" t="s">
        <v>8271</v>
      </c>
      <c r="Q3512" t="s">
        <v>8321</v>
      </c>
      <c r="R3512" t="s">
        <v>8322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1.012</v>
      </c>
      <c r="O3513" s="6">
        <f t="shared" si="217"/>
        <v>79.89473684210526</v>
      </c>
      <c r="P3513" t="s">
        <v>8271</v>
      </c>
      <c r="Q3513" t="s">
        <v>8321</v>
      </c>
      <c r="R3513" t="s">
        <v>8322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</v>
      </c>
      <c r="O3514" s="6">
        <f t="shared" si="217"/>
        <v>58.823529411764703</v>
      </c>
      <c r="P3514" t="s">
        <v>8271</v>
      </c>
      <c r="Q3514" t="s">
        <v>8321</v>
      </c>
      <c r="R3514" t="s">
        <v>8322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1.1839285714285714</v>
      </c>
      <c r="O3515" s="6">
        <f t="shared" si="217"/>
        <v>75.340909090909093</v>
      </c>
      <c r="P3515" t="s">
        <v>8271</v>
      </c>
      <c r="Q3515" t="s">
        <v>8321</v>
      </c>
      <c r="R3515" t="s">
        <v>8322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1.1000000000000001</v>
      </c>
      <c r="O3516" s="6">
        <f t="shared" si="217"/>
        <v>55</v>
      </c>
      <c r="P3516" t="s">
        <v>8271</v>
      </c>
      <c r="Q3516" t="s">
        <v>8321</v>
      </c>
      <c r="R3516" t="s">
        <v>8322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1.0266666666666666</v>
      </c>
      <c r="O3517" s="6">
        <f t="shared" si="217"/>
        <v>66.956521739130437</v>
      </c>
      <c r="P3517" t="s">
        <v>8271</v>
      </c>
      <c r="Q3517" t="s">
        <v>8321</v>
      </c>
      <c r="R3517" t="s">
        <v>8322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</v>
      </c>
      <c r="O3518" s="6">
        <f t="shared" si="217"/>
        <v>227.27272727272728</v>
      </c>
      <c r="P3518" t="s">
        <v>8271</v>
      </c>
      <c r="Q3518" t="s">
        <v>8321</v>
      </c>
      <c r="R3518" t="s">
        <v>8322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</v>
      </c>
      <c r="O3519" s="6">
        <f t="shared" si="217"/>
        <v>307.69230769230768</v>
      </c>
      <c r="P3519" t="s">
        <v>8271</v>
      </c>
      <c r="Q3519" t="s">
        <v>8321</v>
      </c>
      <c r="R3519" t="s">
        <v>8322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1.10046</v>
      </c>
      <c r="O3520" s="6">
        <f t="shared" si="217"/>
        <v>50.020909090909093</v>
      </c>
      <c r="P3520" t="s">
        <v>8271</v>
      </c>
      <c r="Q3520" t="s">
        <v>8321</v>
      </c>
      <c r="R3520" t="s">
        <v>8322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1.0135000000000001</v>
      </c>
      <c r="O3521" s="6">
        <f t="shared" si="217"/>
        <v>72.392857142857139</v>
      </c>
      <c r="P3521" t="s">
        <v>8271</v>
      </c>
      <c r="Q3521" t="s">
        <v>8321</v>
      </c>
      <c r="R3521" t="s">
        <v>8322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ref="N3522:N3585" si="220">E3522/D3522</f>
        <v>1.0075000000000001</v>
      </c>
      <c r="O3522" s="6">
        <f t="shared" ref="O3522:O3585" si="221">E3522/L3522</f>
        <v>95.952380952380949</v>
      </c>
      <c r="P3522" t="s">
        <v>8271</v>
      </c>
      <c r="Q3522" t="s">
        <v>8321</v>
      </c>
      <c r="R3522" t="s">
        <v>8322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si="220"/>
        <v>1.6942857142857144</v>
      </c>
      <c r="O3523" s="6">
        <f t="shared" si="221"/>
        <v>45.615384615384613</v>
      </c>
      <c r="P3523" t="s">
        <v>8271</v>
      </c>
      <c r="Q3523" t="s">
        <v>8321</v>
      </c>
      <c r="R3523" t="s">
        <v>8322</v>
      </c>
      <c r="S3523" s="10">
        <f t="shared" si="222"/>
        <v>41881.361342592594</v>
      </c>
      <c r="T3523" s="10">
        <f t="shared" si="223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</v>
      </c>
      <c r="O3524" s="6">
        <f t="shared" si="221"/>
        <v>41.029411764705884</v>
      </c>
      <c r="P3524" t="s">
        <v>8271</v>
      </c>
      <c r="Q3524" t="s">
        <v>8321</v>
      </c>
      <c r="R3524" t="s">
        <v>8322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1.1365000000000001</v>
      </c>
      <c r="O3525" s="6">
        <f t="shared" si="221"/>
        <v>56.825000000000003</v>
      </c>
      <c r="P3525" t="s">
        <v>8271</v>
      </c>
      <c r="Q3525" t="s">
        <v>8321</v>
      </c>
      <c r="R3525" t="s">
        <v>8322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1.0156000000000001</v>
      </c>
      <c r="O3526" s="6">
        <f t="shared" si="221"/>
        <v>137.24324324324326</v>
      </c>
      <c r="P3526" t="s">
        <v>8271</v>
      </c>
      <c r="Q3526" t="s">
        <v>8321</v>
      </c>
      <c r="R3526" t="s">
        <v>8322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1.06</v>
      </c>
      <c r="O3527" s="6">
        <f t="shared" si="221"/>
        <v>75.714285714285708</v>
      </c>
      <c r="P3527" t="s">
        <v>8271</v>
      </c>
      <c r="Q3527" t="s">
        <v>8321</v>
      </c>
      <c r="R3527" t="s">
        <v>8322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1.02</v>
      </c>
      <c r="O3528" s="6">
        <f t="shared" si="221"/>
        <v>99</v>
      </c>
      <c r="P3528" t="s">
        <v>8271</v>
      </c>
      <c r="Q3528" t="s">
        <v>8321</v>
      </c>
      <c r="R3528" t="s">
        <v>8322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1.1691666666666667</v>
      </c>
      <c r="O3529" s="6">
        <f t="shared" si="221"/>
        <v>81.569767441860463</v>
      </c>
      <c r="P3529" t="s">
        <v>8271</v>
      </c>
      <c r="Q3529" t="s">
        <v>8321</v>
      </c>
      <c r="R3529" t="s">
        <v>8322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1.0115151515151515</v>
      </c>
      <c r="O3530" s="6">
        <f t="shared" si="221"/>
        <v>45.108108108108105</v>
      </c>
      <c r="P3530" t="s">
        <v>8271</v>
      </c>
      <c r="Q3530" t="s">
        <v>8321</v>
      </c>
      <c r="R3530" t="s">
        <v>8322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1.32</v>
      </c>
      <c r="O3531" s="6">
        <f t="shared" si="221"/>
        <v>36.666666666666664</v>
      </c>
      <c r="P3531" t="s">
        <v>8271</v>
      </c>
      <c r="Q3531" t="s">
        <v>8321</v>
      </c>
      <c r="R3531" t="s">
        <v>8322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</v>
      </c>
      <c r="O3532" s="6">
        <f t="shared" si="221"/>
        <v>125</v>
      </c>
      <c r="P3532" t="s">
        <v>8271</v>
      </c>
      <c r="Q3532" t="s">
        <v>8321</v>
      </c>
      <c r="R3532" t="s">
        <v>8322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1.28</v>
      </c>
      <c r="O3533" s="6">
        <f t="shared" si="221"/>
        <v>49.230769230769234</v>
      </c>
      <c r="P3533" t="s">
        <v>8271</v>
      </c>
      <c r="Q3533" t="s">
        <v>8321</v>
      </c>
      <c r="R3533" t="s">
        <v>8322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1.1895833333333334</v>
      </c>
      <c r="O3534" s="6">
        <f t="shared" si="221"/>
        <v>42.296296296296298</v>
      </c>
      <c r="P3534" t="s">
        <v>8271</v>
      </c>
      <c r="Q3534" t="s">
        <v>8321</v>
      </c>
      <c r="R3534" t="s">
        <v>8322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1.262</v>
      </c>
      <c r="O3535" s="6">
        <f t="shared" si="221"/>
        <v>78.875</v>
      </c>
      <c r="P3535" t="s">
        <v>8271</v>
      </c>
      <c r="Q3535" t="s">
        <v>8321</v>
      </c>
      <c r="R3535" t="s">
        <v>8322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1.5620000000000001</v>
      </c>
      <c r="O3536" s="6">
        <f t="shared" si="221"/>
        <v>38.284313725490193</v>
      </c>
      <c r="P3536" t="s">
        <v>8271</v>
      </c>
      <c r="Q3536" t="s">
        <v>8321</v>
      </c>
      <c r="R3536" t="s">
        <v>8322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1.0315000000000001</v>
      </c>
      <c r="O3537" s="6">
        <f t="shared" si="221"/>
        <v>44.847826086956523</v>
      </c>
      <c r="P3537" t="s">
        <v>8271</v>
      </c>
      <c r="Q3537" t="s">
        <v>8321</v>
      </c>
      <c r="R3537" t="s">
        <v>8322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1.5333333333333334</v>
      </c>
      <c r="O3538" s="6">
        <f t="shared" si="221"/>
        <v>13.529411764705882</v>
      </c>
      <c r="P3538" t="s">
        <v>8271</v>
      </c>
      <c r="Q3538" t="s">
        <v>8321</v>
      </c>
      <c r="R3538" t="s">
        <v>8322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1.8044444444444445</v>
      </c>
      <c r="O3539" s="6">
        <f t="shared" si="221"/>
        <v>43.5</v>
      </c>
      <c r="P3539" t="s">
        <v>8271</v>
      </c>
      <c r="Q3539" t="s">
        <v>8321</v>
      </c>
      <c r="R3539" t="s">
        <v>8322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1.2845</v>
      </c>
      <c r="O3540" s="6">
        <f t="shared" si="221"/>
        <v>30.951807228915662</v>
      </c>
      <c r="P3540" t="s">
        <v>8271</v>
      </c>
      <c r="Q3540" t="s">
        <v>8321</v>
      </c>
      <c r="R3540" t="s">
        <v>8322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1.1966666666666668</v>
      </c>
      <c r="O3541" s="6">
        <f t="shared" si="221"/>
        <v>55.230769230769234</v>
      </c>
      <c r="P3541" t="s">
        <v>8271</v>
      </c>
      <c r="Q3541" t="s">
        <v>8321</v>
      </c>
      <c r="R3541" t="s">
        <v>8322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1.23</v>
      </c>
      <c r="O3542" s="6">
        <f t="shared" si="221"/>
        <v>46.125</v>
      </c>
      <c r="P3542" t="s">
        <v>8271</v>
      </c>
      <c r="Q3542" t="s">
        <v>8321</v>
      </c>
      <c r="R3542" t="s">
        <v>8322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1.05</v>
      </c>
      <c r="O3543" s="6">
        <f t="shared" si="221"/>
        <v>39.375</v>
      </c>
      <c r="P3543" t="s">
        <v>8271</v>
      </c>
      <c r="Q3543" t="s">
        <v>8321</v>
      </c>
      <c r="R3543" t="s">
        <v>8322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1.0223636363636364</v>
      </c>
      <c r="O3544" s="6">
        <f t="shared" si="221"/>
        <v>66.152941176470591</v>
      </c>
      <c r="P3544" t="s">
        <v>8271</v>
      </c>
      <c r="Q3544" t="s">
        <v>8321</v>
      </c>
      <c r="R3544" t="s">
        <v>8322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1.0466666666666666</v>
      </c>
      <c r="O3545" s="6">
        <f t="shared" si="221"/>
        <v>54.137931034482762</v>
      </c>
      <c r="P3545" t="s">
        <v>8271</v>
      </c>
      <c r="Q3545" t="s">
        <v>8321</v>
      </c>
      <c r="R3545" t="s">
        <v>8322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</v>
      </c>
      <c r="O3546" s="6">
        <f t="shared" si="221"/>
        <v>104.16666666666667</v>
      </c>
      <c r="P3546" t="s">
        <v>8271</v>
      </c>
      <c r="Q3546" t="s">
        <v>8321</v>
      </c>
      <c r="R3546" t="s">
        <v>8322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1.004</v>
      </c>
      <c r="O3547" s="6">
        <f t="shared" si="221"/>
        <v>31.375</v>
      </c>
      <c r="P3547" t="s">
        <v>8271</v>
      </c>
      <c r="Q3547" t="s">
        <v>8321</v>
      </c>
      <c r="R3547" t="s">
        <v>8322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1.0227272727272727</v>
      </c>
      <c r="O3548" s="6">
        <f t="shared" si="221"/>
        <v>59.210526315789473</v>
      </c>
      <c r="P3548" t="s">
        <v>8271</v>
      </c>
      <c r="Q3548" t="s">
        <v>8321</v>
      </c>
      <c r="R3548" t="s">
        <v>8322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1.1440928571428572</v>
      </c>
      <c r="O3549" s="6">
        <f t="shared" si="221"/>
        <v>119.17633928571429</v>
      </c>
      <c r="P3549" t="s">
        <v>8271</v>
      </c>
      <c r="Q3549" t="s">
        <v>8321</v>
      </c>
      <c r="R3549" t="s">
        <v>8322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1.019047619047619</v>
      </c>
      <c r="O3550" s="6">
        <f t="shared" si="221"/>
        <v>164.61538461538461</v>
      </c>
      <c r="P3550" t="s">
        <v>8271</v>
      </c>
      <c r="Q3550" t="s">
        <v>8321</v>
      </c>
      <c r="R3550" t="s">
        <v>8322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1.02</v>
      </c>
      <c r="O3551" s="6">
        <f t="shared" si="221"/>
        <v>24.285714285714285</v>
      </c>
      <c r="P3551" t="s">
        <v>8271</v>
      </c>
      <c r="Q3551" t="s">
        <v>8321</v>
      </c>
      <c r="R3551" t="s">
        <v>8322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1.048</v>
      </c>
      <c r="O3552" s="6">
        <f t="shared" si="221"/>
        <v>40.9375</v>
      </c>
      <c r="P3552" t="s">
        <v>8271</v>
      </c>
      <c r="Q3552" t="s">
        <v>8321</v>
      </c>
      <c r="R3552" t="s">
        <v>8322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1.0183333333333333</v>
      </c>
      <c r="O3553" s="6">
        <f t="shared" si="221"/>
        <v>61.1</v>
      </c>
      <c r="P3553" t="s">
        <v>8271</v>
      </c>
      <c r="Q3553" t="s">
        <v>8321</v>
      </c>
      <c r="R3553" t="s">
        <v>8322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</v>
      </c>
      <c r="O3554" s="6">
        <f t="shared" si="221"/>
        <v>38.65</v>
      </c>
      <c r="P3554" t="s">
        <v>8271</v>
      </c>
      <c r="Q3554" t="s">
        <v>8321</v>
      </c>
      <c r="R3554" t="s">
        <v>8322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1.0627272727272727</v>
      </c>
      <c r="O3555" s="6">
        <f t="shared" si="221"/>
        <v>56.20192307692308</v>
      </c>
      <c r="P3555" t="s">
        <v>8271</v>
      </c>
      <c r="Q3555" t="s">
        <v>8321</v>
      </c>
      <c r="R3555" t="s">
        <v>8322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1.1342219999999998</v>
      </c>
      <c r="O3556" s="6">
        <f t="shared" si="221"/>
        <v>107.00207547169811</v>
      </c>
      <c r="P3556" t="s">
        <v>8271</v>
      </c>
      <c r="Q3556" t="s">
        <v>8321</v>
      </c>
      <c r="R3556" t="s">
        <v>8322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</v>
      </c>
      <c r="O3557" s="6">
        <f t="shared" si="221"/>
        <v>171.42857142857142</v>
      </c>
      <c r="P3557" t="s">
        <v>8271</v>
      </c>
      <c r="Q3557" t="s">
        <v>8321</v>
      </c>
      <c r="R3557" t="s">
        <v>8322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1.0045454545454546</v>
      </c>
      <c r="O3558" s="6">
        <f t="shared" si="221"/>
        <v>110.5</v>
      </c>
      <c r="P3558" t="s">
        <v>8271</v>
      </c>
      <c r="Q3558" t="s">
        <v>8321</v>
      </c>
      <c r="R3558" t="s">
        <v>8322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1.0003599999999999</v>
      </c>
      <c r="O3559" s="6">
        <f t="shared" si="221"/>
        <v>179.27598566308242</v>
      </c>
      <c r="P3559" t="s">
        <v>8271</v>
      </c>
      <c r="Q3559" t="s">
        <v>8321</v>
      </c>
      <c r="R3559" t="s">
        <v>8322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1.44</v>
      </c>
      <c r="O3560" s="6">
        <f t="shared" si="221"/>
        <v>22.90909090909091</v>
      </c>
      <c r="P3560" t="s">
        <v>8271</v>
      </c>
      <c r="Q3560" t="s">
        <v>8321</v>
      </c>
      <c r="R3560" t="s">
        <v>8322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1.0349999999999999</v>
      </c>
      <c r="O3561" s="6">
        <f t="shared" si="221"/>
        <v>43.125</v>
      </c>
      <c r="P3561" t="s">
        <v>8271</v>
      </c>
      <c r="Q3561" t="s">
        <v>8321</v>
      </c>
      <c r="R3561" t="s">
        <v>8322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1.0843750000000001</v>
      </c>
      <c r="O3562" s="6">
        <f t="shared" si="221"/>
        <v>46.891891891891895</v>
      </c>
      <c r="P3562" t="s">
        <v>8271</v>
      </c>
      <c r="Q3562" t="s">
        <v>8321</v>
      </c>
      <c r="R3562" t="s">
        <v>8322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1.024</v>
      </c>
      <c r="O3563" s="6">
        <f t="shared" si="221"/>
        <v>47.407407407407405</v>
      </c>
      <c r="P3563" t="s">
        <v>8271</v>
      </c>
      <c r="Q3563" t="s">
        <v>8321</v>
      </c>
      <c r="R3563" t="s">
        <v>8322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1.4888888888888889</v>
      </c>
      <c r="O3564" s="6">
        <f t="shared" si="221"/>
        <v>15.129032258064516</v>
      </c>
      <c r="P3564" t="s">
        <v>8271</v>
      </c>
      <c r="Q3564" t="s">
        <v>8321</v>
      </c>
      <c r="R3564" t="s">
        <v>8322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1.0549000000000002</v>
      </c>
      <c r="O3565" s="6">
        <f t="shared" si="221"/>
        <v>21.098000000000003</v>
      </c>
      <c r="P3565" t="s">
        <v>8271</v>
      </c>
      <c r="Q3565" t="s">
        <v>8321</v>
      </c>
      <c r="R3565" t="s">
        <v>8322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1.0049999999999999</v>
      </c>
      <c r="O3566" s="6">
        <f t="shared" si="221"/>
        <v>59.117647058823529</v>
      </c>
      <c r="P3566" t="s">
        <v>8271</v>
      </c>
      <c r="Q3566" t="s">
        <v>8321</v>
      </c>
      <c r="R3566" t="s">
        <v>8322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1.3055555555555556</v>
      </c>
      <c r="O3567" s="6">
        <f t="shared" si="221"/>
        <v>97.916666666666671</v>
      </c>
      <c r="P3567" t="s">
        <v>8271</v>
      </c>
      <c r="Q3567" t="s">
        <v>8321</v>
      </c>
      <c r="R3567" t="s">
        <v>8322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1.0475000000000001</v>
      </c>
      <c r="O3568" s="6">
        <f t="shared" si="221"/>
        <v>55.131578947368418</v>
      </c>
      <c r="P3568" t="s">
        <v>8271</v>
      </c>
      <c r="Q3568" t="s">
        <v>8321</v>
      </c>
      <c r="R3568" t="s">
        <v>8322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1.0880000000000001</v>
      </c>
      <c r="O3569" s="6">
        <f t="shared" si="221"/>
        <v>26.536585365853657</v>
      </c>
      <c r="P3569" t="s">
        <v>8271</v>
      </c>
      <c r="Q3569" t="s">
        <v>8321</v>
      </c>
      <c r="R3569" t="s">
        <v>8322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1.1100000000000001</v>
      </c>
      <c r="O3570" s="6">
        <f t="shared" si="221"/>
        <v>58.421052631578945</v>
      </c>
      <c r="P3570" t="s">
        <v>8271</v>
      </c>
      <c r="Q3570" t="s">
        <v>8321</v>
      </c>
      <c r="R3570" t="s">
        <v>8322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1.0047999999999999</v>
      </c>
      <c r="O3571" s="6">
        <f t="shared" si="221"/>
        <v>122.53658536585365</v>
      </c>
      <c r="P3571" t="s">
        <v>8271</v>
      </c>
      <c r="Q3571" t="s">
        <v>8321</v>
      </c>
      <c r="R3571" t="s">
        <v>8322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1.1435</v>
      </c>
      <c r="O3572" s="6">
        <f t="shared" si="221"/>
        <v>87.961538461538467</v>
      </c>
      <c r="P3572" t="s">
        <v>8271</v>
      </c>
      <c r="Q3572" t="s">
        <v>8321</v>
      </c>
      <c r="R3572" t="s">
        <v>8322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1.2206666666666666</v>
      </c>
      <c r="O3573" s="6">
        <f t="shared" si="221"/>
        <v>73.239999999999995</v>
      </c>
      <c r="P3573" t="s">
        <v>8271</v>
      </c>
      <c r="Q3573" t="s">
        <v>8321</v>
      </c>
      <c r="R3573" t="s">
        <v>8322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</v>
      </c>
      <c r="O3574" s="6">
        <f t="shared" si="221"/>
        <v>55.555555555555557</v>
      </c>
      <c r="P3574" t="s">
        <v>8271</v>
      </c>
      <c r="Q3574" t="s">
        <v>8321</v>
      </c>
      <c r="R3574" t="s">
        <v>8322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1.028</v>
      </c>
      <c r="O3575" s="6">
        <f t="shared" si="221"/>
        <v>39.53846153846154</v>
      </c>
      <c r="P3575" t="s">
        <v>8271</v>
      </c>
      <c r="Q3575" t="s">
        <v>8321</v>
      </c>
      <c r="R3575" t="s">
        <v>8322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1.0612068965517241</v>
      </c>
      <c r="O3576" s="6">
        <f t="shared" si="221"/>
        <v>136.77777777777777</v>
      </c>
      <c r="P3576" t="s">
        <v>8271</v>
      </c>
      <c r="Q3576" t="s">
        <v>8321</v>
      </c>
      <c r="R3576" t="s">
        <v>8322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1.0133000000000001</v>
      </c>
      <c r="O3577" s="6">
        <f t="shared" si="221"/>
        <v>99.343137254901961</v>
      </c>
      <c r="P3577" t="s">
        <v>8271</v>
      </c>
      <c r="Q3577" t="s">
        <v>8321</v>
      </c>
      <c r="R3577" t="s">
        <v>8322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</v>
      </c>
      <c r="O3578" s="6">
        <f t="shared" si="221"/>
        <v>20</v>
      </c>
      <c r="P3578" t="s">
        <v>8271</v>
      </c>
      <c r="Q3578" t="s">
        <v>8321</v>
      </c>
      <c r="R3578" t="s">
        <v>8322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1.3</v>
      </c>
      <c r="O3579" s="6">
        <f t="shared" si="221"/>
        <v>28.888888888888889</v>
      </c>
      <c r="P3579" t="s">
        <v>8271</v>
      </c>
      <c r="Q3579" t="s">
        <v>8321</v>
      </c>
      <c r="R3579" t="s">
        <v>8322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1.0001333333333333</v>
      </c>
      <c r="O3580" s="6">
        <f t="shared" si="221"/>
        <v>40.545945945945945</v>
      </c>
      <c r="P3580" t="s">
        <v>8271</v>
      </c>
      <c r="Q3580" t="s">
        <v>8321</v>
      </c>
      <c r="R3580" t="s">
        <v>8322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</v>
      </c>
      <c r="O3581" s="6">
        <f t="shared" si="221"/>
        <v>35.714285714285715</v>
      </c>
      <c r="P3581" t="s">
        <v>8271</v>
      </c>
      <c r="Q3581" t="s">
        <v>8321</v>
      </c>
      <c r="R3581" t="s">
        <v>8322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1.1388888888888888</v>
      </c>
      <c r="O3582" s="6">
        <f t="shared" si="221"/>
        <v>37.962962962962962</v>
      </c>
      <c r="P3582" t="s">
        <v>8271</v>
      </c>
      <c r="Q3582" t="s">
        <v>8321</v>
      </c>
      <c r="R3582" t="s">
        <v>8322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</v>
      </c>
      <c r="O3583" s="6">
        <f t="shared" si="221"/>
        <v>33.333333333333336</v>
      </c>
      <c r="P3583" t="s">
        <v>8271</v>
      </c>
      <c r="Q3583" t="s">
        <v>8321</v>
      </c>
      <c r="R3583" t="s">
        <v>8322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2.87</v>
      </c>
      <c r="O3584" s="6">
        <f t="shared" si="221"/>
        <v>58.571428571428569</v>
      </c>
      <c r="P3584" t="s">
        <v>8271</v>
      </c>
      <c r="Q3584" t="s">
        <v>8321</v>
      </c>
      <c r="R3584" t="s">
        <v>8322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1.085</v>
      </c>
      <c r="O3585" s="6">
        <f t="shared" si="221"/>
        <v>135.625</v>
      </c>
      <c r="P3585" t="s">
        <v>8271</v>
      </c>
      <c r="Q3585" t="s">
        <v>8321</v>
      </c>
      <c r="R3585" t="s">
        <v>8322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ref="N3586:N3649" si="224">E3586/D3586</f>
        <v>1.155</v>
      </c>
      <c r="O3586" s="6">
        <f t="shared" ref="O3586:O3649" si="225">E3586/L3586</f>
        <v>30.9375</v>
      </c>
      <c r="P3586" t="s">
        <v>8271</v>
      </c>
      <c r="Q3586" t="s">
        <v>8321</v>
      </c>
      <c r="R3586" t="s">
        <v>8322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si="224"/>
        <v>1.1911764705882353</v>
      </c>
      <c r="O3587" s="6">
        <f t="shared" si="225"/>
        <v>176.08695652173913</v>
      </c>
      <c r="P3587" t="s">
        <v>8271</v>
      </c>
      <c r="Q3587" t="s">
        <v>8321</v>
      </c>
      <c r="R3587" t="s">
        <v>8322</v>
      </c>
      <c r="S3587" s="10">
        <f t="shared" si="226"/>
        <v>41964.716319444444</v>
      </c>
      <c r="T3587" s="10">
        <f t="shared" si="227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1.0942666666666667</v>
      </c>
      <c r="O3588" s="6">
        <f t="shared" si="225"/>
        <v>151.9814814814815</v>
      </c>
      <c r="P3588" t="s">
        <v>8271</v>
      </c>
      <c r="Q3588" t="s">
        <v>8321</v>
      </c>
      <c r="R3588" t="s">
        <v>8322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1.266</v>
      </c>
      <c r="O3589" s="6">
        <f t="shared" si="225"/>
        <v>22.607142857142858</v>
      </c>
      <c r="P3589" t="s">
        <v>8271</v>
      </c>
      <c r="Q3589" t="s">
        <v>8321</v>
      </c>
      <c r="R3589" t="s">
        <v>8322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1.0049999999999999</v>
      </c>
      <c r="O3590" s="6">
        <f t="shared" si="225"/>
        <v>18.272727272727273</v>
      </c>
      <c r="P3590" t="s">
        <v>8271</v>
      </c>
      <c r="Q3590" t="s">
        <v>8321</v>
      </c>
      <c r="R3590" t="s">
        <v>8322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1.2749999999999999</v>
      </c>
      <c r="O3591" s="6">
        <f t="shared" si="225"/>
        <v>82.258064516129039</v>
      </c>
      <c r="P3591" t="s">
        <v>8271</v>
      </c>
      <c r="Q3591" t="s">
        <v>8321</v>
      </c>
      <c r="R3591" t="s">
        <v>8322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1.0005999999999999</v>
      </c>
      <c r="O3592" s="6">
        <f t="shared" si="225"/>
        <v>68.534246575342465</v>
      </c>
      <c r="P3592" t="s">
        <v>8271</v>
      </c>
      <c r="Q3592" t="s">
        <v>8321</v>
      </c>
      <c r="R3592" t="s">
        <v>8322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1.75</v>
      </c>
      <c r="O3593" s="6">
        <f t="shared" si="225"/>
        <v>68.055555555555557</v>
      </c>
      <c r="P3593" t="s">
        <v>8271</v>
      </c>
      <c r="Q3593" t="s">
        <v>8321</v>
      </c>
      <c r="R3593" t="s">
        <v>8322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1.2725</v>
      </c>
      <c r="O3594" s="6">
        <f t="shared" si="225"/>
        <v>72.714285714285708</v>
      </c>
      <c r="P3594" t="s">
        <v>8271</v>
      </c>
      <c r="Q3594" t="s">
        <v>8321</v>
      </c>
      <c r="R3594" t="s">
        <v>8322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1.1063333333333334</v>
      </c>
      <c r="O3595" s="6">
        <f t="shared" si="225"/>
        <v>77.186046511627907</v>
      </c>
      <c r="P3595" t="s">
        <v>8271</v>
      </c>
      <c r="Q3595" t="s">
        <v>8321</v>
      </c>
      <c r="R3595" t="s">
        <v>8322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1.2593749999999999</v>
      </c>
      <c r="O3596" s="6">
        <f t="shared" si="225"/>
        <v>55.972222222222221</v>
      </c>
      <c r="P3596" t="s">
        <v>8271</v>
      </c>
      <c r="Q3596" t="s">
        <v>8321</v>
      </c>
      <c r="R3596" t="s">
        <v>8322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1.1850000000000001</v>
      </c>
      <c r="O3597" s="6">
        <f t="shared" si="225"/>
        <v>49.693548387096776</v>
      </c>
      <c r="P3597" t="s">
        <v>8271</v>
      </c>
      <c r="Q3597" t="s">
        <v>8321</v>
      </c>
      <c r="R3597" t="s">
        <v>8322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1.0772727272727274</v>
      </c>
      <c r="O3598" s="6">
        <f t="shared" si="225"/>
        <v>79</v>
      </c>
      <c r="P3598" t="s">
        <v>8271</v>
      </c>
      <c r="Q3598" t="s">
        <v>8321</v>
      </c>
      <c r="R3598" t="s">
        <v>8322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1.026</v>
      </c>
      <c r="O3599" s="6">
        <f t="shared" si="225"/>
        <v>77.727272727272734</v>
      </c>
      <c r="P3599" t="s">
        <v>8271</v>
      </c>
      <c r="Q3599" t="s">
        <v>8321</v>
      </c>
      <c r="R3599" t="s">
        <v>8322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1.101</v>
      </c>
      <c r="O3600" s="6">
        <f t="shared" si="225"/>
        <v>40.777777777777779</v>
      </c>
      <c r="P3600" t="s">
        <v>8271</v>
      </c>
      <c r="Q3600" t="s">
        <v>8321</v>
      </c>
      <c r="R3600" t="s">
        <v>8322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2.02</v>
      </c>
      <c r="O3601" s="6">
        <f t="shared" si="225"/>
        <v>59.411764705882355</v>
      </c>
      <c r="P3601" t="s">
        <v>8271</v>
      </c>
      <c r="Q3601" t="s">
        <v>8321</v>
      </c>
      <c r="R3601" t="s">
        <v>8322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1.3</v>
      </c>
      <c r="O3602" s="6">
        <f t="shared" si="225"/>
        <v>3.25</v>
      </c>
      <c r="P3602" t="s">
        <v>8271</v>
      </c>
      <c r="Q3602" t="s">
        <v>8321</v>
      </c>
      <c r="R3602" t="s">
        <v>8322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1.0435000000000001</v>
      </c>
      <c r="O3603" s="6">
        <f t="shared" si="225"/>
        <v>39.377358490566039</v>
      </c>
      <c r="P3603" t="s">
        <v>8271</v>
      </c>
      <c r="Q3603" t="s">
        <v>8321</v>
      </c>
      <c r="R3603" t="s">
        <v>8322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1.0004999999999999</v>
      </c>
      <c r="O3604" s="6">
        <f t="shared" si="225"/>
        <v>81.673469387755105</v>
      </c>
      <c r="P3604" t="s">
        <v>8271</v>
      </c>
      <c r="Q3604" t="s">
        <v>8321</v>
      </c>
      <c r="R3604" t="s">
        <v>8322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1.7066666666666668</v>
      </c>
      <c r="O3605" s="6">
        <f t="shared" si="225"/>
        <v>44.912280701754383</v>
      </c>
      <c r="P3605" t="s">
        <v>8271</v>
      </c>
      <c r="Q3605" t="s">
        <v>8321</v>
      </c>
      <c r="R3605" t="s">
        <v>8322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1.1283333333333334</v>
      </c>
      <c r="O3606" s="6">
        <f t="shared" si="225"/>
        <v>49.05797101449275</v>
      </c>
      <c r="P3606" t="s">
        <v>8271</v>
      </c>
      <c r="Q3606" t="s">
        <v>8321</v>
      </c>
      <c r="R3606" t="s">
        <v>8322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1.84</v>
      </c>
      <c r="O3607" s="6">
        <f t="shared" si="225"/>
        <v>30.666666666666668</v>
      </c>
      <c r="P3607" t="s">
        <v>8271</v>
      </c>
      <c r="Q3607" t="s">
        <v>8321</v>
      </c>
      <c r="R3607" t="s">
        <v>8322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1.3026666666666666</v>
      </c>
      <c r="O3608" s="6">
        <f t="shared" si="225"/>
        <v>61.0625</v>
      </c>
      <c r="P3608" t="s">
        <v>8271</v>
      </c>
      <c r="Q3608" t="s">
        <v>8321</v>
      </c>
      <c r="R3608" t="s">
        <v>8322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1.0545454545454545</v>
      </c>
      <c r="O3609" s="6">
        <f t="shared" si="225"/>
        <v>29</v>
      </c>
      <c r="P3609" t="s">
        <v>8271</v>
      </c>
      <c r="Q3609" t="s">
        <v>8321</v>
      </c>
      <c r="R3609" t="s">
        <v>8322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</v>
      </c>
      <c r="O3610" s="6">
        <f t="shared" si="225"/>
        <v>29.62962962962963</v>
      </c>
      <c r="P3610" t="s">
        <v>8271</v>
      </c>
      <c r="Q3610" t="s">
        <v>8321</v>
      </c>
      <c r="R3610" t="s">
        <v>8322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1.5331632653061225</v>
      </c>
      <c r="O3611" s="6">
        <f t="shared" si="225"/>
        <v>143.0952380952381</v>
      </c>
      <c r="P3611" t="s">
        <v>8271</v>
      </c>
      <c r="Q3611" t="s">
        <v>8321</v>
      </c>
      <c r="R3611" t="s">
        <v>8322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1.623</v>
      </c>
      <c r="O3612" s="6">
        <f t="shared" si="225"/>
        <v>52.354838709677416</v>
      </c>
      <c r="P3612" t="s">
        <v>8271</v>
      </c>
      <c r="Q3612" t="s">
        <v>8321</v>
      </c>
      <c r="R3612" t="s">
        <v>8322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1.36</v>
      </c>
      <c r="O3613" s="6">
        <f t="shared" si="225"/>
        <v>66.666666666666671</v>
      </c>
      <c r="P3613" t="s">
        <v>8271</v>
      </c>
      <c r="Q3613" t="s">
        <v>8321</v>
      </c>
      <c r="R3613" t="s">
        <v>8322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1.444</v>
      </c>
      <c r="O3614" s="6">
        <f t="shared" si="225"/>
        <v>126.66666666666667</v>
      </c>
      <c r="P3614" t="s">
        <v>8271</v>
      </c>
      <c r="Q3614" t="s">
        <v>8321</v>
      </c>
      <c r="R3614" t="s">
        <v>8322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</v>
      </c>
      <c r="O3615" s="6">
        <f t="shared" si="225"/>
        <v>62.5</v>
      </c>
      <c r="P3615" t="s">
        <v>8271</v>
      </c>
      <c r="Q3615" t="s">
        <v>8321</v>
      </c>
      <c r="R3615" t="s">
        <v>8322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1.008</v>
      </c>
      <c r="O3616" s="6">
        <f t="shared" si="225"/>
        <v>35.492957746478872</v>
      </c>
      <c r="P3616" t="s">
        <v>8271</v>
      </c>
      <c r="Q3616" t="s">
        <v>8321</v>
      </c>
      <c r="R3616" t="s">
        <v>8322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1.0680000000000001</v>
      </c>
      <c r="O3617" s="6">
        <f t="shared" si="225"/>
        <v>37.083333333333336</v>
      </c>
      <c r="P3617" t="s">
        <v>8271</v>
      </c>
      <c r="Q3617" t="s">
        <v>8321</v>
      </c>
      <c r="R3617" t="s">
        <v>8322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1.248</v>
      </c>
      <c r="O3618" s="6">
        <f t="shared" si="225"/>
        <v>69.333333333333329</v>
      </c>
      <c r="P3618" t="s">
        <v>8271</v>
      </c>
      <c r="Q3618" t="s">
        <v>8321</v>
      </c>
      <c r="R3618" t="s">
        <v>8322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1.1891891891891893</v>
      </c>
      <c r="O3619" s="6">
        <f t="shared" si="225"/>
        <v>17.254901960784313</v>
      </c>
      <c r="P3619" t="s">
        <v>8271</v>
      </c>
      <c r="Q3619" t="s">
        <v>8321</v>
      </c>
      <c r="R3619" t="s">
        <v>8322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1.01</v>
      </c>
      <c r="O3620" s="6">
        <f t="shared" si="225"/>
        <v>36.071428571428569</v>
      </c>
      <c r="P3620" t="s">
        <v>8271</v>
      </c>
      <c r="Q3620" t="s">
        <v>8321</v>
      </c>
      <c r="R3620" t="s">
        <v>8322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1.1299999999999999</v>
      </c>
      <c r="O3621" s="6">
        <f t="shared" si="225"/>
        <v>66.470588235294116</v>
      </c>
      <c r="P3621" t="s">
        <v>8271</v>
      </c>
      <c r="Q3621" t="s">
        <v>8321</v>
      </c>
      <c r="R3621" t="s">
        <v>8322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1.0519047619047619</v>
      </c>
      <c r="O3622" s="6">
        <f t="shared" si="225"/>
        <v>56.065989847715734</v>
      </c>
      <c r="P3622" t="s">
        <v>8271</v>
      </c>
      <c r="Q3622" t="s">
        <v>8321</v>
      </c>
      <c r="R3622" t="s">
        <v>8322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1.0973333333333333</v>
      </c>
      <c r="O3623" s="6">
        <f t="shared" si="225"/>
        <v>47.028571428571432</v>
      </c>
      <c r="P3623" t="s">
        <v>8271</v>
      </c>
      <c r="Q3623" t="s">
        <v>8321</v>
      </c>
      <c r="R3623" t="s">
        <v>8322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1.00099</v>
      </c>
      <c r="O3624" s="6">
        <f t="shared" si="225"/>
        <v>47.666190476190479</v>
      </c>
      <c r="P3624" t="s">
        <v>8271</v>
      </c>
      <c r="Q3624" t="s">
        <v>8321</v>
      </c>
      <c r="R3624" t="s">
        <v>8322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1.2</v>
      </c>
      <c r="O3625" s="6">
        <f t="shared" si="225"/>
        <v>88.235294117647058</v>
      </c>
      <c r="P3625" t="s">
        <v>8271</v>
      </c>
      <c r="Q3625" t="s">
        <v>8321</v>
      </c>
      <c r="R3625" t="s">
        <v>8322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1.0493333333333332</v>
      </c>
      <c r="O3626" s="6">
        <f t="shared" si="225"/>
        <v>80.717948717948715</v>
      </c>
      <c r="P3626" t="s">
        <v>8271</v>
      </c>
      <c r="Q3626" t="s">
        <v>8321</v>
      </c>
      <c r="R3626" t="s">
        <v>8322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1.0266666666666666</v>
      </c>
      <c r="O3627" s="6">
        <f t="shared" si="225"/>
        <v>39.487179487179489</v>
      </c>
      <c r="P3627" t="s">
        <v>8271</v>
      </c>
      <c r="Q3627" t="s">
        <v>8321</v>
      </c>
      <c r="R3627" t="s">
        <v>8322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1.0182500000000001</v>
      </c>
      <c r="O3628" s="6">
        <f t="shared" si="225"/>
        <v>84.854166666666671</v>
      </c>
      <c r="P3628" t="s">
        <v>8271</v>
      </c>
      <c r="Q3628" t="s">
        <v>8321</v>
      </c>
      <c r="R3628" t="s">
        <v>8322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</v>
      </c>
      <c r="O3629" s="6">
        <f t="shared" si="225"/>
        <v>68.965517241379317</v>
      </c>
      <c r="P3629" t="s">
        <v>8271</v>
      </c>
      <c r="Q3629" t="s">
        <v>8321</v>
      </c>
      <c r="R3629" t="s">
        <v>8322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6" t="e">
        <f t="shared" si="225"/>
        <v>#DIV/0!</v>
      </c>
      <c r="P3630" t="s">
        <v>8305</v>
      </c>
      <c r="Q3630" t="s">
        <v>8321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1.9999999999999999E-6</v>
      </c>
      <c r="O3631" s="6">
        <f t="shared" si="225"/>
        <v>1</v>
      </c>
      <c r="P3631" t="s">
        <v>8305</v>
      </c>
      <c r="Q3631" t="s">
        <v>8321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3.3333333333333332E-4</v>
      </c>
      <c r="O3632" s="6">
        <f t="shared" si="225"/>
        <v>1</v>
      </c>
      <c r="P3632" t="s">
        <v>8305</v>
      </c>
      <c r="Q3632" t="s">
        <v>8321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0.51023391812865493</v>
      </c>
      <c r="O3633" s="6">
        <f t="shared" si="225"/>
        <v>147.88135593220338</v>
      </c>
      <c r="P3633" t="s">
        <v>8305</v>
      </c>
      <c r="Q3633" t="s">
        <v>8321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0.2</v>
      </c>
      <c r="O3634" s="6">
        <f t="shared" si="225"/>
        <v>100</v>
      </c>
      <c r="P3634" t="s">
        <v>8305</v>
      </c>
      <c r="Q3634" t="s">
        <v>8321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0.35239999999999999</v>
      </c>
      <c r="O3635" s="6">
        <f t="shared" si="225"/>
        <v>56.838709677419352</v>
      </c>
      <c r="P3635" t="s">
        <v>8305</v>
      </c>
      <c r="Q3635" t="s">
        <v>8321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4.2466666666666666E-2</v>
      </c>
      <c r="O3636" s="6">
        <f t="shared" si="225"/>
        <v>176.94444444444446</v>
      </c>
      <c r="P3636" t="s">
        <v>8305</v>
      </c>
      <c r="Q3636" t="s">
        <v>8321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0.36457142857142855</v>
      </c>
      <c r="O3637" s="6">
        <f t="shared" si="225"/>
        <v>127.6</v>
      </c>
      <c r="P3637" t="s">
        <v>8305</v>
      </c>
      <c r="Q3637" t="s">
        <v>8321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6" t="e">
        <f t="shared" si="225"/>
        <v>#DIV/0!</v>
      </c>
      <c r="P3638" t="s">
        <v>8305</v>
      </c>
      <c r="Q3638" t="s">
        <v>8321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0.30866666666666664</v>
      </c>
      <c r="O3639" s="6">
        <f t="shared" si="225"/>
        <v>66.142857142857139</v>
      </c>
      <c r="P3639" t="s">
        <v>8305</v>
      </c>
      <c r="Q3639" t="s">
        <v>8321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6.545454545454546E-2</v>
      </c>
      <c r="O3640" s="6">
        <f t="shared" si="225"/>
        <v>108</v>
      </c>
      <c r="P3640" t="s">
        <v>8305</v>
      </c>
      <c r="Q3640" t="s">
        <v>8321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4.0000000000000003E-5</v>
      </c>
      <c r="O3641" s="6">
        <f t="shared" si="225"/>
        <v>1</v>
      </c>
      <c r="P3641" t="s">
        <v>8305</v>
      </c>
      <c r="Q3641" t="s">
        <v>8321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5.5E-2</v>
      </c>
      <c r="O3642" s="6">
        <f t="shared" si="225"/>
        <v>18.333333333333332</v>
      </c>
      <c r="P3642" t="s">
        <v>8305</v>
      </c>
      <c r="Q3642" t="s">
        <v>8321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6" t="e">
        <f t="shared" si="225"/>
        <v>#DIV/0!</v>
      </c>
      <c r="P3643" t="s">
        <v>8305</v>
      </c>
      <c r="Q3643" t="s">
        <v>8321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2.1428571428571429E-2</v>
      </c>
      <c r="O3644" s="6">
        <f t="shared" si="225"/>
        <v>7.5</v>
      </c>
      <c r="P3644" t="s">
        <v>8305</v>
      </c>
      <c r="Q3644" t="s">
        <v>8321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6" t="e">
        <f t="shared" si="225"/>
        <v>#DIV/0!</v>
      </c>
      <c r="P3645" t="s">
        <v>8305</v>
      </c>
      <c r="Q3645" t="s">
        <v>8321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0.16420000000000001</v>
      </c>
      <c r="O3646" s="6">
        <f t="shared" si="225"/>
        <v>68.416666666666671</v>
      </c>
      <c r="P3646" t="s">
        <v>8305</v>
      </c>
      <c r="Q3646" t="s">
        <v>8321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1E-3</v>
      </c>
      <c r="O3647" s="6">
        <f t="shared" si="225"/>
        <v>1</v>
      </c>
      <c r="P3647" t="s">
        <v>8305</v>
      </c>
      <c r="Q3647" t="s">
        <v>8321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4.8099999999999997E-2</v>
      </c>
      <c r="O3648" s="6">
        <f t="shared" si="225"/>
        <v>60.125</v>
      </c>
      <c r="P3648" t="s">
        <v>8305</v>
      </c>
      <c r="Q3648" t="s">
        <v>8321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0.06</v>
      </c>
      <c r="O3649" s="6">
        <f t="shared" si="225"/>
        <v>15</v>
      </c>
      <c r="P3649" t="s">
        <v>8305</v>
      </c>
      <c r="Q3649" t="s">
        <v>8321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ref="N3650:N3713" si="228">E3650/D3650</f>
        <v>1.003825</v>
      </c>
      <c r="O3650" s="6">
        <f t="shared" ref="O3650:O3713" si="229">E3650/L3650</f>
        <v>550.04109589041093</v>
      </c>
      <c r="P3650" t="s">
        <v>8271</v>
      </c>
      <c r="Q3650" t="s">
        <v>8321</v>
      </c>
      <c r="R3650" t="s">
        <v>8322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si="228"/>
        <v>1.04</v>
      </c>
      <c r="O3651" s="6">
        <f t="shared" si="229"/>
        <v>97.5</v>
      </c>
      <c r="P3651" t="s">
        <v>8271</v>
      </c>
      <c r="Q3651" t="s">
        <v>8321</v>
      </c>
      <c r="R3651" t="s">
        <v>8322</v>
      </c>
      <c r="S3651" s="10">
        <f t="shared" si="230"/>
        <v>41780.712893518517</v>
      </c>
      <c r="T3651" s="10">
        <f t="shared" si="231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</v>
      </c>
      <c r="O3652" s="6">
        <f t="shared" si="229"/>
        <v>29.411764705882351</v>
      </c>
      <c r="P3652" t="s">
        <v>8271</v>
      </c>
      <c r="Q3652" t="s">
        <v>8321</v>
      </c>
      <c r="R3652" t="s">
        <v>8322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1.04</v>
      </c>
      <c r="O3653" s="6">
        <f t="shared" si="229"/>
        <v>57.777777777777779</v>
      </c>
      <c r="P3653" t="s">
        <v>8271</v>
      </c>
      <c r="Q3653" t="s">
        <v>8321</v>
      </c>
      <c r="R3653" t="s">
        <v>8322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2.5066666666666668</v>
      </c>
      <c r="O3654" s="6">
        <f t="shared" si="229"/>
        <v>44.235294117647058</v>
      </c>
      <c r="P3654" t="s">
        <v>8271</v>
      </c>
      <c r="Q3654" t="s">
        <v>8321</v>
      </c>
      <c r="R3654" t="s">
        <v>8322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1.0049999999999999</v>
      </c>
      <c r="O3655" s="6">
        <f t="shared" si="229"/>
        <v>60.909090909090907</v>
      </c>
      <c r="P3655" t="s">
        <v>8271</v>
      </c>
      <c r="Q3655" t="s">
        <v>8321</v>
      </c>
      <c r="R3655" t="s">
        <v>8322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1.744</v>
      </c>
      <c r="O3656" s="6">
        <f t="shared" si="229"/>
        <v>68.84210526315789</v>
      </c>
      <c r="P3656" t="s">
        <v>8271</v>
      </c>
      <c r="Q3656" t="s">
        <v>8321</v>
      </c>
      <c r="R3656" t="s">
        <v>8322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1.1626000000000001</v>
      </c>
      <c r="O3657" s="6">
        <f t="shared" si="229"/>
        <v>73.582278481012665</v>
      </c>
      <c r="P3657" t="s">
        <v>8271</v>
      </c>
      <c r="Q3657" t="s">
        <v>8321</v>
      </c>
      <c r="R3657" t="s">
        <v>8322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1.0582</v>
      </c>
      <c r="O3658" s="6">
        <f t="shared" si="229"/>
        <v>115.02173913043478</v>
      </c>
      <c r="P3658" t="s">
        <v>8271</v>
      </c>
      <c r="Q3658" t="s">
        <v>8321</v>
      </c>
      <c r="R3658" t="s">
        <v>8322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1.1074999999999999</v>
      </c>
      <c r="O3659" s="6">
        <f t="shared" si="229"/>
        <v>110.75</v>
      </c>
      <c r="P3659" t="s">
        <v>8271</v>
      </c>
      <c r="Q3659" t="s">
        <v>8321</v>
      </c>
      <c r="R3659" t="s">
        <v>8322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1.0066666666666666</v>
      </c>
      <c r="O3660" s="6">
        <f t="shared" si="229"/>
        <v>75.5</v>
      </c>
      <c r="P3660" t="s">
        <v>8271</v>
      </c>
      <c r="Q3660" t="s">
        <v>8321</v>
      </c>
      <c r="R3660" t="s">
        <v>8322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1.0203333333333333</v>
      </c>
      <c r="O3661" s="6">
        <f t="shared" si="229"/>
        <v>235.46153846153845</v>
      </c>
      <c r="P3661" t="s">
        <v>8271</v>
      </c>
      <c r="Q3661" t="s">
        <v>8321</v>
      </c>
      <c r="R3661" t="s">
        <v>8322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</v>
      </c>
      <c r="O3662" s="6">
        <f t="shared" si="229"/>
        <v>11.363636363636363</v>
      </c>
      <c r="P3662" t="s">
        <v>8271</v>
      </c>
      <c r="Q3662" t="s">
        <v>8321</v>
      </c>
      <c r="R3662" t="s">
        <v>8322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1.1100000000000001</v>
      </c>
      <c r="O3663" s="6">
        <f t="shared" si="229"/>
        <v>92.5</v>
      </c>
      <c r="P3663" t="s">
        <v>8271</v>
      </c>
      <c r="Q3663" t="s">
        <v>8321</v>
      </c>
      <c r="R3663" t="s">
        <v>8322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1.0142500000000001</v>
      </c>
      <c r="O3664" s="6">
        <f t="shared" si="229"/>
        <v>202.85</v>
      </c>
      <c r="P3664" t="s">
        <v>8271</v>
      </c>
      <c r="Q3664" t="s">
        <v>8321</v>
      </c>
      <c r="R3664" t="s">
        <v>8322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1.04</v>
      </c>
      <c r="O3665" s="6">
        <f t="shared" si="229"/>
        <v>26</v>
      </c>
      <c r="P3665" t="s">
        <v>8271</v>
      </c>
      <c r="Q3665" t="s">
        <v>8321</v>
      </c>
      <c r="R3665" t="s">
        <v>8322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1.09375</v>
      </c>
      <c r="O3666" s="6">
        <f t="shared" si="229"/>
        <v>46.05263157894737</v>
      </c>
      <c r="P3666" t="s">
        <v>8271</v>
      </c>
      <c r="Q3666" t="s">
        <v>8321</v>
      </c>
      <c r="R3666" t="s">
        <v>8322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1.1516129032258065</v>
      </c>
      <c r="O3667" s="6">
        <f t="shared" si="229"/>
        <v>51</v>
      </c>
      <c r="P3667" t="s">
        <v>8271</v>
      </c>
      <c r="Q3667" t="s">
        <v>8321</v>
      </c>
      <c r="R3667" t="s">
        <v>8322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</v>
      </c>
      <c r="O3668" s="6">
        <f t="shared" si="229"/>
        <v>31.578947368421051</v>
      </c>
      <c r="P3668" t="s">
        <v>8271</v>
      </c>
      <c r="Q3668" t="s">
        <v>8321</v>
      </c>
      <c r="R3668" t="s">
        <v>8322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1.0317033333333334</v>
      </c>
      <c r="O3669" s="6">
        <f t="shared" si="229"/>
        <v>53.363965517241382</v>
      </c>
      <c r="P3669" t="s">
        <v>8271</v>
      </c>
      <c r="Q3669" t="s">
        <v>8321</v>
      </c>
      <c r="R3669" t="s">
        <v>8322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1.0349999999999999</v>
      </c>
      <c r="O3670" s="6">
        <f t="shared" si="229"/>
        <v>36.964285714285715</v>
      </c>
      <c r="P3670" t="s">
        <v>8271</v>
      </c>
      <c r="Q3670" t="s">
        <v>8321</v>
      </c>
      <c r="R3670" t="s">
        <v>8322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1.3819999999999999</v>
      </c>
      <c r="O3671" s="6">
        <f t="shared" si="229"/>
        <v>81.294117647058826</v>
      </c>
      <c r="P3671" t="s">
        <v>8271</v>
      </c>
      <c r="Q3671" t="s">
        <v>8321</v>
      </c>
      <c r="R3671" t="s">
        <v>8322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1.0954545454545455</v>
      </c>
      <c r="O3672" s="6">
        <f t="shared" si="229"/>
        <v>20.083333333333332</v>
      </c>
      <c r="P3672" t="s">
        <v>8271</v>
      </c>
      <c r="Q3672" t="s">
        <v>8321</v>
      </c>
      <c r="R3672" t="s">
        <v>8322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1.0085714285714287</v>
      </c>
      <c r="O3673" s="6">
        <f t="shared" si="229"/>
        <v>88.25</v>
      </c>
      <c r="P3673" t="s">
        <v>8271</v>
      </c>
      <c r="Q3673" t="s">
        <v>8321</v>
      </c>
      <c r="R3673" t="s">
        <v>8322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1.0153333333333334</v>
      </c>
      <c r="O3674" s="6">
        <f t="shared" si="229"/>
        <v>53.438596491228068</v>
      </c>
      <c r="P3674" t="s">
        <v>8271</v>
      </c>
      <c r="Q3674" t="s">
        <v>8321</v>
      </c>
      <c r="R3674" t="s">
        <v>8322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1.13625</v>
      </c>
      <c r="O3675" s="6">
        <f t="shared" si="229"/>
        <v>39.868421052631582</v>
      </c>
      <c r="P3675" t="s">
        <v>8271</v>
      </c>
      <c r="Q3675" t="s">
        <v>8321</v>
      </c>
      <c r="R3675" t="s">
        <v>8322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</v>
      </c>
      <c r="O3676" s="6">
        <f t="shared" si="229"/>
        <v>145.16129032258064</v>
      </c>
      <c r="P3676" t="s">
        <v>8271</v>
      </c>
      <c r="Q3676" t="s">
        <v>8321</v>
      </c>
      <c r="R3676" t="s">
        <v>8322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1.4</v>
      </c>
      <c r="O3677" s="6">
        <f t="shared" si="229"/>
        <v>23.333333333333332</v>
      </c>
      <c r="P3677" t="s">
        <v>8271</v>
      </c>
      <c r="Q3677" t="s">
        <v>8321</v>
      </c>
      <c r="R3677" t="s">
        <v>8322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1.2875000000000001</v>
      </c>
      <c r="O3678" s="6">
        <f t="shared" si="229"/>
        <v>64.375</v>
      </c>
      <c r="P3678" t="s">
        <v>8271</v>
      </c>
      <c r="Q3678" t="s">
        <v>8321</v>
      </c>
      <c r="R3678" t="s">
        <v>8322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1.0290416666666666</v>
      </c>
      <c r="O3679" s="6">
        <f t="shared" si="229"/>
        <v>62.052763819095475</v>
      </c>
      <c r="P3679" t="s">
        <v>8271</v>
      </c>
      <c r="Q3679" t="s">
        <v>8321</v>
      </c>
      <c r="R3679" t="s">
        <v>8322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1.0249999999999999</v>
      </c>
      <c r="O3680" s="6">
        <f t="shared" si="229"/>
        <v>66.129032258064512</v>
      </c>
      <c r="P3680" t="s">
        <v>8271</v>
      </c>
      <c r="Q3680" t="s">
        <v>8321</v>
      </c>
      <c r="R3680" t="s">
        <v>8322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1.101</v>
      </c>
      <c r="O3681" s="6">
        <f t="shared" si="229"/>
        <v>73.400000000000006</v>
      </c>
      <c r="P3681" t="s">
        <v>8271</v>
      </c>
      <c r="Q3681" t="s">
        <v>8321</v>
      </c>
      <c r="R3681" t="s">
        <v>8322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1.1276666666666666</v>
      </c>
      <c r="O3682" s="6">
        <f t="shared" si="229"/>
        <v>99.5</v>
      </c>
      <c r="P3682" t="s">
        <v>8271</v>
      </c>
      <c r="Q3682" t="s">
        <v>8321</v>
      </c>
      <c r="R3682" t="s">
        <v>8322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1.119</v>
      </c>
      <c r="O3683" s="6">
        <f t="shared" si="229"/>
        <v>62.166666666666664</v>
      </c>
      <c r="P3683" t="s">
        <v>8271</v>
      </c>
      <c r="Q3683" t="s">
        <v>8321</v>
      </c>
      <c r="R3683" t="s">
        <v>8322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1.3919999999999999</v>
      </c>
      <c r="O3684" s="6">
        <f t="shared" si="229"/>
        <v>62.328358208955223</v>
      </c>
      <c r="P3684" t="s">
        <v>8271</v>
      </c>
      <c r="Q3684" t="s">
        <v>8321</v>
      </c>
      <c r="R3684" t="s">
        <v>8322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1.1085714285714285</v>
      </c>
      <c r="O3685" s="6">
        <f t="shared" si="229"/>
        <v>58.787878787878789</v>
      </c>
      <c r="P3685" t="s">
        <v>8271</v>
      </c>
      <c r="Q3685" t="s">
        <v>8321</v>
      </c>
      <c r="R3685" t="s">
        <v>8322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1.3906666666666667</v>
      </c>
      <c r="O3686" s="6">
        <f t="shared" si="229"/>
        <v>45.347826086956523</v>
      </c>
      <c r="P3686" t="s">
        <v>8271</v>
      </c>
      <c r="Q3686" t="s">
        <v>8321</v>
      </c>
      <c r="R3686" t="s">
        <v>8322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1.0569999999999999</v>
      </c>
      <c r="O3687" s="6">
        <f t="shared" si="229"/>
        <v>41.944444444444443</v>
      </c>
      <c r="P3687" t="s">
        <v>8271</v>
      </c>
      <c r="Q3687" t="s">
        <v>8321</v>
      </c>
      <c r="R3687" t="s">
        <v>8322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1.0142857142857142</v>
      </c>
      <c r="O3688" s="6">
        <f t="shared" si="229"/>
        <v>59.166666666666664</v>
      </c>
      <c r="P3688" t="s">
        <v>8271</v>
      </c>
      <c r="Q3688" t="s">
        <v>8321</v>
      </c>
      <c r="R3688" t="s">
        <v>8322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1.0024500000000001</v>
      </c>
      <c r="O3689" s="6">
        <f t="shared" si="229"/>
        <v>200.49</v>
      </c>
      <c r="P3689" t="s">
        <v>8271</v>
      </c>
      <c r="Q3689" t="s">
        <v>8321</v>
      </c>
      <c r="R3689" t="s">
        <v>8322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1.0916666666666666</v>
      </c>
      <c r="O3690" s="6">
        <f t="shared" si="229"/>
        <v>83.974358974358978</v>
      </c>
      <c r="P3690" t="s">
        <v>8271</v>
      </c>
      <c r="Q3690" t="s">
        <v>8321</v>
      </c>
      <c r="R3690" t="s">
        <v>8322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1.1833333333333333</v>
      </c>
      <c r="O3691" s="6">
        <f t="shared" si="229"/>
        <v>57.258064516129032</v>
      </c>
      <c r="P3691" t="s">
        <v>8271</v>
      </c>
      <c r="Q3691" t="s">
        <v>8321</v>
      </c>
      <c r="R3691" t="s">
        <v>8322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1.2</v>
      </c>
      <c r="O3692" s="6">
        <f t="shared" si="229"/>
        <v>58.064516129032256</v>
      </c>
      <c r="P3692" t="s">
        <v>8271</v>
      </c>
      <c r="Q3692" t="s">
        <v>8321</v>
      </c>
      <c r="R3692" t="s">
        <v>8322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1.2796000000000001</v>
      </c>
      <c r="O3693" s="6">
        <f t="shared" si="229"/>
        <v>186.80291970802921</v>
      </c>
      <c r="P3693" t="s">
        <v>8271</v>
      </c>
      <c r="Q3693" t="s">
        <v>8321</v>
      </c>
      <c r="R3693" t="s">
        <v>8322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1.26</v>
      </c>
      <c r="O3694" s="6">
        <f t="shared" si="229"/>
        <v>74.117647058823536</v>
      </c>
      <c r="P3694" t="s">
        <v>8271</v>
      </c>
      <c r="Q3694" t="s">
        <v>8321</v>
      </c>
      <c r="R3694" t="s">
        <v>8322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1.2912912912912913</v>
      </c>
      <c r="O3695" s="6">
        <f t="shared" si="229"/>
        <v>30.714285714285715</v>
      </c>
      <c r="P3695" t="s">
        <v>8271</v>
      </c>
      <c r="Q3695" t="s">
        <v>8321</v>
      </c>
      <c r="R3695" t="s">
        <v>8322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1.0742857142857143</v>
      </c>
      <c r="O3696" s="6">
        <f t="shared" si="229"/>
        <v>62.666666666666664</v>
      </c>
      <c r="P3696" t="s">
        <v>8271</v>
      </c>
      <c r="Q3696" t="s">
        <v>8321</v>
      </c>
      <c r="R3696" t="s">
        <v>8322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1.00125</v>
      </c>
      <c r="O3697" s="6">
        <f t="shared" si="229"/>
        <v>121.36363636363636</v>
      </c>
      <c r="P3697" t="s">
        <v>8271</v>
      </c>
      <c r="Q3697" t="s">
        <v>8321</v>
      </c>
      <c r="R3697" t="s">
        <v>8322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1.55</v>
      </c>
      <c r="O3698" s="6">
        <f t="shared" si="229"/>
        <v>39.743589743589745</v>
      </c>
      <c r="P3698" t="s">
        <v>8271</v>
      </c>
      <c r="Q3698" t="s">
        <v>8321</v>
      </c>
      <c r="R3698" t="s">
        <v>8322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1.08</v>
      </c>
      <c r="O3699" s="6">
        <f t="shared" si="229"/>
        <v>72</v>
      </c>
      <c r="P3699" t="s">
        <v>8271</v>
      </c>
      <c r="Q3699" t="s">
        <v>8321</v>
      </c>
      <c r="R3699" t="s">
        <v>8322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1.1052</v>
      </c>
      <c r="O3700" s="6">
        <f t="shared" si="229"/>
        <v>40.632352941176471</v>
      </c>
      <c r="P3700" t="s">
        <v>8271</v>
      </c>
      <c r="Q3700" t="s">
        <v>8321</v>
      </c>
      <c r="R3700" t="s">
        <v>8322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1.008</v>
      </c>
      <c r="O3701" s="6">
        <f t="shared" si="229"/>
        <v>63</v>
      </c>
      <c r="P3701" t="s">
        <v>8271</v>
      </c>
      <c r="Q3701" t="s">
        <v>8321</v>
      </c>
      <c r="R3701" t="s">
        <v>8322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1.212</v>
      </c>
      <c r="O3702" s="6">
        <f t="shared" si="229"/>
        <v>33.666666666666664</v>
      </c>
      <c r="P3702" t="s">
        <v>8271</v>
      </c>
      <c r="Q3702" t="s">
        <v>8321</v>
      </c>
      <c r="R3702" t="s">
        <v>8322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1.0033333333333334</v>
      </c>
      <c r="O3703" s="6">
        <f t="shared" si="229"/>
        <v>38.589743589743591</v>
      </c>
      <c r="P3703" t="s">
        <v>8271</v>
      </c>
      <c r="Q3703" t="s">
        <v>8321</v>
      </c>
      <c r="R3703" t="s">
        <v>8322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1.0916666666666666</v>
      </c>
      <c r="O3704" s="6">
        <f t="shared" si="229"/>
        <v>155.95238095238096</v>
      </c>
      <c r="P3704" t="s">
        <v>8271</v>
      </c>
      <c r="Q3704" t="s">
        <v>8321</v>
      </c>
      <c r="R3704" t="s">
        <v>8322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1.2342857142857142</v>
      </c>
      <c r="O3705" s="6">
        <f t="shared" si="229"/>
        <v>43.2</v>
      </c>
      <c r="P3705" t="s">
        <v>8271</v>
      </c>
      <c r="Q3705" t="s">
        <v>8321</v>
      </c>
      <c r="R3705" t="s">
        <v>8322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1.3633666666666666</v>
      </c>
      <c r="O3706" s="6">
        <f t="shared" si="229"/>
        <v>15.148518518518518</v>
      </c>
      <c r="P3706" t="s">
        <v>8271</v>
      </c>
      <c r="Q3706" t="s">
        <v>8321</v>
      </c>
      <c r="R3706" t="s">
        <v>8322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1.0346657233816767</v>
      </c>
      <c r="O3707" s="6">
        <f t="shared" si="229"/>
        <v>83.571428571428569</v>
      </c>
      <c r="P3707" t="s">
        <v>8271</v>
      </c>
      <c r="Q3707" t="s">
        <v>8321</v>
      </c>
      <c r="R3707" t="s">
        <v>8322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1.2133333333333334</v>
      </c>
      <c r="O3708" s="6">
        <f t="shared" si="229"/>
        <v>140</v>
      </c>
      <c r="P3708" t="s">
        <v>8271</v>
      </c>
      <c r="Q3708" t="s">
        <v>8321</v>
      </c>
      <c r="R3708" t="s">
        <v>8322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1.86</v>
      </c>
      <c r="O3709" s="6">
        <f t="shared" si="229"/>
        <v>80.869565217391298</v>
      </c>
      <c r="P3709" t="s">
        <v>8271</v>
      </c>
      <c r="Q3709" t="s">
        <v>8321</v>
      </c>
      <c r="R3709" t="s">
        <v>8322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</v>
      </c>
      <c r="O3710" s="6">
        <f t="shared" si="229"/>
        <v>53.846153846153847</v>
      </c>
      <c r="P3710" t="s">
        <v>8271</v>
      </c>
      <c r="Q3710" t="s">
        <v>8321</v>
      </c>
      <c r="R3710" t="s">
        <v>8322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1.0825</v>
      </c>
      <c r="O3711" s="6">
        <f t="shared" si="229"/>
        <v>30.928571428571427</v>
      </c>
      <c r="P3711" t="s">
        <v>8271</v>
      </c>
      <c r="Q3711" t="s">
        <v>8321</v>
      </c>
      <c r="R3711" t="s">
        <v>8322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1.4115384615384616</v>
      </c>
      <c r="O3712" s="6">
        <f t="shared" si="229"/>
        <v>67.962962962962962</v>
      </c>
      <c r="P3712" t="s">
        <v>8271</v>
      </c>
      <c r="Q3712" t="s">
        <v>8321</v>
      </c>
      <c r="R3712" t="s">
        <v>8322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1.1399999999999999</v>
      </c>
      <c r="O3713" s="6">
        <f t="shared" si="229"/>
        <v>27.142857142857142</v>
      </c>
      <c r="P3713" t="s">
        <v>8271</v>
      </c>
      <c r="Q3713" t="s">
        <v>8321</v>
      </c>
      <c r="R3713" t="s">
        <v>8322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ref="N3714:N3777" si="232">E3714/D3714</f>
        <v>1.5373333333333334</v>
      </c>
      <c r="O3714" s="6">
        <f t="shared" ref="O3714:O3777" si="233">E3714/L3714</f>
        <v>110.86538461538461</v>
      </c>
      <c r="P3714" t="s">
        <v>8271</v>
      </c>
      <c r="Q3714" t="s">
        <v>8321</v>
      </c>
      <c r="R3714" t="s">
        <v>8322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si="232"/>
        <v>1.0149999999999999</v>
      </c>
      <c r="O3715" s="6">
        <f t="shared" si="233"/>
        <v>106.84210526315789</v>
      </c>
      <c r="P3715" t="s">
        <v>8271</v>
      </c>
      <c r="Q3715" t="s">
        <v>8321</v>
      </c>
      <c r="R3715" t="s">
        <v>8322</v>
      </c>
      <c r="S3715" s="10">
        <f t="shared" si="234"/>
        <v>42505.738032407404</v>
      </c>
      <c r="T3715" s="10">
        <f t="shared" si="235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1.0235000000000001</v>
      </c>
      <c r="O3716" s="6">
        <f t="shared" si="233"/>
        <v>105.51546391752578</v>
      </c>
      <c r="P3716" t="s">
        <v>8271</v>
      </c>
      <c r="Q3716" t="s">
        <v>8321</v>
      </c>
      <c r="R3716" t="s">
        <v>8322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1.0257142857142858</v>
      </c>
      <c r="O3717" s="6">
        <f t="shared" si="233"/>
        <v>132.96296296296296</v>
      </c>
      <c r="P3717" t="s">
        <v>8271</v>
      </c>
      <c r="Q3717" t="s">
        <v>8321</v>
      </c>
      <c r="R3717" t="s">
        <v>8322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1.5575000000000001</v>
      </c>
      <c r="O3718" s="6">
        <f t="shared" si="233"/>
        <v>51.916666666666664</v>
      </c>
      <c r="P3718" t="s">
        <v>8271</v>
      </c>
      <c r="Q3718" t="s">
        <v>8321</v>
      </c>
      <c r="R3718" t="s">
        <v>8322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1.0075000000000001</v>
      </c>
      <c r="O3719" s="6">
        <f t="shared" si="233"/>
        <v>310</v>
      </c>
      <c r="P3719" t="s">
        <v>8271</v>
      </c>
      <c r="Q3719" t="s">
        <v>8321</v>
      </c>
      <c r="R3719" t="s">
        <v>8322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2.3940000000000001</v>
      </c>
      <c r="O3720" s="6">
        <f t="shared" si="233"/>
        <v>26.021739130434781</v>
      </c>
      <c r="P3720" t="s">
        <v>8271</v>
      </c>
      <c r="Q3720" t="s">
        <v>8321</v>
      </c>
      <c r="R3720" t="s">
        <v>8322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2.1</v>
      </c>
      <c r="O3721" s="6">
        <f t="shared" si="233"/>
        <v>105</v>
      </c>
      <c r="P3721" t="s">
        <v>8271</v>
      </c>
      <c r="Q3721" t="s">
        <v>8321</v>
      </c>
      <c r="R3721" t="s">
        <v>8322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1.0451515151515152</v>
      </c>
      <c r="O3722" s="6">
        <f t="shared" si="233"/>
        <v>86.224999999999994</v>
      </c>
      <c r="P3722" t="s">
        <v>8271</v>
      </c>
      <c r="Q3722" t="s">
        <v>8321</v>
      </c>
      <c r="R3722" t="s">
        <v>8322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1.008</v>
      </c>
      <c r="O3723" s="6">
        <f t="shared" si="233"/>
        <v>114.54545454545455</v>
      </c>
      <c r="P3723" t="s">
        <v>8271</v>
      </c>
      <c r="Q3723" t="s">
        <v>8321</v>
      </c>
      <c r="R3723" t="s">
        <v>8322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1.1120000000000001</v>
      </c>
      <c r="O3724" s="6">
        <f t="shared" si="233"/>
        <v>47.657142857142858</v>
      </c>
      <c r="P3724" t="s">
        <v>8271</v>
      </c>
      <c r="Q3724" t="s">
        <v>8321</v>
      </c>
      <c r="R3724" t="s">
        <v>8322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1.0204444444444445</v>
      </c>
      <c r="O3725" s="6">
        <f t="shared" si="233"/>
        <v>72.888888888888886</v>
      </c>
      <c r="P3725" t="s">
        <v>8271</v>
      </c>
      <c r="Q3725" t="s">
        <v>8321</v>
      </c>
      <c r="R3725" t="s">
        <v>8322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1.0254767441860466</v>
      </c>
      <c r="O3726" s="6">
        <f t="shared" si="233"/>
        <v>49.545505617977533</v>
      </c>
      <c r="P3726" t="s">
        <v>8271</v>
      </c>
      <c r="Q3726" t="s">
        <v>8321</v>
      </c>
      <c r="R3726" t="s">
        <v>8322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1.27</v>
      </c>
      <c r="O3727" s="6">
        <f t="shared" si="233"/>
        <v>25.4</v>
      </c>
      <c r="P3727" t="s">
        <v>8271</v>
      </c>
      <c r="Q3727" t="s">
        <v>8321</v>
      </c>
      <c r="R3727" t="s">
        <v>8322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3.3870588235294119</v>
      </c>
      <c r="O3728" s="6">
        <f t="shared" si="233"/>
        <v>62.586956521739133</v>
      </c>
      <c r="P3728" t="s">
        <v>8271</v>
      </c>
      <c r="Q3728" t="s">
        <v>8321</v>
      </c>
      <c r="R3728" t="s">
        <v>8322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1.0075000000000001</v>
      </c>
      <c r="O3729" s="6">
        <f t="shared" si="233"/>
        <v>61.060606060606062</v>
      </c>
      <c r="P3729" t="s">
        <v>8271</v>
      </c>
      <c r="Q3729" t="s">
        <v>8321</v>
      </c>
      <c r="R3729" t="s">
        <v>8322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9.3100000000000002E-2</v>
      </c>
      <c r="O3730" s="6">
        <f t="shared" si="233"/>
        <v>60.064516129032256</v>
      </c>
      <c r="P3730" t="s">
        <v>8271</v>
      </c>
      <c r="Q3730" t="s">
        <v>8321</v>
      </c>
      <c r="R3730" t="s">
        <v>8322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7.2400000000000006E-2</v>
      </c>
      <c r="O3731" s="6">
        <f t="shared" si="233"/>
        <v>72.400000000000006</v>
      </c>
      <c r="P3731" t="s">
        <v>8271</v>
      </c>
      <c r="Q3731" t="s">
        <v>8321</v>
      </c>
      <c r="R3731" t="s">
        <v>8322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0.1</v>
      </c>
      <c r="O3732" s="6">
        <f t="shared" si="233"/>
        <v>100</v>
      </c>
      <c r="P3732" t="s">
        <v>8271</v>
      </c>
      <c r="Q3732" t="s">
        <v>8321</v>
      </c>
      <c r="R3732" t="s">
        <v>8322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0.11272727272727273</v>
      </c>
      <c r="O3733" s="6">
        <f t="shared" si="233"/>
        <v>51.666666666666664</v>
      </c>
      <c r="P3733" t="s">
        <v>8271</v>
      </c>
      <c r="Q3733" t="s">
        <v>8321</v>
      </c>
      <c r="R3733" t="s">
        <v>8322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0.15411764705882353</v>
      </c>
      <c r="O3734" s="6">
        <f t="shared" si="233"/>
        <v>32.75</v>
      </c>
      <c r="P3734" t="s">
        <v>8271</v>
      </c>
      <c r="Q3734" t="s">
        <v>8321</v>
      </c>
      <c r="R3734" t="s">
        <v>8322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6" t="e">
        <f t="shared" si="233"/>
        <v>#DIV/0!</v>
      </c>
      <c r="P3735" t="s">
        <v>8271</v>
      </c>
      <c r="Q3735" t="s">
        <v>8321</v>
      </c>
      <c r="R3735" t="s">
        <v>8322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0.28466666666666668</v>
      </c>
      <c r="O3736" s="6">
        <f t="shared" si="233"/>
        <v>61</v>
      </c>
      <c r="P3736" t="s">
        <v>8271</v>
      </c>
      <c r="Q3736" t="s">
        <v>8321</v>
      </c>
      <c r="R3736" t="s">
        <v>8322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0.13333333333333333</v>
      </c>
      <c r="O3737" s="6">
        <f t="shared" si="233"/>
        <v>10</v>
      </c>
      <c r="P3737" t="s">
        <v>8271</v>
      </c>
      <c r="Q3737" t="s">
        <v>8321</v>
      </c>
      <c r="R3737" t="s">
        <v>8322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6.6666666666666671E-3</v>
      </c>
      <c r="O3738" s="6">
        <f t="shared" si="233"/>
        <v>10</v>
      </c>
      <c r="P3738" t="s">
        <v>8271</v>
      </c>
      <c r="Q3738" t="s">
        <v>8321</v>
      </c>
      <c r="R3738" t="s">
        <v>8322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0.21428571428571427</v>
      </c>
      <c r="O3739" s="6">
        <f t="shared" si="233"/>
        <v>37.5</v>
      </c>
      <c r="P3739" t="s">
        <v>8271</v>
      </c>
      <c r="Q3739" t="s">
        <v>8321</v>
      </c>
      <c r="R3739" t="s">
        <v>8322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0.18</v>
      </c>
      <c r="O3740" s="6">
        <f t="shared" si="233"/>
        <v>45</v>
      </c>
      <c r="P3740" t="s">
        <v>8271</v>
      </c>
      <c r="Q3740" t="s">
        <v>8321</v>
      </c>
      <c r="R3740" t="s">
        <v>8322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0.20125000000000001</v>
      </c>
      <c r="O3741" s="6">
        <f t="shared" si="233"/>
        <v>100.625</v>
      </c>
      <c r="P3741" t="s">
        <v>8271</v>
      </c>
      <c r="Q3741" t="s">
        <v>8321</v>
      </c>
      <c r="R3741" t="s">
        <v>8322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0.17899999999999999</v>
      </c>
      <c r="O3742" s="6">
        <f t="shared" si="233"/>
        <v>25.571428571428573</v>
      </c>
      <c r="P3742" t="s">
        <v>8271</v>
      </c>
      <c r="Q3742" t="s">
        <v>8321</v>
      </c>
      <c r="R3742" t="s">
        <v>8322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6" t="e">
        <f t="shared" si="233"/>
        <v>#DIV/0!</v>
      </c>
      <c r="P3743" t="s">
        <v>8271</v>
      </c>
      <c r="Q3743" t="s">
        <v>8321</v>
      </c>
      <c r="R3743" t="s">
        <v>8322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0.02</v>
      </c>
      <c r="O3744" s="6">
        <f t="shared" si="233"/>
        <v>25</v>
      </c>
      <c r="P3744" t="s">
        <v>8271</v>
      </c>
      <c r="Q3744" t="s">
        <v>8321</v>
      </c>
      <c r="R3744" t="s">
        <v>8322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6" t="e">
        <f t="shared" si="233"/>
        <v>#DIV/0!</v>
      </c>
      <c r="P3745" t="s">
        <v>8271</v>
      </c>
      <c r="Q3745" t="s">
        <v>8321</v>
      </c>
      <c r="R3745" t="s">
        <v>8322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6" t="e">
        <f t="shared" si="233"/>
        <v>#DIV/0!</v>
      </c>
      <c r="P3746" t="s">
        <v>8271</v>
      </c>
      <c r="Q3746" t="s">
        <v>8321</v>
      </c>
      <c r="R3746" t="s">
        <v>8322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0.1</v>
      </c>
      <c r="O3747" s="6">
        <f t="shared" si="233"/>
        <v>10</v>
      </c>
      <c r="P3747" t="s">
        <v>8271</v>
      </c>
      <c r="Q3747" t="s">
        <v>8321</v>
      </c>
      <c r="R3747" t="s">
        <v>8322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2.3764705882352941E-2</v>
      </c>
      <c r="O3748" s="6">
        <f t="shared" si="233"/>
        <v>202</v>
      </c>
      <c r="P3748" t="s">
        <v>8271</v>
      </c>
      <c r="Q3748" t="s">
        <v>8321</v>
      </c>
      <c r="R3748" t="s">
        <v>8322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0.01</v>
      </c>
      <c r="O3749" s="6">
        <f t="shared" si="233"/>
        <v>25</v>
      </c>
      <c r="P3749" t="s">
        <v>8271</v>
      </c>
      <c r="Q3749" t="s">
        <v>8321</v>
      </c>
      <c r="R3749" t="s">
        <v>8322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1.0351999999999999</v>
      </c>
      <c r="O3750" s="6">
        <f t="shared" si="233"/>
        <v>99.538461538461533</v>
      </c>
      <c r="P3750" t="s">
        <v>8305</v>
      </c>
      <c r="Q3750" t="s">
        <v>8321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1.05</v>
      </c>
      <c r="O3751" s="6">
        <f t="shared" si="233"/>
        <v>75</v>
      </c>
      <c r="P3751" t="s">
        <v>8305</v>
      </c>
      <c r="Q3751" t="s">
        <v>8321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1.0044999999999999</v>
      </c>
      <c r="O3752" s="6">
        <f t="shared" si="233"/>
        <v>215.25</v>
      </c>
      <c r="P3752" t="s">
        <v>8305</v>
      </c>
      <c r="Q3752" t="s">
        <v>8321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1.3260000000000001</v>
      </c>
      <c r="O3753" s="6">
        <f t="shared" si="233"/>
        <v>120.54545454545455</v>
      </c>
      <c r="P3753" t="s">
        <v>8305</v>
      </c>
      <c r="Q3753" t="s">
        <v>8321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1.1299999999999999</v>
      </c>
      <c r="O3754" s="6">
        <f t="shared" si="233"/>
        <v>37.666666666666664</v>
      </c>
      <c r="P3754" t="s">
        <v>8305</v>
      </c>
      <c r="Q3754" t="s">
        <v>8321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1.0334000000000001</v>
      </c>
      <c r="O3755" s="6">
        <f t="shared" si="233"/>
        <v>172.23333333333332</v>
      </c>
      <c r="P3755" t="s">
        <v>8305</v>
      </c>
      <c r="Q3755" t="s">
        <v>8321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1.2</v>
      </c>
      <c r="O3756" s="6">
        <f t="shared" si="233"/>
        <v>111.11111111111111</v>
      </c>
      <c r="P3756" t="s">
        <v>8305</v>
      </c>
      <c r="Q3756" t="s">
        <v>8321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1.2963636363636364</v>
      </c>
      <c r="O3757" s="6">
        <f t="shared" si="233"/>
        <v>25.464285714285715</v>
      </c>
      <c r="P3757" t="s">
        <v>8305</v>
      </c>
      <c r="Q3757" t="s">
        <v>8321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1.0111111111111111</v>
      </c>
      <c r="O3758" s="6">
        <f t="shared" si="233"/>
        <v>267.64705882352939</v>
      </c>
      <c r="P3758" t="s">
        <v>8305</v>
      </c>
      <c r="Q3758" t="s">
        <v>8321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1.0851428571428572</v>
      </c>
      <c r="O3759" s="6">
        <f t="shared" si="233"/>
        <v>75.959999999999994</v>
      </c>
      <c r="P3759" t="s">
        <v>8305</v>
      </c>
      <c r="Q3759" t="s">
        <v>8321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1.0233333333333334</v>
      </c>
      <c r="O3760" s="6">
        <f t="shared" si="233"/>
        <v>59.03846153846154</v>
      </c>
      <c r="P3760" t="s">
        <v>8305</v>
      </c>
      <c r="Q3760" t="s">
        <v>8321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1.1024425000000002</v>
      </c>
      <c r="O3761" s="6">
        <f t="shared" si="233"/>
        <v>50.111022727272733</v>
      </c>
      <c r="P3761" t="s">
        <v>8305</v>
      </c>
      <c r="Q3761" t="s">
        <v>8321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1.010154</v>
      </c>
      <c r="O3762" s="6">
        <f t="shared" si="233"/>
        <v>55.502967032967035</v>
      </c>
      <c r="P3762" t="s">
        <v>8305</v>
      </c>
      <c r="Q3762" t="s">
        <v>8321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</v>
      </c>
      <c r="O3763" s="6">
        <f t="shared" si="233"/>
        <v>166.66666666666666</v>
      </c>
      <c r="P3763" t="s">
        <v>8305</v>
      </c>
      <c r="Q3763" t="s">
        <v>8321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1.0624</v>
      </c>
      <c r="O3764" s="6">
        <f t="shared" si="233"/>
        <v>47.428571428571431</v>
      </c>
      <c r="P3764" t="s">
        <v>8305</v>
      </c>
      <c r="Q3764" t="s">
        <v>8321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</v>
      </c>
      <c r="O3765" s="6">
        <f t="shared" si="233"/>
        <v>64.935064935064929</v>
      </c>
      <c r="P3765" t="s">
        <v>8305</v>
      </c>
      <c r="Q3765" t="s">
        <v>8321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</v>
      </c>
      <c r="O3766" s="6">
        <f t="shared" si="233"/>
        <v>55.555555555555557</v>
      </c>
      <c r="P3766" t="s">
        <v>8305</v>
      </c>
      <c r="Q3766" t="s">
        <v>8321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1.1345714285714286</v>
      </c>
      <c r="O3767" s="6">
        <f t="shared" si="233"/>
        <v>74.224299065420567</v>
      </c>
      <c r="P3767" t="s">
        <v>8305</v>
      </c>
      <c r="Q3767" t="s">
        <v>8321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1.0265010000000001</v>
      </c>
      <c r="O3768" s="6">
        <f t="shared" si="233"/>
        <v>106.9271875</v>
      </c>
      <c r="P3768" t="s">
        <v>8305</v>
      </c>
      <c r="Q3768" t="s">
        <v>8321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1.1675</v>
      </c>
      <c r="O3769" s="6">
        <f t="shared" si="233"/>
        <v>41.696428571428569</v>
      </c>
      <c r="P3769" t="s">
        <v>8305</v>
      </c>
      <c r="Q3769" t="s">
        <v>8321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1.0765274999999999</v>
      </c>
      <c r="O3770" s="6">
        <f t="shared" si="233"/>
        <v>74.243275862068955</v>
      </c>
      <c r="P3770" t="s">
        <v>8305</v>
      </c>
      <c r="Q3770" t="s">
        <v>8321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</v>
      </c>
      <c r="O3771" s="6">
        <f t="shared" si="233"/>
        <v>73.333333333333329</v>
      </c>
      <c r="P3771" t="s">
        <v>8305</v>
      </c>
      <c r="Q3771" t="s">
        <v>8321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</v>
      </c>
      <c r="O3772" s="6">
        <f t="shared" si="233"/>
        <v>100</v>
      </c>
      <c r="P3772" t="s">
        <v>8305</v>
      </c>
      <c r="Q3772" t="s">
        <v>8321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1.46</v>
      </c>
      <c r="O3773" s="6">
        <f t="shared" si="233"/>
        <v>38.421052631578945</v>
      </c>
      <c r="P3773" t="s">
        <v>8305</v>
      </c>
      <c r="Q3773" t="s">
        <v>8321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1.1020000000000001</v>
      </c>
      <c r="O3774" s="6">
        <f t="shared" si="233"/>
        <v>166.96969696969697</v>
      </c>
      <c r="P3774" t="s">
        <v>8305</v>
      </c>
      <c r="Q3774" t="s">
        <v>8321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1.0820000000000001</v>
      </c>
      <c r="O3775" s="6">
        <f t="shared" si="233"/>
        <v>94.912280701754383</v>
      </c>
      <c r="P3775" t="s">
        <v>8305</v>
      </c>
      <c r="Q3775" t="s">
        <v>8321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</v>
      </c>
      <c r="O3776" s="6">
        <f t="shared" si="233"/>
        <v>100</v>
      </c>
      <c r="P3776" t="s">
        <v>8305</v>
      </c>
      <c r="Q3776" t="s">
        <v>8321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1.0024999999999999</v>
      </c>
      <c r="O3777" s="6">
        <f t="shared" si="233"/>
        <v>143.21428571428572</v>
      </c>
      <c r="P3777" t="s">
        <v>8305</v>
      </c>
      <c r="Q3777" t="s">
        <v>8321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ref="N3778:N3841" si="236">E3778/D3778</f>
        <v>1.0671250000000001</v>
      </c>
      <c r="O3778" s="6">
        <f t="shared" ref="O3778:O3841" si="237">E3778/L3778</f>
        <v>90.819148936170208</v>
      </c>
      <c r="P3778" t="s">
        <v>8305</v>
      </c>
      <c r="Q3778" t="s">
        <v>8321</v>
      </c>
      <c r="R3778" t="s">
        <v>8359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si="236"/>
        <v>1.4319999999999999</v>
      </c>
      <c r="O3779" s="6">
        <f t="shared" si="237"/>
        <v>48.542372881355931</v>
      </c>
      <c r="P3779" t="s">
        <v>8305</v>
      </c>
      <c r="Q3779" t="s">
        <v>8321</v>
      </c>
      <c r="R3779" t="s">
        <v>8359</v>
      </c>
      <c r="S3779" s="10">
        <f t="shared" si="238"/>
        <v>41887.111354166671</v>
      </c>
      <c r="T3779" s="10">
        <f t="shared" si="23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1.0504166666666668</v>
      </c>
      <c r="O3780" s="6">
        <f t="shared" si="237"/>
        <v>70.027777777777771</v>
      </c>
      <c r="P3780" t="s">
        <v>8305</v>
      </c>
      <c r="Q3780" t="s">
        <v>8321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1.0398000000000001</v>
      </c>
      <c r="O3781" s="6">
        <f t="shared" si="237"/>
        <v>135.62608695652173</v>
      </c>
      <c r="P3781" t="s">
        <v>8305</v>
      </c>
      <c r="Q3781" t="s">
        <v>8321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1.2</v>
      </c>
      <c r="O3782" s="6">
        <f t="shared" si="237"/>
        <v>100</v>
      </c>
      <c r="P3782" t="s">
        <v>8305</v>
      </c>
      <c r="Q3782" t="s">
        <v>8321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1.0966666666666667</v>
      </c>
      <c r="O3783" s="6">
        <f t="shared" si="237"/>
        <v>94.90384615384616</v>
      </c>
      <c r="P3783" t="s">
        <v>8305</v>
      </c>
      <c r="Q3783" t="s">
        <v>8321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1.0175000000000001</v>
      </c>
      <c r="O3784" s="6">
        <f t="shared" si="237"/>
        <v>75.370370370370367</v>
      </c>
      <c r="P3784" t="s">
        <v>8305</v>
      </c>
      <c r="Q3784" t="s">
        <v>8321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1.2891666666666666</v>
      </c>
      <c r="O3785" s="6">
        <f t="shared" si="237"/>
        <v>64.458333333333329</v>
      </c>
      <c r="P3785" t="s">
        <v>8305</v>
      </c>
      <c r="Q3785" t="s">
        <v>8321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1.1499999999999999</v>
      </c>
      <c r="O3786" s="6">
        <f t="shared" si="237"/>
        <v>115</v>
      </c>
      <c r="P3786" t="s">
        <v>8305</v>
      </c>
      <c r="Q3786" t="s">
        <v>8321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1.5075000000000001</v>
      </c>
      <c r="O3787" s="6">
        <f t="shared" si="237"/>
        <v>100.5</v>
      </c>
      <c r="P3787" t="s">
        <v>8305</v>
      </c>
      <c r="Q3787" t="s">
        <v>8321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1.1096666666666666</v>
      </c>
      <c r="O3788" s="6">
        <f t="shared" si="237"/>
        <v>93.774647887323937</v>
      </c>
      <c r="P3788" t="s">
        <v>8305</v>
      </c>
      <c r="Q3788" t="s">
        <v>8321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1.0028571428571429</v>
      </c>
      <c r="O3789" s="6">
        <f t="shared" si="237"/>
        <v>35.1</v>
      </c>
      <c r="P3789" t="s">
        <v>8305</v>
      </c>
      <c r="Q3789" t="s">
        <v>8321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6.6666666666666671E-3</v>
      </c>
      <c r="O3790" s="6">
        <f t="shared" si="237"/>
        <v>500</v>
      </c>
      <c r="P3790" t="s">
        <v>8305</v>
      </c>
      <c r="Q3790" t="s">
        <v>8321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3.267605633802817E-2</v>
      </c>
      <c r="O3791" s="6">
        <f t="shared" si="237"/>
        <v>29</v>
      </c>
      <c r="P3791" t="s">
        <v>8305</v>
      </c>
      <c r="Q3791" t="s">
        <v>8321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6" t="e">
        <f t="shared" si="237"/>
        <v>#DIV/0!</v>
      </c>
      <c r="P3792" t="s">
        <v>8305</v>
      </c>
      <c r="Q3792" t="s">
        <v>8321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6" t="e">
        <f t="shared" si="237"/>
        <v>#DIV/0!</v>
      </c>
      <c r="P3793" t="s">
        <v>8305</v>
      </c>
      <c r="Q3793" t="s">
        <v>8321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2.8E-3</v>
      </c>
      <c r="O3794" s="6">
        <f t="shared" si="237"/>
        <v>17.5</v>
      </c>
      <c r="P3794" t="s">
        <v>8305</v>
      </c>
      <c r="Q3794" t="s">
        <v>8321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0.59657142857142853</v>
      </c>
      <c r="O3795" s="6">
        <f t="shared" si="237"/>
        <v>174</v>
      </c>
      <c r="P3795" t="s">
        <v>8305</v>
      </c>
      <c r="Q3795" t="s">
        <v>8321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0.01</v>
      </c>
      <c r="O3796" s="6">
        <f t="shared" si="237"/>
        <v>50</v>
      </c>
      <c r="P3796" t="s">
        <v>8305</v>
      </c>
      <c r="Q3796" t="s">
        <v>8321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1.6666666666666666E-2</v>
      </c>
      <c r="O3797" s="6">
        <f t="shared" si="237"/>
        <v>5</v>
      </c>
      <c r="P3797" t="s">
        <v>8305</v>
      </c>
      <c r="Q3797" t="s">
        <v>8321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4.4444444444444447E-5</v>
      </c>
      <c r="O3798" s="6">
        <f t="shared" si="237"/>
        <v>1</v>
      </c>
      <c r="P3798" t="s">
        <v>8305</v>
      </c>
      <c r="Q3798" t="s">
        <v>8321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0.89666666666666661</v>
      </c>
      <c r="O3799" s="6">
        <f t="shared" si="237"/>
        <v>145.40540540540542</v>
      </c>
      <c r="P3799" t="s">
        <v>8305</v>
      </c>
      <c r="Q3799" t="s">
        <v>8321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1.4642857142857143E-2</v>
      </c>
      <c r="O3800" s="6">
        <f t="shared" si="237"/>
        <v>205</v>
      </c>
      <c r="P3800" t="s">
        <v>8305</v>
      </c>
      <c r="Q3800" t="s">
        <v>8321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4.02E-2</v>
      </c>
      <c r="O3801" s="6">
        <f t="shared" si="237"/>
        <v>100.5</v>
      </c>
      <c r="P3801" t="s">
        <v>8305</v>
      </c>
      <c r="Q3801" t="s">
        <v>8321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4.0045454545454544E-2</v>
      </c>
      <c r="O3802" s="6">
        <f t="shared" si="237"/>
        <v>55.0625</v>
      </c>
      <c r="P3802" t="s">
        <v>8305</v>
      </c>
      <c r="Q3802" t="s">
        <v>8321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8.5199999999999998E-2</v>
      </c>
      <c r="O3803" s="6">
        <f t="shared" si="237"/>
        <v>47.333333333333336</v>
      </c>
      <c r="P3803" t="s">
        <v>8305</v>
      </c>
      <c r="Q3803" t="s">
        <v>8321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6" t="e">
        <f t="shared" si="237"/>
        <v>#DIV/0!</v>
      </c>
      <c r="P3804" t="s">
        <v>8305</v>
      </c>
      <c r="Q3804" t="s">
        <v>8321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0.19650000000000001</v>
      </c>
      <c r="O3805" s="6">
        <f t="shared" si="237"/>
        <v>58.95</v>
      </c>
      <c r="P3805" t="s">
        <v>8305</v>
      </c>
      <c r="Q3805" t="s">
        <v>8321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6" t="e">
        <f t="shared" si="237"/>
        <v>#DIV/0!</v>
      </c>
      <c r="P3806" t="s">
        <v>8305</v>
      </c>
      <c r="Q3806" t="s">
        <v>8321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2.0000000000000002E-5</v>
      </c>
      <c r="O3807" s="6">
        <f t="shared" si="237"/>
        <v>1.5</v>
      </c>
      <c r="P3807" t="s">
        <v>8305</v>
      </c>
      <c r="Q3807" t="s">
        <v>8321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6.6666666666666664E-4</v>
      </c>
      <c r="O3808" s="6">
        <f t="shared" si="237"/>
        <v>5</v>
      </c>
      <c r="P3808" t="s">
        <v>8305</v>
      </c>
      <c r="Q3808" t="s">
        <v>8321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0.30333333333333334</v>
      </c>
      <c r="O3809" s="6">
        <f t="shared" si="237"/>
        <v>50.555555555555557</v>
      </c>
      <c r="P3809" t="s">
        <v>8305</v>
      </c>
      <c r="Q3809" t="s">
        <v>8321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</v>
      </c>
      <c r="O3810" s="6">
        <f t="shared" si="237"/>
        <v>41.666666666666664</v>
      </c>
      <c r="P3810" t="s">
        <v>8271</v>
      </c>
      <c r="Q3810" t="s">
        <v>8321</v>
      </c>
      <c r="R3810" t="s">
        <v>8322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1.0125</v>
      </c>
      <c r="O3811" s="6">
        <f t="shared" si="237"/>
        <v>53.289473684210527</v>
      </c>
      <c r="P3811" t="s">
        <v>8271</v>
      </c>
      <c r="Q3811" t="s">
        <v>8321</v>
      </c>
      <c r="R3811" t="s">
        <v>8322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1.2173333333333334</v>
      </c>
      <c r="O3812" s="6">
        <f t="shared" si="237"/>
        <v>70.230769230769226</v>
      </c>
      <c r="P3812" t="s">
        <v>8271</v>
      </c>
      <c r="Q3812" t="s">
        <v>8321</v>
      </c>
      <c r="R3812" t="s">
        <v>8322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3.3</v>
      </c>
      <c r="O3813" s="6">
        <f t="shared" si="237"/>
        <v>43.421052631578945</v>
      </c>
      <c r="P3813" t="s">
        <v>8271</v>
      </c>
      <c r="Q3813" t="s">
        <v>8321</v>
      </c>
      <c r="R3813" t="s">
        <v>8322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1.0954999999999999</v>
      </c>
      <c r="O3814" s="6">
        <f t="shared" si="237"/>
        <v>199.18181818181819</v>
      </c>
      <c r="P3814" t="s">
        <v>8271</v>
      </c>
      <c r="Q3814" t="s">
        <v>8321</v>
      </c>
      <c r="R3814" t="s">
        <v>8322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1.0095190476190474</v>
      </c>
      <c r="O3815" s="6">
        <f t="shared" si="237"/>
        <v>78.518148148148143</v>
      </c>
      <c r="P3815" t="s">
        <v>8271</v>
      </c>
      <c r="Q3815" t="s">
        <v>8321</v>
      </c>
      <c r="R3815" t="s">
        <v>8322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1.4013333333333333</v>
      </c>
      <c r="O3816" s="6">
        <f t="shared" si="237"/>
        <v>61.823529411764703</v>
      </c>
      <c r="P3816" t="s">
        <v>8271</v>
      </c>
      <c r="Q3816" t="s">
        <v>8321</v>
      </c>
      <c r="R3816" t="s">
        <v>8322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1.0000100000000001</v>
      </c>
      <c r="O3817" s="6">
        <f t="shared" si="237"/>
        <v>50.000500000000002</v>
      </c>
      <c r="P3817" t="s">
        <v>8271</v>
      </c>
      <c r="Q3817" t="s">
        <v>8321</v>
      </c>
      <c r="R3817" t="s">
        <v>8322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1.19238</v>
      </c>
      <c r="O3818" s="6">
        <f t="shared" si="237"/>
        <v>48.339729729729726</v>
      </c>
      <c r="P3818" t="s">
        <v>8271</v>
      </c>
      <c r="Q3818" t="s">
        <v>8321</v>
      </c>
      <c r="R3818" t="s">
        <v>8322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1.0725</v>
      </c>
      <c r="O3819" s="6">
        <f t="shared" si="237"/>
        <v>107.25</v>
      </c>
      <c r="P3819" t="s">
        <v>8271</v>
      </c>
      <c r="Q3819" t="s">
        <v>8321</v>
      </c>
      <c r="R3819" t="s">
        <v>8322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2.2799999999999998</v>
      </c>
      <c r="O3820" s="6">
        <f t="shared" si="237"/>
        <v>57</v>
      </c>
      <c r="P3820" t="s">
        <v>8271</v>
      </c>
      <c r="Q3820" t="s">
        <v>8321</v>
      </c>
      <c r="R3820" t="s">
        <v>8322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1.0640000000000001</v>
      </c>
      <c r="O3821" s="6">
        <f t="shared" si="237"/>
        <v>40.92307692307692</v>
      </c>
      <c r="P3821" t="s">
        <v>8271</v>
      </c>
      <c r="Q3821" t="s">
        <v>8321</v>
      </c>
      <c r="R3821" t="s">
        <v>8322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1.4333333333333333</v>
      </c>
      <c r="O3822" s="6">
        <f t="shared" si="237"/>
        <v>21.5</v>
      </c>
      <c r="P3822" t="s">
        <v>8271</v>
      </c>
      <c r="Q3822" t="s">
        <v>8321</v>
      </c>
      <c r="R3822" t="s">
        <v>8322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1.0454285714285714</v>
      </c>
      <c r="O3823" s="6">
        <f t="shared" si="237"/>
        <v>79.543478260869563</v>
      </c>
      <c r="P3823" t="s">
        <v>8271</v>
      </c>
      <c r="Q3823" t="s">
        <v>8321</v>
      </c>
      <c r="R3823" t="s">
        <v>8322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1.1002000000000001</v>
      </c>
      <c r="O3824" s="6">
        <f t="shared" si="237"/>
        <v>72.381578947368425</v>
      </c>
      <c r="P3824" t="s">
        <v>8271</v>
      </c>
      <c r="Q3824" t="s">
        <v>8321</v>
      </c>
      <c r="R3824" t="s">
        <v>8322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1.06</v>
      </c>
      <c r="O3825" s="6">
        <f t="shared" si="237"/>
        <v>64.634146341463421</v>
      </c>
      <c r="P3825" t="s">
        <v>8271</v>
      </c>
      <c r="Q3825" t="s">
        <v>8321</v>
      </c>
      <c r="R3825" t="s">
        <v>8322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1.08</v>
      </c>
      <c r="O3826" s="6">
        <f t="shared" si="237"/>
        <v>38.571428571428569</v>
      </c>
      <c r="P3826" t="s">
        <v>8271</v>
      </c>
      <c r="Q3826" t="s">
        <v>8321</v>
      </c>
      <c r="R3826" t="s">
        <v>8322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1.0542</v>
      </c>
      <c r="O3827" s="6">
        <f t="shared" si="237"/>
        <v>107.57142857142857</v>
      </c>
      <c r="P3827" t="s">
        <v>8271</v>
      </c>
      <c r="Q3827" t="s">
        <v>8321</v>
      </c>
      <c r="R3827" t="s">
        <v>8322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1.1916666666666667</v>
      </c>
      <c r="O3828" s="6">
        <f t="shared" si="237"/>
        <v>27.5</v>
      </c>
      <c r="P3828" t="s">
        <v>8271</v>
      </c>
      <c r="Q3828" t="s">
        <v>8321</v>
      </c>
      <c r="R3828" t="s">
        <v>8322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1.5266666666666666</v>
      </c>
      <c r="O3829" s="6">
        <f t="shared" si="237"/>
        <v>70.461538461538467</v>
      </c>
      <c r="P3829" t="s">
        <v>8271</v>
      </c>
      <c r="Q3829" t="s">
        <v>8321</v>
      </c>
      <c r="R3829" t="s">
        <v>8322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</v>
      </c>
      <c r="O3830" s="6">
        <f t="shared" si="237"/>
        <v>178.57142857142858</v>
      </c>
      <c r="P3830" t="s">
        <v>8271</v>
      </c>
      <c r="Q3830" t="s">
        <v>8321</v>
      </c>
      <c r="R3830" t="s">
        <v>8322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1.002</v>
      </c>
      <c r="O3831" s="6">
        <f t="shared" si="237"/>
        <v>62.625</v>
      </c>
      <c r="P3831" t="s">
        <v>8271</v>
      </c>
      <c r="Q3831" t="s">
        <v>8321</v>
      </c>
      <c r="R3831" t="s">
        <v>8322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2.25</v>
      </c>
      <c r="O3832" s="6">
        <f t="shared" si="237"/>
        <v>75</v>
      </c>
      <c r="P3832" t="s">
        <v>8271</v>
      </c>
      <c r="Q3832" t="s">
        <v>8321</v>
      </c>
      <c r="R3832" t="s">
        <v>8322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1.0602199999999999</v>
      </c>
      <c r="O3833" s="6">
        <f t="shared" si="237"/>
        <v>58.901111111111113</v>
      </c>
      <c r="P3833" t="s">
        <v>8271</v>
      </c>
      <c r="Q3833" t="s">
        <v>8321</v>
      </c>
      <c r="R3833" t="s">
        <v>8322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1.0466666666666666</v>
      </c>
      <c r="O3834" s="6">
        <f t="shared" si="237"/>
        <v>139.55555555555554</v>
      </c>
      <c r="P3834" t="s">
        <v>8271</v>
      </c>
      <c r="Q3834" t="s">
        <v>8321</v>
      </c>
      <c r="R3834" t="s">
        <v>8322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1.1666666666666667</v>
      </c>
      <c r="O3835" s="6">
        <f t="shared" si="237"/>
        <v>70</v>
      </c>
      <c r="P3835" t="s">
        <v>8271</v>
      </c>
      <c r="Q3835" t="s">
        <v>8321</v>
      </c>
      <c r="R3835" t="s">
        <v>8322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1.0903333333333334</v>
      </c>
      <c r="O3836" s="6">
        <f t="shared" si="237"/>
        <v>57.385964912280699</v>
      </c>
      <c r="P3836" t="s">
        <v>8271</v>
      </c>
      <c r="Q3836" t="s">
        <v>8321</v>
      </c>
      <c r="R3836" t="s">
        <v>8322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1.6</v>
      </c>
      <c r="O3837" s="6">
        <f t="shared" si="237"/>
        <v>40</v>
      </c>
      <c r="P3837" t="s">
        <v>8271</v>
      </c>
      <c r="Q3837" t="s">
        <v>8321</v>
      </c>
      <c r="R3837" t="s">
        <v>8322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1.125</v>
      </c>
      <c r="O3838" s="6">
        <f t="shared" si="237"/>
        <v>64.285714285714292</v>
      </c>
      <c r="P3838" t="s">
        <v>8271</v>
      </c>
      <c r="Q3838" t="s">
        <v>8321</v>
      </c>
      <c r="R3838" t="s">
        <v>8322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1.0209999999999999</v>
      </c>
      <c r="O3839" s="6">
        <f t="shared" si="237"/>
        <v>120.11764705882354</v>
      </c>
      <c r="P3839" t="s">
        <v>8271</v>
      </c>
      <c r="Q3839" t="s">
        <v>8321</v>
      </c>
      <c r="R3839" t="s">
        <v>8322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1.00824</v>
      </c>
      <c r="O3840" s="6">
        <f t="shared" si="237"/>
        <v>1008.24</v>
      </c>
      <c r="P3840" t="s">
        <v>8271</v>
      </c>
      <c r="Q3840" t="s">
        <v>8321</v>
      </c>
      <c r="R3840" t="s">
        <v>8322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1.0125</v>
      </c>
      <c r="O3841" s="6">
        <f t="shared" si="237"/>
        <v>63.28125</v>
      </c>
      <c r="P3841" t="s">
        <v>8271</v>
      </c>
      <c r="Q3841" t="s">
        <v>8321</v>
      </c>
      <c r="R3841" t="s">
        <v>8322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ref="N3842:N3905" si="240">E3842/D3842</f>
        <v>65</v>
      </c>
      <c r="O3842" s="6">
        <f t="shared" ref="O3842:O3905" si="241">E3842/L3842</f>
        <v>21.666666666666668</v>
      </c>
      <c r="P3842" t="s">
        <v>8271</v>
      </c>
      <c r="Q3842" t="s">
        <v>8321</v>
      </c>
      <c r="R3842" t="s">
        <v>8322</v>
      </c>
      <c r="S3842" s="10">
        <f t="shared" ref="S3842:S3905" si="242">(((J3842/60)/60)/24)+DATE(1970,1,1)</f>
        <v>42432.701724537037</v>
      </c>
      <c r="T3842" s="10">
        <f t="shared" ref="T3842:T3905" si="243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si="240"/>
        <v>8.72E-2</v>
      </c>
      <c r="O3843" s="6">
        <f t="shared" si="241"/>
        <v>25.647058823529413</v>
      </c>
      <c r="P3843" t="s">
        <v>8271</v>
      </c>
      <c r="Q3843" t="s">
        <v>8321</v>
      </c>
      <c r="R3843" t="s">
        <v>8322</v>
      </c>
      <c r="S3843" s="10">
        <f t="shared" si="242"/>
        <v>41780.785729166666</v>
      </c>
      <c r="T3843" s="10">
        <f t="shared" si="24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0.21940000000000001</v>
      </c>
      <c r="O3844" s="6">
        <f t="shared" si="241"/>
        <v>47.695652173913047</v>
      </c>
      <c r="P3844" t="s">
        <v>8271</v>
      </c>
      <c r="Q3844" t="s">
        <v>8321</v>
      </c>
      <c r="R3844" t="s">
        <v>8322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0.21299999999999999</v>
      </c>
      <c r="O3845" s="6">
        <f t="shared" si="241"/>
        <v>56.05263157894737</v>
      </c>
      <c r="P3845" t="s">
        <v>8271</v>
      </c>
      <c r="Q3845" t="s">
        <v>8321</v>
      </c>
      <c r="R3845" t="s">
        <v>8322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0.41489795918367345</v>
      </c>
      <c r="O3846" s="6">
        <f t="shared" si="241"/>
        <v>81.319999999999993</v>
      </c>
      <c r="P3846" t="s">
        <v>8271</v>
      </c>
      <c r="Q3846" t="s">
        <v>8321</v>
      </c>
      <c r="R3846" t="s">
        <v>8322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2.1049999999999999E-2</v>
      </c>
      <c r="O3847" s="6">
        <f t="shared" si="241"/>
        <v>70.166666666666671</v>
      </c>
      <c r="P3847" t="s">
        <v>8271</v>
      </c>
      <c r="Q3847" t="s">
        <v>8321</v>
      </c>
      <c r="R3847" t="s">
        <v>8322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2.7E-2</v>
      </c>
      <c r="O3848" s="6">
        <f t="shared" si="241"/>
        <v>23.625</v>
      </c>
      <c r="P3848" t="s">
        <v>8271</v>
      </c>
      <c r="Q3848" t="s">
        <v>8321</v>
      </c>
      <c r="R3848" t="s">
        <v>8322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0.16161904761904761</v>
      </c>
      <c r="O3849" s="6">
        <f t="shared" si="241"/>
        <v>188.55555555555554</v>
      </c>
      <c r="P3849" t="s">
        <v>8271</v>
      </c>
      <c r="Q3849" t="s">
        <v>8321</v>
      </c>
      <c r="R3849" t="s">
        <v>8322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0.16376923076923078</v>
      </c>
      <c r="O3850" s="6">
        <f t="shared" si="241"/>
        <v>49.511627906976742</v>
      </c>
      <c r="P3850" t="s">
        <v>8271</v>
      </c>
      <c r="Q3850" t="s">
        <v>8321</v>
      </c>
      <c r="R3850" t="s">
        <v>8322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7.0433333333333334E-2</v>
      </c>
      <c r="O3851" s="6">
        <f t="shared" si="241"/>
        <v>75.464285714285708</v>
      </c>
      <c r="P3851" t="s">
        <v>8271</v>
      </c>
      <c r="Q3851" t="s">
        <v>8321</v>
      </c>
      <c r="R3851" t="s">
        <v>8322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3.7999999999999999E-2</v>
      </c>
      <c r="O3852" s="6">
        <f t="shared" si="241"/>
        <v>9.5</v>
      </c>
      <c r="P3852" t="s">
        <v>8271</v>
      </c>
      <c r="Q3852" t="s">
        <v>8321</v>
      </c>
      <c r="R3852" t="s">
        <v>8322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0.34079999999999999</v>
      </c>
      <c r="O3853" s="6">
        <f t="shared" si="241"/>
        <v>35.5</v>
      </c>
      <c r="P3853" t="s">
        <v>8271</v>
      </c>
      <c r="Q3853" t="s">
        <v>8321</v>
      </c>
      <c r="R3853" t="s">
        <v>8322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2E-3</v>
      </c>
      <c r="O3854" s="6">
        <f t="shared" si="241"/>
        <v>10</v>
      </c>
      <c r="P3854" t="s">
        <v>8271</v>
      </c>
      <c r="Q3854" t="s">
        <v>8321</v>
      </c>
      <c r="R3854" t="s">
        <v>8322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2.5999999999999998E-4</v>
      </c>
      <c r="O3855" s="6">
        <f t="shared" si="241"/>
        <v>13</v>
      </c>
      <c r="P3855" t="s">
        <v>8271</v>
      </c>
      <c r="Q3855" t="s">
        <v>8321</v>
      </c>
      <c r="R3855" t="s">
        <v>8322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0.16254545454545455</v>
      </c>
      <c r="O3856" s="6">
        <f t="shared" si="241"/>
        <v>89.4</v>
      </c>
      <c r="P3856" t="s">
        <v>8271</v>
      </c>
      <c r="Q3856" t="s">
        <v>8321</v>
      </c>
      <c r="R3856" t="s">
        <v>8322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2.5000000000000001E-2</v>
      </c>
      <c r="O3857" s="6">
        <f t="shared" si="241"/>
        <v>25</v>
      </c>
      <c r="P3857" t="s">
        <v>8271</v>
      </c>
      <c r="Q3857" t="s">
        <v>8321</v>
      </c>
      <c r="R3857" t="s">
        <v>8322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2.0000000000000001E-4</v>
      </c>
      <c r="O3858" s="6">
        <f t="shared" si="241"/>
        <v>1</v>
      </c>
      <c r="P3858" t="s">
        <v>8271</v>
      </c>
      <c r="Q3858" t="s">
        <v>8321</v>
      </c>
      <c r="R3858" t="s">
        <v>8322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5.1999999999999998E-2</v>
      </c>
      <c r="O3859" s="6">
        <f t="shared" si="241"/>
        <v>65</v>
      </c>
      <c r="P3859" t="s">
        <v>8271</v>
      </c>
      <c r="Q3859" t="s">
        <v>8321</v>
      </c>
      <c r="R3859" t="s">
        <v>8322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0.02</v>
      </c>
      <c r="O3860" s="6">
        <f t="shared" si="241"/>
        <v>10</v>
      </c>
      <c r="P3860" t="s">
        <v>8271</v>
      </c>
      <c r="Q3860" t="s">
        <v>8321</v>
      </c>
      <c r="R3860" t="s">
        <v>8322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4.0000000000000002E-4</v>
      </c>
      <c r="O3861" s="6">
        <f t="shared" si="241"/>
        <v>1</v>
      </c>
      <c r="P3861" t="s">
        <v>8271</v>
      </c>
      <c r="Q3861" t="s">
        <v>8321</v>
      </c>
      <c r="R3861" t="s">
        <v>8322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0.17666666666666667</v>
      </c>
      <c r="O3862" s="6">
        <f t="shared" si="241"/>
        <v>81.538461538461533</v>
      </c>
      <c r="P3862" t="s">
        <v>8271</v>
      </c>
      <c r="Q3862" t="s">
        <v>8321</v>
      </c>
      <c r="R3862" t="s">
        <v>8322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0.05</v>
      </c>
      <c r="O3863" s="6">
        <f t="shared" si="241"/>
        <v>100</v>
      </c>
      <c r="P3863" t="s">
        <v>8271</v>
      </c>
      <c r="Q3863" t="s">
        <v>8321</v>
      </c>
      <c r="R3863" t="s">
        <v>8322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1.3333333333333334E-4</v>
      </c>
      <c r="O3864" s="6">
        <f t="shared" si="241"/>
        <v>1</v>
      </c>
      <c r="P3864" t="s">
        <v>8271</v>
      </c>
      <c r="Q3864" t="s">
        <v>8321</v>
      </c>
      <c r="R3864" t="s">
        <v>8322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6" t="e">
        <f t="shared" si="241"/>
        <v>#DIV/0!</v>
      </c>
      <c r="P3865" t="s">
        <v>8271</v>
      </c>
      <c r="Q3865" t="s">
        <v>8321</v>
      </c>
      <c r="R3865" t="s">
        <v>8322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1.2E-2</v>
      </c>
      <c r="O3866" s="6">
        <f t="shared" si="241"/>
        <v>20</v>
      </c>
      <c r="P3866" t="s">
        <v>8271</v>
      </c>
      <c r="Q3866" t="s">
        <v>8321</v>
      </c>
      <c r="R3866" t="s">
        <v>8322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0.26937422295897223</v>
      </c>
      <c r="O3867" s="6">
        <f t="shared" si="241"/>
        <v>46.428571428571431</v>
      </c>
      <c r="P3867" t="s">
        <v>8271</v>
      </c>
      <c r="Q3867" t="s">
        <v>8321</v>
      </c>
      <c r="R3867" t="s">
        <v>8322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5.4999999999999997E-3</v>
      </c>
      <c r="O3868" s="6">
        <f t="shared" si="241"/>
        <v>5.5</v>
      </c>
      <c r="P3868" t="s">
        <v>8271</v>
      </c>
      <c r="Q3868" t="s">
        <v>8321</v>
      </c>
      <c r="R3868" t="s">
        <v>8322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0.1255</v>
      </c>
      <c r="O3869" s="6">
        <f t="shared" si="241"/>
        <v>50.2</v>
      </c>
      <c r="P3869" t="s">
        <v>8271</v>
      </c>
      <c r="Q3869" t="s">
        <v>8321</v>
      </c>
      <c r="R3869" t="s">
        <v>8322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2E-3</v>
      </c>
      <c r="O3870" s="6">
        <f t="shared" si="241"/>
        <v>10</v>
      </c>
      <c r="P3870" t="s">
        <v>8305</v>
      </c>
      <c r="Q3870" t="s">
        <v>8321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3.44748684310884E-2</v>
      </c>
      <c r="O3871" s="6">
        <f t="shared" si="241"/>
        <v>30.133333333333333</v>
      </c>
      <c r="P3871" t="s">
        <v>8305</v>
      </c>
      <c r="Q3871" t="s">
        <v>8321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0.15</v>
      </c>
      <c r="O3872" s="6">
        <f t="shared" si="241"/>
        <v>150</v>
      </c>
      <c r="P3872" t="s">
        <v>8305</v>
      </c>
      <c r="Q3872" t="s">
        <v>8321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2.6666666666666668E-2</v>
      </c>
      <c r="O3873" s="6">
        <f t="shared" si="241"/>
        <v>13.333333333333334</v>
      </c>
      <c r="P3873" t="s">
        <v>8305</v>
      </c>
      <c r="Q3873" t="s">
        <v>8321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6" t="e">
        <f t="shared" si="241"/>
        <v>#DIV/0!</v>
      </c>
      <c r="P3874" t="s">
        <v>8305</v>
      </c>
      <c r="Q3874" t="s">
        <v>8321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6" t="e">
        <f t="shared" si="241"/>
        <v>#DIV/0!</v>
      </c>
      <c r="P3875" t="s">
        <v>8305</v>
      </c>
      <c r="Q3875" t="s">
        <v>8321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6" t="e">
        <f t="shared" si="241"/>
        <v>#DIV/0!</v>
      </c>
      <c r="P3876" t="s">
        <v>8305</v>
      </c>
      <c r="Q3876" t="s">
        <v>8321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6" t="e">
        <f t="shared" si="241"/>
        <v>#DIV/0!</v>
      </c>
      <c r="P3877" t="s">
        <v>8305</v>
      </c>
      <c r="Q3877" t="s">
        <v>8321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0.52794871794871789</v>
      </c>
      <c r="O3878" s="6">
        <f t="shared" si="241"/>
        <v>44.760869565217391</v>
      </c>
      <c r="P3878" t="s">
        <v>8305</v>
      </c>
      <c r="Q3878" t="s">
        <v>8321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4.9639999999999997E-2</v>
      </c>
      <c r="O3879" s="6">
        <f t="shared" si="241"/>
        <v>88.642857142857139</v>
      </c>
      <c r="P3879" t="s">
        <v>8305</v>
      </c>
      <c r="Q3879" t="s">
        <v>8321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5.5555555555555556E-4</v>
      </c>
      <c r="O3880" s="6">
        <f t="shared" si="241"/>
        <v>10</v>
      </c>
      <c r="P3880" t="s">
        <v>8305</v>
      </c>
      <c r="Q3880" t="s">
        <v>8321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6" t="e">
        <f t="shared" si="241"/>
        <v>#DIV/0!</v>
      </c>
      <c r="P3881" t="s">
        <v>8305</v>
      </c>
      <c r="Q3881" t="s">
        <v>8321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0.13066666666666665</v>
      </c>
      <c r="O3882" s="6">
        <f t="shared" si="241"/>
        <v>57.647058823529413</v>
      </c>
      <c r="P3882" t="s">
        <v>8305</v>
      </c>
      <c r="Q3882" t="s">
        <v>8321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0.05</v>
      </c>
      <c r="O3883" s="6">
        <f t="shared" si="241"/>
        <v>25</v>
      </c>
      <c r="P3883" t="s">
        <v>8305</v>
      </c>
      <c r="Q3883" t="s">
        <v>8321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6" t="e">
        <f t="shared" si="241"/>
        <v>#DIV/0!</v>
      </c>
      <c r="P3884" t="s">
        <v>8305</v>
      </c>
      <c r="Q3884" t="s">
        <v>8321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6" t="e">
        <f t="shared" si="241"/>
        <v>#DIV/0!</v>
      </c>
      <c r="P3885" t="s">
        <v>8305</v>
      </c>
      <c r="Q3885" t="s">
        <v>8321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6" t="e">
        <f t="shared" si="241"/>
        <v>#DIV/0!</v>
      </c>
      <c r="P3886" t="s">
        <v>8305</v>
      </c>
      <c r="Q3886" t="s">
        <v>8321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6" t="e">
        <f t="shared" si="241"/>
        <v>#DIV/0!</v>
      </c>
      <c r="P3887" t="s">
        <v>8305</v>
      </c>
      <c r="Q3887" t="s">
        <v>8321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6" t="e">
        <f t="shared" si="241"/>
        <v>#DIV/0!</v>
      </c>
      <c r="P3888" t="s">
        <v>8305</v>
      </c>
      <c r="Q3888" t="s">
        <v>8321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1.7500000000000002E-2</v>
      </c>
      <c r="O3889" s="6">
        <f t="shared" si="241"/>
        <v>17.5</v>
      </c>
      <c r="P3889" t="s">
        <v>8305</v>
      </c>
      <c r="Q3889" t="s">
        <v>8321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0.27100000000000002</v>
      </c>
      <c r="O3890" s="6">
        <f t="shared" si="241"/>
        <v>38.714285714285715</v>
      </c>
      <c r="P3890" t="s">
        <v>8271</v>
      </c>
      <c r="Q3890" t="s">
        <v>8321</v>
      </c>
      <c r="R3890" t="s">
        <v>8322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1.4749999999999999E-2</v>
      </c>
      <c r="O3891" s="6">
        <f t="shared" si="241"/>
        <v>13.111111111111111</v>
      </c>
      <c r="P3891" t="s">
        <v>8271</v>
      </c>
      <c r="Q3891" t="s">
        <v>8321</v>
      </c>
      <c r="R3891" t="s">
        <v>8322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0.16826666666666668</v>
      </c>
      <c r="O3892" s="6">
        <f t="shared" si="241"/>
        <v>315.5</v>
      </c>
      <c r="P3892" t="s">
        <v>8271</v>
      </c>
      <c r="Q3892" t="s">
        <v>8321</v>
      </c>
      <c r="R3892" t="s">
        <v>8322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0.32500000000000001</v>
      </c>
      <c r="O3893" s="6">
        <f t="shared" si="241"/>
        <v>37.142857142857146</v>
      </c>
      <c r="P3893" t="s">
        <v>8271</v>
      </c>
      <c r="Q3893" t="s">
        <v>8321</v>
      </c>
      <c r="R3893" t="s">
        <v>8322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6" t="e">
        <f t="shared" si="241"/>
        <v>#DIV/0!</v>
      </c>
      <c r="P3894" t="s">
        <v>8271</v>
      </c>
      <c r="Q3894" t="s">
        <v>8321</v>
      </c>
      <c r="R3894" t="s">
        <v>8322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0.2155</v>
      </c>
      <c r="O3895" s="6">
        <f t="shared" si="241"/>
        <v>128.27380952380952</v>
      </c>
      <c r="P3895" t="s">
        <v>8271</v>
      </c>
      <c r="Q3895" t="s">
        <v>8321</v>
      </c>
      <c r="R3895" t="s">
        <v>8322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3.4666666666666665E-2</v>
      </c>
      <c r="O3896" s="6">
        <f t="shared" si="241"/>
        <v>47.272727272727273</v>
      </c>
      <c r="P3896" t="s">
        <v>8271</v>
      </c>
      <c r="Q3896" t="s">
        <v>8321</v>
      </c>
      <c r="R3896" t="s">
        <v>8322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0.05</v>
      </c>
      <c r="O3897" s="6">
        <f t="shared" si="241"/>
        <v>50</v>
      </c>
      <c r="P3897" t="s">
        <v>8271</v>
      </c>
      <c r="Q3897" t="s">
        <v>8321</v>
      </c>
      <c r="R3897" t="s">
        <v>8322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0.10625</v>
      </c>
      <c r="O3898" s="6">
        <f t="shared" si="241"/>
        <v>42.5</v>
      </c>
      <c r="P3898" t="s">
        <v>8271</v>
      </c>
      <c r="Q3898" t="s">
        <v>8321</v>
      </c>
      <c r="R3898" t="s">
        <v>8322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0.17599999999999999</v>
      </c>
      <c r="O3899" s="6">
        <f t="shared" si="241"/>
        <v>44</v>
      </c>
      <c r="P3899" t="s">
        <v>8271</v>
      </c>
      <c r="Q3899" t="s">
        <v>8321</v>
      </c>
      <c r="R3899" t="s">
        <v>8322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0.3256</v>
      </c>
      <c r="O3900" s="6">
        <f t="shared" si="241"/>
        <v>50.875</v>
      </c>
      <c r="P3900" t="s">
        <v>8271</v>
      </c>
      <c r="Q3900" t="s">
        <v>8321</v>
      </c>
      <c r="R3900" t="s">
        <v>8322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1.2500000000000001E-2</v>
      </c>
      <c r="O3901" s="6">
        <f t="shared" si="241"/>
        <v>62.5</v>
      </c>
      <c r="P3901" t="s">
        <v>8271</v>
      </c>
      <c r="Q3901" t="s">
        <v>8321</v>
      </c>
      <c r="R3901" t="s">
        <v>8322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5.3999999999999999E-2</v>
      </c>
      <c r="O3902" s="6">
        <f t="shared" si="241"/>
        <v>27</v>
      </c>
      <c r="P3902" t="s">
        <v>8271</v>
      </c>
      <c r="Q3902" t="s">
        <v>8321</v>
      </c>
      <c r="R3902" t="s">
        <v>8322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8.3333333333333332E-3</v>
      </c>
      <c r="O3903" s="6">
        <f t="shared" si="241"/>
        <v>25</v>
      </c>
      <c r="P3903" t="s">
        <v>8271</v>
      </c>
      <c r="Q3903" t="s">
        <v>8321</v>
      </c>
      <c r="R3903" t="s">
        <v>8322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0.48833333333333334</v>
      </c>
      <c r="O3904" s="6">
        <f t="shared" si="241"/>
        <v>47.258064516129032</v>
      </c>
      <c r="P3904" t="s">
        <v>8271</v>
      </c>
      <c r="Q3904" t="s">
        <v>8321</v>
      </c>
      <c r="R3904" t="s">
        <v>8322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6" t="e">
        <f t="shared" si="241"/>
        <v>#DIV/0!</v>
      </c>
      <c r="P3905" t="s">
        <v>8271</v>
      </c>
      <c r="Q3905" t="s">
        <v>8321</v>
      </c>
      <c r="R3905" t="s">
        <v>8322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ref="N3906:N3969" si="244">E3906/D3906</f>
        <v>2.9999999999999997E-4</v>
      </c>
      <c r="O3906" s="6">
        <f t="shared" ref="O3906:O3969" si="245">E3906/L3906</f>
        <v>1.5</v>
      </c>
      <c r="P3906" t="s">
        <v>8271</v>
      </c>
      <c r="Q3906" t="s">
        <v>8321</v>
      </c>
      <c r="R3906" t="s">
        <v>8322</v>
      </c>
      <c r="S3906" s="10">
        <f t="shared" ref="S3906:S3969" si="246">(((J3906/60)/60)/24)+DATE(1970,1,1)</f>
        <v>42095.229166666672</v>
      </c>
      <c r="T3906" s="10">
        <f t="shared" ref="T3906:T3969" si="247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si="244"/>
        <v>0.11533333333333333</v>
      </c>
      <c r="O3907" s="6">
        <f t="shared" si="245"/>
        <v>24.714285714285715</v>
      </c>
      <c r="P3907" t="s">
        <v>8271</v>
      </c>
      <c r="Q3907" t="s">
        <v>8321</v>
      </c>
      <c r="R3907" t="s">
        <v>8322</v>
      </c>
      <c r="S3907" s="10">
        <f t="shared" si="246"/>
        <v>42124.623877314814</v>
      </c>
      <c r="T3907" s="10">
        <f t="shared" si="247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0.67333333333333334</v>
      </c>
      <c r="O3908" s="6">
        <f t="shared" si="245"/>
        <v>63.125</v>
      </c>
      <c r="P3908" t="s">
        <v>8271</v>
      </c>
      <c r="Q3908" t="s">
        <v>8321</v>
      </c>
      <c r="R3908" t="s">
        <v>8322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0.153</v>
      </c>
      <c r="O3909" s="6">
        <f t="shared" si="245"/>
        <v>38.25</v>
      </c>
      <c r="P3909" t="s">
        <v>8271</v>
      </c>
      <c r="Q3909" t="s">
        <v>8321</v>
      </c>
      <c r="R3909" t="s">
        <v>8322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8.666666666666667E-2</v>
      </c>
      <c r="O3910" s="6">
        <f t="shared" si="245"/>
        <v>16.25</v>
      </c>
      <c r="P3910" t="s">
        <v>8271</v>
      </c>
      <c r="Q3910" t="s">
        <v>8321</v>
      </c>
      <c r="R3910" t="s">
        <v>8322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2.2499999999999998E-3</v>
      </c>
      <c r="O3911" s="6">
        <f t="shared" si="245"/>
        <v>33.75</v>
      </c>
      <c r="P3911" t="s">
        <v>8271</v>
      </c>
      <c r="Q3911" t="s">
        <v>8321</v>
      </c>
      <c r="R3911" t="s">
        <v>8322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3.0833333333333334E-2</v>
      </c>
      <c r="O3912" s="6">
        <f t="shared" si="245"/>
        <v>61.666666666666664</v>
      </c>
      <c r="P3912" t="s">
        <v>8271</v>
      </c>
      <c r="Q3912" t="s">
        <v>8321</v>
      </c>
      <c r="R3912" t="s">
        <v>8322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0.37412499999999999</v>
      </c>
      <c r="O3913" s="6">
        <f t="shared" si="245"/>
        <v>83.138888888888886</v>
      </c>
      <c r="P3913" t="s">
        <v>8271</v>
      </c>
      <c r="Q3913" t="s">
        <v>8321</v>
      </c>
      <c r="R3913" t="s">
        <v>8322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6.666666666666667E-5</v>
      </c>
      <c r="O3914" s="6">
        <f t="shared" si="245"/>
        <v>1</v>
      </c>
      <c r="P3914" t="s">
        <v>8271</v>
      </c>
      <c r="Q3914" t="s">
        <v>8321</v>
      </c>
      <c r="R3914" t="s">
        <v>8322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0.1</v>
      </c>
      <c r="O3915" s="6">
        <f t="shared" si="245"/>
        <v>142.85714285714286</v>
      </c>
      <c r="P3915" t="s">
        <v>8271</v>
      </c>
      <c r="Q3915" t="s">
        <v>8321</v>
      </c>
      <c r="R3915" t="s">
        <v>8322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0.36359999999999998</v>
      </c>
      <c r="O3916" s="6">
        <f t="shared" si="245"/>
        <v>33.666666666666664</v>
      </c>
      <c r="P3916" t="s">
        <v>8271</v>
      </c>
      <c r="Q3916" t="s">
        <v>8321</v>
      </c>
      <c r="R3916" t="s">
        <v>8322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3.3333333333333335E-3</v>
      </c>
      <c r="O3917" s="6">
        <f t="shared" si="245"/>
        <v>5</v>
      </c>
      <c r="P3917" t="s">
        <v>8271</v>
      </c>
      <c r="Q3917" t="s">
        <v>8321</v>
      </c>
      <c r="R3917" t="s">
        <v>8322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6" t="e">
        <f t="shared" si="245"/>
        <v>#DIV/0!</v>
      </c>
      <c r="P3918" t="s">
        <v>8271</v>
      </c>
      <c r="Q3918" t="s">
        <v>8321</v>
      </c>
      <c r="R3918" t="s">
        <v>8322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2.8571428571428571E-3</v>
      </c>
      <c r="O3919" s="6">
        <f t="shared" si="245"/>
        <v>10</v>
      </c>
      <c r="P3919" t="s">
        <v>8271</v>
      </c>
      <c r="Q3919" t="s">
        <v>8321</v>
      </c>
      <c r="R3919" t="s">
        <v>8322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2E-3</v>
      </c>
      <c r="O3920" s="6">
        <f t="shared" si="245"/>
        <v>40</v>
      </c>
      <c r="P3920" t="s">
        <v>8271</v>
      </c>
      <c r="Q3920" t="s">
        <v>8321</v>
      </c>
      <c r="R3920" t="s">
        <v>8322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1.7999999999999999E-2</v>
      </c>
      <c r="O3921" s="6">
        <f t="shared" si="245"/>
        <v>30</v>
      </c>
      <c r="P3921" t="s">
        <v>8271</v>
      </c>
      <c r="Q3921" t="s">
        <v>8321</v>
      </c>
      <c r="R3921" t="s">
        <v>8322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5.3999999999999999E-2</v>
      </c>
      <c r="O3922" s="6">
        <f t="shared" si="245"/>
        <v>45</v>
      </c>
      <c r="P3922" t="s">
        <v>8271</v>
      </c>
      <c r="Q3922" t="s">
        <v>8321</v>
      </c>
      <c r="R3922" t="s">
        <v>8322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6" t="e">
        <f t="shared" si="245"/>
        <v>#DIV/0!</v>
      </c>
      <c r="P3923" t="s">
        <v>8271</v>
      </c>
      <c r="Q3923" t="s">
        <v>8321</v>
      </c>
      <c r="R3923" t="s">
        <v>8322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8.1333333333333327E-2</v>
      </c>
      <c r="O3924" s="6">
        <f t="shared" si="245"/>
        <v>10.166666666666666</v>
      </c>
      <c r="P3924" t="s">
        <v>8271</v>
      </c>
      <c r="Q3924" t="s">
        <v>8321</v>
      </c>
      <c r="R3924" t="s">
        <v>8322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0.12034782608695652</v>
      </c>
      <c r="O3925" s="6">
        <f t="shared" si="245"/>
        <v>81.411764705882348</v>
      </c>
      <c r="P3925" t="s">
        <v>8271</v>
      </c>
      <c r="Q3925" t="s">
        <v>8321</v>
      </c>
      <c r="R3925" t="s">
        <v>8322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0.15266666666666667</v>
      </c>
      <c r="O3926" s="6">
        <f t="shared" si="245"/>
        <v>57.25</v>
      </c>
      <c r="P3926" t="s">
        <v>8271</v>
      </c>
      <c r="Q3926" t="s">
        <v>8321</v>
      </c>
      <c r="R3926" t="s">
        <v>8322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0.1</v>
      </c>
      <c r="O3927" s="6">
        <f t="shared" si="245"/>
        <v>5</v>
      </c>
      <c r="P3927" t="s">
        <v>8271</v>
      </c>
      <c r="Q3927" t="s">
        <v>8321</v>
      </c>
      <c r="R3927" t="s">
        <v>8322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3.0000000000000001E-3</v>
      </c>
      <c r="O3928" s="6">
        <f t="shared" si="245"/>
        <v>15</v>
      </c>
      <c r="P3928" t="s">
        <v>8271</v>
      </c>
      <c r="Q3928" t="s">
        <v>8321</v>
      </c>
      <c r="R3928" t="s">
        <v>8322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0.01</v>
      </c>
      <c r="O3929" s="6">
        <f t="shared" si="245"/>
        <v>12.5</v>
      </c>
      <c r="P3929" t="s">
        <v>8271</v>
      </c>
      <c r="Q3929" t="s">
        <v>8321</v>
      </c>
      <c r="R3929" t="s">
        <v>8322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0.13020000000000001</v>
      </c>
      <c r="O3930" s="6">
        <f t="shared" si="245"/>
        <v>93</v>
      </c>
      <c r="P3930" t="s">
        <v>8271</v>
      </c>
      <c r="Q3930" t="s">
        <v>8321</v>
      </c>
      <c r="R3930" t="s">
        <v>8322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2.265E-2</v>
      </c>
      <c r="O3931" s="6">
        <f t="shared" si="245"/>
        <v>32.357142857142854</v>
      </c>
      <c r="P3931" t="s">
        <v>8271</v>
      </c>
      <c r="Q3931" t="s">
        <v>8321</v>
      </c>
      <c r="R3931" t="s">
        <v>8322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6" t="e">
        <f t="shared" si="245"/>
        <v>#DIV/0!</v>
      </c>
      <c r="P3932" t="s">
        <v>8271</v>
      </c>
      <c r="Q3932" t="s">
        <v>8321</v>
      </c>
      <c r="R3932" t="s">
        <v>8322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6" t="e">
        <f t="shared" si="245"/>
        <v>#DIV/0!</v>
      </c>
      <c r="P3933" t="s">
        <v>8271</v>
      </c>
      <c r="Q3933" t="s">
        <v>8321</v>
      </c>
      <c r="R3933" t="s">
        <v>8322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8.3333333333333331E-5</v>
      </c>
      <c r="O3934" s="6">
        <f t="shared" si="245"/>
        <v>1</v>
      </c>
      <c r="P3934" t="s">
        <v>8271</v>
      </c>
      <c r="Q3934" t="s">
        <v>8321</v>
      </c>
      <c r="R3934" t="s">
        <v>8322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0.15742857142857142</v>
      </c>
      <c r="O3935" s="6">
        <f t="shared" si="245"/>
        <v>91.833333333333329</v>
      </c>
      <c r="P3935" t="s">
        <v>8271</v>
      </c>
      <c r="Q3935" t="s">
        <v>8321</v>
      </c>
      <c r="R3935" t="s">
        <v>8322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0.11</v>
      </c>
      <c r="O3936" s="6">
        <f t="shared" si="245"/>
        <v>45.833333333333336</v>
      </c>
      <c r="P3936" t="s">
        <v>8271</v>
      </c>
      <c r="Q3936" t="s">
        <v>8321</v>
      </c>
      <c r="R3936" t="s">
        <v>8322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0.43833333333333335</v>
      </c>
      <c r="O3937" s="6">
        <f t="shared" si="245"/>
        <v>57.173913043478258</v>
      </c>
      <c r="P3937" t="s">
        <v>8271</v>
      </c>
      <c r="Q3937" t="s">
        <v>8321</v>
      </c>
      <c r="R3937" t="s">
        <v>8322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6" t="e">
        <f t="shared" si="245"/>
        <v>#DIV/0!</v>
      </c>
      <c r="P3938" t="s">
        <v>8271</v>
      </c>
      <c r="Q3938" t="s">
        <v>8321</v>
      </c>
      <c r="R3938" t="s">
        <v>8322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0.86135181975736563</v>
      </c>
      <c r="O3939" s="6">
        <f t="shared" si="245"/>
        <v>248.5</v>
      </c>
      <c r="P3939" t="s">
        <v>8271</v>
      </c>
      <c r="Q3939" t="s">
        <v>8321</v>
      </c>
      <c r="R3939" t="s">
        <v>8322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0.12196620583717357</v>
      </c>
      <c r="O3940" s="6">
        <f t="shared" si="245"/>
        <v>79.400000000000006</v>
      </c>
      <c r="P3940" t="s">
        <v>8271</v>
      </c>
      <c r="Q3940" t="s">
        <v>8321</v>
      </c>
      <c r="R3940" t="s">
        <v>8322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1E-3</v>
      </c>
      <c r="O3941" s="6">
        <f t="shared" si="245"/>
        <v>5</v>
      </c>
      <c r="P3941" t="s">
        <v>8271</v>
      </c>
      <c r="Q3941" t="s">
        <v>8321</v>
      </c>
      <c r="R3941" t="s">
        <v>8322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2.2000000000000001E-3</v>
      </c>
      <c r="O3942" s="6">
        <f t="shared" si="245"/>
        <v>5.5</v>
      </c>
      <c r="P3942" t="s">
        <v>8271</v>
      </c>
      <c r="Q3942" t="s">
        <v>8321</v>
      </c>
      <c r="R3942" t="s">
        <v>8322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9.0909090909090905E-3</v>
      </c>
      <c r="O3943" s="6">
        <f t="shared" si="245"/>
        <v>25</v>
      </c>
      <c r="P3943" t="s">
        <v>8271</v>
      </c>
      <c r="Q3943" t="s">
        <v>8321</v>
      </c>
      <c r="R3943" t="s">
        <v>8322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6" t="e">
        <f t="shared" si="245"/>
        <v>#DIV/0!</v>
      </c>
      <c r="P3944" t="s">
        <v>8271</v>
      </c>
      <c r="Q3944" t="s">
        <v>8321</v>
      </c>
      <c r="R3944" t="s">
        <v>8322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0.35639999999999999</v>
      </c>
      <c r="O3945" s="6">
        <f t="shared" si="245"/>
        <v>137.07692307692307</v>
      </c>
      <c r="P3945" t="s">
        <v>8271</v>
      </c>
      <c r="Q3945" t="s">
        <v>8321</v>
      </c>
      <c r="R3945" t="s">
        <v>8322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6" t="e">
        <f t="shared" si="245"/>
        <v>#DIV/0!</v>
      </c>
      <c r="P3946" t="s">
        <v>8271</v>
      </c>
      <c r="Q3946" t="s">
        <v>8321</v>
      </c>
      <c r="R3946" t="s">
        <v>8322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2.5000000000000001E-3</v>
      </c>
      <c r="O3947" s="6">
        <f t="shared" si="245"/>
        <v>5</v>
      </c>
      <c r="P3947" t="s">
        <v>8271</v>
      </c>
      <c r="Q3947" t="s">
        <v>8321</v>
      </c>
      <c r="R3947" t="s">
        <v>8322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3.2500000000000001E-2</v>
      </c>
      <c r="O3948" s="6">
        <f t="shared" si="245"/>
        <v>39</v>
      </c>
      <c r="P3948" t="s">
        <v>8271</v>
      </c>
      <c r="Q3948" t="s">
        <v>8321</v>
      </c>
      <c r="R3948" t="s">
        <v>8322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3.3666666666666664E-2</v>
      </c>
      <c r="O3949" s="6">
        <f t="shared" si="245"/>
        <v>50.5</v>
      </c>
      <c r="P3949" t="s">
        <v>8271</v>
      </c>
      <c r="Q3949" t="s">
        <v>8321</v>
      </c>
      <c r="R3949" t="s">
        <v>8322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6" t="e">
        <f t="shared" si="245"/>
        <v>#DIV/0!</v>
      </c>
      <c r="P3950" t="s">
        <v>8271</v>
      </c>
      <c r="Q3950" t="s">
        <v>8321</v>
      </c>
      <c r="R3950" t="s">
        <v>8322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0.15770000000000001</v>
      </c>
      <c r="O3951" s="6">
        <f t="shared" si="245"/>
        <v>49.28125</v>
      </c>
      <c r="P3951" t="s">
        <v>8271</v>
      </c>
      <c r="Q3951" t="s">
        <v>8321</v>
      </c>
      <c r="R3951" t="s">
        <v>8322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6.2500000000000003E-3</v>
      </c>
      <c r="O3952" s="6">
        <f t="shared" si="245"/>
        <v>25</v>
      </c>
      <c r="P3952" t="s">
        <v>8271</v>
      </c>
      <c r="Q3952" t="s">
        <v>8321</v>
      </c>
      <c r="R3952" t="s">
        <v>8322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5.0000000000000004E-6</v>
      </c>
      <c r="O3953" s="6">
        <f t="shared" si="245"/>
        <v>1</v>
      </c>
      <c r="P3953" t="s">
        <v>8271</v>
      </c>
      <c r="Q3953" t="s">
        <v>8321</v>
      </c>
      <c r="R3953" t="s">
        <v>8322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9.6153846153846159E-4</v>
      </c>
      <c r="O3954" s="6">
        <f t="shared" si="245"/>
        <v>25</v>
      </c>
      <c r="P3954" t="s">
        <v>8271</v>
      </c>
      <c r="Q3954" t="s">
        <v>8321</v>
      </c>
      <c r="R3954" t="s">
        <v>8322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6" t="e">
        <f t="shared" si="245"/>
        <v>#DIV/0!</v>
      </c>
      <c r="P3955" t="s">
        <v>8271</v>
      </c>
      <c r="Q3955" t="s">
        <v>8321</v>
      </c>
      <c r="R3955" t="s">
        <v>8322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6" t="e">
        <f t="shared" si="245"/>
        <v>#DIV/0!</v>
      </c>
      <c r="P3956" t="s">
        <v>8271</v>
      </c>
      <c r="Q3956" t="s">
        <v>8321</v>
      </c>
      <c r="R3956" t="s">
        <v>8322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0.24285714285714285</v>
      </c>
      <c r="O3957" s="6">
        <f t="shared" si="245"/>
        <v>53.125</v>
      </c>
      <c r="P3957" t="s">
        <v>8271</v>
      </c>
      <c r="Q3957" t="s">
        <v>8321</v>
      </c>
      <c r="R3957" t="s">
        <v>8322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6" t="e">
        <f t="shared" si="245"/>
        <v>#DIV/0!</v>
      </c>
      <c r="P3958" t="s">
        <v>8271</v>
      </c>
      <c r="Q3958" t="s">
        <v>8321</v>
      </c>
      <c r="R3958" t="s">
        <v>8322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2.5000000000000001E-4</v>
      </c>
      <c r="O3959" s="6">
        <f t="shared" si="245"/>
        <v>7</v>
      </c>
      <c r="P3959" t="s">
        <v>8271</v>
      </c>
      <c r="Q3959" t="s">
        <v>8321</v>
      </c>
      <c r="R3959" t="s">
        <v>8322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0.32050000000000001</v>
      </c>
      <c r="O3960" s="6">
        <f t="shared" si="245"/>
        <v>40.0625</v>
      </c>
      <c r="P3960" t="s">
        <v>8271</v>
      </c>
      <c r="Q3960" t="s">
        <v>8321</v>
      </c>
      <c r="R3960" t="s">
        <v>8322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0.24333333333333335</v>
      </c>
      <c r="O3961" s="6">
        <f t="shared" si="245"/>
        <v>24.333333333333332</v>
      </c>
      <c r="P3961" t="s">
        <v>8271</v>
      </c>
      <c r="Q3961" t="s">
        <v>8321</v>
      </c>
      <c r="R3961" t="s">
        <v>8322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1.4999999999999999E-2</v>
      </c>
      <c r="O3962" s="6">
        <f t="shared" si="245"/>
        <v>11.25</v>
      </c>
      <c r="P3962" t="s">
        <v>8271</v>
      </c>
      <c r="Q3962" t="s">
        <v>8321</v>
      </c>
      <c r="R3962" t="s">
        <v>8322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4.1999999999999997E-3</v>
      </c>
      <c r="O3963" s="6">
        <f t="shared" si="245"/>
        <v>10.5</v>
      </c>
      <c r="P3963" t="s">
        <v>8271</v>
      </c>
      <c r="Q3963" t="s">
        <v>8321</v>
      </c>
      <c r="R3963" t="s">
        <v>8322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3.214285714285714E-2</v>
      </c>
      <c r="O3964" s="6">
        <f t="shared" si="245"/>
        <v>15</v>
      </c>
      <c r="P3964" t="s">
        <v>8271</v>
      </c>
      <c r="Q3964" t="s">
        <v>8321</v>
      </c>
      <c r="R3964" t="s">
        <v>8322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6" t="e">
        <f t="shared" si="245"/>
        <v>#DIV/0!</v>
      </c>
      <c r="P3965" t="s">
        <v>8271</v>
      </c>
      <c r="Q3965" t="s">
        <v>8321</v>
      </c>
      <c r="R3965" t="s">
        <v>8322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6.3E-2</v>
      </c>
      <c r="O3966" s="6">
        <f t="shared" si="245"/>
        <v>42</v>
      </c>
      <c r="P3966" t="s">
        <v>8271</v>
      </c>
      <c r="Q3966" t="s">
        <v>8321</v>
      </c>
      <c r="R3966" t="s">
        <v>8322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0.14249999999999999</v>
      </c>
      <c r="O3967" s="6">
        <f t="shared" si="245"/>
        <v>71.25</v>
      </c>
      <c r="P3967" t="s">
        <v>8271</v>
      </c>
      <c r="Q3967" t="s">
        <v>8321</v>
      </c>
      <c r="R3967" t="s">
        <v>8322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6.0000000000000001E-3</v>
      </c>
      <c r="O3968" s="6">
        <f t="shared" si="245"/>
        <v>22.5</v>
      </c>
      <c r="P3968" t="s">
        <v>8271</v>
      </c>
      <c r="Q3968" t="s">
        <v>8321</v>
      </c>
      <c r="R3968" t="s">
        <v>8322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0.2411764705882353</v>
      </c>
      <c r="O3969" s="6">
        <f t="shared" si="245"/>
        <v>41</v>
      </c>
      <c r="P3969" t="s">
        <v>8271</v>
      </c>
      <c r="Q3969" t="s">
        <v>8321</v>
      </c>
      <c r="R3969" t="s">
        <v>8322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ref="N3970:N4033" si="248">E3970/D3970</f>
        <v>0.10539999999999999</v>
      </c>
      <c r="O3970" s="6">
        <f t="shared" ref="O3970:O4033" si="249">E3970/L3970</f>
        <v>47.909090909090907</v>
      </c>
      <c r="P3970" t="s">
        <v>8271</v>
      </c>
      <c r="Q3970" t="s">
        <v>8321</v>
      </c>
      <c r="R3970" t="s">
        <v>8322</v>
      </c>
      <c r="S3970" s="10">
        <f t="shared" ref="S3970:S4033" si="250">(((J3970/60)/60)/24)+DATE(1970,1,1)</f>
        <v>42452.815659722226</v>
      </c>
      <c r="T3970" s="10">
        <f t="shared" ref="T3970:T4033" si="251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si="248"/>
        <v>7.4690265486725665E-2</v>
      </c>
      <c r="O3971" s="6">
        <f t="shared" si="249"/>
        <v>35.166666666666664</v>
      </c>
      <c r="P3971" t="s">
        <v>8271</v>
      </c>
      <c r="Q3971" t="s">
        <v>8321</v>
      </c>
      <c r="R3971" t="s">
        <v>8322</v>
      </c>
      <c r="S3971" s="10">
        <f t="shared" si="250"/>
        <v>42601.854699074072</v>
      </c>
      <c r="T3971" s="10">
        <f t="shared" si="251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7.3333333333333334E-4</v>
      </c>
      <c r="O3972" s="6">
        <f t="shared" si="249"/>
        <v>5.5</v>
      </c>
      <c r="P3972" t="s">
        <v>8271</v>
      </c>
      <c r="Q3972" t="s">
        <v>8321</v>
      </c>
      <c r="R3972" t="s">
        <v>8322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9.7142857142857135E-3</v>
      </c>
      <c r="O3973" s="6">
        <f t="shared" si="249"/>
        <v>22.666666666666668</v>
      </c>
      <c r="P3973" t="s">
        <v>8271</v>
      </c>
      <c r="Q3973" t="s">
        <v>8321</v>
      </c>
      <c r="R3973" t="s">
        <v>8322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0.21099999999999999</v>
      </c>
      <c r="O3974" s="6">
        <f t="shared" si="249"/>
        <v>26.375</v>
      </c>
      <c r="P3974" t="s">
        <v>8271</v>
      </c>
      <c r="Q3974" t="s">
        <v>8321</v>
      </c>
      <c r="R3974" t="s">
        <v>8322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0.78100000000000003</v>
      </c>
      <c r="O3975" s="6">
        <f t="shared" si="249"/>
        <v>105.54054054054055</v>
      </c>
      <c r="P3975" t="s">
        <v>8271</v>
      </c>
      <c r="Q3975" t="s">
        <v>8321</v>
      </c>
      <c r="R3975" t="s">
        <v>8322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0.32</v>
      </c>
      <c r="O3976" s="6">
        <f t="shared" si="249"/>
        <v>29.09090909090909</v>
      </c>
      <c r="P3976" t="s">
        <v>8271</v>
      </c>
      <c r="Q3976" t="s">
        <v>8321</v>
      </c>
      <c r="R3976" t="s">
        <v>8322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6" t="e">
        <f t="shared" si="249"/>
        <v>#DIV/0!</v>
      </c>
      <c r="P3977" t="s">
        <v>8271</v>
      </c>
      <c r="Q3977" t="s">
        <v>8321</v>
      </c>
      <c r="R3977" t="s">
        <v>8322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0.47692307692307695</v>
      </c>
      <c r="O3978" s="6">
        <f t="shared" si="249"/>
        <v>62</v>
      </c>
      <c r="P3978" t="s">
        <v>8271</v>
      </c>
      <c r="Q3978" t="s">
        <v>8321</v>
      </c>
      <c r="R3978" t="s">
        <v>8322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1.4500000000000001E-2</v>
      </c>
      <c r="O3979" s="6">
        <f t="shared" si="249"/>
        <v>217.5</v>
      </c>
      <c r="P3979" t="s">
        <v>8271</v>
      </c>
      <c r="Q3979" t="s">
        <v>8321</v>
      </c>
      <c r="R3979" t="s">
        <v>8322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0.107</v>
      </c>
      <c r="O3980" s="6">
        <f t="shared" si="249"/>
        <v>26.75</v>
      </c>
      <c r="P3980" t="s">
        <v>8271</v>
      </c>
      <c r="Q3980" t="s">
        <v>8321</v>
      </c>
      <c r="R3980" t="s">
        <v>8322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1.8333333333333333E-2</v>
      </c>
      <c r="O3981" s="6">
        <f t="shared" si="249"/>
        <v>18.333333333333332</v>
      </c>
      <c r="P3981" t="s">
        <v>8271</v>
      </c>
      <c r="Q3981" t="s">
        <v>8321</v>
      </c>
      <c r="R3981" t="s">
        <v>8322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0.18</v>
      </c>
      <c r="O3982" s="6">
        <f t="shared" si="249"/>
        <v>64.285714285714292</v>
      </c>
      <c r="P3982" t="s">
        <v>8271</v>
      </c>
      <c r="Q3982" t="s">
        <v>8321</v>
      </c>
      <c r="R3982" t="s">
        <v>8322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4.0833333333333333E-2</v>
      </c>
      <c r="O3983" s="6">
        <f t="shared" si="249"/>
        <v>175</v>
      </c>
      <c r="P3983" t="s">
        <v>8271</v>
      </c>
      <c r="Q3983" t="s">
        <v>8321</v>
      </c>
      <c r="R3983" t="s">
        <v>8322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0.2</v>
      </c>
      <c r="O3984" s="6">
        <f t="shared" si="249"/>
        <v>34</v>
      </c>
      <c r="P3984" t="s">
        <v>8271</v>
      </c>
      <c r="Q3984" t="s">
        <v>8321</v>
      </c>
      <c r="R3984" t="s">
        <v>8322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0.34802513464991025</v>
      </c>
      <c r="O3985" s="6">
        <f t="shared" si="249"/>
        <v>84.282608695652172</v>
      </c>
      <c r="P3985" t="s">
        <v>8271</v>
      </c>
      <c r="Q3985" t="s">
        <v>8321</v>
      </c>
      <c r="R3985" t="s">
        <v>8322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6.3333333333333339E-2</v>
      </c>
      <c r="O3986" s="6">
        <f t="shared" si="249"/>
        <v>9.5</v>
      </c>
      <c r="P3986" t="s">
        <v>8271</v>
      </c>
      <c r="Q3986" t="s">
        <v>8321</v>
      </c>
      <c r="R3986" t="s">
        <v>8322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0.32050000000000001</v>
      </c>
      <c r="O3987" s="6">
        <f t="shared" si="249"/>
        <v>33.736842105263158</v>
      </c>
      <c r="P3987" t="s">
        <v>8271</v>
      </c>
      <c r="Q3987" t="s">
        <v>8321</v>
      </c>
      <c r="R3987" t="s">
        <v>8322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9.7600000000000006E-2</v>
      </c>
      <c r="O3988" s="6">
        <f t="shared" si="249"/>
        <v>37.53846153846154</v>
      </c>
      <c r="P3988" t="s">
        <v>8271</v>
      </c>
      <c r="Q3988" t="s">
        <v>8321</v>
      </c>
      <c r="R3988" t="s">
        <v>8322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0.3775</v>
      </c>
      <c r="O3989" s="6">
        <f t="shared" si="249"/>
        <v>11.615384615384615</v>
      </c>
      <c r="P3989" t="s">
        <v>8271</v>
      </c>
      <c r="Q3989" t="s">
        <v>8321</v>
      </c>
      <c r="R3989" t="s">
        <v>8322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2.1333333333333333E-2</v>
      </c>
      <c r="O3990" s="6">
        <f t="shared" si="249"/>
        <v>8</v>
      </c>
      <c r="P3990" t="s">
        <v>8271</v>
      </c>
      <c r="Q3990" t="s">
        <v>8321</v>
      </c>
      <c r="R3990" t="s">
        <v>8322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6" t="e">
        <f t="shared" si="249"/>
        <v>#DIV/0!</v>
      </c>
      <c r="P3991" t="s">
        <v>8271</v>
      </c>
      <c r="Q3991" t="s">
        <v>8321</v>
      </c>
      <c r="R3991" t="s">
        <v>8322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4.1818181818181817E-2</v>
      </c>
      <c r="O3992" s="6">
        <f t="shared" si="249"/>
        <v>23</v>
      </c>
      <c r="P3992" t="s">
        <v>8271</v>
      </c>
      <c r="Q3992" t="s">
        <v>8321</v>
      </c>
      <c r="R3992" t="s">
        <v>8322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0.2</v>
      </c>
      <c r="O3993" s="6">
        <f t="shared" si="249"/>
        <v>100</v>
      </c>
      <c r="P3993" t="s">
        <v>8271</v>
      </c>
      <c r="Q3993" t="s">
        <v>8321</v>
      </c>
      <c r="R3993" t="s">
        <v>8322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5.4100000000000002E-2</v>
      </c>
      <c r="O3994" s="6">
        <f t="shared" si="249"/>
        <v>60.111111111111114</v>
      </c>
      <c r="P3994" t="s">
        <v>8271</v>
      </c>
      <c r="Q3994" t="s">
        <v>8321</v>
      </c>
      <c r="R3994" t="s">
        <v>8322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6.0000000000000002E-5</v>
      </c>
      <c r="O3995" s="6">
        <f t="shared" si="249"/>
        <v>3</v>
      </c>
      <c r="P3995" t="s">
        <v>8271</v>
      </c>
      <c r="Q3995" t="s">
        <v>8321</v>
      </c>
      <c r="R3995" t="s">
        <v>8322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2.5000000000000001E-3</v>
      </c>
      <c r="O3996" s="6">
        <f t="shared" si="249"/>
        <v>5</v>
      </c>
      <c r="P3996" t="s">
        <v>8271</v>
      </c>
      <c r="Q3996" t="s">
        <v>8321</v>
      </c>
      <c r="R3996" t="s">
        <v>8322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0.35</v>
      </c>
      <c r="O3997" s="6">
        <f t="shared" si="249"/>
        <v>17.5</v>
      </c>
      <c r="P3997" t="s">
        <v>8271</v>
      </c>
      <c r="Q3997" t="s">
        <v>8321</v>
      </c>
      <c r="R3997" t="s">
        <v>8322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0.16566666666666666</v>
      </c>
      <c r="O3998" s="6">
        <f t="shared" si="249"/>
        <v>29.235294117647058</v>
      </c>
      <c r="P3998" t="s">
        <v>8271</v>
      </c>
      <c r="Q3998" t="s">
        <v>8321</v>
      </c>
      <c r="R3998" t="s">
        <v>8322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6" t="e">
        <f t="shared" si="249"/>
        <v>#DIV/0!</v>
      </c>
      <c r="P3999" t="s">
        <v>8271</v>
      </c>
      <c r="Q3999" t="s">
        <v>8321</v>
      </c>
      <c r="R3999" t="s">
        <v>8322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0.57199999999999995</v>
      </c>
      <c r="O4000" s="6">
        <f t="shared" si="249"/>
        <v>59.583333333333336</v>
      </c>
      <c r="P4000" t="s">
        <v>8271</v>
      </c>
      <c r="Q4000" t="s">
        <v>8321</v>
      </c>
      <c r="R4000" t="s">
        <v>8322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0.16514285714285715</v>
      </c>
      <c r="O4001" s="6">
        <f t="shared" si="249"/>
        <v>82.571428571428569</v>
      </c>
      <c r="P4001" t="s">
        <v>8271</v>
      </c>
      <c r="Q4001" t="s">
        <v>8321</v>
      </c>
      <c r="R4001" t="s">
        <v>8322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1.25E-3</v>
      </c>
      <c r="O4002" s="6">
        <f t="shared" si="249"/>
        <v>10</v>
      </c>
      <c r="P4002" t="s">
        <v>8271</v>
      </c>
      <c r="Q4002" t="s">
        <v>8321</v>
      </c>
      <c r="R4002" t="s">
        <v>8322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0.3775</v>
      </c>
      <c r="O4003" s="6">
        <f t="shared" si="249"/>
        <v>32.357142857142854</v>
      </c>
      <c r="P4003" t="s">
        <v>8271</v>
      </c>
      <c r="Q4003" t="s">
        <v>8321</v>
      </c>
      <c r="R4003" t="s">
        <v>8322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1.84E-2</v>
      </c>
      <c r="O4004" s="6">
        <f t="shared" si="249"/>
        <v>5.75</v>
      </c>
      <c r="P4004" t="s">
        <v>8271</v>
      </c>
      <c r="Q4004" t="s">
        <v>8321</v>
      </c>
      <c r="R4004" t="s">
        <v>8322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0.10050000000000001</v>
      </c>
      <c r="O4005" s="6">
        <f t="shared" si="249"/>
        <v>100.5</v>
      </c>
      <c r="P4005" t="s">
        <v>8271</v>
      </c>
      <c r="Q4005" t="s">
        <v>8321</v>
      </c>
      <c r="R4005" t="s">
        <v>8322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2E-3</v>
      </c>
      <c r="O4006" s="6">
        <f t="shared" si="249"/>
        <v>1</v>
      </c>
      <c r="P4006" t="s">
        <v>8271</v>
      </c>
      <c r="Q4006" t="s">
        <v>8321</v>
      </c>
      <c r="R4006" t="s">
        <v>8322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1.3333333333333334E-2</v>
      </c>
      <c r="O4007" s="6">
        <f t="shared" si="249"/>
        <v>20</v>
      </c>
      <c r="P4007" t="s">
        <v>8271</v>
      </c>
      <c r="Q4007" t="s">
        <v>8321</v>
      </c>
      <c r="R4007" t="s">
        <v>8322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6.666666666666667E-5</v>
      </c>
      <c r="O4008" s="6">
        <f t="shared" si="249"/>
        <v>2</v>
      </c>
      <c r="P4008" t="s">
        <v>8271</v>
      </c>
      <c r="Q4008" t="s">
        <v>8321</v>
      </c>
      <c r="R4008" t="s">
        <v>8322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2.5000000000000001E-3</v>
      </c>
      <c r="O4009" s="6">
        <f t="shared" si="249"/>
        <v>5</v>
      </c>
      <c r="P4009" t="s">
        <v>8271</v>
      </c>
      <c r="Q4009" t="s">
        <v>8321</v>
      </c>
      <c r="R4009" t="s">
        <v>8322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0.06</v>
      </c>
      <c r="O4010" s="6">
        <f t="shared" si="249"/>
        <v>15</v>
      </c>
      <c r="P4010" t="s">
        <v>8271</v>
      </c>
      <c r="Q4010" t="s">
        <v>8321</v>
      </c>
      <c r="R4010" t="s">
        <v>8322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3.8860103626943004E-2</v>
      </c>
      <c r="O4011" s="6">
        <f t="shared" si="249"/>
        <v>25</v>
      </c>
      <c r="P4011" t="s">
        <v>8271</v>
      </c>
      <c r="Q4011" t="s">
        <v>8321</v>
      </c>
      <c r="R4011" t="s">
        <v>8322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0.24194444444444443</v>
      </c>
      <c r="O4012" s="6">
        <f t="shared" si="249"/>
        <v>45.842105263157897</v>
      </c>
      <c r="P4012" t="s">
        <v>8271</v>
      </c>
      <c r="Q4012" t="s">
        <v>8321</v>
      </c>
      <c r="R4012" t="s">
        <v>8322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7.5999999999999998E-2</v>
      </c>
      <c r="O4013" s="6">
        <f t="shared" si="249"/>
        <v>4.75</v>
      </c>
      <c r="P4013" t="s">
        <v>8271</v>
      </c>
      <c r="Q4013" t="s">
        <v>8321</v>
      </c>
      <c r="R4013" t="s">
        <v>8322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6" t="e">
        <f t="shared" si="249"/>
        <v>#DIV/0!</v>
      </c>
      <c r="P4014" t="s">
        <v>8271</v>
      </c>
      <c r="Q4014" t="s">
        <v>8321</v>
      </c>
      <c r="R4014" t="s">
        <v>8322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1.2999999999999999E-2</v>
      </c>
      <c r="O4015" s="6">
        <f t="shared" si="249"/>
        <v>13</v>
      </c>
      <c r="P4015" t="s">
        <v>8271</v>
      </c>
      <c r="Q4015" t="s">
        <v>8321</v>
      </c>
      <c r="R4015" t="s">
        <v>8322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6" t="e">
        <f t="shared" si="249"/>
        <v>#DIV/0!</v>
      </c>
      <c r="P4016" t="s">
        <v>8271</v>
      </c>
      <c r="Q4016" t="s">
        <v>8321</v>
      </c>
      <c r="R4016" t="s">
        <v>8322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1.4285714285714287E-4</v>
      </c>
      <c r="O4017" s="6">
        <f t="shared" si="249"/>
        <v>1</v>
      </c>
      <c r="P4017" t="s">
        <v>8271</v>
      </c>
      <c r="Q4017" t="s">
        <v>8321</v>
      </c>
      <c r="R4017" t="s">
        <v>8322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0.14000000000000001</v>
      </c>
      <c r="O4018" s="6">
        <f t="shared" si="249"/>
        <v>10</v>
      </c>
      <c r="P4018" t="s">
        <v>8271</v>
      </c>
      <c r="Q4018" t="s">
        <v>8321</v>
      </c>
      <c r="R4018" t="s">
        <v>8322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1.0500000000000001E-2</v>
      </c>
      <c r="O4019" s="6">
        <f t="shared" si="249"/>
        <v>52.5</v>
      </c>
      <c r="P4019" t="s">
        <v>8271</v>
      </c>
      <c r="Q4019" t="s">
        <v>8321</v>
      </c>
      <c r="R4019" t="s">
        <v>8322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8.666666666666667E-2</v>
      </c>
      <c r="O4020" s="6">
        <f t="shared" si="249"/>
        <v>32.5</v>
      </c>
      <c r="P4020" t="s">
        <v>8271</v>
      </c>
      <c r="Q4020" t="s">
        <v>8321</v>
      </c>
      <c r="R4020" t="s">
        <v>8322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8.2857142857142851E-3</v>
      </c>
      <c r="O4021" s="6">
        <f t="shared" si="249"/>
        <v>7.25</v>
      </c>
      <c r="P4021" t="s">
        <v>8271</v>
      </c>
      <c r="Q4021" t="s">
        <v>8321</v>
      </c>
      <c r="R4021" t="s">
        <v>8322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0.16666666666666666</v>
      </c>
      <c r="O4022" s="6">
        <f t="shared" si="249"/>
        <v>33.333333333333336</v>
      </c>
      <c r="P4022" t="s">
        <v>8271</v>
      </c>
      <c r="Q4022" t="s">
        <v>8321</v>
      </c>
      <c r="R4022" t="s">
        <v>8322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8.3333333333333332E-3</v>
      </c>
      <c r="O4023" s="6">
        <f t="shared" si="249"/>
        <v>62.5</v>
      </c>
      <c r="P4023" t="s">
        <v>8271</v>
      </c>
      <c r="Q4023" t="s">
        <v>8321</v>
      </c>
      <c r="R4023" t="s">
        <v>8322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0.69561111111111107</v>
      </c>
      <c r="O4024" s="6">
        <f t="shared" si="249"/>
        <v>63.558375634517766</v>
      </c>
      <c r="P4024" t="s">
        <v>8271</v>
      </c>
      <c r="Q4024" t="s">
        <v>8321</v>
      </c>
      <c r="R4024" t="s">
        <v>8322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6" t="e">
        <f t="shared" si="249"/>
        <v>#DIV/0!</v>
      </c>
      <c r="P4025" t="s">
        <v>8271</v>
      </c>
      <c r="Q4025" t="s">
        <v>8321</v>
      </c>
      <c r="R4025" t="s">
        <v>8322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1.2500000000000001E-2</v>
      </c>
      <c r="O4026" s="6">
        <f t="shared" si="249"/>
        <v>10</v>
      </c>
      <c r="P4026" t="s">
        <v>8271</v>
      </c>
      <c r="Q4026" t="s">
        <v>8321</v>
      </c>
      <c r="R4026" t="s">
        <v>8322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0.05</v>
      </c>
      <c r="O4027" s="6">
        <f t="shared" si="249"/>
        <v>62.5</v>
      </c>
      <c r="P4027" t="s">
        <v>8271</v>
      </c>
      <c r="Q4027" t="s">
        <v>8321</v>
      </c>
      <c r="R4027" t="s">
        <v>8322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6" t="e">
        <f t="shared" si="249"/>
        <v>#DIV/0!</v>
      </c>
      <c r="P4028" t="s">
        <v>8271</v>
      </c>
      <c r="Q4028" t="s">
        <v>8321</v>
      </c>
      <c r="R4028" t="s">
        <v>8322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7.166666666666667E-2</v>
      </c>
      <c r="O4029" s="6">
        <f t="shared" si="249"/>
        <v>30.714285714285715</v>
      </c>
      <c r="P4029" t="s">
        <v>8271</v>
      </c>
      <c r="Q4029" t="s">
        <v>8321</v>
      </c>
      <c r="R4029" t="s">
        <v>8322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0.28050000000000003</v>
      </c>
      <c r="O4030" s="6">
        <f t="shared" si="249"/>
        <v>51</v>
      </c>
      <c r="P4030" t="s">
        <v>8271</v>
      </c>
      <c r="Q4030" t="s">
        <v>8321</v>
      </c>
      <c r="R4030" t="s">
        <v>8322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6" t="e">
        <f t="shared" si="249"/>
        <v>#DIV/0!</v>
      </c>
      <c r="P4031" t="s">
        <v>8271</v>
      </c>
      <c r="Q4031" t="s">
        <v>8321</v>
      </c>
      <c r="R4031" t="s">
        <v>8322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0.16</v>
      </c>
      <c r="O4032" s="6">
        <f t="shared" si="249"/>
        <v>66.666666666666671</v>
      </c>
      <c r="P4032" t="s">
        <v>8271</v>
      </c>
      <c r="Q4032" t="s">
        <v>8321</v>
      </c>
      <c r="R4032" t="s">
        <v>8322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6" t="e">
        <f t="shared" si="249"/>
        <v>#DIV/0!</v>
      </c>
      <c r="P4033" t="s">
        <v>8271</v>
      </c>
      <c r="Q4033" t="s">
        <v>8321</v>
      </c>
      <c r="R4033" t="s">
        <v>8322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ref="N4034:N4097" si="252">E4034/D4034</f>
        <v>6.8287037037037035E-2</v>
      </c>
      <c r="O4034" s="6">
        <f t="shared" ref="O4034:O4097" si="253">E4034/L4034</f>
        <v>59</v>
      </c>
      <c r="P4034" t="s">
        <v>8271</v>
      </c>
      <c r="Q4034" t="s">
        <v>8321</v>
      </c>
      <c r="R4034" t="s">
        <v>8322</v>
      </c>
      <c r="S4034" s="10">
        <f t="shared" ref="S4034:S4097" si="254">(((J4034/60)/60)/24)+DATE(1970,1,1)</f>
        <v>42293.809212962966</v>
      </c>
      <c r="T4034" s="10">
        <f t="shared" ref="T4034:T4097" si="255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si="252"/>
        <v>0.25698702928870293</v>
      </c>
      <c r="O4035" s="6">
        <f t="shared" si="253"/>
        <v>65.340319148936175</v>
      </c>
      <c r="P4035" t="s">
        <v>8271</v>
      </c>
      <c r="Q4035" t="s">
        <v>8321</v>
      </c>
      <c r="R4035" t="s">
        <v>8322</v>
      </c>
      <c r="S4035" s="10">
        <f t="shared" si="254"/>
        <v>42614.268796296295</v>
      </c>
      <c r="T4035" s="10">
        <f t="shared" si="255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1.4814814814814815E-2</v>
      </c>
      <c r="O4036" s="6">
        <f t="shared" si="253"/>
        <v>100</v>
      </c>
      <c r="P4036" t="s">
        <v>8271</v>
      </c>
      <c r="Q4036" t="s">
        <v>8321</v>
      </c>
      <c r="R4036" t="s">
        <v>8322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0.36849999999999999</v>
      </c>
      <c r="O4037" s="6">
        <f t="shared" si="253"/>
        <v>147.4</v>
      </c>
      <c r="P4037" t="s">
        <v>8271</v>
      </c>
      <c r="Q4037" t="s">
        <v>8321</v>
      </c>
      <c r="R4037" t="s">
        <v>8322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0.47049999999999997</v>
      </c>
      <c r="O4038" s="6">
        <f t="shared" si="253"/>
        <v>166.05882352941177</v>
      </c>
      <c r="P4038" t="s">
        <v>8271</v>
      </c>
      <c r="Q4038" t="s">
        <v>8321</v>
      </c>
      <c r="R4038" t="s">
        <v>8322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0.11428571428571428</v>
      </c>
      <c r="O4039" s="6">
        <f t="shared" si="253"/>
        <v>40</v>
      </c>
      <c r="P4039" t="s">
        <v>8271</v>
      </c>
      <c r="Q4039" t="s">
        <v>8321</v>
      </c>
      <c r="R4039" t="s">
        <v>8322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0.12039999999999999</v>
      </c>
      <c r="O4040" s="6">
        <f t="shared" si="253"/>
        <v>75.25</v>
      </c>
      <c r="P4040" t="s">
        <v>8271</v>
      </c>
      <c r="Q4040" t="s">
        <v>8321</v>
      </c>
      <c r="R4040" t="s">
        <v>8322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0.6</v>
      </c>
      <c r="O4041" s="6">
        <f t="shared" si="253"/>
        <v>60</v>
      </c>
      <c r="P4041" t="s">
        <v>8271</v>
      </c>
      <c r="Q4041" t="s">
        <v>8321</v>
      </c>
      <c r="R4041" t="s">
        <v>8322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0.3125</v>
      </c>
      <c r="O4042" s="6">
        <f t="shared" si="253"/>
        <v>1250</v>
      </c>
      <c r="P4042" t="s">
        <v>8271</v>
      </c>
      <c r="Q4042" t="s">
        <v>8321</v>
      </c>
      <c r="R4042" t="s">
        <v>8322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4.1999999999999997E-3</v>
      </c>
      <c r="O4043" s="6">
        <f t="shared" si="253"/>
        <v>10.5</v>
      </c>
      <c r="P4043" t="s">
        <v>8271</v>
      </c>
      <c r="Q4043" t="s">
        <v>8321</v>
      </c>
      <c r="R4043" t="s">
        <v>8322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2.0999999999999999E-3</v>
      </c>
      <c r="O4044" s="6">
        <f t="shared" si="253"/>
        <v>7</v>
      </c>
      <c r="P4044" t="s">
        <v>8271</v>
      </c>
      <c r="Q4044" t="s">
        <v>8321</v>
      </c>
      <c r="R4044" t="s">
        <v>8322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6" t="e">
        <f t="shared" si="253"/>
        <v>#DIV/0!</v>
      </c>
      <c r="P4045" t="s">
        <v>8271</v>
      </c>
      <c r="Q4045" t="s">
        <v>8321</v>
      </c>
      <c r="R4045" t="s">
        <v>8322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0.375</v>
      </c>
      <c r="O4046" s="6">
        <f t="shared" si="253"/>
        <v>56.25</v>
      </c>
      <c r="P4046" t="s">
        <v>8271</v>
      </c>
      <c r="Q4046" t="s">
        <v>8321</v>
      </c>
      <c r="R4046" t="s">
        <v>8322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2.0000000000000001E-4</v>
      </c>
      <c r="O4047" s="6">
        <f t="shared" si="253"/>
        <v>1</v>
      </c>
      <c r="P4047" t="s">
        <v>8271</v>
      </c>
      <c r="Q4047" t="s">
        <v>8321</v>
      </c>
      <c r="R4047" t="s">
        <v>8322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8.2142857142857142E-2</v>
      </c>
      <c r="O4048" s="6">
        <f t="shared" si="253"/>
        <v>38.333333333333336</v>
      </c>
      <c r="P4048" t="s">
        <v>8271</v>
      </c>
      <c r="Q4048" t="s">
        <v>8321</v>
      </c>
      <c r="R4048" t="s">
        <v>8322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2.1999999999999999E-2</v>
      </c>
      <c r="O4049" s="6">
        <f t="shared" si="253"/>
        <v>27.5</v>
      </c>
      <c r="P4049" t="s">
        <v>8271</v>
      </c>
      <c r="Q4049" t="s">
        <v>8321</v>
      </c>
      <c r="R4049" t="s">
        <v>8322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0.17652941176470588</v>
      </c>
      <c r="O4050" s="6">
        <f t="shared" si="253"/>
        <v>32.978021978021978</v>
      </c>
      <c r="P4050" t="s">
        <v>8271</v>
      </c>
      <c r="Q4050" t="s">
        <v>8321</v>
      </c>
      <c r="R4050" t="s">
        <v>8322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8.0000000000000004E-4</v>
      </c>
      <c r="O4051" s="6">
        <f t="shared" si="253"/>
        <v>16</v>
      </c>
      <c r="P4051" t="s">
        <v>8271</v>
      </c>
      <c r="Q4051" t="s">
        <v>8321</v>
      </c>
      <c r="R4051" t="s">
        <v>8322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6.6666666666666664E-4</v>
      </c>
      <c r="O4052" s="6">
        <f t="shared" si="253"/>
        <v>1</v>
      </c>
      <c r="P4052" t="s">
        <v>8271</v>
      </c>
      <c r="Q4052" t="s">
        <v>8321</v>
      </c>
      <c r="R4052" t="s">
        <v>8322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6" t="e">
        <f t="shared" si="253"/>
        <v>#DIV/0!</v>
      </c>
      <c r="P4053" t="s">
        <v>8271</v>
      </c>
      <c r="Q4053" t="s">
        <v>8321</v>
      </c>
      <c r="R4053" t="s">
        <v>8322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0.37533333333333335</v>
      </c>
      <c r="O4054" s="6">
        <f t="shared" si="253"/>
        <v>86.615384615384613</v>
      </c>
      <c r="P4054" t="s">
        <v>8271</v>
      </c>
      <c r="Q4054" t="s">
        <v>8321</v>
      </c>
      <c r="R4054" t="s">
        <v>8322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0.22</v>
      </c>
      <c r="O4055" s="6">
        <f t="shared" si="253"/>
        <v>55</v>
      </c>
      <c r="P4055" t="s">
        <v>8271</v>
      </c>
      <c r="Q4055" t="s">
        <v>8321</v>
      </c>
      <c r="R4055" t="s">
        <v>8322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6" t="e">
        <f t="shared" si="253"/>
        <v>#DIV/0!</v>
      </c>
      <c r="P4056" t="s">
        <v>8271</v>
      </c>
      <c r="Q4056" t="s">
        <v>8321</v>
      </c>
      <c r="R4056" t="s">
        <v>8322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0.1762</v>
      </c>
      <c r="O4057" s="6">
        <f t="shared" si="253"/>
        <v>41.952380952380949</v>
      </c>
      <c r="P4057" t="s">
        <v>8271</v>
      </c>
      <c r="Q4057" t="s">
        <v>8321</v>
      </c>
      <c r="R4057" t="s">
        <v>8322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0.53</v>
      </c>
      <c r="O4058" s="6">
        <f t="shared" si="253"/>
        <v>88.333333333333329</v>
      </c>
      <c r="P4058" t="s">
        <v>8271</v>
      </c>
      <c r="Q4058" t="s">
        <v>8321</v>
      </c>
      <c r="R4058" t="s">
        <v>8322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0.22142857142857142</v>
      </c>
      <c r="O4059" s="6">
        <f t="shared" si="253"/>
        <v>129.16666666666666</v>
      </c>
      <c r="P4059" t="s">
        <v>8271</v>
      </c>
      <c r="Q4059" t="s">
        <v>8321</v>
      </c>
      <c r="R4059" t="s">
        <v>8322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2.5333333333333333E-2</v>
      </c>
      <c r="O4060" s="6">
        <f t="shared" si="253"/>
        <v>23.75</v>
      </c>
      <c r="P4060" t="s">
        <v>8271</v>
      </c>
      <c r="Q4060" t="s">
        <v>8321</v>
      </c>
      <c r="R4060" t="s">
        <v>8322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2.5000000000000001E-2</v>
      </c>
      <c r="O4061" s="6">
        <f t="shared" si="253"/>
        <v>35.714285714285715</v>
      </c>
      <c r="P4061" t="s">
        <v>8271</v>
      </c>
      <c r="Q4061" t="s">
        <v>8321</v>
      </c>
      <c r="R4061" t="s">
        <v>8322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2.8500000000000001E-2</v>
      </c>
      <c r="O4062" s="6">
        <f t="shared" si="253"/>
        <v>57</v>
      </c>
      <c r="P4062" t="s">
        <v>8271</v>
      </c>
      <c r="Q4062" t="s">
        <v>8321</v>
      </c>
      <c r="R4062" t="s">
        <v>8322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6" t="e">
        <f t="shared" si="253"/>
        <v>#DIV/0!</v>
      </c>
      <c r="P4063" t="s">
        <v>8271</v>
      </c>
      <c r="Q4063" t="s">
        <v>8321</v>
      </c>
      <c r="R4063" t="s">
        <v>8322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2.4500000000000001E-2</v>
      </c>
      <c r="O4064" s="6">
        <f t="shared" si="253"/>
        <v>163.33333333333334</v>
      </c>
      <c r="P4064" t="s">
        <v>8271</v>
      </c>
      <c r="Q4064" t="s">
        <v>8321</v>
      </c>
      <c r="R4064" t="s">
        <v>8322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1.4210526315789474E-2</v>
      </c>
      <c r="O4065" s="6">
        <f t="shared" si="253"/>
        <v>15</v>
      </c>
      <c r="P4065" t="s">
        <v>8271</v>
      </c>
      <c r="Q4065" t="s">
        <v>8321</v>
      </c>
      <c r="R4065" t="s">
        <v>8322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0.1925</v>
      </c>
      <c r="O4066" s="6">
        <f t="shared" si="253"/>
        <v>64.166666666666671</v>
      </c>
      <c r="P4066" t="s">
        <v>8271</v>
      </c>
      <c r="Q4066" t="s">
        <v>8321</v>
      </c>
      <c r="R4066" t="s">
        <v>8322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6.7499999999999999E-3</v>
      </c>
      <c r="O4067" s="6">
        <f t="shared" si="253"/>
        <v>6.75</v>
      </c>
      <c r="P4067" t="s">
        <v>8271</v>
      </c>
      <c r="Q4067" t="s">
        <v>8321</v>
      </c>
      <c r="R4067" t="s">
        <v>8322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1.6666666666666668E-3</v>
      </c>
      <c r="O4068" s="6">
        <f t="shared" si="253"/>
        <v>25</v>
      </c>
      <c r="P4068" t="s">
        <v>8271</v>
      </c>
      <c r="Q4068" t="s">
        <v>8321</v>
      </c>
      <c r="R4068" t="s">
        <v>8322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0.60899999999999999</v>
      </c>
      <c r="O4069" s="6">
        <f t="shared" si="253"/>
        <v>179.11764705882354</v>
      </c>
      <c r="P4069" t="s">
        <v>8271</v>
      </c>
      <c r="Q4069" t="s">
        <v>8321</v>
      </c>
      <c r="R4069" t="s">
        <v>8322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0.01</v>
      </c>
      <c r="O4070" s="6">
        <f t="shared" si="253"/>
        <v>34.950000000000003</v>
      </c>
      <c r="P4070" t="s">
        <v>8271</v>
      </c>
      <c r="Q4070" t="s">
        <v>8321</v>
      </c>
      <c r="R4070" t="s">
        <v>8322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0.34399999999999997</v>
      </c>
      <c r="O4071" s="6">
        <f t="shared" si="253"/>
        <v>33.07692307692308</v>
      </c>
      <c r="P4071" t="s">
        <v>8271</v>
      </c>
      <c r="Q4071" t="s">
        <v>8321</v>
      </c>
      <c r="R4071" t="s">
        <v>8322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0.16500000000000001</v>
      </c>
      <c r="O4072" s="6">
        <f t="shared" si="253"/>
        <v>27.5</v>
      </c>
      <c r="P4072" t="s">
        <v>8271</v>
      </c>
      <c r="Q4072" t="s">
        <v>8321</v>
      </c>
      <c r="R4072" t="s">
        <v>8322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6" t="e">
        <f t="shared" si="253"/>
        <v>#DIV/0!</v>
      </c>
      <c r="P4073" t="s">
        <v>8271</v>
      </c>
      <c r="Q4073" t="s">
        <v>8321</v>
      </c>
      <c r="R4073" t="s">
        <v>8322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4.0000000000000001E-3</v>
      </c>
      <c r="O4074" s="6">
        <f t="shared" si="253"/>
        <v>2</v>
      </c>
      <c r="P4074" t="s">
        <v>8271</v>
      </c>
      <c r="Q4074" t="s">
        <v>8321</v>
      </c>
      <c r="R4074" t="s">
        <v>8322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1.0571428571428572E-2</v>
      </c>
      <c r="O4075" s="6">
        <f t="shared" si="253"/>
        <v>18.5</v>
      </c>
      <c r="P4075" t="s">
        <v>8271</v>
      </c>
      <c r="Q4075" t="s">
        <v>8321</v>
      </c>
      <c r="R4075" t="s">
        <v>8322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0.26727272727272727</v>
      </c>
      <c r="O4076" s="6">
        <f t="shared" si="253"/>
        <v>35</v>
      </c>
      <c r="P4076" t="s">
        <v>8271</v>
      </c>
      <c r="Q4076" t="s">
        <v>8321</v>
      </c>
      <c r="R4076" t="s">
        <v>8322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0.28799999999999998</v>
      </c>
      <c r="O4077" s="6">
        <f t="shared" si="253"/>
        <v>44.307692307692307</v>
      </c>
      <c r="P4077" t="s">
        <v>8271</v>
      </c>
      <c r="Q4077" t="s">
        <v>8321</v>
      </c>
      <c r="R4077" t="s">
        <v>8322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6" t="e">
        <f t="shared" si="253"/>
        <v>#DIV/0!</v>
      </c>
      <c r="P4078" t="s">
        <v>8271</v>
      </c>
      <c r="Q4078" t="s">
        <v>8321</v>
      </c>
      <c r="R4078" t="s">
        <v>8322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8.8999999999999996E-2</v>
      </c>
      <c r="O4079" s="6">
        <f t="shared" si="253"/>
        <v>222.5</v>
      </c>
      <c r="P4079" t="s">
        <v>8271</v>
      </c>
      <c r="Q4079" t="s">
        <v>8321</v>
      </c>
      <c r="R4079" t="s">
        <v>8322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6" t="e">
        <f t="shared" si="253"/>
        <v>#DIV/0!</v>
      </c>
      <c r="P4080" t="s">
        <v>8271</v>
      </c>
      <c r="Q4080" t="s">
        <v>8321</v>
      </c>
      <c r="R4080" t="s">
        <v>8322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1.6666666666666668E-3</v>
      </c>
      <c r="O4081" s="6">
        <f t="shared" si="253"/>
        <v>5</v>
      </c>
      <c r="P4081" t="s">
        <v>8271</v>
      </c>
      <c r="Q4081" t="s">
        <v>8321</v>
      </c>
      <c r="R4081" t="s">
        <v>8322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6" t="e">
        <f t="shared" si="253"/>
        <v>#DIV/0!</v>
      </c>
      <c r="P4082" t="s">
        <v>8271</v>
      </c>
      <c r="Q4082" t="s">
        <v>8321</v>
      </c>
      <c r="R4082" t="s">
        <v>8322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0.15737410071942445</v>
      </c>
      <c r="O4083" s="6">
        <f t="shared" si="253"/>
        <v>29.166666666666668</v>
      </c>
      <c r="P4083" t="s">
        <v>8271</v>
      </c>
      <c r="Q4083" t="s">
        <v>8321</v>
      </c>
      <c r="R4083" t="s">
        <v>8322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0.02</v>
      </c>
      <c r="O4084" s="6">
        <f t="shared" si="253"/>
        <v>1.5</v>
      </c>
      <c r="P4084" t="s">
        <v>8271</v>
      </c>
      <c r="Q4084" t="s">
        <v>8321</v>
      </c>
      <c r="R4084" t="s">
        <v>8322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0.21685714285714286</v>
      </c>
      <c r="O4085" s="6">
        <f t="shared" si="253"/>
        <v>126.5</v>
      </c>
      <c r="P4085" t="s">
        <v>8271</v>
      </c>
      <c r="Q4085" t="s">
        <v>8321</v>
      </c>
      <c r="R4085" t="s">
        <v>8322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3.3333333333333335E-3</v>
      </c>
      <c r="O4086" s="6">
        <f t="shared" si="253"/>
        <v>10</v>
      </c>
      <c r="P4086" t="s">
        <v>8271</v>
      </c>
      <c r="Q4086" t="s">
        <v>8321</v>
      </c>
      <c r="R4086" t="s">
        <v>8322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2.8571428571428571E-3</v>
      </c>
      <c r="O4087" s="6">
        <f t="shared" si="253"/>
        <v>10</v>
      </c>
      <c r="P4087" t="s">
        <v>8271</v>
      </c>
      <c r="Q4087" t="s">
        <v>8321</v>
      </c>
      <c r="R4087" t="s">
        <v>8322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4.7E-2</v>
      </c>
      <c r="O4088" s="6">
        <f t="shared" si="253"/>
        <v>9.4</v>
      </c>
      <c r="P4088" t="s">
        <v>8271</v>
      </c>
      <c r="Q4088" t="s">
        <v>8321</v>
      </c>
      <c r="R4088" t="s">
        <v>8322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6" t="e">
        <f t="shared" si="253"/>
        <v>#DIV/0!</v>
      </c>
      <c r="P4089" t="s">
        <v>8271</v>
      </c>
      <c r="Q4089" t="s">
        <v>8321</v>
      </c>
      <c r="R4089" t="s">
        <v>8322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0.108</v>
      </c>
      <c r="O4090" s="6">
        <f t="shared" si="253"/>
        <v>72</v>
      </c>
      <c r="P4090" t="s">
        <v>8271</v>
      </c>
      <c r="Q4090" t="s">
        <v>8321</v>
      </c>
      <c r="R4090" t="s">
        <v>8322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4.8000000000000001E-2</v>
      </c>
      <c r="O4091" s="6">
        <f t="shared" si="253"/>
        <v>30</v>
      </c>
      <c r="P4091" t="s">
        <v>8271</v>
      </c>
      <c r="Q4091" t="s">
        <v>8321</v>
      </c>
      <c r="R4091" t="s">
        <v>8322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3.2000000000000001E-2</v>
      </c>
      <c r="O4092" s="6">
        <f t="shared" si="253"/>
        <v>10.666666666666666</v>
      </c>
      <c r="P4092" t="s">
        <v>8271</v>
      </c>
      <c r="Q4092" t="s">
        <v>8321</v>
      </c>
      <c r="R4092" t="s">
        <v>8322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0.1275</v>
      </c>
      <c r="O4093" s="6">
        <f t="shared" si="253"/>
        <v>25.5</v>
      </c>
      <c r="P4093" t="s">
        <v>8271</v>
      </c>
      <c r="Q4093" t="s">
        <v>8321</v>
      </c>
      <c r="R4093" t="s">
        <v>8322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1.8181818181818181E-4</v>
      </c>
      <c r="O4094" s="6">
        <f t="shared" si="253"/>
        <v>20</v>
      </c>
      <c r="P4094" t="s">
        <v>8271</v>
      </c>
      <c r="Q4094" t="s">
        <v>8321</v>
      </c>
      <c r="R4094" t="s">
        <v>8322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2.4E-2</v>
      </c>
      <c r="O4095" s="6">
        <f t="shared" si="253"/>
        <v>15</v>
      </c>
      <c r="P4095" t="s">
        <v>8271</v>
      </c>
      <c r="Q4095" t="s">
        <v>8321</v>
      </c>
      <c r="R4095" t="s">
        <v>8322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0.36499999999999999</v>
      </c>
      <c r="O4096" s="6">
        <f t="shared" si="253"/>
        <v>91.25</v>
      </c>
      <c r="P4096" t="s">
        <v>8271</v>
      </c>
      <c r="Q4096" t="s">
        <v>8321</v>
      </c>
      <c r="R4096" t="s">
        <v>8322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2.6666666666666668E-2</v>
      </c>
      <c r="O4097" s="6">
        <f t="shared" si="253"/>
        <v>800</v>
      </c>
      <c r="P4097" t="s">
        <v>8271</v>
      </c>
      <c r="Q4097" t="s">
        <v>8321</v>
      </c>
      <c r="R4097" t="s">
        <v>8322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ref="N4098:N4115" si="256">E4098/D4098</f>
        <v>0.11428571428571428</v>
      </c>
      <c r="O4098" s="6">
        <f t="shared" ref="O4098:O4115" si="257">E4098/L4098</f>
        <v>80</v>
      </c>
      <c r="P4098" t="s">
        <v>8271</v>
      </c>
      <c r="Q4098" t="s">
        <v>8321</v>
      </c>
      <c r="R4098" t="s">
        <v>8322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si="256"/>
        <v>0</v>
      </c>
      <c r="O4099" s="6" t="e">
        <f t="shared" si="257"/>
        <v>#DIV/0!</v>
      </c>
      <c r="P4099" t="s">
        <v>8271</v>
      </c>
      <c r="Q4099" t="s">
        <v>8321</v>
      </c>
      <c r="R4099" t="s">
        <v>8322</v>
      </c>
      <c r="S4099" s="10">
        <f t="shared" si="258"/>
        <v>42344.824502314819</v>
      </c>
      <c r="T4099" s="10">
        <f t="shared" si="25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6" t="e">
        <f t="shared" si="257"/>
        <v>#DIV/0!</v>
      </c>
      <c r="P4100" t="s">
        <v>8271</v>
      </c>
      <c r="Q4100" t="s">
        <v>8321</v>
      </c>
      <c r="R4100" t="s">
        <v>8322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1.1111111111111112E-2</v>
      </c>
      <c r="O4101" s="6">
        <f t="shared" si="257"/>
        <v>50</v>
      </c>
      <c r="P4101" t="s">
        <v>8271</v>
      </c>
      <c r="Q4101" t="s">
        <v>8321</v>
      </c>
      <c r="R4101" t="s">
        <v>8322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6" t="e">
        <f t="shared" si="257"/>
        <v>#DIV/0!</v>
      </c>
      <c r="P4102" t="s">
        <v>8271</v>
      </c>
      <c r="Q4102" t="s">
        <v>8321</v>
      </c>
      <c r="R4102" t="s">
        <v>8322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6" t="e">
        <f t="shared" si="257"/>
        <v>#DIV/0!</v>
      </c>
      <c r="P4103" t="s">
        <v>8271</v>
      </c>
      <c r="Q4103" t="s">
        <v>8321</v>
      </c>
      <c r="R4103" t="s">
        <v>8322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0.27400000000000002</v>
      </c>
      <c r="O4104" s="6">
        <f t="shared" si="257"/>
        <v>22.833333333333332</v>
      </c>
      <c r="P4104" t="s">
        <v>8271</v>
      </c>
      <c r="Q4104" t="s">
        <v>8321</v>
      </c>
      <c r="R4104" t="s">
        <v>8322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0.1</v>
      </c>
      <c r="O4105" s="6">
        <f t="shared" si="257"/>
        <v>16.666666666666668</v>
      </c>
      <c r="P4105" t="s">
        <v>8271</v>
      </c>
      <c r="Q4105" t="s">
        <v>8321</v>
      </c>
      <c r="R4105" t="s">
        <v>8322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0.21366666666666667</v>
      </c>
      <c r="O4106" s="6">
        <f t="shared" si="257"/>
        <v>45.785714285714285</v>
      </c>
      <c r="P4106" t="s">
        <v>8271</v>
      </c>
      <c r="Q4106" t="s">
        <v>8321</v>
      </c>
      <c r="R4106" t="s">
        <v>8322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6.9696969696969702E-2</v>
      </c>
      <c r="O4107" s="6">
        <f t="shared" si="257"/>
        <v>383.33333333333331</v>
      </c>
      <c r="P4107" t="s">
        <v>8271</v>
      </c>
      <c r="Q4107" t="s">
        <v>8321</v>
      </c>
      <c r="R4107" t="s">
        <v>8322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0.70599999999999996</v>
      </c>
      <c r="O4108" s="6">
        <f t="shared" si="257"/>
        <v>106.96969696969697</v>
      </c>
      <c r="P4108" t="s">
        <v>8271</v>
      </c>
      <c r="Q4108" t="s">
        <v>8321</v>
      </c>
      <c r="R4108" t="s">
        <v>8322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2.0500000000000001E-2</v>
      </c>
      <c r="O4109" s="6">
        <f t="shared" si="257"/>
        <v>10.25</v>
      </c>
      <c r="P4109" t="s">
        <v>8271</v>
      </c>
      <c r="Q4109" t="s">
        <v>8321</v>
      </c>
      <c r="R4109" t="s">
        <v>8322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1.9666666666666666E-2</v>
      </c>
      <c r="O4110" s="6">
        <f t="shared" si="257"/>
        <v>59</v>
      </c>
      <c r="P4110" t="s">
        <v>8271</v>
      </c>
      <c r="Q4110" t="s">
        <v>8321</v>
      </c>
      <c r="R4110" t="s">
        <v>8322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6" t="e">
        <f t="shared" si="257"/>
        <v>#DIV/0!</v>
      </c>
      <c r="P4111" t="s">
        <v>8271</v>
      </c>
      <c r="Q4111" t="s">
        <v>8321</v>
      </c>
      <c r="R4111" t="s">
        <v>8322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0.28666666666666668</v>
      </c>
      <c r="O4112" s="6">
        <f t="shared" si="257"/>
        <v>14.333333333333334</v>
      </c>
      <c r="P4112" t="s">
        <v>8271</v>
      </c>
      <c r="Q4112" t="s">
        <v>8321</v>
      </c>
      <c r="R4112" t="s">
        <v>8322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3.1333333333333331E-2</v>
      </c>
      <c r="O4113" s="6">
        <f t="shared" si="257"/>
        <v>15.666666666666666</v>
      </c>
      <c r="P4113" t="s">
        <v>8271</v>
      </c>
      <c r="Q4113" t="s">
        <v>8321</v>
      </c>
      <c r="R4113" t="s">
        <v>8322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4.0000000000000002E-4</v>
      </c>
      <c r="O4114" s="6">
        <f t="shared" si="257"/>
        <v>1</v>
      </c>
      <c r="P4114" t="s">
        <v>8271</v>
      </c>
      <c r="Q4114" t="s">
        <v>8321</v>
      </c>
      <c r="R4114" t="s">
        <v>8322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2E-3</v>
      </c>
      <c r="O4115" s="6">
        <f t="shared" si="257"/>
        <v>1</v>
      </c>
      <c r="P4115" t="s">
        <v>8271</v>
      </c>
      <c r="Q4115" t="s">
        <v>8321</v>
      </c>
      <c r="R4115" t="s">
        <v>8322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N2:N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Outcomes Based on Launch Date</vt:lpstr>
      <vt:lpstr>Bonus Outcomes Based on Goal</vt:lpstr>
      <vt:lpstr>Bonus Statistical Analysis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2021-02-06T15:18:07Z</dcterms:modified>
</cp:coreProperties>
</file>