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CODE-Local\Projects\FinancialModel\templates\"/>
    </mc:Choice>
  </mc:AlternateContent>
  <xr:revisionPtr revIDLastSave="0" documentId="13_ncr:1_{E1DE1BAE-DB37-4370-B8FB-E4A220CE9160}" xr6:coauthVersionLast="47" xr6:coauthVersionMax="47" xr10:uidLastSave="{00000000-0000-0000-0000-000000000000}"/>
  <bookViews>
    <workbookView xWindow="-120" yWindow="-120" windowWidth="38640" windowHeight="21120" xr2:uid="{9A68FCAF-AA2E-4281-8140-640F82D88FC7}"/>
  </bookViews>
  <sheets>
    <sheet name="Conso_A_Template" sheetId="3" r:id="rId1"/>
    <sheet name="Conso_M_Template" sheetId="2" r:id="rId2"/>
    <sheet name="Conso Adj" sheetId="4" r:id="rId3"/>
    <sheet name="Holding" sheetId="5" r:id="rId4"/>
    <sheet name="PlantTemplate" sheetId="1" r:id="rId5"/>
  </sheets>
  <definedNames>
    <definedName name="Conso_A_Bad_debt_expenses">Conso_A_Template!$B$76</definedName>
    <definedName name="Conso_A_CAPEX_Start">Conso_A_Template!$B$353</definedName>
    <definedName name="Conso_A_Current_Assets_Var">Conso_A_Template!$B$240:$B$256</definedName>
    <definedName name="Conso_A_Current_Liab_Var">Conso_A_Template!$B$259:$B$272</definedName>
    <definedName name="Conso_A_Depreciation">Conso_A_Template!$B$180:$B$189</definedName>
    <definedName name="Conso_A_DirectExp">Conso_A_Template!$B$54:$B$62</definedName>
    <definedName name="Conso_A_Financing_CF">Conso_A_Template!$B$223:$B$233</definedName>
    <definedName name="Conso_A_Financing_Cost_Group">Conso_A_Template!$B$164:$B$171</definedName>
    <definedName name="Conso_A_Financing_Cost_Holding">Conso_A_Template!$B$173:$B$176</definedName>
    <definedName name="Conso_A_Financing_Cost_TP">Conso_A_Template!$B$158:$B$162</definedName>
    <definedName name="Conso_A_Financing_Income">Conso_A_Template!$B$143:$B$156</definedName>
    <definedName name="Conso_A_Investing_CF">Conso_A_Template!$B$218:$B$220</definedName>
    <definedName name="Conso_A_NCI">Conso_A_Template!$B$199</definedName>
    <definedName name="Conso_A_Operating_CF">Conso_A_Template!$B$208:$B$213</definedName>
    <definedName name="Conso_A_Other_operating_income">Conso_A_Template!$B$64</definedName>
    <definedName name="Conso_A_PnL">Conso_A_Template!$B$78:$B$141</definedName>
    <definedName name="Conso_A_Results_Accrued">Conso_A_Template!$B$316</definedName>
    <definedName name="Conso_A_Revenues">Conso_A_Template!$B$44:$B$52</definedName>
    <definedName name="Conso_A_Share_of_profit">Conso_A_Template!$B$191</definedName>
    <definedName name="Conso_A_Tax">Conso_A_Template!$B$193:$B$196</definedName>
    <definedName name="Conso_M_Bad_debt_expenses">Conso_M_Template!$B$69</definedName>
    <definedName name="Conso_M_CAPEX_Start">Conso_M_Template!$B$346</definedName>
    <definedName name="Conso_M_Current_Assets_Var">Conso_M_Template!$B$233:$B$249</definedName>
    <definedName name="Conso_M_Current_Liab_Var">Conso_M_Template!$B$252:$B$265</definedName>
    <definedName name="Conso_M_Depreciation">Conso_M_Template!$B$173:$B$182</definedName>
    <definedName name="Conso_M_DirectExp">Conso_M_Template!$B$47:$B$55</definedName>
    <definedName name="Conso_M_Financing_CF">Conso_M_Template!$B$216:$B$226</definedName>
    <definedName name="Conso_M_Financing_Cost_Group">Conso_M_Template!$B$157:$B$164</definedName>
    <definedName name="Conso_M_Financing_Cost_Holding">Conso_M_Template!$B$166:$B$169</definedName>
    <definedName name="Conso_M_Financing_Cost_TP">Conso_M_Template!$B$151:$B$155</definedName>
    <definedName name="Conso_M_Financing_Income">Conso_M_Template!$B$136:$B$149</definedName>
    <definedName name="Conso_M_Investing_CF">Conso_M_Template!$B$211:$B$213</definedName>
    <definedName name="Conso_M_NCI">Conso_M_Template!$B$192</definedName>
    <definedName name="Conso_M_Operating_CF">Conso_M_Template!$B$201:$B$206</definedName>
    <definedName name="Conso_M_Other_operating_income">Conso_M_Template!$B$57</definedName>
    <definedName name="Conso_M_PAT">Conso_M_Template!$B$193</definedName>
    <definedName name="Conso_M_PnL">Conso_M_Template!$B$71:$B$134</definedName>
    <definedName name="Conso_M_Results_Accrued">Conso_M_Template!$B$309</definedName>
    <definedName name="Conso_M_Results_CurrentYear">Conso_M_Template!$B$310</definedName>
    <definedName name="Conso_M_Revenues">Conso_M_Template!$B$37:$B$45</definedName>
    <definedName name="Conso_M_Share_of_profit">Conso_M_Template!$B$184</definedName>
    <definedName name="Conso_M_Tax">Conso_M_Template!$B$186:$B$189</definedName>
    <definedName name="Plant_Active_Assets_Dep" localSheetId="2">'Conso Adj'!$B$174</definedName>
    <definedName name="Plant_Active_Assets_Dep" localSheetId="3">Holding!$B$174</definedName>
    <definedName name="Plant_Active_Assets_Dep">PlantTemplate!$B$174</definedName>
    <definedName name="Plant_Active_Int_Dep" localSheetId="2">'Conso Adj'!$B$173</definedName>
    <definedName name="Plant_Active_Int_Dep" localSheetId="3">Holding!$B$173</definedName>
    <definedName name="Plant_Active_Int_Dep">PlantTemplate!$B$173</definedName>
    <definedName name="Plant_CAPEX_Assets_Dep" localSheetId="2">'Conso Adj'!$B$180</definedName>
    <definedName name="Plant_CAPEX_Assets_Dep" localSheetId="3">Holding!$B$180</definedName>
    <definedName name="Plant_CAPEX_Assets_Dep">PlantTemplate!$B$180</definedName>
    <definedName name="Plant_CAPEX_Int_Dep" localSheetId="2">'Conso Adj'!$B$179</definedName>
    <definedName name="Plant_CAPEX_Int_Dep" localSheetId="3">Holding!$B$179</definedName>
    <definedName name="Plant_CAPEX_Int_Dep">PlantTemplate!$B$179</definedName>
    <definedName name="Plant_CAPEX_Start" localSheetId="2">'Conso Adj'!$B$346</definedName>
    <definedName name="Plant_CAPEX_Start" localSheetId="3">Holding!$B$346</definedName>
    <definedName name="Plant_CAPEX_Start">PlantTemplate!$B$346</definedName>
    <definedName name="Plant_Commercial_Inputs" localSheetId="2">'Conso Adj'!$B$8:$B$15</definedName>
    <definedName name="Plant_Commercial_Inputs" localSheetId="3">Holding!$B$8:$B$15</definedName>
    <definedName name="Plant_Commercial_Inputs">PlantTemplate!$B$8:$B$15</definedName>
    <definedName name="Plant_Equity_Reserves" localSheetId="2">'Conso Adj'!$B$308</definedName>
    <definedName name="Plant_Equity_Reserves" localSheetId="3">Holding!$B$308</definedName>
    <definedName name="Plant_Equity_Reserves">PlantTemplate!$B$308</definedName>
    <definedName name="Plant_Equity_ShareCapital" localSheetId="2">'Conso Adj'!$B$307</definedName>
    <definedName name="Plant_Equity_ShareCapital" localSheetId="3">Holding!$B$307</definedName>
    <definedName name="Plant_Equity_ShareCapital">PlantTemplate!$B$307</definedName>
    <definedName name="Plant_Financial_Inputs" localSheetId="2">'Conso Adj'!#REF!</definedName>
    <definedName name="Plant_Financial_Inputs" localSheetId="3">Holding!#REF!</definedName>
    <definedName name="Plant_Financial_Inputs">PlantTemplate!#REF!</definedName>
    <definedName name="Plant_OPEX" localSheetId="2">'Conso Adj'!$B$71:$B$133</definedName>
    <definedName name="Plant_OPEX" localSheetId="3">Holding!$B$71:$B$133</definedName>
    <definedName name="Plant_OPEX">PlantTemplate!$B$71:$B$133</definedName>
    <definedName name="Plant_PAT" localSheetId="2">'Conso Adj'!$B$193</definedName>
    <definedName name="Plant_PAT" localSheetId="3">Holding!$B$193</definedName>
    <definedName name="Plant_PAT">PlantTemplate!$B$193</definedName>
    <definedName name="Plant_Regulatory_Inputs" localSheetId="2">'Conso Adj'!$B$29:$B$32</definedName>
    <definedName name="Plant_Regulatory_Inputs" localSheetId="3">Holding!$B$29:$B$32</definedName>
    <definedName name="Plant_Regulatory_Inputs">PlantTemplate!$B$29:$B$32</definedName>
    <definedName name="Plant_Results_Accrued" localSheetId="2">'Conso Adj'!$B$309</definedName>
    <definedName name="Plant_Results_Accrued" localSheetId="3">Holding!$B$309</definedName>
    <definedName name="Plant_Results_Accrued">PlantTemplate!$B$309</definedName>
    <definedName name="Plant_Results_CurrentYear" localSheetId="2">'Conso Adj'!$B$310</definedName>
    <definedName name="Plant_Results_CurrentYear" localSheetId="3">Holding!$B$310</definedName>
    <definedName name="Plant_Results_CurrentYear">PlantTemplate!$B$310</definedName>
    <definedName name="Plant_TAX_DeferredAsset" localSheetId="2">'Conso Adj'!$B$281</definedName>
    <definedName name="Plant_TAX_DeferredAsset" localSheetId="3">Holding!$B$281</definedName>
    <definedName name="Plant_TAX_DeferredAsset">PlantTemplate!$B$281</definedName>
    <definedName name="Plant_TAX_IncomeTax" localSheetId="2">'Conso Adj'!$B$186</definedName>
    <definedName name="Plant_TAX_IncomeTax" localSheetId="3">Holding!$B$186</definedName>
    <definedName name="Plant_TAX_IncomeTax">PlantTemplate!$B$186</definedName>
    <definedName name="Plant_Technical_Inputs" localSheetId="2">'Conso Adj'!$B$18:$B$26</definedName>
    <definedName name="Plant_Technical_Inputs" localSheetId="3">Holding!$B$18:$B$26</definedName>
    <definedName name="Plant_Technical_Inputs">PlantTemplate!$B$18:$B$26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5" i="1" l="1"/>
  <c r="D324" i="1"/>
  <c r="D321" i="1"/>
  <c r="D319" i="1"/>
  <c r="D315" i="1"/>
  <c r="D314" i="1"/>
  <c r="D311" i="1"/>
  <c r="D307" i="1"/>
  <c r="D296" i="1"/>
  <c r="D278" i="1"/>
  <c r="D277" i="1"/>
  <c r="D337" i="2"/>
  <c r="D336" i="2"/>
  <c r="D335" i="2"/>
  <c r="D334" i="2"/>
  <c r="D333" i="2"/>
  <c r="D331" i="2"/>
  <c r="D330" i="2"/>
  <c r="D328" i="2"/>
  <c r="D327" i="2"/>
  <c r="D329" i="2" s="1"/>
  <c r="D325" i="2"/>
  <c r="D324" i="2"/>
  <c r="D315" i="2"/>
  <c r="D314" i="2"/>
  <c r="D311" i="2"/>
  <c r="D307" i="2"/>
  <c r="D301" i="2"/>
  <c r="D300" i="2"/>
  <c r="D299" i="2"/>
  <c r="D297" i="2"/>
  <c r="D296" i="2"/>
  <c r="D281" i="2"/>
  <c r="D294" i="2"/>
  <c r="D293" i="2"/>
  <c r="D291" i="2"/>
  <c r="D290" i="2"/>
  <c r="D289" i="2"/>
  <c r="D287" i="2"/>
  <c r="D286" i="2"/>
  <c r="D285" i="2"/>
  <c r="D279" i="2"/>
  <c r="D278" i="2"/>
  <c r="D277" i="2"/>
  <c r="D332" i="3" l="1"/>
  <c r="D331" i="3"/>
  <c r="D333" i="3" s="1"/>
  <c r="D345" i="3" s="1"/>
  <c r="D303" i="3"/>
  <c r="D305" i="3" s="1"/>
  <c r="D328" i="3"/>
  <c r="D326" i="3"/>
  <c r="D322" i="3"/>
  <c r="D321" i="3"/>
  <c r="D314" i="3"/>
  <c r="D285" i="3"/>
  <c r="D284" i="3"/>
  <c r="D31" i="3"/>
  <c r="D28" i="3"/>
  <c r="D26" i="3"/>
  <c r="D347" i="5"/>
  <c r="D210" i="5" s="1"/>
  <c r="D214" i="5" s="1"/>
  <c r="D337" i="5"/>
  <c r="D336" i="5"/>
  <c r="D335" i="5"/>
  <c r="D334" i="5"/>
  <c r="D333" i="5"/>
  <c r="D331" i="5"/>
  <c r="D330" i="5"/>
  <c r="E329" i="5"/>
  <c r="E332" i="5" s="1"/>
  <c r="D329" i="5"/>
  <c r="D332" i="5" s="1"/>
  <c r="D328" i="5"/>
  <c r="D327" i="5"/>
  <c r="E326" i="5"/>
  <c r="D325" i="5"/>
  <c r="D324" i="5"/>
  <c r="D326" i="5" s="1"/>
  <c r="D338" i="5" s="1"/>
  <c r="D321" i="5"/>
  <c r="D320" i="5"/>
  <c r="D319" i="5"/>
  <c r="D318" i="5"/>
  <c r="D317" i="5"/>
  <c r="E316" i="5"/>
  <c r="E322" i="5" s="1"/>
  <c r="D315" i="5"/>
  <c r="D314" i="5"/>
  <c r="D316" i="5" s="1"/>
  <c r="E312" i="5"/>
  <c r="D311" i="5"/>
  <c r="D310" i="5"/>
  <c r="D309" i="5"/>
  <c r="D308" i="5"/>
  <c r="D307" i="5"/>
  <c r="D301" i="5"/>
  <c r="D300" i="5"/>
  <c r="D299" i="5"/>
  <c r="E298" i="5"/>
  <c r="D297" i="5"/>
  <c r="D296" i="5"/>
  <c r="D298" i="5" s="1"/>
  <c r="D294" i="5"/>
  <c r="D293" i="5"/>
  <c r="E292" i="5"/>
  <c r="E295" i="5" s="1"/>
  <c r="D291" i="5"/>
  <c r="D290" i="5"/>
  <c r="D289" i="5"/>
  <c r="D292" i="5" s="1"/>
  <c r="D295" i="5" s="1"/>
  <c r="E288" i="5"/>
  <c r="D287" i="5"/>
  <c r="D286" i="5"/>
  <c r="D285" i="5"/>
  <c r="D288" i="5" s="1"/>
  <c r="D303" i="5" s="1"/>
  <c r="D270" i="5" s="1"/>
  <c r="D282" i="5"/>
  <c r="E280" i="5"/>
  <c r="E283" i="5" s="1"/>
  <c r="D279" i="5"/>
  <c r="D278" i="5"/>
  <c r="D277" i="5"/>
  <c r="D280" i="5" s="1"/>
  <c r="D276" i="5"/>
  <c r="D275" i="5"/>
  <c r="D257" i="5"/>
  <c r="D260" i="5" s="1"/>
  <c r="D254" i="5"/>
  <c r="D246" i="5"/>
  <c r="D240" i="5"/>
  <c r="D243" i="5" s="1"/>
  <c r="D236" i="5"/>
  <c r="D250" i="5" s="1"/>
  <c r="D227" i="5"/>
  <c r="D203" i="5"/>
  <c r="D281" i="5" s="1"/>
  <c r="E190" i="5"/>
  <c r="D190" i="5"/>
  <c r="E182" i="5"/>
  <c r="D182" i="5"/>
  <c r="E178" i="5"/>
  <c r="E183" i="5" s="1"/>
  <c r="D178" i="5"/>
  <c r="E170" i="5"/>
  <c r="D170" i="5"/>
  <c r="E165" i="5"/>
  <c r="D165" i="5"/>
  <c r="E156" i="5"/>
  <c r="D156" i="5"/>
  <c r="D171" i="5" s="1"/>
  <c r="E149" i="5"/>
  <c r="D149" i="5"/>
  <c r="E144" i="5"/>
  <c r="D144" i="5"/>
  <c r="E137" i="5"/>
  <c r="D137" i="5"/>
  <c r="E133" i="5"/>
  <c r="D133" i="5"/>
  <c r="E126" i="5"/>
  <c r="D126" i="5"/>
  <c r="E120" i="5"/>
  <c r="D120" i="5"/>
  <c r="E117" i="5"/>
  <c r="D117" i="5"/>
  <c r="E114" i="5"/>
  <c r="D114" i="5"/>
  <c r="E112" i="5"/>
  <c r="D112" i="5"/>
  <c r="E105" i="5"/>
  <c r="E103" i="5"/>
  <c r="D103" i="5"/>
  <c r="E91" i="5"/>
  <c r="D91" i="5"/>
  <c r="E85" i="5"/>
  <c r="D85" i="5"/>
  <c r="E83" i="5"/>
  <c r="D83" i="5"/>
  <c r="E77" i="5"/>
  <c r="D77" i="5"/>
  <c r="E67" i="5"/>
  <c r="D67" i="5"/>
  <c r="E66" i="5"/>
  <c r="E65" i="5"/>
  <c r="E64" i="5"/>
  <c r="E63" i="5"/>
  <c r="D63" i="5"/>
  <c r="E62" i="5"/>
  <c r="D62" i="5"/>
  <c r="E61" i="5"/>
  <c r="E60" i="5"/>
  <c r="E59" i="5"/>
  <c r="D59" i="5"/>
  <c r="E58" i="5"/>
  <c r="D58" i="5"/>
  <c r="E56" i="5"/>
  <c r="D55" i="5"/>
  <c r="D54" i="5"/>
  <c r="D65" i="5" s="1"/>
  <c r="E46" i="5"/>
  <c r="D43" i="5"/>
  <c r="D64" i="5" s="1"/>
  <c r="D40" i="5"/>
  <c r="D46" i="5" s="1"/>
  <c r="D39" i="5"/>
  <c r="D60" i="5" s="1"/>
  <c r="D347" i="4"/>
  <c r="D210" i="4" s="1"/>
  <c r="D214" i="4" s="1"/>
  <c r="D337" i="4"/>
  <c r="D336" i="4"/>
  <c r="D335" i="4"/>
  <c r="D334" i="4"/>
  <c r="D333" i="4"/>
  <c r="D331" i="4"/>
  <c r="D330" i="4"/>
  <c r="E329" i="4"/>
  <c r="E332" i="4" s="1"/>
  <c r="D328" i="4"/>
  <c r="D327" i="4"/>
  <c r="D329" i="4" s="1"/>
  <c r="D332" i="4" s="1"/>
  <c r="E326" i="4"/>
  <c r="D325" i="4"/>
  <c r="D324" i="4"/>
  <c r="D326" i="4" s="1"/>
  <c r="D338" i="4" s="1"/>
  <c r="D321" i="4"/>
  <c r="D320" i="4"/>
  <c r="D319" i="4"/>
  <c r="D318" i="4"/>
  <c r="D317" i="4"/>
  <c r="E316" i="4"/>
  <c r="E322" i="4" s="1"/>
  <c r="D315" i="4"/>
  <c r="D314" i="4"/>
  <c r="E312" i="4"/>
  <c r="D311" i="4"/>
  <c r="D310" i="4"/>
  <c r="D309" i="4"/>
  <c r="D308" i="4"/>
  <c r="D307" i="4"/>
  <c r="D301" i="4"/>
  <c r="D300" i="4"/>
  <c r="D299" i="4"/>
  <c r="E298" i="4"/>
  <c r="D297" i="4"/>
  <c r="D296" i="4"/>
  <c r="D298" i="4" s="1"/>
  <c r="D294" i="4"/>
  <c r="D293" i="4"/>
  <c r="E292" i="4"/>
  <c r="E295" i="4" s="1"/>
  <c r="D291" i="4"/>
  <c r="D290" i="4"/>
  <c r="D289" i="4"/>
  <c r="D292" i="4" s="1"/>
  <c r="D295" i="4" s="1"/>
  <c r="E288" i="4"/>
  <c r="D287" i="4"/>
  <c r="D286" i="4"/>
  <c r="D285" i="4"/>
  <c r="D288" i="4" s="1"/>
  <c r="D303" i="4" s="1"/>
  <c r="D270" i="4" s="1"/>
  <c r="D282" i="4"/>
  <c r="E280" i="4"/>
  <c r="E283" i="4" s="1"/>
  <c r="D279" i="4"/>
  <c r="D278" i="4"/>
  <c r="D277" i="4"/>
  <c r="D276" i="4"/>
  <c r="D275" i="4"/>
  <c r="D257" i="4"/>
  <c r="D260" i="4" s="1"/>
  <c r="D254" i="4"/>
  <c r="D246" i="4"/>
  <c r="D240" i="4"/>
  <c r="D243" i="4" s="1"/>
  <c r="D236" i="4"/>
  <c r="D227" i="4"/>
  <c r="D203" i="4"/>
  <c r="D281" i="4" s="1"/>
  <c r="E190" i="4"/>
  <c r="D190" i="4"/>
  <c r="E182" i="4"/>
  <c r="D182" i="4"/>
  <c r="E178" i="4"/>
  <c r="D178" i="4"/>
  <c r="E170" i="4"/>
  <c r="D170" i="4"/>
  <c r="E165" i="4"/>
  <c r="D165" i="4"/>
  <c r="E156" i="4"/>
  <c r="D156" i="4"/>
  <c r="E149" i="4"/>
  <c r="D149" i="4"/>
  <c r="E144" i="4"/>
  <c r="D144" i="4"/>
  <c r="E137" i="4"/>
  <c r="D137" i="4"/>
  <c r="E133" i="4"/>
  <c r="D133" i="4"/>
  <c r="E126" i="4"/>
  <c r="D126" i="4"/>
  <c r="E120" i="4"/>
  <c r="D120" i="4"/>
  <c r="E117" i="4"/>
  <c r="D117" i="4"/>
  <c r="E114" i="4"/>
  <c r="D114" i="4"/>
  <c r="E112" i="4"/>
  <c r="D112" i="4"/>
  <c r="E105" i="4"/>
  <c r="E103" i="4"/>
  <c r="D103" i="4"/>
  <c r="E91" i="4"/>
  <c r="D91" i="4"/>
  <c r="E85" i="4"/>
  <c r="D85" i="4"/>
  <c r="E83" i="4"/>
  <c r="D83" i="4"/>
  <c r="E77" i="4"/>
  <c r="D77" i="4"/>
  <c r="E67" i="4"/>
  <c r="E66" i="4"/>
  <c r="E65" i="4"/>
  <c r="E64" i="4"/>
  <c r="E63" i="4"/>
  <c r="E62" i="4"/>
  <c r="E61" i="4"/>
  <c r="E60" i="4"/>
  <c r="E59" i="4"/>
  <c r="E58" i="4"/>
  <c r="E56" i="4"/>
  <c r="E46" i="4"/>
  <c r="E74" i="3"/>
  <c r="E73" i="3"/>
  <c r="E72" i="3"/>
  <c r="E71" i="3"/>
  <c r="E70" i="3"/>
  <c r="E69" i="3"/>
  <c r="E68" i="3"/>
  <c r="E67" i="3"/>
  <c r="E66" i="3"/>
  <c r="E65" i="3"/>
  <c r="E67" i="2"/>
  <c r="E66" i="2"/>
  <c r="E65" i="2"/>
  <c r="E64" i="2"/>
  <c r="E63" i="2"/>
  <c r="E62" i="2"/>
  <c r="E61" i="2"/>
  <c r="E60" i="2"/>
  <c r="E59" i="2"/>
  <c r="E58" i="2"/>
  <c r="E67" i="1"/>
  <c r="E66" i="1"/>
  <c r="E65" i="1"/>
  <c r="E64" i="1"/>
  <c r="E63" i="1"/>
  <c r="E62" i="1"/>
  <c r="E61" i="1"/>
  <c r="E60" i="1"/>
  <c r="E59" i="1"/>
  <c r="E58" i="1"/>
  <c r="D321" i="2"/>
  <c r="D320" i="2"/>
  <c r="D319" i="2"/>
  <c r="D318" i="2"/>
  <c r="D317" i="2"/>
  <c r="D308" i="2"/>
  <c r="D282" i="2"/>
  <c r="D280" i="2"/>
  <c r="D276" i="2"/>
  <c r="D275" i="2"/>
  <c r="D309" i="2"/>
  <c r="E336" i="3"/>
  <c r="E339" i="3" s="1"/>
  <c r="E319" i="3"/>
  <c r="E299" i="3"/>
  <c r="E302" i="3" s="1"/>
  <c r="E329" i="2"/>
  <c r="E312" i="2"/>
  <c r="E292" i="2"/>
  <c r="E126" i="2"/>
  <c r="E329" i="1"/>
  <c r="E312" i="1"/>
  <c r="E292" i="1"/>
  <c r="D344" i="3"/>
  <c r="D343" i="3"/>
  <c r="D342" i="3"/>
  <c r="D341" i="3"/>
  <c r="D340" i="3"/>
  <c r="D338" i="3"/>
  <c r="D337" i="3"/>
  <c r="D335" i="3"/>
  <c r="D334" i="3"/>
  <c r="D336" i="3" s="1"/>
  <c r="D339" i="3" s="1"/>
  <c r="E333" i="3"/>
  <c r="D327" i="3"/>
  <c r="D325" i="3"/>
  <c r="D324" i="3"/>
  <c r="E323" i="3"/>
  <c r="E329" i="3" s="1"/>
  <c r="D318" i="3"/>
  <c r="D316" i="3"/>
  <c r="D315" i="3"/>
  <c r="D308" i="3"/>
  <c r="D307" i="3"/>
  <c r="D306" i="3"/>
  <c r="E305" i="3"/>
  <c r="D304" i="3"/>
  <c r="D301" i="3"/>
  <c r="D300" i="3"/>
  <c r="D298" i="3"/>
  <c r="D297" i="3"/>
  <c r="D296" i="3"/>
  <c r="D299" i="3" s="1"/>
  <c r="D302" i="3" s="1"/>
  <c r="E295" i="3"/>
  <c r="D294" i="3"/>
  <c r="D293" i="3"/>
  <c r="D292" i="3"/>
  <c r="D295" i="3" s="1"/>
  <c r="D310" i="3" s="1"/>
  <c r="D289" i="3"/>
  <c r="E287" i="3"/>
  <c r="E290" i="3" s="1"/>
  <c r="D286" i="3"/>
  <c r="D283" i="3"/>
  <c r="D282" i="3"/>
  <c r="D354" i="3"/>
  <c r="D217" i="3" s="1"/>
  <c r="D264" i="3"/>
  <c r="D267" i="3" s="1"/>
  <c r="D261" i="3"/>
  <c r="D253" i="3"/>
  <c r="D247" i="3"/>
  <c r="D250" i="3" s="1"/>
  <c r="D243" i="3"/>
  <c r="D234" i="3"/>
  <c r="D210" i="3"/>
  <c r="D288" i="3" s="1"/>
  <c r="E197" i="3"/>
  <c r="D197" i="3"/>
  <c r="E189" i="3"/>
  <c r="D189" i="3"/>
  <c r="E185" i="3"/>
  <c r="D185" i="3"/>
  <c r="E177" i="3"/>
  <c r="D177" i="3"/>
  <c r="E172" i="3"/>
  <c r="D172" i="3"/>
  <c r="E163" i="3"/>
  <c r="D163" i="3"/>
  <c r="E156" i="3"/>
  <c r="D156" i="3"/>
  <c r="E151" i="3"/>
  <c r="D151" i="3"/>
  <c r="E144" i="3"/>
  <c r="D144" i="3"/>
  <c r="E140" i="3"/>
  <c r="D140" i="3"/>
  <c r="D206" i="3" s="1"/>
  <c r="E133" i="3"/>
  <c r="D133" i="3"/>
  <c r="E127" i="3"/>
  <c r="D127" i="3"/>
  <c r="E124" i="3"/>
  <c r="D124" i="3"/>
  <c r="E121" i="3"/>
  <c r="D121" i="3"/>
  <c r="E119" i="3"/>
  <c r="D119" i="3"/>
  <c r="E112" i="3"/>
  <c r="E110" i="3"/>
  <c r="D110" i="3"/>
  <c r="E98" i="3"/>
  <c r="D98" i="3"/>
  <c r="E92" i="3"/>
  <c r="D92" i="3"/>
  <c r="E90" i="3"/>
  <c r="D90" i="3"/>
  <c r="E84" i="3"/>
  <c r="D84" i="3"/>
  <c r="D74" i="3"/>
  <c r="D70" i="3"/>
  <c r="D69" i="3"/>
  <c r="D66" i="3"/>
  <c r="D65" i="3"/>
  <c r="E63" i="3"/>
  <c r="E53" i="3"/>
  <c r="D71" i="3"/>
  <c r="D274" i="4" l="1"/>
  <c r="D283" i="4" s="1"/>
  <c r="D305" i="4" s="1"/>
  <c r="E171" i="5"/>
  <c r="D61" i="5"/>
  <c r="D183" i="5"/>
  <c r="D198" i="5" s="1"/>
  <c r="E68" i="5"/>
  <c r="E70" i="5" s="1"/>
  <c r="D274" i="5"/>
  <c r="D283" i="5" s="1"/>
  <c r="D305" i="5" s="1"/>
  <c r="E183" i="4"/>
  <c r="D150" i="5"/>
  <c r="D172" i="5" s="1"/>
  <c r="E150" i="5"/>
  <c r="E172" i="5" s="1"/>
  <c r="D322" i="5"/>
  <c r="D56" i="5"/>
  <c r="E338" i="5"/>
  <c r="E340" i="5" s="1"/>
  <c r="E107" i="5"/>
  <c r="E110" i="5" s="1"/>
  <c r="E121" i="5" s="1"/>
  <c r="E127" i="5" s="1"/>
  <c r="E130" i="5" s="1"/>
  <c r="E134" i="5" s="1"/>
  <c r="E135" i="5" s="1"/>
  <c r="E303" i="5"/>
  <c r="E305" i="5" s="1"/>
  <c r="D207" i="5"/>
  <c r="D266" i="5"/>
  <c r="D268" i="5" s="1"/>
  <c r="D199" i="5" s="1"/>
  <c r="D312" i="5"/>
  <c r="D340" i="5" s="1"/>
  <c r="D27" i="3"/>
  <c r="D66" i="5"/>
  <c r="D68" i="5" s="1"/>
  <c r="D70" i="5" s="1"/>
  <c r="D104" i="5"/>
  <c r="D105" i="5" s="1"/>
  <c r="D107" i="5" s="1"/>
  <c r="D110" i="5" s="1"/>
  <c r="D121" i="5" s="1"/>
  <c r="D127" i="5" s="1"/>
  <c r="D130" i="5" s="1"/>
  <c r="D134" i="5" s="1"/>
  <c r="D207" i="4"/>
  <c r="D183" i="4"/>
  <c r="D198" i="4" s="1"/>
  <c r="E303" i="4"/>
  <c r="E305" i="4" s="1"/>
  <c r="D250" i="4"/>
  <c r="E107" i="4"/>
  <c r="E110" i="4" s="1"/>
  <c r="E121" i="4" s="1"/>
  <c r="E127" i="4" s="1"/>
  <c r="E130" i="4" s="1"/>
  <c r="E134" i="4" s="1"/>
  <c r="D280" i="4"/>
  <c r="E68" i="4"/>
  <c r="E70" i="4" s="1"/>
  <c r="D150" i="4"/>
  <c r="E171" i="4"/>
  <c r="E150" i="4"/>
  <c r="D171" i="4"/>
  <c r="D312" i="4"/>
  <c r="D316" i="4"/>
  <c r="D322" i="4" s="1"/>
  <c r="E338" i="4"/>
  <c r="E340" i="4" s="1"/>
  <c r="D266" i="4"/>
  <c r="D277" i="3"/>
  <c r="E114" i="3"/>
  <c r="E117" i="3" s="1"/>
  <c r="E128" i="3" s="1"/>
  <c r="E134" i="3" s="1"/>
  <c r="E137" i="3" s="1"/>
  <c r="E141" i="3" s="1"/>
  <c r="D281" i="3"/>
  <c r="D290" i="3" s="1"/>
  <c r="D312" i="3" s="1"/>
  <c r="D221" i="3"/>
  <c r="E75" i="3"/>
  <c r="E77" i="3" s="1"/>
  <c r="E157" i="3"/>
  <c r="D257" i="3"/>
  <c r="D157" i="3"/>
  <c r="D287" i="3"/>
  <c r="D68" i="3"/>
  <c r="E190" i="3"/>
  <c r="E345" i="3"/>
  <c r="E347" i="3" s="1"/>
  <c r="E310" i="3"/>
  <c r="E312" i="3" s="1"/>
  <c r="D190" i="3"/>
  <c r="D205" i="3" s="1"/>
  <c r="D323" i="3"/>
  <c r="D329" i="3" s="1"/>
  <c r="D63" i="3"/>
  <c r="D178" i="3"/>
  <c r="E178" i="3"/>
  <c r="D214" i="3"/>
  <c r="D273" i="3"/>
  <c r="D67" i="3"/>
  <c r="D3" i="5" l="1"/>
  <c r="E135" i="4"/>
  <c r="E185" i="5"/>
  <c r="E191" i="5" s="1"/>
  <c r="E193" i="5" s="1"/>
  <c r="E3" i="5"/>
  <c r="D19" i="3"/>
  <c r="D21" i="3"/>
  <c r="D20" i="3"/>
  <c r="D135" i="5"/>
  <c r="D185" i="5" s="1"/>
  <c r="D191" i="5" s="1"/>
  <c r="D193" i="5" s="1"/>
  <c r="D197" i="5" s="1"/>
  <c r="D208" i="5" s="1"/>
  <c r="D229" i="5" s="1"/>
  <c r="D302" i="5" s="1"/>
  <c r="D172" i="4"/>
  <c r="D268" i="4"/>
  <c r="D199" i="4" s="1"/>
  <c r="E172" i="4"/>
  <c r="D340" i="4"/>
  <c r="D3" i="4" s="1"/>
  <c r="D104" i="4"/>
  <c r="D105" i="4" s="1"/>
  <c r="D107" i="4" s="1"/>
  <c r="D110" i="4" s="1"/>
  <c r="D121" i="4" s="1"/>
  <c r="D127" i="4" s="1"/>
  <c r="D130" i="4" s="1"/>
  <c r="D134" i="4" s="1"/>
  <c r="D46" i="4"/>
  <c r="E3" i="4"/>
  <c r="E179" i="3"/>
  <c r="E142" i="3"/>
  <c r="D53" i="3"/>
  <c r="D179" i="3"/>
  <c r="D275" i="3"/>
  <c r="D207" i="3" s="1"/>
  <c r="D75" i="3"/>
  <c r="D77" i="3" s="1"/>
  <c r="E3" i="3"/>
  <c r="D112" i="3"/>
  <c r="D114" i="3" s="1"/>
  <c r="D117" i="3" s="1"/>
  <c r="D128" i="3" s="1"/>
  <c r="D134" i="3" s="1"/>
  <c r="D137" i="3" s="1"/>
  <c r="D141" i="3" s="1"/>
  <c r="D73" i="3"/>
  <c r="D72" i="3"/>
  <c r="E185" i="4" l="1"/>
  <c r="E191" i="4" s="1"/>
  <c r="E193" i="4" s="1"/>
  <c r="D10" i="3"/>
  <c r="D142" i="3"/>
  <c r="D9" i="3"/>
  <c r="D68" i="4"/>
  <c r="D70" i="4" s="1"/>
  <c r="D135" i="4" s="1"/>
  <c r="D185" i="4" s="1"/>
  <c r="D191" i="4" s="1"/>
  <c r="D193" i="4" s="1"/>
  <c r="D197" i="4" s="1"/>
  <c r="D208" i="4" s="1"/>
  <c r="D229" i="4" s="1"/>
  <c r="D302" i="4" s="1"/>
  <c r="D56" i="4"/>
  <c r="E192" i="3"/>
  <c r="E198" i="3" s="1"/>
  <c r="E200" i="3" s="1"/>
  <c r="D192" i="3" l="1"/>
  <c r="D12" i="3"/>
  <c r="D11" i="3"/>
  <c r="D292" i="2"/>
  <c r="D257" i="2"/>
  <c r="D260" i="2" s="1"/>
  <c r="D254" i="2"/>
  <c r="D246" i="2"/>
  <c r="D240" i="2"/>
  <c r="D243" i="2" s="1"/>
  <c r="D236" i="2"/>
  <c r="D46" i="2"/>
  <c r="D67" i="2"/>
  <c r="E8" i="2"/>
  <c r="D66" i="2"/>
  <c r="D65" i="2"/>
  <c r="D64" i="2"/>
  <c r="D63" i="2"/>
  <c r="D62" i="2"/>
  <c r="D61" i="2"/>
  <c r="D60" i="2"/>
  <c r="D59" i="2"/>
  <c r="D58" i="2"/>
  <c r="D68" i="2" s="1"/>
  <c r="D337" i="1"/>
  <c r="D336" i="1"/>
  <c r="D335" i="1"/>
  <c r="D334" i="1"/>
  <c r="D333" i="1"/>
  <c r="D331" i="1"/>
  <c r="D330" i="1"/>
  <c r="D328" i="1"/>
  <c r="D327" i="1"/>
  <c r="D329" i="1" s="1"/>
  <c r="D320" i="1"/>
  <c r="D318" i="1"/>
  <c r="D317" i="1"/>
  <c r="D309" i="1"/>
  <c r="D308" i="1"/>
  <c r="D301" i="1"/>
  <c r="D300" i="1"/>
  <c r="D299" i="1"/>
  <c r="D297" i="1"/>
  <c r="D294" i="1"/>
  <c r="D293" i="1"/>
  <c r="D291" i="1"/>
  <c r="D290" i="1"/>
  <c r="D289" i="1"/>
  <c r="D292" i="1" s="1"/>
  <c r="D287" i="1"/>
  <c r="D286" i="1"/>
  <c r="D285" i="1"/>
  <c r="D282" i="1"/>
  <c r="D279" i="1"/>
  <c r="D276" i="1"/>
  <c r="D275" i="1"/>
  <c r="D203" i="1"/>
  <c r="D207" i="1" s="1"/>
  <c r="D257" i="1"/>
  <c r="D260" i="1" s="1"/>
  <c r="D254" i="1"/>
  <c r="D246" i="1"/>
  <c r="D240" i="1"/>
  <c r="D243" i="1" s="1"/>
  <c r="D236" i="1"/>
  <c r="D67" i="1"/>
  <c r="D63" i="1"/>
  <c r="D62" i="1"/>
  <c r="D59" i="1"/>
  <c r="D58" i="1"/>
  <c r="D198" i="3" l="1"/>
  <c r="D13" i="3"/>
  <c r="D266" i="2"/>
  <c r="D250" i="2"/>
  <c r="D281" i="1"/>
  <c r="D312" i="1"/>
  <c r="D250" i="1"/>
  <c r="D266" i="1"/>
  <c r="D200" i="3" l="1"/>
  <c r="D14" i="3"/>
  <c r="D17" i="3"/>
  <c r="D268" i="2"/>
  <c r="D200" i="2" s="1"/>
  <c r="D268" i="1"/>
  <c r="D199" i="1" s="1"/>
  <c r="D317" i="3" l="1"/>
  <c r="D319" i="3" s="1"/>
  <c r="D204" i="3"/>
  <c r="D215" i="3" s="1"/>
  <c r="D236" i="3" s="1"/>
  <c r="D309" i="3" s="1"/>
  <c r="D43" i="1"/>
  <c r="D64" i="1" s="1"/>
  <c r="D20" i="1"/>
  <c r="D347" i="3" l="1"/>
  <c r="D3" i="3" s="1"/>
  <c r="D22" i="3"/>
  <c r="D18" i="3"/>
  <c r="D40" i="1"/>
  <c r="D61" i="1" s="1"/>
  <c r="D23" i="1"/>
  <c r="D39" i="1"/>
  <c r="D54" i="1" l="1"/>
  <c r="D25" i="1"/>
  <c r="D55" i="1" s="1"/>
  <c r="D66" i="1" s="1"/>
  <c r="D60" i="1"/>
  <c r="D104" i="1"/>
  <c r="D56" i="1" l="1"/>
  <c r="D65" i="1"/>
  <c r="D68" i="1" s="1"/>
  <c r="D70" i="1" s="1"/>
  <c r="E332" i="2"/>
  <c r="E326" i="2"/>
  <c r="E316" i="2"/>
  <c r="E322" i="2" s="1"/>
  <c r="E298" i="2"/>
  <c r="E295" i="2"/>
  <c r="E288" i="2"/>
  <c r="E280" i="2"/>
  <c r="E283" i="2" s="1"/>
  <c r="E190" i="2"/>
  <c r="E182" i="2"/>
  <c r="E178" i="2"/>
  <c r="E170" i="2"/>
  <c r="E165" i="2"/>
  <c r="E156" i="2"/>
  <c r="E149" i="2"/>
  <c r="E144" i="2"/>
  <c r="E137" i="2"/>
  <c r="E133" i="2"/>
  <c r="E120" i="2"/>
  <c r="E117" i="2"/>
  <c r="E114" i="2"/>
  <c r="E112" i="2"/>
  <c r="E105" i="2"/>
  <c r="E103" i="2"/>
  <c r="E91" i="2"/>
  <c r="E85" i="2"/>
  <c r="E83" i="2"/>
  <c r="E77" i="2"/>
  <c r="E68" i="2"/>
  <c r="E70" i="2" s="1"/>
  <c r="E56" i="2"/>
  <c r="E46" i="2"/>
  <c r="D332" i="2"/>
  <c r="D326" i="2"/>
  <c r="D316" i="2"/>
  <c r="D322" i="2" s="1"/>
  <c r="D298" i="2"/>
  <c r="D347" i="2"/>
  <c r="D227" i="2"/>
  <c r="D190" i="2"/>
  <c r="D182" i="2"/>
  <c r="D178" i="2"/>
  <c r="D170" i="2"/>
  <c r="D165" i="2"/>
  <c r="D156" i="2"/>
  <c r="D149" i="2"/>
  <c r="D144" i="2"/>
  <c r="D137" i="2"/>
  <c r="D133" i="2"/>
  <c r="D126" i="2"/>
  <c r="D120" i="2"/>
  <c r="D117" i="2"/>
  <c r="D114" i="2"/>
  <c r="D112" i="2"/>
  <c r="D105" i="2"/>
  <c r="D103" i="2"/>
  <c r="D91" i="2"/>
  <c r="D85" i="2"/>
  <c r="D83" i="2"/>
  <c r="D77" i="2"/>
  <c r="D56" i="2"/>
  <c r="E332" i="1"/>
  <c r="E326" i="1"/>
  <c r="E316" i="1"/>
  <c r="E322" i="1" s="1"/>
  <c r="E298" i="1"/>
  <c r="E295" i="1"/>
  <c r="E288" i="1"/>
  <c r="E280" i="1"/>
  <c r="E283" i="1" s="1"/>
  <c r="E190" i="1"/>
  <c r="E182" i="1"/>
  <c r="E178" i="1"/>
  <c r="E170" i="1"/>
  <c r="E165" i="1"/>
  <c r="E156" i="1"/>
  <c r="E149" i="1"/>
  <c r="E144" i="1"/>
  <c r="E137" i="1"/>
  <c r="E133" i="1"/>
  <c r="E126" i="1"/>
  <c r="E120" i="1"/>
  <c r="E117" i="1"/>
  <c r="E114" i="1"/>
  <c r="E112" i="1"/>
  <c r="E105" i="1"/>
  <c r="E103" i="1"/>
  <c r="E91" i="1"/>
  <c r="E85" i="1"/>
  <c r="E83" i="1"/>
  <c r="E77" i="1"/>
  <c r="E56" i="1"/>
  <c r="E46" i="1"/>
  <c r="D332" i="1"/>
  <c r="D288" i="1"/>
  <c r="D295" i="1"/>
  <c r="D326" i="1"/>
  <c r="D316" i="1"/>
  <c r="D322" i="1" s="1"/>
  <c r="D298" i="1"/>
  <c r="D280" i="1"/>
  <c r="D347" i="1"/>
  <c r="D210" i="1" s="1"/>
  <c r="D227" i="1"/>
  <c r="D190" i="1"/>
  <c r="D182" i="1"/>
  <c r="D178" i="1"/>
  <c r="D170" i="1"/>
  <c r="D165" i="1"/>
  <c r="D156" i="1"/>
  <c r="D149" i="1"/>
  <c r="D144" i="1"/>
  <c r="D137" i="1"/>
  <c r="D133" i="1"/>
  <c r="D126" i="1"/>
  <c r="D120" i="1"/>
  <c r="D117" i="1"/>
  <c r="D114" i="1"/>
  <c r="D112" i="1"/>
  <c r="D105" i="1"/>
  <c r="D103" i="1"/>
  <c r="D91" i="1"/>
  <c r="D85" i="1"/>
  <c r="D83" i="1"/>
  <c r="D77" i="1"/>
  <c r="D46" i="1"/>
  <c r="D107" i="1" l="1"/>
  <c r="E107" i="1"/>
  <c r="E110" i="1" s="1"/>
  <c r="E121" i="1" s="1"/>
  <c r="E127" i="1" s="1"/>
  <c r="E130" i="1" s="1"/>
  <c r="E134" i="1" s="1"/>
  <c r="D274" i="2"/>
  <c r="D210" i="2"/>
  <c r="D214" i="2" s="1"/>
  <c r="D171" i="2"/>
  <c r="D150" i="2"/>
  <c r="D107" i="2"/>
  <c r="D110" i="2" s="1"/>
  <c r="E107" i="2"/>
  <c r="E110" i="2" s="1"/>
  <c r="E121" i="2" s="1"/>
  <c r="E127" i="2" s="1"/>
  <c r="E130" i="2" s="1"/>
  <c r="E134" i="2" s="1"/>
  <c r="E135" i="2" s="1"/>
  <c r="D214" i="1"/>
  <c r="D274" i="1"/>
  <c r="D338" i="1"/>
  <c r="D340" i="1" s="1"/>
  <c r="E183" i="1"/>
  <c r="E338" i="1"/>
  <c r="E340" i="1" s="1"/>
  <c r="D70" i="2"/>
  <c r="E150" i="2"/>
  <c r="E338" i="2"/>
  <c r="E340" i="2" s="1"/>
  <c r="E183" i="2"/>
  <c r="D183" i="2"/>
  <c r="E150" i="1"/>
  <c r="E303" i="1"/>
  <c r="E305" i="1" s="1"/>
  <c r="E68" i="1"/>
  <c r="E70" i="1" s="1"/>
  <c r="D150" i="1"/>
  <c r="E171" i="1"/>
  <c r="D183" i="1"/>
  <c r="D338" i="2"/>
  <c r="E171" i="2"/>
  <c r="E303" i="2"/>
  <c r="E305" i="2" s="1"/>
  <c r="D303" i="1"/>
  <c r="D270" i="1" s="1"/>
  <c r="D171" i="1"/>
  <c r="D172" i="2" l="1"/>
  <c r="D283" i="2"/>
  <c r="D198" i="2"/>
  <c r="D121" i="2"/>
  <c r="D127" i="2" s="1"/>
  <c r="D130" i="2" s="1"/>
  <c r="D134" i="2" s="1"/>
  <c r="D135" i="2" s="1"/>
  <c r="D185" i="2" s="1"/>
  <c r="D191" i="2" s="1"/>
  <c r="D193" i="2" s="1"/>
  <c r="D310" i="2" s="1"/>
  <c r="D110" i="1"/>
  <c r="D121" i="1" s="1"/>
  <c r="D127" i="1" s="1"/>
  <c r="D130" i="1" s="1"/>
  <c r="D134" i="1" s="1"/>
  <c r="D135" i="1" s="1"/>
  <c r="E3" i="2"/>
  <c r="E3" i="1"/>
  <c r="D198" i="1"/>
  <c r="D283" i="1"/>
  <c r="D305" i="1" s="1"/>
  <c r="E135" i="1"/>
  <c r="E172" i="2"/>
  <c r="E185" i="2" s="1"/>
  <c r="E191" i="2" s="1"/>
  <c r="E193" i="2" s="1"/>
  <c r="E172" i="1"/>
  <c r="D172" i="1"/>
  <c r="D185" i="1" l="1"/>
  <c r="D191" i="1" s="1"/>
  <c r="D193" i="1" s="1"/>
  <c r="D312" i="2"/>
  <c r="D340" i="2" s="1"/>
  <c r="D197" i="2"/>
  <c r="D3" i="1"/>
  <c r="E185" i="1"/>
  <c r="E191" i="1" s="1"/>
  <c r="E193" i="1" s="1"/>
  <c r="D288" i="2"/>
  <c r="D295" i="2"/>
  <c r="D197" i="1" l="1"/>
  <c r="D208" i="1" s="1"/>
  <c r="D229" i="1" s="1"/>
  <c r="D302" i="1" s="1"/>
  <c r="D310" i="1"/>
  <c r="D208" i="2"/>
  <c r="D229" i="2" s="1"/>
  <c r="D302" i="2" s="1"/>
  <c r="D8" i="2" l="1"/>
  <c r="D303" i="2"/>
  <c r="D270" i="2" s="1"/>
  <c r="D305" i="2" l="1"/>
  <c r="D3" i="2" s="1"/>
</calcChain>
</file>

<file path=xl/sharedStrings.xml><?xml version="1.0" encoding="utf-8"?>
<sst xmlns="http://schemas.openxmlformats.org/spreadsheetml/2006/main" count="3246" uniqueCount="292">
  <si>
    <t>Plant Name</t>
  </si>
  <si>
    <t>Cod: Plant Code</t>
  </si>
  <si>
    <r>
      <t xml:space="preserve">End of regulatory life: </t>
    </r>
    <r>
      <rPr>
        <sz val="10"/>
        <color rgb="FFFF0000"/>
        <rFont val="Calibri"/>
        <family val="2"/>
        <scheme val="minor"/>
      </rPr>
      <t>Year</t>
    </r>
  </si>
  <si>
    <t>Units</t>
  </si>
  <si>
    <t>Closing 
Prev. Per</t>
  </si>
  <si>
    <t>Inputs</t>
  </si>
  <si>
    <t>Pool curve</t>
  </si>
  <si>
    <t>€ / MWh</t>
  </si>
  <si>
    <t>Variable (TTF forward curve)</t>
  </si>
  <si>
    <t>Fixed term</t>
  </si>
  <si>
    <t xml:space="preserve">k€ </t>
  </si>
  <si>
    <t>Adder</t>
  </si>
  <si>
    <t>Gas Cost</t>
  </si>
  <si>
    <t>CO2 forward curve</t>
  </si>
  <si>
    <t>€ / t</t>
  </si>
  <si>
    <t>Discount to heat offtaker</t>
  </si>
  <si>
    <t>%</t>
  </si>
  <si>
    <t>Heat sale price</t>
  </si>
  <si>
    <t>Commercial</t>
  </si>
  <si>
    <t>Production</t>
  </si>
  <si>
    <t>MWh</t>
  </si>
  <si>
    <t>Self-consumption</t>
  </si>
  <si>
    <t>Load hours</t>
  </si>
  <si>
    <t>Hours</t>
  </si>
  <si>
    <t>Electrical efficiency (HHV)</t>
  </si>
  <si>
    <t>CO2 emission ratio</t>
  </si>
  <si>
    <t>Heat production</t>
  </si>
  <si>
    <t>kW</t>
  </si>
  <si>
    <t>Technical</t>
  </si>
  <si>
    <t>Ro H1 2020</t>
  </si>
  <si>
    <t>Ro H1 2022</t>
  </si>
  <si>
    <t>Ri</t>
  </si>
  <si>
    <t>Energy Tax Rate</t>
  </si>
  <si>
    <t>Regulatory</t>
  </si>
  <si>
    <t>Days</t>
  </si>
  <si>
    <t>Ro</t>
  </si>
  <si>
    <t>Pool</t>
  </si>
  <si>
    <t>Heat</t>
  </si>
  <si>
    <t>O&amp;M</t>
  </si>
  <si>
    <t>Receivables days outstanding</t>
  </si>
  <si>
    <t>Gas</t>
  </si>
  <si>
    <t>Payables days outstanding</t>
  </si>
  <si>
    <t>Financial</t>
  </si>
  <si>
    <t>P&amp;L</t>
  </si>
  <si>
    <t>METI Spain Cogen Gas and Power Aggregator WS / Structured</t>
  </si>
  <si>
    <t>Other</t>
  </si>
  <si>
    <t>Cogen - Pool</t>
  </si>
  <si>
    <t>Cogen - Operational bonus (Ro)</t>
  </si>
  <si>
    <t>Cogen - Investment bonus (RI)</t>
  </si>
  <si>
    <t>Cogen - Investment bonus accrual</t>
  </si>
  <si>
    <t>Cogen - Heat</t>
  </si>
  <si>
    <t>Cogen - Gas</t>
  </si>
  <si>
    <t>Cogen - CO2</t>
  </si>
  <si>
    <t>Net Revenues</t>
  </si>
  <si>
    <t>Direct expenses</t>
  </si>
  <si>
    <t>Other operating income</t>
  </si>
  <si>
    <t>Gross margin I - (IFRS)</t>
  </si>
  <si>
    <t>Bad debt expenses</t>
  </si>
  <si>
    <t>Gross margin II - Variable</t>
  </si>
  <si>
    <t>Gross salaries</t>
  </si>
  <si>
    <t>Taxes on base salaries</t>
  </si>
  <si>
    <t>Vehicle, parking, fuel</t>
  </si>
  <si>
    <t>Other staff costs</t>
  </si>
  <si>
    <t>Contracted staff</t>
  </si>
  <si>
    <t>Dedicated support</t>
  </si>
  <si>
    <t>Personnel cost</t>
  </si>
  <si>
    <t>Fire protection</t>
  </si>
  <si>
    <t>Operation of auxiliary plants</t>
  </si>
  <si>
    <t>HSE plant operation</t>
  </si>
  <si>
    <t>Plant operation other</t>
  </si>
  <si>
    <t>Plant operation</t>
  </si>
  <si>
    <t>Maintenance</t>
  </si>
  <si>
    <t>Security and guarding</t>
  </si>
  <si>
    <t>IT and telecommunication</t>
  </si>
  <si>
    <t>Rental fees</t>
  </si>
  <si>
    <t>Fuel, Utility and other material costs</t>
  </si>
  <si>
    <t>Facility management</t>
  </si>
  <si>
    <t>Legal advice</t>
  </si>
  <si>
    <t>Accounting, audit and tax advice</t>
  </si>
  <si>
    <t>Provisions, scrapping</t>
  </si>
  <si>
    <t>Business consulting</t>
  </si>
  <si>
    <t>Business data and information</t>
  </si>
  <si>
    <t>Business travel and entertainment</t>
  </si>
  <si>
    <t>HR services</t>
  </si>
  <si>
    <t>Marketing and communication</t>
  </si>
  <si>
    <t>Training</t>
  </si>
  <si>
    <t>Overhead cost of dedicated support</t>
  </si>
  <si>
    <t>Other contracted services and other materials</t>
  </si>
  <si>
    <t>Corporate services</t>
  </si>
  <si>
    <t>Property and other taxes</t>
  </si>
  <si>
    <t>Taxes</t>
  </si>
  <si>
    <t>Insurances</t>
  </si>
  <si>
    <t>Non-personnel costs</t>
  </si>
  <si>
    <t>OPEX derivative hedge result</t>
  </si>
  <si>
    <t>Project expenses</t>
  </si>
  <si>
    <t>OPEX I</t>
  </si>
  <si>
    <t>Divisional services received - Flexibility Assets</t>
  </si>
  <si>
    <t>Allocated cost (Division support) - Services received</t>
  </si>
  <si>
    <t>Divisional services provided - Flexibility Assets</t>
  </si>
  <si>
    <t>Allocated cost (Division support) - Services provided</t>
  </si>
  <si>
    <t>Group services received - Flexibility Assets</t>
  </si>
  <si>
    <t>Group services received - Other</t>
  </si>
  <si>
    <t>Allocated cost (Group support) - Services received</t>
  </si>
  <si>
    <t>Group services provided - Flexibility Assets</t>
  </si>
  <si>
    <t>Group services provided - Other</t>
  </si>
  <si>
    <t>Allocated cost (Group support) - Services provided</t>
  </si>
  <si>
    <t>OPEX II</t>
  </si>
  <si>
    <t>Gross bonus - fix</t>
  </si>
  <si>
    <t>Taxes on fix bonus</t>
  </si>
  <si>
    <t>Gross bonus - variable</t>
  </si>
  <si>
    <t>Taxes on variable bonus</t>
  </si>
  <si>
    <t>Bonus</t>
  </si>
  <si>
    <t>OPEX III</t>
  </si>
  <si>
    <t>Year end Group Allocation received</t>
  </si>
  <si>
    <t>Year end Group Allocation provided</t>
  </si>
  <si>
    <t>OPEX IV</t>
  </si>
  <si>
    <t>IFRS 16 vehicle reclass</t>
  </si>
  <si>
    <t>IFRS 16 office rental reclass</t>
  </si>
  <si>
    <t>IFRS 16 related reclassification (-)</t>
  </si>
  <si>
    <t>OPEX</t>
  </si>
  <si>
    <t>EBITDA</t>
  </si>
  <si>
    <t>€</t>
  </si>
  <si>
    <t>Loan/Deposit interest</t>
  </si>
  <si>
    <t>Third party</t>
  </si>
  <si>
    <t>Secured loan/deposit interest</t>
  </si>
  <si>
    <t>Unsecured loan/deposit interest</t>
  </si>
  <si>
    <t>Loan commitment fee</t>
  </si>
  <si>
    <t>Secured bank guarantee fee</t>
  </si>
  <si>
    <t>Unsecured bank guarantee fee</t>
  </si>
  <si>
    <t>Bank guarantee commitment fee</t>
  </si>
  <si>
    <t>Group</t>
  </si>
  <si>
    <t>PCG fee income</t>
  </si>
  <si>
    <t>PCG commitment fee income</t>
  </si>
  <si>
    <t>FA arrangement fee income</t>
  </si>
  <si>
    <t>Operations fee income</t>
  </si>
  <si>
    <t>Holding financing</t>
  </si>
  <si>
    <t>Financing income</t>
  </si>
  <si>
    <t>Bank guarantee fee</t>
  </si>
  <si>
    <t>Other financial result (net)</t>
  </si>
  <si>
    <t>Realized FX result (net)</t>
  </si>
  <si>
    <t>PCG fee expense</t>
  </si>
  <si>
    <t>PCG commitment fee expense</t>
  </si>
  <si>
    <t>FA arrangement expense</t>
  </si>
  <si>
    <t>Operations fee expense</t>
  </si>
  <si>
    <t>Financing cost</t>
  </si>
  <si>
    <t>Financial result</t>
  </si>
  <si>
    <t>Amortisation of intangible own assets</t>
  </si>
  <si>
    <t>Depreciation of tangible own assets</t>
  </si>
  <si>
    <t>Depreciation of tangible own G2</t>
  </si>
  <si>
    <t>Depreciation of tangible own G3 EOH</t>
  </si>
  <si>
    <t>Depreciation of tangible own G3 linear</t>
  </si>
  <si>
    <t>Depreciation on own assets</t>
  </si>
  <si>
    <t>Amortisation of intangible acquired assets</t>
  </si>
  <si>
    <t>Depreciation of tangible acquired assets</t>
  </si>
  <si>
    <t>Depreciation of tangible acquired G3</t>
  </si>
  <si>
    <t>Depreciation on aquired assets</t>
  </si>
  <si>
    <t>Depreciation</t>
  </si>
  <si>
    <t>Share of profit/loss from JV and association</t>
  </si>
  <si>
    <t>Profit before tax</t>
  </si>
  <si>
    <t>Revenue based tax</t>
  </si>
  <si>
    <t>Corporate</t>
  </si>
  <si>
    <t>Robin Hood</t>
  </si>
  <si>
    <t>Deferred tax</t>
  </si>
  <si>
    <t>Tax</t>
  </si>
  <si>
    <t>Profit after tax</t>
  </si>
  <si>
    <t>Non-controlling interest (NCI)</t>
  </si>
  <si>
    <t>Profit after tax TOTAL excl. NCI</t>
  </si>
  <si>
    <t>Cashflow (IFRS)</t>
  </si>
  <si>
    <t>Depreciation (add back)</t>
  </si>
  <si>
    <t>Depreciation IFRS 16 (add back)</t>
  </si>
  <si>
    <t>Change in Working Capital</t>
  </si>
  <si>
    <t>Change in Other non-current assets and liabilities</t>
  </si>
  <si>
    <t>(Gain) / Loss on sales of fixed assets</t>
  </si>
  <si>
    <t>Provisions</t>
  </si>
  <si>
    <t>Derivatives</t>
  </si>
  <si>
    <t>Other non-cash PnL items</t>
  </si>
  <si>
    <t>Other non-cash PnL items (e.g: FX impact, deferred tax)</t>
  </si>
  <si>
    <t>Operating CF</t>
  </si>
  <si>
    <t>CAPEX</t>
  </si>
  <si>
    <t>IFRS 16 capitalization</t>
  </si>
  <si>
    <t>Sales of Fixed Assets</t>
  </si>
  <si>
    <t>Investments</t>
  </si>
  <si>
    <t>Investing CF</t>
  </si>
  <si>
    <t>(Repayment) / Drawdown of 3rd party short-term loans</t>
  </si>
  <si>
    <t>(Repayment) / Drawdown of 3rd party long-term loans</t>
  </si>
  <si>
    <t>(Repayment) / Drawdown of IC short-term loans</t>
  </si>
  <si>
    <t>(Repayment) / Drawdown of IC long-term loans</t>
  </si>
  <si>
    <t>Repayment / (Drawdown) of 3rd party granted short-term loans</t>
  </si>
  <si>
    <t>Repayment / (Drawdown) of 3rd party granted long-term loans</t>
  </si>
  <si>
    <t>Repayment / (Drawdown) of IC granted short-term loans</t>
  </si>
  <si>
    <t>Repayment / (Drawdown) of IC granted long-term loans</t>
  </si>
  <si>
    <t>Change in capital</t>
  </si>
  <si>
    <t>Dividend payment</t>
  </si>
  <si>
    <t>Financing CF</t>
  </si>
  <si>
    <t>Total Cashflow</t>
  </si>
  <si>
    <t>Working Capital</t>
  </si>
  <si>
    <t>Total Working Capital</t>
  </si>
  <si>
    <t>CAPEX Schedule</t>
  </si>
  <si>
    <t>Asset description</t>
  </si>
  <si>
    <t>Total CAPEX</t>
  </si>
  <si>
    <t>Balance sheet</t>
  </si>
  <si>
    <t>Property, plant and equipment</t>
  </si>
  <si>
    <t>Intangible assets</t>
  </si>
  <si>
    <t>Long-term loans given - 3rd party</t>
  </si>
  <si>
    <t>Long-term loans given - IC</t>
  </si>
  <si>
    <t>Other non-current financial assets</t>
  </si>
  <si>
    <t>Deferred tax assets</t>
  </si>
  <si>
    <t>Derivative financial instruments (A non-current)</t>
  </si>
  <si>
    <t>Natural gas</t>
  </si>
  <si>
    <t>Green Certificate</t>
  </si>
  <si>
    <t>Other inventory</t>
  </si>
  <si>
    <t>Inventories</t>
  </si>
  <si>
    <t>Trade receivables (incl accrued revenue) - 3rd party</t>
  </si>
  <si>
    <t>Trade receivables (incl accrued revenue) - IC</t>
  </si>
  <si>
    <t>Other receivables</t>
  </si>
  <si>
    <t>Trade and other receivables</t>
  </si>
  <si>
    <t>Granted loans and deposits</t>
  </si>
  <si>
    <t>Other current financial assets</t>
  </si>
  <si>
    <t>Derivative financial instruments (A current)</t>
  </si>
  <si>
    <t>Prepayments (current)</t>
  </si>
  <si>
    <t>Assets classified as held for sale</t>
  </si>
  <si>
    <t>Cash and cash equivalents</t>
  </si>
  <si>
    <t>Share capital and share premium</t>
  </si>
  <si>
    <t>Other reserves</t>
  </si>
  <si>
    <t>Retained earnings</t>
  </si>
  <si>
    <t>Profit for the year</t>
  </si>
  <si>
    <t>Non-controlling interests</t>
  </si>
  <si>
    <t>Long-term loans - 3rd party</t>
  </si>
  <si>
    <t>Long-term loans - IC</t>
  </si>
  <si>
    <t>Long-term loans</t>
  </si>
  <si>
    <t>Provisions - non-current</t>
  </si>
  <si>
    <t>Other non-current liabilities</t>
  </si>
  <si>
    <t>Deferred tax liabilities</t>
  </si>
  <si>
    <t>Derivative financial instruments (L non-current)</t>
  </si>
  <si>
    <t>Other non-current financial liabilities</t>
  </si>
  <si>
    <t>Short-term loans - 3rd party</t>
  </si>
  <si>
    <t>Short-term loans - IC</t>
  </si>
  <si>
    <t>Short-term loans</t>
  </si>
  <si>
    <t>Trade payables to third parties</t>
  </si>
  <si>
    <t>Trade payables to related parties</t>
  </si>
  <si>
    <t>Other payables</t>
  </si>
  <si>
    <t>Trade and other payables</t>
  </si>
  <si>
    <t>Other current financial liabilities</t>
  </si>
  <si>
    <t>Derivative financial instruments (L current)</t>
  </si>
  <si>
    <t>Tax payables</t>
  </si>
  <si>
    <t>Provisions - current</t>
  </si>
  <si>
    <t>Liabilities from discontinued operation</t>
  </si>
  <si>
    <t>Key Metrics</t>
  </si>
  <si>
    <t>Cogen Energia España</t>
  </si>
  <si>
    <t>Base column</t>
  </si>
  <si>
    <t>F</t>
  </si>
  <si>
    <t>Production net</t>
  </si>
  <si>
    <t>Gas consumption</t>
  </si>
  <si>
    <t>CO2 emissions</t>
  </si>
  <si>
    <t>t</t>
  </si>
  <si>
    <t>Maintenance.</t>
  </si>
  <si>
    <t>Facility management.</t>
  </si>
  <si>
    <t>RO</t>
  </si>
  <si>
    <t>Trade receivables</t>
  </si>
  <si>
    <t>Current assets variation</t>
  </si>
  <si>
    <t>Trade payables</t>
  </si>
  <si>
    <t>Current liabilities variation</t>
  </si>
  <si>
    <t>Total Working Capital Variation</t>
  </si>
  <si>
    <t xml:space="preserve">Check </t>
  </si>
  <si>
    <t>Monthly consolidated view</t>
  </si>
  <si>
    <t>Annual consolidated view</t>
  </si>
  <si>
    <t>Revenue breakdown</t>
  </si>
  <si>
    <t>Revenues</t>
  </si>
  <si>
    <t>Gross margin</t>
  </si>
  <si>
    <t>EBIT</t>
  </si>
  <si>
    <t>EBT</t>
  </si>
  <si>
    <t>PaT</t>
  </si>
  <si>
    <t>Return to assets (ROA)</t>
  </si>
  <si>
    <t>Return to equity (ROE)</t>
  </si>
  <si>
    <t>^</t>
  </si>
  <si>
    <t>Total Assets</t>
  </si>
  <si>
    <t>Equity</t>
  </si>
  <si>
    <t>Current Liabilities</t>
  </si>
  <si>
    <t>Non-Current Liabilities</t>
  </si>
  <si>
    <t>Current Assets</t>
  </si>
  <si>
    <t>Non-Current Assets</t>
  </si>
  <si>
    <t>Total Equity and Liabilities</t>
  </si>
  <si>
    <t>Consolidation adjustments</t>
  </si>
  <si>
    <t>Debt level</t>
  </si>
  <si>
    <t>Short-term debt concentration</t>
  </si>
  <si>
    <t>Long-term debt concentration</t>
  </si>
  <si>
    <t>Leverage ratio</t>
  </si>
  <si>
    <t>-</t>
  </si>
  <si>
    <t>Expand ^</t>
  </si>
  <si>
    <t>Holding (CEE)</t>
  </si>
  <si>
    <t>Cash and equivalents EoP</t>
  </si>
  <si>
    <t>KPI's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</si>
</sst>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Webdings"/>
      <family val="1"/>
      <charset val="2"/>
    </font>
    <font>
      <i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lightGray">
        <fgColor auto="1"/>
        <bgColor theme="8" tint="0.79998168889431442"/>
      </patternFill>
    </fill>
    <fill>
      <patternFill patternType="lightGray">
        <fgColor auto="1"/>
        <bgColor theme="8" tint="0.59999389629810485"/>
      </patternFill>
    </fill>
    <fill>
      <patternFill patternType="lightGray">
        <f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hair">
        <color auto="1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tted">
        <color indexed="64"/>
      </bottom>
      <diagonal/>
    </border>
    <border>
      <left style="hair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indent="16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6"/>
    </xf>
    <xf numFmtId="0" fontId="6" fillId="0" borderId="0" xfId="0" applyFont="1"/>
    <xf numFmtId="0" fontId="5" fillId="4" borderId="1" xfId="0" applyFont="1" applyFill="1" applyBorder="1" applyAlignment="1">
      <alignment horizontal="left" vertical="center" indent="1"/>
    </xf>
    <xf numFmtId="0" fontId="6" fillId="4" borderId="2" xfId="0" applyFont="1" applyFill="1" applyBorder="1"/>
    <xf numFmtId="0" fontId="6" fillId="4" borderId="2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3" xfId="0" applyFont="1" applyBorder="1" applyAlignment="1">
      <alignment horizontal="center"/>
    </xf>
    <xf numFmtId="0" fontId="7" fillId="0" borderId="0" xfId="0" applyFont="1" applyAlignment="1">
      <alignment horizontal="left" indent="1"/>
    </xf>
    <xf numFmtId="0" fontId="6" fillId="0" borderId="6" xfId="0" applyFont="1" applyBorder="1" applyAlignment="1">
      <alignment horizontal="center"/>
    </xf>
    <xf numFmtId="0" fontId="5" fillId="4" borderId="0" xfId="0" applyFont="1" applyFill="1" applyAlignment="1">
      <alignment horizontal="left" vertical="center" indent="1"/>
    </xf>
    <xf numFmtId="0" fontId="6" fillId="4" borderId="1" xfId="0" applyFont="1" applyFill="1" applyBorder="1"/>
    <xf numFmtId="0" fontId="8" fillId="0" borderId="0" xfId="0" applyFont="1" applyAlignment="1">
      <alignment horizontal="left" indent="1"/>
    </xf>
    <xf numFmtId="0" fontId="8" fillId="5" borderId="0" xfId="0" applyFont="1" applyFill="1"/>
    <xf numFmtId="0" fontId="8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4" xfId="0" applyFont="1" applyBorder="1" applyAlignment="1">
      <alignment horizontal="left" indent="4"/>
    </xf>
    <xf numFmtId="0" fontId="6" fillId="6" borderId="0" xfId="0" applyFont="1" applyFill="1" applyAlignment="1">
      <alignment horizontal="left" indent="4"/>
    </xf>
    <xf numFmtId="0" fontId="8" fillId="0" borderId="0" xfId="0" applyFont="1" applyAlignment="1">
      <alignment horizontal="left" indent="2"/>
    </xf>
    <xf numFmtId="0" fontId="6" fillId="6" borderId="0" xfId="0" applyFont="1" applyFill="1" applyAlignment="1">
      <alignment horizontal="left" indent="3"/>
    </xf>
    <xf numFmtId="0" fontId="8" fillId="0" borderId="6" xfId="0" applyFont="1" applyBorder="1" applyAlignment="1">
      <alignment horizontal="left" indent="2"/>
    </xf>
    <xf numFmtId="0" fontId="7" fillId="0" borderId="0" xfId="0" applyFont="1" applyAlignment="1">
      <alignment horizontal="left" indent="3"/>
    </xf>
    <xf numFmtId="0" fontId="7" fillId="0" borderId="4" xfId="0" applyFont="1" applyBorder="1" applyAlignment="1">
      <alignment horizontal="left" indent="3"/>
    </xf>
    <xf numFmtId="0" fontId="6" fillId="6" borderId="0" xfId="0" applyFont="1" applyFill="1" applyAlignment="1">
      <alignment horizontal="left" indent="2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3" fillId="6" borderId="0" xfId="0" applyFont="1" applyFill="1"/>
    <xf numFmtId="0" fontId="3" fillId="5" borderId="0" xfId="0" applyFont="1" applyFill="1"/>
    <xf numFmtId="0" fontId="3" fillId="6" borderId="4" xfId="0" applyFont="1" applyFill="1" applyBorder="1"/>
    <xf numFmtId="0" fontId="3" fillId="6" borderId="5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43" fontId="2" fillId="0" borderId="10" xfId="1" applyFont="1" applyBorder="1" applyAlignment="1">
      <alignment horizontal="center"/>
    </xf>
    <xf numFmtId="43" fontId="3" fillId="5" borderId="10" xfId="1" applyFont="1" applyFill="1" applyBorder="1" applyAlignment="1">
      <alignment horizontal="center"/>
    </xf>
    <xf numFmtId="0" fontId="6" fillId="0" borderId="3" xfId="0" applyFont="1" applyBorder="1" applyAlignment="1">
      <alignment horizontal="left" indent="1"/>
    </xf>
    <xf numFmtId="0" fontId="7" fillId="0" borderId="5" xfId="0" applyFont="1" applyBorder="1" applyAlignment="1">
      <alignment horizontal="left" indent="2"/>
    </xf>
    <xf numFmtId="164" fontId="8" fillId="5" borderId="3" xfId="1" applyNumberFormat="1" applyFont="1" applyFill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3" fillId="6" borderId="3" xfId="1" applyNumberFormat="1" applyFont="1" applyFill="1" applyBorder="1" applyAlignment="1">
      <alignment horizontal="center"/>
    </xf>
    <xf numFmtId="164" fontId="3" fillId="5" borderId="3" xfId="1" applyNumberFormat="1" applyFont="1" applyFill="1" applyBorder="1" applyAlignment="1">
      <alignment horizontal="center"/>
    </xf>
    <xf numFmtId="164" fontId="6" fillId="6" borderId="3" xfId="1" applyNumberFormat="1" applyFont="1" applyFill="1" applyBorder="1" applyAlignment="1">
      <alignment horizontal="center"/>
    </xf>
    <xf numFmtId="164" fontId="6" fillId="0" borderId="5" xfId="1" applyNumberFormat="1" applyFont="1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 indent="2"/>
    </xf>
    <xf numFmtId="43" fontId="6" fillId="0" borderId="3" xfId="1" applyFont="1" applyBorder="1" applyAlignment="1">
      <alignment horizontal="center"/>
    </xf>
    <xf numFmtId="0" fontId="7" fillId="0" borderId="0" xfId="0" applyFont="1" applyAlignment="1">
      <alignment horizontal="left" indent="5"/>
    </xf>
    <xf numFmtId="0" fontId="7" fillId="0" borderId="4" xfId="0" applyFont="1" applyBorder="1" applyAlignment="1">
      <alignment horizontal="left" indent="5"/>
    </xf>
    <xf numFmtId="0" fontId="9" fillId="0" borderId="0" xfId="0" applyFont="1" applyAlignment="1">
      <alignment horizontal="left" indent="1"/>
    </xf>
    <xf numFmtId="0" fontId="2" fillId="8" borderId="3" xfId="0" applyFont="1" applyFill="1" applyBorder="1" applyAlignment="1">
      <alignment horizontal="right"/>
    </xf>
    <xf numFmtId="0" fontId="9" fillId="0" borderId="0" xfId="0" applyFont="1" applyAlignment="1">
      <alignment horizontal="left" indent="2"/>
    </xf>
    <xf numFmtId="164" fontId="9" fillId="0" borderId="3" xfId="1" applyNumberFormat="1" applyFont="1" applyBorder="1" applyAlignment="1">
      <alignment horizontal="center"/>
    </xf>
    <xf numFmtId="0" fontId="9" fillId="0" borderId="4" xfId="0" applyFont="1" applyBorder="1" applyAlignment="1">
      <alignment horizontal="left" indent="2"/>
    </xf>
    <xf numFmtId="164" fontId="9" fillId="0" borderId="5" xfId="1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3" fontId="3" fillId="9" borderId="3" xfId="1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right"/>
    </xf>
    <xf numFmtId="43" fontId="2" fillId="10" borderId="3" xfId="1" applyFont="1" applyFill="1" applyBorder="1" applyAlignment="1">
      <alignment horizontal="right"/>
    </xf>
    <xf numFmtId="164" fontId="2" fillId="8" borderId="3" xfId="1" applyNumberFormat="1" applyFont="1" applyFill="1" applyBorder="1" applyAlignment="1">
      <alignment horizontal="right"/>
    </xf>
    <xf numFmtId="164" fontId="3" fillId="8" borderId="3" xfId="1" applyNumberFormat="1" applyFont="1" applyFill="1" applyBorder="1" applyAlignment="1">
      <alignment horizontal="right"/>
    </xf>
    <xf numFmtId="164" fontId="3" fillId="9" borderId="3" xfId="1" applyNumberFormat="1" applyFont="1" applyFill="1" applyBorder="1" applyAlignment="1">
      <alignment horizontal="right"/>
    </xf>
    <xf numFmtId="164" fontId="6" fillId="11" borderId="3" xfId="1" applyNumberFormat="1" applyFont="1" applyFill="1" applyBorder="1" applyAlignment="1">
      <alignment horizontal="right"/>
    </xf>
    <xf numFmtId="164" fontId="2" fillId="11" borderId="3" xfId="1" applyNumberFormat="1" applyFont="1" applyFill="1" applyBorder="1" applyAlignment="1">
      <alignment horizontal="right"/>
    </xf>
    <xf numFmtId="164" fontId="2" fillId="11" borderId="5" xfId="1" applyNumberFormat="1" applyFont="1" applyFill="1" applyBorder="1" applyAlignment="1">
      <alignment horizontal="right"/>
    </xf>
    <xf numFmtId="164" fontId="3" fillId="12" borderId="3" xfId="1" applyNumberFormat="1" applyFont="1" applyFill="1" applyBorder="1" applyAlignment="1">
      <alignment horizontal="right"/>
    </xf>
    <xf numFmtId="0" fontId="9" fillId="0" borderId="0" xfId="0" applyFont="1" applyAlignment="1">
      <alignment horizontal="left" indent="3"/>
    </xf>
    <xf numFmtId="0" fontId="9" fillId="0" borderId="4" xfId="0" applyFont="1" applyBorder="1" applyAlignment="1">
      <alignment horizontal="left" indent="3"/>
    </xf>
    <xf numFmtId="0" fontId="3" fillId="0" borderId="0" xfId="0" applyFont="1"/>
    <xf numFmtId="0" fontId="3" fillId="0" borderId="10" xfId="0" applyFont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164" fontId="2" fillId="11" borderId="11" xfId="1" applyNumberFormat="1" applyFont="1" applyFill="1" applyBorder="1" applyAlignment="1">
      <alignment horizontal="right"/>
    </xf>
    <xf numFmtId="164" fontId="3" fillId="0" borderId="3" xfId="1" applyNumberFormat="1" applyFont="1" applyFill="1" applyBorder="1" applyAlignment="1">
      <alignment horizontal="right"/>
    </xf>
    <xf numFmtId="164" fontId="3" fillId="13" borderId="3" xfId="1" applyNumberFormat="1" applyFont="1" applyFill="1" applyBorder="1" applyAlignment="1">
      <alignment horizontal="right"/>
    </xf>
    <xf numFmtId="0" fontId="8" fillId="6" borderId="0" xfId="0" applyFont="1" applyFill="1" applyAlignment="1">
      <alignment horizontal="left" indent="1"/>
    </xf>
    <xf numFmtId="0" fontId="8" fillId="6" borderId="10" xfId="0" applyFont="1" applyFill="1" applyBorder="1" applyAlignment="1">
      <alignment horizontal="center"/>
    </xf>
    <xf numFmtId="164" fontId="8" fillId="6" borderId="3" xfId="1" applyNumberFormat="1" applyFont="1" applyFill="1" applyBorder="1" applyAlignment="1">
      <alignment horizontal="center"/>
    </xf>
    <xf numFmtId="43" fontId="8" fillId="12" borderId="3" xfId="1" applyFont="1" applyFill="1" applyBorder="1" applyAlignment="1">
      <alignment horizontal="center"/>
    </xf>
    <xf numFmtId="43" fontId="8" fillId="13" borderId="3" xfId="1" applyFont="1" applyFill="1" applyBorder="1" applyAlignment="1">
      <alignment horizontal="center"/>
    </xf>
    <xf numFmtId="43" fontId="6" fillId="12" borderId="3" xfId="1" applyFont="1" applyFill="1" applyBorder="1" applyAlignment="1">
      <alignment horizontal="center"/>
    </xf>
    <xf numFmtId="43" fontId="8" fillId="12" borderId="7" xfId="1" applyFont="1" applyFill="1" applyBorder="1" applyAlignment="1">
      <alignment horizontal="center"/>
    </xf>
    <xf numFmtId="164" fontId="7" fillId="11" borderId="5" xfId="1" applyNumberFormat="1" applyFont="1" applyFill="1" applyBorder="1" applyAlignment="1">
      <alignment horizontal="center"/>
    </xf>
    <xf numFmtId="164" fontId="7" fillId="11" borderId="3" xfId="1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left" indent="3"/>
    </xf>
    <xf numFmtId="0" fontId="6" fillId="6" borderId="13" xfId="0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43" fontId="6" fillId="12" borderId="7" xfId="1" applyFont="1" applyFill="1" applyBorder="1" applyAlignment="1">
      <alignment horizontal="center"/>
    </xf>
    <xf numFmtId="0" fontId="8" fillId="14" borderId="0" xfId="0" applyFont="1" applyFill="1"/>
    <xf numFmtId="0" fontId="8" fillId="14" borderId="10" xfId="0" applyFont="1" applyFill="1" applyBorder="1" applyAlignment="1">
      <alignment horizontal="center"/>
    </xf>
    <xf numFmtId="164" fontId="8" fillId="14" borderId="3" xfId="1" applyNumberFormat="1" applyFont="1" applyFill="1" applyBorder="1" applyAlignment="1">
      <alignment horizontal="center"/>
    </xf>
    <xf numFmtId="164" fontId="8" fillId="12" borderId="3" xfId="1" applyNumberFormat="1" applyFont="1" applyFill="1" applyBorder="1" applyAlignment="1">
      <alignment horizontal="center"/>
    </xf>
    <xf numFmtId="164" fontId="6" fillId="11" borderId="3" xfId="1" applyNumberFormat="1" applyFont="1" applyFill="1" applyBorder="1" applyAlignment="1">
      <alignment horizontal="center"/>
    </xf>
    <xf numFmtId="164" fontId="6" fillId="11" borderId="7" xfId="1" applyNumberFormat="1" applyFont="1" applyFill="1" applyBorder="1" applyAlignment="1">
      <alignment horizontal="center"/>
    </xf>
    <xf numFmtId="164" fontId="6" fillId="12" borderId="3" xfId="1" applyNumberFormat="1" applyFont="1" applyFill="1" applyBorder="1" applyAlignment="1">
      <alignment horizontal="center"/>
    </xf>
    <xf numFmtId="164" fontId="9" fillId="0" borderId="11" xfId="1" applyNumberFormat="1" applyFont="1" applyBorder="1" applyAlignment="1">
      <alignment horizontal="center"/>
    </xf>
    <xf numFmtId="0" fontId="3" fillId="6" borderId="20" xfId="0" applyFont="1" applyFill="1" applyBorder="1" applyAlignment="1">
      <alignment horizontal="left" vertical="center" indent="1"/>
    </xf>
    <xf numFmtId="0" fontId="10" fillId="6" borderId="20" xfId="0" applyFont="1" applyFill="1" applyBorder="1" applyAlignment="1">
      <alignment horizontal="center" vertical="center"/>
    </xf>
    <xf numFmtId="164" fontId="6" fillId="11" borderId="7" xfId="1" applyNumberFormat="1" applyFont="1" applyFill="1" applyBorder="1" applyAlignment="1">
      <alignment horizontal="righ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9" fontId="8" fillId="0" borderId="10" xfId="0" applyNumberFormat="1" applyFont="1" applyBorder="1" applyAlignment="1">
      <alignment horizontal="center"/>
    </xf>
    <xf numFmtId="43" fontId="6" fillId="0" borderId="10" xfId="1" applyFont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43" fontId="2" fillId="0" borderId="3" xfId="1" applyFont="1" applyBorder="1" applyAlignment="1">
      <alignment horizontal="center"/>
    </xf>
    <xf numFmtId="9" fontId="6" fillId="0" borderId="3" xfId="2" applyFont="1" applyBorder="1" applyAlignment="1">
      <alignment horizontal="right"/>
    </xf>
    <xf numFmtId="164" fontId="6" fillId="0" borderId="3" xfId="0" applyNumberFormat="1" applyFont="1" applyBorder="1" applyAlignment="1">
      <alignment horizontal="center"/>
    </xf>
    <xf numFmtId="164" fontId="8" fillId="0" borderId="3" xfId="1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left" indent="4"/>
    </xf>
    <xf numFmtId="0" fontId="6" fillId="0" borderId="6" xfId="0" applyFont="1" applyBorder="1" applyAlignment="1">
      <alignment horizontal="left" indent="1"/>
    </xf>
    <xf numFmtId="0" fontId="6" fillId="5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43" fontId="2" fillId="0" borderId="7" xfId="1" applyFon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9" fontId="6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left" indent="3"/>
    </xf>
    <xf numFmtId="0" fontId="8" fillId="0" borderId="6" xfId="0" applyFont="1" applyBorder="1" applyAlignment="1">
      <alignment horizontal="left" indent="1"/>
    </xf>
    <xf numFmtId="43" fontId="8" fillId="13" borderId="7" xfId="1" applyFont="1" applyFill="1" applyBorder="1" applyAlignment="1">
      <alignment horizontal="center"/>
    </xf>
    <xf numFmtId="0" fontId="6" fillId="6" borderId="6" xfId="0" applyFont="1" applyFill="1" applyBorder="1" applyAlignment="1">
      <alignment horizontal="left" indent="2"/>
    </xf>
    <xf numFmtId="0" fontId="7" fillId="0" borderId="6" xfId="0" applyFont="1" applyBorder="1" applyAlignment="1">
      <alignment horizontal="left" indent="2"/>
    </xf>
    <xf numFmtId="43" fontId="9" fillId="0" borderId="3" xfId="1" applyFont="1" applyBorder="1" applyAlignment="1">
      <alignment horizontal="center"/>
    </xf>
    <xf numFmtId="43" fontId="9" fillId="0" borderId="5" xfId="1" applyFont="1" applyBorder="1" applyAlignment="1">
      <alignment horizontal="center"/>
    </xf>
    <xf numFmtId="164" fontId="7" fillId="0" borderId="7" xfId="1" applyNumberFormat="1" applyFont="1" applyBorder="1" applyAlignment="1">
      <alignment horizontal="center"/>
    </xf>
    <xf numFmtId="0" fontId="7" fillId="0" borderId="6" xfId="0" applyFont="1" applyBorder="1" applyAlignment="1">
      <alignment horizontal="left" indent="1"/>
    </xf>
    <xf numFmtId="0" fontId="7" fillId="0" borderId="6" xfId="0" applyFont="1" applyBorder="1" applyAlignment="1">
      <alignment horizontal="left" indent="3"/>
    </xf>
    <xf numFmtId="164" fontId="9" fillId="0" borderId="19" xfId="1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6" xfId="0" applyFont="1" applyBorder="1" applyAlignment="1">
      <alignment horizontal="left" indent="1"/>
    </xf>
    <xf numFmtId="0" fontId="6" fillId="8" borderId="13" xfId="0" applyFont="1" applyFill="1" applyBorder="1" applyAlignment="1">
      <alignment horizontal="center"/>
    </xf>
    <xf numFmtId="0" fontId="2" fillId="0" borderId="6" xfId="0" applyFont="1" applyBorder="1" applyAlignment="1">
      <alignment horizontal="left" indent="1"/>
    </xf>
    <xf numFmtId="164" fontId="2" fillId="0" borderId="7" xfId="1" applyNumberFormat="1" applyFont="1" applyBorder="1" applyAlignment="1">
      <alignment horizontal="center"/>
    </xf>
    <xf numFmtId="164" fontId="2" fillId="8" borderId="7" xfId="1" applyNumberFormat="1" applyFont="1" applyFill="1" applyBorder="1" applyAlignment="1">
      <alignment horizontal="right"/>
    </xf>
    <xf numFmtId="164" fontId="2" fillId="8" borderId="5" xfId="1" applyNumberFormat="1" applyFont="1" applyFill="1" applyBorder="1" applyAlignment="1">
      <alignment horizontal="right"/>
    </xf>
    <xf numFmtId="0" fontId="2" fillId="0" borderId="6" xfId="0" applyFont="1" applyBorder="1"/>
    <xf numFmtId="0" fontId="2" fillId="8" borderId="7" xfId="0" applyFont="1" applyFill="1" applyBorder="1" applyAlignment="1">
      <alignment horizontal="right"/>
    </xf>
    <xf numFmtId="43" fontId="2" fillId="0" borderId="13" xfId="1" applyFont="1" applyBorder="1" applyAlignment="1">
      <alignment horizontal="center"/>
    </xf>
    <xf numFmtId="43" fontId="2" fillId="10" borderId="7" xfId="1" applyFont="1" applyFill="1" applyBorder="1" applyAlignment="1">
      <alignment horizontal="right"/>
    </xf>
    <xf numFmtId="164" fontId="2" fillId="11" borderId="7" xfId="1" applyNumberFormat="1" applyFont="1" applyFill="1" applyBorder="1" applyAlignment="1">
      <alignment horizontal="right"/>
    </xf>
    <xf numFmtId="0" fontId="9" fillId="0" borderId="17" xfId="0" applyFont="1" applyBorder="1" applyAlignment="1">
      <alignment horizontal="left" indent="2"/>
    </xf>
    <xf numFmtId="164" fontId="6" fillId="11" borderId="5" xfId="1" applyNumberFormat="1" applyFont="1" applyFill="1" applyBorder="1" applyAlignment="1">
      <alignment horizontal="center"/>
    </xf>
    <xf numFmtId="164" fontId="8" fillId="13" borderId="3" xfId="1" applyNumberFormat="1" applyFont="1" applyFill="1" applyBorder="1" applyAlignment="1">
      <alignment horizontal="center"/>
    </xf>
    <xf numFmtId="164" fontId="6" fillId="12" borderId="7" xfId="1" applyNumberFormat="1" applyFont="1" applyFill="1" applyBorder="1" applyAlignment="1">
      <alignment horizontal="center"/>
    </xf>
    <xf numFmtId="164" fontId="8" fillId="12" borderId="7" xfId="1" applyNumberFormat="1" applyFont="1" applyFill="1" applyBorder="1" applyAlignment="1">
      <alignment horizontal="center"/>
    </xf>
    <xf numFmtId="164" fontId="8" fillId="13" borderId="7" xfId="1" applyNumberFormat="1" applyFont="1" applyFill="1" applyBorder="1" applyAlignment="1">
      <alignment horizontal="center"/>
    </xf>
    <xf numFmtId="0" fontId="8" fillId="0" borderId="0" xfId="0" applyFont="1"/>
    <xf numFmtId="43" fontId="6" fillId="0" borderId="0" xfId="1" applyFont="1" applyFill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9" fontId="6" fillId="0" borderId="0" xfId="2" applyFont="1" applyFill="1" applyBorder="1" applyAlignment="1">
      <alignment horizontal="right"/>
    </xf>
    <xf numFmtId="164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9" fontId="6" fillId="0" borderId="0" xfId="0" applyNumberFormat="1" applyFont="1" applyAlignment="1">
      <alignment horizontal="right"/>
    </xf>
    <xf numFmtId="0" fontId="6" fillId="0" borderId="21" xfId="0" applyFont="1" applyBorder="1"/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left" vertical="center" indent="1"/>
    </xf>
    <xf numFmtId="0" fontId="7" fillId="5" borderId="10" xfId="0" applyFont="1" applyFill="1" applyBorder="1" applyAlignment="1">
      <alignment horizontal="center"/>
    </xf>
    <xf numFmtId="0" fontId="11" fillId="0" borderId="6" xfId="0" applyFont="1" applyBorder="1" applyAlignment="1">
      <alignment horizontal="left" indent="1"/>
    </xf>
    <xf numFmtId="0" fontId="4" fillId="0" borderId="13" xfId="0" applyFont="1" applyBorder="1" applyAlignment="1">
      <alignment horizontal="center"/>
    </xf>
    <xf numFmtId="164" fontId="12" fillId="6" borderId="3" xfId="1" applyNumberFormat="1" applyFont="1" applyFill="1" applyBorder="1" applyAlignment="1">
      <alignment horizontal="center"/>
    </xf>
    <xf numFmtId="10" fontId="2" fillId="0" borderId="10" xfId="2" applyNumberFormat="1" applyFont="1" applyBorder="1" applyAlignment="1">
      <alignment horizontal="center"/>
    </xf>
    <xf numFmtId="10" fontId="6" fillId="0" borderId="10" xfId="2" applyNumberFormat="1" applyFont="1" applyBorder="1" applyAlignment="1">
      <alignment horizontal="center"/>
    </xf>
    <xf numFmtId="10" fontId="6" fillId="0" borderId="13" xfId="2" applyNumberFormat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43" fontId="6" fillId="0" borderId="13" xfId="1" applyFont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 cent" xfId="2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94925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2E6527-FB06-481C-8FD6-CFF051F64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94925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9B1EC-DBF9-44B7-BFCF-5B011DF3E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94925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EE4DD-C9F9-43E8-984A-704589D7D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94925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532B2-70BD-4C4F-80DC-AB0D192A8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17" y="197642"/>
          <a:ext cx="1059655" cy="4187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35717</xdr:colOff>
      <xdr:row>1</xdr:row>
      <xdr:rowOff>35717</xdr:rowOff>
    </xdr:from>
    <xdr:to>
      <xdr:col>1</xdr:col>
      <xdr:colOff>1095372</xdr:colOff>
      <xdr:row>3</xdr:row>
      <xdr:rowOff>94925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6FF21-7478-4726-98E6-4FDEA7C11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655" y="202405"/>
          <a:ext cx="1059655" cy="428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81F5-DA8A-4078-8B95-DF48479A112B}">
  <sheetPr>
    <tabColor theme="9" tint="0.59999389629810485"/>
  </sheetPr>
  <dimension ref="A2:E354"/>
  <sheetViews>
    <sheetView showGridLines="0" tabSelected="1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248</v>
      </c>
    </row>
    <row r="3" spans="1:5" ht="15.75" x14ac:dyDescent="0.2">
      <c r="B3" s="4" t="s">
        <v>265</v>
      </c>
      <c r="C3" s="131" t="s">
        <v>263</v>
      </c>
      <c r="D3" s="132" t="e">
        <f>IF((D312-D347)=0,"a","r")</f>
        <v>#VALUE!</v>
      </c>
      <c r="E3" s="132" t="str">
        <f>IF((E312-E347)=0,"a","r")</f>
        <v>a</v>
      </c>
    </row>
    <row r="4" spans="1:5" x14ac:dyDescent="0.2">
      <c r="B4" s="4"/>
      <c r="C4" s="203" t="s">
        <v>3</v>
      </c>
      <c r="D4" s="208" t="s">
        <v>249</v>
      </c>
      <c r="E4" s="206" t="s">
        <v>4</v>
      </c>
    </row>
    <row r="5" spans="1:5" x14ac:dyDescent="0.2">
      <c r="B5" s="5"/>
      <c r="C5" s="203"/>
      <c r="D5" s="207"/>
      <c r="E5" s="206"/>
    </row>
    <row r="6" spans="1:5" x14ac:dyDescent="0.2">
      <c r="A6" s="6" t="s">
        <v>291</v>
      </c>
      <c r="B6" s="7"/>
      <c r="C6" s="8"/>
      <c r="D6" s="8"/>
      <c r="E6" s="8"/>
    </row>
    <row r="7" spans="1:5" x14ac:dyDescent="0.2">
      <c r="C7" s="40"/>
      <c r="D7" s="51"/>
      <c r="E7" s="51"/>
    </row>
    <row r="8" spans="1:5" hidden="1" outlineLevel="1" x14ac:dyDescent="0.2">
      <c r="B8" s="134" t="s">
        <v>267</v>
      </c>
      <c r="C8" s="45" t="s">
        <v>16</v>
      </c>
      <c r="D8" s="136">
        <v>1</v>
      </c>
      <c r="E8" s="138"/>
    </row>
    <row r="9" spans="1:5" hidden="1" outlineLevel="1" x14ac:dyDescent="0.2">
      <c r="B9" s="81" t="s">
        <v>268</v>
      </c>
      <c r="C9" s="39" t="s">
        <v>16</v>
      </c>
      <c r="D9" s="198" t="str">
        <f>IFERROR(D77/D53,"-")</f>
        <v>-</v>
      </c>
      <c r="E9" s="139"/>
    </row>
    <row r="10" spans="1:5" hidden="1" outlineLevel="1" x14ac:dyDescent="0.2">
      <c r="B10" s="81" t="s">
        <v>119</v>
      </c>
      <c r="C10" s="39" t="s">
        <v>16</v>
      </c>
      <c r="D10" s="198" t="str">
        <f>IFERROR(D141/D53,"-")</f>
        <v>-</v>
      </c>
      <c r="E10" s="139"/>
    </row>
    <row r="11" spans="1:5" hidden="1" outlineLevel="1" x14ac:dyDescent="0.2">
      <c r="B11" s="81" t="s">
        <v>120</v>
      </c>
      <c r="C11" s="39" t="s">
        <v>16</v>
      </c>
      <c r="D11" s="198" t="str">
        <f>IFERROR(D142/D53,"-")</f>
        <v>-</v>
      </c>
      <c r="E11" s="139"/>
    </row>
    <row r="12" spans="1:5" hidden="1" outlineLevel="1" x14ac:dyDescent="0.2">
      <c r="B12" s="81" t="s">
        <v>269</v>
      </c>
      <c r="C12" s="39" t="s">
        <v>16</v>
      </c>
      <c r="D12" s="198" t="str">
        <f>IFERROR((D142-D190)/D53,"-")</f>
        <v>-</v>
      </c>
      <c r="E12" s="139"/>
    </row>
    <row r="13" spans="1:5" hidden="1" outlineLevel="2" x14ac:dyDescent="0.2">
      <c r="B13" s="81" t="s">
        <v>270</v>
      </c>
      <c r="C13" s="39" t="s">
        <v>16</v>
      </c>
      <c r="D13" s="199" t="str">
        <f>IFERROR(D192/D53,"-")</f>
        <v>-</v>
      </c>
      <c r="E13" s="138"/>
    </row>
    <row r="14" spans="1:5" hidden="1" outlineLevel="2" x14ac:dyDescent="0.2">
      <c r="B14" s="166" t="s">
        <v>271</v>
      </c>
      <c r="C14" s="44" t="s">
        <v>16</v>
      </c>
      <c r="D14" s="200" t="str">
        <f>IFERROR(D198/D53,"-")</f>
        <v>-</v>
      </c>
      <c r="E14" s="167"/>
    </row>
    <row r="15" spans="1:5" collapsed="1" x14ac:dyDescent="0.2">
      <c r="B15" s="18" t="s">
        <v>266</v>
      </c>
      <c r="C15" s="194" t="s">
        <v>288</v>
      </c>
      <c r="D15" s="194"/>
      <c r="E15" s="140"/>
    </row>
    <row r="16" spans="1:5" x14ac:dyDescent="0.2">
      <c r="B16" s="9"/>
      <c r="C16" s="39"/>
      <c r="D16" s="39"/>
      <c r="E16" s="39"/>
    </row>
    <row r="17" spans="2:5" hidden="1" outlineLevel="1" x14ac:dyDescent="0.2">
      <c r="B17" s="13" t="s">
        <v>272</v>
      </c>
      <c r="C17" s="39" t="s">
        <v>16</v>
      </c>
      <c r="D17" s="199" t="str">
        <f>IFERROR((D198/D312)*100%,"-")</f>
        <v>-</v>
      </c>
      <c r="E17" s="138"/>
    </row>
    <row r="18" spans="2:5" hidden="1" outlineLevel="1" x14ac:dyDescent="0.2">
      <c r="B18" s="13" t="s">
        <v>273</v>
      </c>
      <c r="C18" s="39" t="s">
        <v>16</v>
      </c>
      <c r="D18" s="199" t="str">
        <f>IFERROR((D198/D319)*100%,"-")</f>
        <v>-</v>
      </c>
      <c r="E18" s="138"/>
    </row>
    <row r="19" spans="2:5" hidden="1" outlineLevel="1" x14ac:dyDescent="0.2">
      <c r="B19" s="13" t="s">
        <v>283</v>
      </c>
      <c r="C19" s="39" t="s">
        <v>16</v>
      </c>
      <c r="D19" s="199" t="str">
        <f>IFERROR(((D329+D345)/D312)*100%,"-")</f>
        <v>-</v>
      </c>
      <c r="E19" s="138"/>
    </row>
    <row r="20" spans="2:5" hidden="1" outlineLevel="1" x14ac:dyDescent="0.2">
      <c r="B20" s="13" t="s">
        <v>284</v>
      </c>
      <c r="C20" s="39" t="s">
        <v>16</v>
      </c>
      <c r="D20" s="199" t="str">
        <f>IFERROR((D345/(D329+D345))*100%,"-")</f>
        <v>-</v>
      </c>
      <c r="E20" s="138"/>
    </row>
    <row r="21" spans="2:5" hidden="1" outlineLevel="1" x14ac:dyDescent="0.2">
      <c r="B21" s="13" t="s">
        <v>285</v>
      </c>
      <c r="C21" s="39" t="s">
        <v>16</v>
      </c>
      <c r="D21" s="199" t="str">
        <f>IFERROR((D329/(D329+D345))*100%,"-")</f>
        <v>-</v>
      </c>
      <c r="E21" s="138"/>
    </row>
    <row r="22" spans="2:5" hidden="1" outlineLevel="1" x14ac:dyDescent="0.2">
      <c r="B22" s="161" t="s">
        <v>286</v>
      </c>
      <c r="C22" s="44" t="s">
        <v>16</v>
      </c>
      <c r="D22" s="200" t="str">
        <f>IFERROR(((D329+D345)/D319)*100,"-")</f>
        <v>-</v>
      </c>
      <c r="E22" s="167"/>
    </row>
    <row r="23" spans="2:5" collapsed="1" x14ac:dyDescent="0.2">
      <c r="B23" s="18" t="s">
        <v>42</v>
      </c>
      <c r="C23" s="194" t="s">
        <v>288</v>
      </c>
      <c r="D23" s="194"/>
      <c r="E23" s="140"/>
    </row>
    <row r="24" spans="2:5" x14ac:dyDescent="0.2">
      <c r="B24" s="5"/>
      <c r="C24" s="39"/>
      <c r="D24" s="39"/>
      <c r="E24" s="39"/>
    </row>
    <row r="25" spans="2:5" hidden="1" outlineLevel="1" x14ac:dyDescent="0.2">
      <c r="B25" s="13" t="s">
        <v>31</v>
      </c>
      <c r="C25" s="39" t="s">
        <v>34</v>
      </c>
      <c r="D25" s="56" t="s">
        <v>287</v>
      </c>
      <c r="E25" s="139"/>
    </row>
    <row r="26" spans="2:5" hidden="1" outlineLevel="1" x14ac:dyDescent="0.2">
      <c r="B26" s="13" t="s">
        <v>35</v>
      </c>
      <c r="C26" s="39" t="s">
        <v>34</v>
      </c>
      <c r="D26" s="56" t="str">
        <f>IFERROR(((D245*365)/D47),"-")</f>
        <v>-</v>
      </c>
      <c r="E26" s="139"/>
    </row>
    <row r="27" spans="2:5" hidden="1" outlineLevel="1" x14ac:dyDescent="0.2">
      <c r="B27" s="13" t="s">
        <v>36</v>
      </c>
      <c r="C27" s="39" t="s">
        <v>34</v>
      </c>
      <c r="D27" s="137" t="str">
        <f>IFERROR(((D296*365)/D56),"-")</f>
        <v>-</v>
      </c>
      <c r="E27" s="138"/>
    </row>
    <row r="28" spans="2:5" hidden="1" outlineLevel="1" x14ac:dyDescent="0.2">
      <c r="B28" s="161" t="s">
        <v>37</v>
      </c>
      <c r="C28" s="44" t="s">
        <v>34</v>
      </c>
      <c r="D28" s="202" t="str">
        <f>IFERROR(((D246*365)/D50),"-")</f>
        <v>-</v>
      </c>
      <c r="E28" s="167"/>
    </row>
    <row r="29" spans="2:5" collapsed="1" x14ac:dyDescent="0.2">
      <c r="B29" s="18" t="s">
        <v>39</v>
      </c>
      <c r="C29" s="194" t="s">
        <v>288</v>
      </c>
      <c r="D29" s="194"/>
      <c r="E29" s="140"/>
    </row>
    <row r="30" spans="2:5" x14ac:dyDescent="0.2">
      <c r="B30" s="5"/>
      <c r="C30" s="39"/>
      <c r="D30" s="39"/>
      <c r="E30" s="39"/>
    </row>
    <row r="31" spans="2:5" hidden="1" outlineLevel="1" x14ac:dyDescent="0.2">
      <c r="B31" s="13" t="s">
        <v>40</v>
      </c>
      <c r="C31" s="39" t="s">
        <v>34</v>
      </c>
      <c r="D31" s="137" t="str">
        <f>IFERROR(((D262*365)/D61),"-")</f>
        <v>-</v>
      </c>
      <c r="E31" s="138"/>
    </row>
    <row r="32" spans="2:5" hidden="1" outlineLevel="1" x14ac:dyDescent="0.2">
      <c r="B32" s="195" t="s">
        <v>38</v>
      </c>
      <c r="C32" s="196" t="s">
        <v>34</v>
      </c>
      <c r="D32" s="201" t="s">
        <v>287</v>
      </c>
      <c r="E32" s="167"/>
    </row>
    <row r="33" spans="1:5" collapsed="1" x14ac:dyDescent="0.2">
      <c r="B33" s="18" t="s">
        <v>41</v>
      </c>
      <c r="C33" s="194" t="s">
        <v>288</v>
      </c>
      <c r="D33" s="194"/>
      <c r="E33" s="140"/>
    </row>
    <row r="34" spans="1:5" x14ac:dyDescent="0.2">
      <c r="B34" s="5"/>
      <c r="C34" s="39"/>
      <c r="D34" s="39"/>
      <c r="E34" s="39"/>
    </row>
    <row r="35" spans="1:5" hidden="1" x14ac:dyDescent="0.2">
      <c r="B35" s="5"/>
      <c r="C35" s="39"/>
      <c r="D35" s="135"/>
      <c r="E35" s="135"/>
    </row>
    <row r="36" spans="1:5" hidden="1" x14ac:dyDescent="0.2">
      <c r="B36" s="5"/>
      <c r="C36" s="39"/>
      <c r="D36" s="135"/>
      <c r="E36" s="135"/>
    </row>
    <row r="37" spans="1:5" hidden="1" x14ac:dyDescent="0.2">
      <c r="B37" s="5"/>
      <c r="C37" s="39"/>
      <c r="D37" s="135"/>
      <c r="E37" s="135"/>
    </row>
    <row r="38" spans="1:5" hidden="1" x14ac:dyDescent="0.2">
      <c r="B38" s="5"/>
      <c r="C38" s="39"/>
      <c r="D38" s="135"/>
      <c r="E38" s="135"/>
    </row>
    <row r="39" spans="1:5" hidden="1" x14ac:dyDescent="0.2">
      <c r="B39" s="5"/>
      <c r="C39" s="39"/>
      <c r="D39" s="135"/>
      <c r="E39" s="135"/>
    </row>
    <row r="40" spans="1:5" hidden="1" x14ac:dyDescent="0.2">
      <c r="B40" s="5"/>
      <c r="C40" s="39"/>
      <c r="D40" s="135"/>
      <c r="E40" s="135"/>
    </row>
    <row r="41" spans="1:5" hidden="1" x14ac:dyDescent="0.2">
      <c r="B41" s="5"/>
      <c r="C41" s="44"/>
      <c r="D41" s="14"/>
      <c r="E41" s="14"/>
    </row>
    <row r="42" spans="1:5" x14ac:dyDescent="0.2">
      <c r="A42" s="15" t="s">
        <v>43</v>
      </c>
      <c r="B42" s="16"/>
      <c r="C42" s="8"/>
      <c r="D42" s="8"/>
      <c r="E42" s="8"/>
    </row>
    <row r="43" spans="1:5" x14ac:dyDescent="0.2">
      <c r="B43" s="5"/>
      <c r="C43" s="43"/>
      <c r="D43" s="10"/>
      <c r="E43" s="10"/>
    </row>
    <row r="44" spans="1:5" hidden="1" outlineLevel="2" x14ac:dyDescent="0.2">
      <c r="B44" s="11" t="s">
        <v>44</v>
      </c>
      <c r="C44" s="39" t="s">
        <v>121</v>
      </c>
      <c r="D44" s="62" t="s">
        <v>250</v>
      </c>
      <c r="E44" s="97">
        <v>0</v>
      </c>
    </row>
    <row r="45" spans="1:5" hidden="1" outlineLevel="2" x14ac:dyDescent="0.2">
      <c r="B45" s="11" t="s">
        <v>45</v>
      </c>
      <c r="C45" s="39" t="s">
        <v>121</v>
      </c>
      <c r="D45" s="62" t="s">
        <v>250</v>
      </c>
      <c r="E45" s="97">
        <v>0</v>
      </c>
    </row>
    <row r="46" spans="1:5" hidden="1" outlineLevel="2" x14ac:dyDescent="0.2">
      <c r="B46" s="11" t="s">
        <v>46</v>
      </c>
      <c r="C46" s="39" t="s">
        <v>121</v>
      </c>
      <c r="D46" s="62" t="s">
        <v>250</v>
      </c>
      <c r="E46" s="97">
        <v>0</v>
      </c>
    </row>
    <row r="47" spans="1:5" hidden="1" outlineLevel="2" x14ac:dyDescent="0.2">
      <c r="B47" s="11" t="s">
        <v>47</v>
      </c>
      <c r="C47" s="39" t="s">
        <v>121</v>
      </c>
      <c r="D47" s="62" t="s">
        <v>250</v>
      </c>
      <c r="E47" s="97">
        <v>0</v>
      </c>
    </row>
    <row r="48" spans="1:5" hidden="1" outlineLevel="2" x14ac:dyDescent="0.2">
      <c r="B48" s="11" t="s">
        <v>48</v>
      </c>
      <c r="C48" s="39" t="s">
        <v>121</v>
      </c>
      <c r="D48" s="62" t="s">
        <v>250</v>
      </c>
      <c r="E48" s="97">
        <v>0</v>
      </c>
    </row>
    <row r="49" spans="2:5" hidden="1" outlineLevel="2" x14ac:dyDescent="0.2">
      <c r="B49" s="11" t="s">
        <v>49</v>
      </c>
      <c r="C49" s="39" t="s">
        <v>121</v>
      </c>
      <c r="D49" s="62" t="s">
        <v>250</v>
      </c>
      <c r="E49" s="97">
        <v>0</v>
      </c>
    </row>
    <row r="50" spans="2:5" hidden="1" outlineLevel="2" x14ac:dyDescent="0.2">
      <c r="B50" s="11" t="s">
        <v>50</v>
      </c>
      <c r="C50" s="39" t="s">
        <v>121</v>
      </c>
      <c r="D50" s="62" t="s">
        <v>250</v>
      </c>
      <c r="E50" s="97">
        <v>0</v>
      </c>
    </row>
    <row r="51" spans="2:5" hidden="1" outlineLevel="2" x14ac:dyDescent="0.2">
      <c r="B51" s="11" t="s">
        <v>51</v>
      </c>
      <c r="C51" s="39" t="s">
        <v>121</v>
      </c>
      <c r="D51" s="62" t="s">
        <v>250</v>
      </c>
      <c r="E51" s="97">
        <v>0</v>
      </c>
    </row>
    <row r="52" spans="2:5" hidden="1" outlineLevel="2" x14ac:dyDescent="0.2">
      <c r="B52" s="157" t="s">
        <v>52</v>
      </c>
      <c r="C52" s="44" t="s">
        <v>121</v>
      </c>
      <c r="D52" s="160" t="s">
        <v>250</v>
      </c>
      <c r="E52" s="133">
        <v>0</v>
      </c>
    </row>
    <row r="53" spans="2:5" hidden="1" outlineLevel="1" collapsed="1" x14ac:dyDescent="0.2">
      <c r="B53" s="110" t="s">
        <v>53</v>
      </c>
      <c r="C53" s="111" t="s">
        <v>121</v>
      </c>
      <c r="D53" s="112">
        <f>SUM(D44:D52)</f>
        <v>0</v>
      </c>
      <c r="E53" s="126">
        <f>SUM(E44:E52)</f>
        <v>0</v>
      </c>
    </row>
    <row r="54" spans="2:5" hidden="1" outlineLevel="2" x14ac:dyDescent="0.2">
      <c r="B54" s="11" t="s">
        <v>44</v>
      </c>
      <c r="C54" s="39" t="s">
        <v>121</v>
      </c>
      <c r="D54" s="62" t="s">
        <v>250</v>
      </c>
      <c r="E54" s="127">
        <v>0</v>
      </c>
    </row>
    <row r="55" spans="2:5" hidden="1" outlineLevel="2" x14ac:dyDescent="0.2">
      <c r="B55" s="11" t="s">
        <v>45</v>
      </c>
      <c r="C55" s="39" t="s">
        <v>121</v>
      </c>
      <c r="D55" s="62" t="s">
        <v>250</v>
      </c>
      <c r="E55" s="127">
        <v>0</v>
      </c>
    </row>
    <row r="56" spans="2:5" hidden="1" outlineLevel="2" x14ac:dyDescent="0.2">
      <c r="B56" s="11" t="s">
        <v>46</v>
      </c>
      <c r="C56" s="39" t="s">
        <v>121</v>
      </c>
      <c r="D56" s="62" t="s">
        <v>250</v>
      </c>
      <c r="E56" s="127">
        <v>0</v>
      </c>
    </row>
    <row r="57" spans="2:5" hidden="1" outlineLevel="2" x14ac:dyDescent="0.2">
      <c r="B57" s="11" t="s">
        <v>47</v>
      </c>
      <c r="C57" s="39" t="s">
        <v>121</v>
      </c>
      <c r="D57" s="62" t="s">
        <v>250</v>
      </c>
      <c r="E57" s="127">
        <v>0</v>
      </c>
    </row>
    <row r="58" spans="2:5" hidden="1" outlineLevel="2" x14ac:dyDescent="0.2">
      <c r="B58" s="11" t="s">
        <v>48</v>
      </c>
      <c r="C58" s="39" t="s">
        <v>121</v>
      </c>
      <c r="D58" s="62" t="s">
        <v>250</v>
      </c>
      <c r="E58" s="127">
        <v>0</v>
      </c>
    </row>
    <row r="59" spans="2:5" hidden="1" outlineLevel="2" x14ac:dyDescent="0.2">
      <c r="B59" s="11" t="s">
        <v>49</v>
      </c>
      <c r="C59" s="39" t="s">
        <v>121</v>
      </c>
      <c r="D59" s="62" t="s">
        <v>250</v>
      </c>
      <c r="E59" s="127">
        <v>0</v>
      </c>
    </row>
    <row r="60" spans="2:5" hidden="1" outlineLevel="2" x14ac:dyDescent="0.2">
      <c r="B60" s="11" t="s">
        <v>50</v>
      </c>
      <c r="C60" s="39" t="s">
        <v>121</v>
      </c>
      <c r="D60" s="62" t="s">
        <v>250</v>
      </c>
      <c r="E60" s="127">
        <v>0</v>
      </c>
    </row>
    <row r="61" spans="2:5" hidden="1" outlineLevel="2" x14ac:dyDescent="0.2">
      <c r="B61" s="11" t="s">
        <v>51</v>
      </c>
      <c r="C61" s="39" t="s">
        <v>121</v>
      </c>
      <c r="D61" s="62" t="s">
        <v>250</v>
      </c>
      <c r="E61" s="127">
        <v>0</v>
      </c>
    </row>
    <row r="62" spans="2:5" hidden="1" outlineLevel="2" x14ac:dyDescent="0.2">
      <c r="B62" s="157" t="s">
        <v>52</v>
      </c>
      <c r="C62" s="44" t="s">
        <v>121</v>
      </c>
      <c r="D62" s="160" t="s">
        <v>250</v>
      </c>
      <c r="E62" s="128">
        <v>0</v>
      </c>
    </row>
    <row r="63" spans="2:5" hidden="1" outlineLevel="1" collapsed="1" x14ac:dyDescent="0.2">
      <c r="B63" s="110" t="s">
        <v>54</v>
      </c>
      <c r="C63" s="111" t="s">
        <v>121</v>
      </c>
      <c r="D63" s="112">
        <f>SUM(D54:D62)</f>
        <v>0</v>
      </c>
      <c r="E63" s="126">
        <f>SUM(E54:E62)</f>
        <v>0</v>
      </c>
    </row>
    <row r="64" spans="2:5" hidden="1" outlineLevel="1" x14ac:dyDescent="0.2">
      <c r="B64" s="110" t="s">
        <v>55</v>
      </c>
      <c r="C64" s="111" t="s">
        <v>121</v>
      </c>
      <c r="D64" s="197" t="s">
        <v>250</v>
      </c>
      <c r="E64" s="126">
        <v>0</v>
      </c>
    </row>
    <row r="65" spans="2:5" hidden="1" outlineLevel="2" x14ac:dyDescent="0.2">
      <c r="B65" s="11" t="s">
        <v>44</v>
      </c>
      <c r="C65" s="39" t="s">
        <v>121</v>
      </c>
      <c r="D65" s="62" t="e">
        <f t="shared" ref="D65:E73" si="0">D44-D54</f>
        <v>#VALUE!</v>
      </c>
      <c r="E65" s="127">
        <f>E44-E54</f>
        <v>0</v>
      </c>
    </row>
    <row r="66" spans="2:5" hidden="1" outlineLevel="2" x14ac:dyDescent="0.2">
      <c r="B66" s="11" t="s">
        <v>45</v>
      </c>
      <c r="C66" s="39" t="s">
        <v>121</v>
      </c>
      <c r="D66" s="62" t="e">
        <f t="shared" si="0"/>
        <v>#VALUE!</v>
      </c>
      <c r="E66" s="127">
        <f t="shared" si="0"/>
        <v>0</v>
      </c>
    </row>
    <row r="67" spans="2:5" hidden="1" outlineLevel="2" x14ac:dyDescent="0.2">
      <c r="B67" s="11" t="s">
        <v>46</v>
      </c>
      <c r="C67" s="39" t="s">
        <v>121</v>
      </c>
      <c r="D67" s="62" t="e">
        <f t="shared" si="0"/>
        <v>#VALUE!</v>
      </c>
      <c r="E67" s="127">
        <f t="shared" si="0"/>
        <v>0</v>
      </c>
    </row>
    <row r="68" spans="2:5" hidden="1" outlineLevel="2" x14ac:dyDescent="0.2">
      <c r="B68" s="11" t="s">
        <v>47</v>
      </c>
      <c r="C68" s="39" t="s">
        <v>121</v>
      </c>
      <c r="D68" s="62" t="e">
        <f t="shared" si="0"/>
        <v>#VALUE!</v>
      </c>
      <c r="E68" s="127">
        <f t="shared" si="0"/>
        <v>0</v>
      </c>
    </row>
    <row r="69" spans="2:5" hidden="1" outlineLevel="2" x14ac:dyDescent="0.2">
      <c r="B69" s="11" t="s">
        <v>48</v>
      </c>
      <c r="C69" s="39" t="s">
        <v>121</v>
      </c>
      <c r="D69" s="62" t="e">
        <f t="shared" si="0"/>
        <v>#VALUE!</v>
      </c>
      <c r="E69" s="127">
        <f t="shared" si="0"/>
        <v>0</v>
      </c>
    </row>
    <row r="70" spans="2:5" hidden="1" outlineLevel="2" x14ac:dyDescent="0.2">
      <c r="B70" s="11" t="s">
        <v>49</v>
      </c>
      <c r="C70" s="39" t="s">
        <v>121</v>
      </c>
      <c r="D70" s="62" t="e">
        <f t="shared" si="0"/>
        <v>#VALUE!</v>
      </c>
      <c r="E70" s="127">
        <f t="shared" si="0"/>
        <v>0</v>
      </c>
    </row>
    <row r="71" spans="2:5" hidden="1" outlineLevel="2" x14ac:dyDescent="0.2">
      <c r="B71" s="11" t="s">
        <v>50</v>
      </c>
      <c r="C71" s="39" t="s">
        <v>121</v>
      </c>
      <c r="D71" s="62" t="e">
        <f t="shared" si="0"/>
        <v>#VALUE!</v>
      </c>
      <c r="E71" s="127">
        <f t="shared" si="0"/>
        <v>0</v>
      </c>
    </row>
    <row r="72" spans="2:5" hidden="1" outlineLevel="2" x14ac:dyDescent="0.2">
      <c r="B72" s="11" t="s">
        <v>51</v>
      </c>
      <c r="C72" s="39" t="s">
        <v>121</v>
      </c>
      <c r="D72" s="62" t="e">
        <f t="shared" si="0"/>
        <v>#VALUE!</v>
      </c>
      <c r="E72" s="127">
        <f t="shared" si="0"/>
        <v>0</v>
      </c>
    </row>
    <row r="73" spans="2:5" hidden="1" outlineLevel="2" x14ac:dyDescent="0.2">
      <c r="B73" s="11" t="s">
        <v>52</v>
      </c>
      <c r="C73" s="39" t="s">
        <v>121</v>
      </c>
      <c r="D73" s="62" t="e">
        <f t="shared" si="0"/>
        <v>#VALUE!</v>
      </c>
      <c r="E73" s="127">
        <f t="shared" si="0"/>
        <v>0</v>
      </c>
    </row>
    <row r="74" spans="2:5" hidden="1" outlineLevel="2" x14ac:dyDescent="0.2">
      <c r="B74" s="157" t="s">
        <v>55</v>
      </c>
      <c r="C74" s="44" t="s">
        <v>121</v>
      </c>
      <c r="D74" s="160" t="str">
        <f>D64</f>
        <v>F</v>
      </c>
      <c r="E74" s="128">
        <f>E64</f>
        <v>0</v>
      </c>
    </row>
    <row r="75" spans="2:5" hidden="1" outlineLevel="1" collapsed="1" x14ac:dyDescent="0.2">
      <c r="B75" s="18" t="s">
        <v>56</v>
      </c>
      <c r="C75" s="46" t="s">
        <v>121</v>
      </c>
      <c r="D75" s="60" t="e">
        <f>SUM(D65:D74)</f>
        <v>#VALUE!</v>
      </c>
      <c r="E75" s="179">
        <f>E53-E63+E64</f>
        <v>0</v>
      </c>
    </row>
    <row r="76" spans="2:5" hidden="1" outlineLevel="2" x14ac:dyDescent="0.2">
      <c r="B76" s="161" t="s">
        <v>57</v>
      </c>
      <c r="C76" s="44" t="s">
        <v>121</v>
      </c>
      <c r="D76" s="160" t="s">
        <v>250</v>
      </c>
      <c r="E76" s="128">
        <v>0</v>
      </c>
    </row>
    <row r="77" spans="2:5" hidden="1" outlineLevel="1" collapsed="1" x14ac:dyDescent="0.2">
      <c r="B77" s="18" t="s">
        <v>58</v>
      </c>
      <c r="C77" s="46" t="s">
        <v>121</v>
      </c>
      <c r="D77" s="60" t="e">
        <f>D75-D76</f>
        <v>#VALUE!</v>
      </c>
      <c r="E77" s="179">
        <f>E75-E76</f>
        <v>0</v>
      </c>
    </row>
    <row r="78" spans="2:5" hidden="1" outlineLevel="4" x14ac:dyDescent="0.2">
      <c r="B78" s="20" t="s">
        <v>59</v>
      </c>
      <c r="C78" s="39" t="s">
        <v>121</v>
      </c>
      <c r="D78" s="62" t="s">
        <v>250</v>
      </c>
      <c r="E78" s="127">
        <v>0</v>
      </c>
    </row>
    <row r="79" spans="2:5" hidden="1" outlineLevel="4" x14ac:dyDescent="0.2">
      <c r="B79" s="20" t="s">
        <v>60</v>
      </c>
      <c r="C79" s="39" t="s">
        <v>121</v>
      </c>
      <c r="D79" s="62" t="s">
        <v>250</v>
      </c>
      <c r="E79" s="127">
        <v>0</v>
      </c>
    </row>
    <row r="80" spans="2:5" hidden="1" outlineLevel="4" x14ac:dyDescent="0.2">
      <c r="B80" s="20" t="s">
        <v>61</v>
      </c>
      <c r="C80" s="39" t="s">
        <v>121</v>
      </c>
      <c r="D80" s="62" t="s">
        <v>250</v>
      </c>
      <c r="E80" s="127">
        <v>0</v>
      </c>
    </row>
    <row r="81" spans="2:5" hidden="1" outlineLevel="4" x14ac:dyDescent="0.2">
      <c r="B81" s="20" t="s">
        <v>62</v>
      </c>
      <c r="C81" s="39" t="s">
        <v>121</v>
      </c>
      <c r="D81" s="62" t="s">
        <v>250</v>
      </c>
      <c r="E81" s="127">
        <v>0</v>
      </c>
    </row>
    <row r="82" spans="2:5" hidden="1" outlineLevel="4" x14ac:dyDescent="0.2">
      <c r="B82" s="20" t="s">
        <v>63</v>
      </c>
      <c r="C82" s="39" t="s">
        <v>121</v>
      </c>
      <c r="D82" s="62" t="s">
        <v>250</v>
      </c>
      <c r="E82" s="127">
        <v>0</v>
      </c>
    </row>
    <row r="83" spans="2:5" hidden="1" outlineLevel="4" x14ac:dyDescent="0.2">
      <c r="B83" s="145" t="s">
        <v>64</v>
      </c>
      <c r="C83" s="44" t="s">
        <v>121</v>
      </c>
      <c r="D83" s="160" t="s">
        <v>250</v>
      </c>
      <c r="E83" s="128">
        <v>0</v>
      </c>
    </row>
    <row r="84" spans="2:5" hidden="1" outlineLevel="3" x14ac:dyDescent="0.2">
      <c r="B84" s="19" t="s">
        <v>65</v>
      </c>
      <c r="C84" s="45" t="s">
        <v>121</v>
      </c>
      <c r="D84" s="144">
        <f>SUM(D78:D83)</f>
        <v>0</v>
      </c>
      <c r="E84" s="126">
        <f>SUM(E78:E83)</f>
        <v>0</v>
      </c>
    </row>
    <row r="85" spans="2:5" hidden="1" outlineLevel="5" x14ac:dyDescent="0.2">
      <c r="B85" s="79" t="s">
        <v>21</v>
      </c>
      <c r="C85" s="47" t="s">
        <v>121</v>
      </c>
      <c r="D85" s="62" t="s">
        <v>250</v>
      </c>
      <c r="E85" s="118">
        <v>0</v>
      </c>
    </row>
    <row r="86" spans="2:5" hidden="1" outlineLevel="5" x14ac:dyDescent="0.2">
      <c r="B86" s="79" t="s">
        <v>66</v>
      </c>
      <c r="C86" s="47" t="s">
        <v>121</v>
      </c>
      <c r="D86" s="62" t="s">
        <v>250</v>
      </c>
      <c r="E86" s="118">
        <v>0</v>
      </c>
    </row>
    <row r="87" spans="2:5" hidden="1" outlineLevel="5" x14ac:dyDescent="0.2">
      <c r="B87" s="79" t="s">
        <v>67</v>
      </c>
      <c r="C87" s="47" t="s">
        <v>121</v>
      </c>
      <c r="D87" s="62" t="s">
        <v>250</v>
      </c>
      <c r="E87" s="118">
        <v>0</v>
      </c>
    </row>
    <row r="88" spans="2:5" hidden="1" outlineLevel="5" x14ac:dyDescent="0.2">
      <c r="B88" s="79" t="s">
        <v>68</v>
      </c>
      <c r="C88" s="47" t="s">
        <v>121</v>
      </c>
      <c r="D88" s="62" t="s">
        <v>250</v>
      </c>
      <c r="E88" s="118">
        <v>0</v>
      </c>
    </row>
    <row r="89" spans="2:5" hidden="1" outlineLevel="5" x14ac:dyDescent="0.2">
      <c r="B89" s="80" t="s">
        <v>69</v>
      </c>
      <c r="C89" s="48" t="s">
        <v>121</v>
      </c>
      <c r="D89" s="61" t="s">
        <v>250</v>
      </c>
      <c r="E89" s="117">
        <v>0</v>
      </c>
    </row>
    <row r="90" spans="2:5" hidden="1" outlineLevel="4" x14ac:dyDescent="0.2">
      <c r="B90" s="22" t="s">
        <v>70</v>
      </c>
      <c r="C90" s="49" t="s">
        <v>121</v>
      </c>
      <c r="D90" s="69">
        <f>SUM(D85:D89)</f>
        <v>0</v>
      </c>
      <c r="E90" s="129">
        <f>SUM(E85:E89)</f>
        <v>0</v>
      </c>
    </row>
    <row r="91" spans="2:5" hidden="1" outlineLevel="5" x14ac:dyDescent="0.2">
      <c r="B91" s="80" t="s">
        <v>255</v>
      </c>
      <c r="C91" s="48" t="s">
        <v>121</v>
      </c>
      <c r="D91" s="61" t="s">
        <v>250</v>
      </c>
      <c r="E91" s="117">
        <v>0</v>
      </c>
    </row>
    <row r="92" spans="2:5" hidden="1" outlineLevel="4" x14ac:dyDescent="0.2">
      <c r="B92" s="22" t="s">
        <v>71</v>
      </c>
      <c r="C92" s="49" t="s">
        <v>121</v>
      </c>
      <c r="D92" s="69">
        <f>SUM(D91:D91)</f>
        <v>0</v>
      </c>
      <c r="E92" s="129">
        <f>SUM(E91:E91)</f>
        <v>0</v>
      </c>
    </row>
    <row r="93" spans="2:5" hidden="1" outlineLevel="5" x14ac:dyDescent="0.2">
      <c r="B93" s="79" t="s">
        <v>72</v>
      </c>
      <c r="C93" s="47" t="s">
        <v>121</v>
      </c>
      <c r="D93" s="62" t="s">
        <v>250</v>
      </c>
      <c r="E93" s="118">
        <v>0</v>
      </c>
    </row>
    <row r="94" spans="2:5" hidden="1" outlineLevel="5" x14ac:dyDescent="0.2">
      <c r="B94" s="79" t="s">
        <v>73</v>
      </c>
      <c r="C94" s="47" t="s">
        <v>121</v>
      </c>
      <c r="D94" s="62" t="s">
        <v>250</v>
      </c>
      <c r="E94" s="118">
        <v>0</v>
      </c>
    </row>
    <row r="95" spans="2:5" hidden="1" outlineLevel="5" x14ac:dyDescent="0.2">
      <c r="B95" s="79" t="s">
        <v>74</v>
      </c>
      <c r="C95" s="47" t="s">
        <v>121</v>
      </c>
      <c r="D95" s="62" t="s">
        <v>250</v>
      </c>
      <c r="E95" s="118">
        <v>0</v>
      </c>
    </row>
    <row r="96" spans="2:5" hidden="1" outlineLevel="5" x14ac:dyDescent="0.2">
      <c r="B96" s="79" t="s">
        <v>75</v>
      </c>
      <c r="C96" s="47" t="s">
        <v>121</v>
      </c>
      <c r="D96" s="62" t="s">
        <v>250</v>
      </c>
      <c r="E96" s="118">
        <v>0</v>
      </c>
    </row>
    <row r="97" spans="2:5" hidden="1" outlineLevel="5" x14ac:dyDescent="0.2">
      <c r="B97" s="80" t="s">
        <v>256</v>
      </c>
      <c r="C97" s="48" t="s">
        <v>121</v>
      </c>
      <c r="D97" s="61" t="s">
        <v>250</v>
      </c>
      <c r="E97" s="117">
        <v>0</v>
      </c>
    </row>
    <row r="98" spans="2:5" hidden="1" outlineLevel="4" x14ac:dyDescent="0.2">
      <c r="B98" s="22" t="s">
        <v>76</v>
      </c>
      <c r="C98" s="49" t="s">
        <v>121</v>
      </c>
      <c r="D98" s="69">
        <f>SUM(D93:D97)</f>
        <v>0</v>
      </c>
      <c r="E98" s="129">
        <f>SUM(E93:E97)</f>
        <v>0</v>
      </c>
    </row>
    <row r="99" spans="2:5" hidden="1" outlineLevel="5" x14ac:dyDescent="0.2">
      <c r="B99" s="79" t="s">
        <v>77</v>
      </c>
      <c r="C99" s="47" t="s">
        <v>121</v>
      </c>
      <c r="D99" s="62" t="s">
        <v>250</v>
      </c>
      <c r="E99" s="118">
        <v>0</v>
      </c>
    </row>
    <row r="100" spans="2:5" hidden="1" outlineLevel="5" x14ac:dyDescent="0.2">
      <c r="B100" s="79" t="s">
        <v>78</v>
      </c>
      <c r="C100" s="47" t="s">
        <v>121</v>
      </c>
      <c r="D100" s="62" t="s">
        <v>250</v>
      </c>
      <c r="E100" s="118">
        <v>0</v>
      </c>
    </row>
    <row r="101" spans="2:5" hidden="1" outlineLevel="5" x14ac:dyDescent="0.2">
      <c r="B101" s="79" t="s">
        <v>79</v>
      </c>
      <c r="C101" s="47" t="s">
        <v>121</v>
      </c>
      <c r="D101" s="62" t="s">
        <v>250</v>
      </c>
      <c r="E101" s="118">
        <v>0</v>
      </c>
    </row>
    <row r="102" spans="2:5" hidden="1" outlineLevel="5" x14ac:dyDescent="0.2">
      <c r="B102" s="79" t="s">
        <v>80</v>
      </c>
      <c r="C102" s="47" t="s">
        <v>121</v>
      </c>
      <c r="D102" s="62" t="s">
        <v>250</v>
      </c>
      <c r="E102" s="118">
        <v>0</v>
      </c>
    </row>
    <row r="103" spans="2:5" hidden="1" outlineLevel="5" x14ac:dyDescent="0.2">
      <c r="B103" s="79" t="s">
        <v>81</v>
      </c>
      <c r="C103" s="47" t="s">
        <v>121</v>
      </c>
      <c r="D103" s="62" t="s">
        <v>250</v>
      </c>
      <c r="E103" s="118">
        <v>0</v>
      </c>
    </row>
    <row r="104" spans="2:5" hidden="1" outlineLevel="5" x14ac:dyDescent="0.2">
      <c r="B104" s="79" t="s">
        <v>82</v>
      </c>
      <c r="C104" s="47" t="s">
        <v>121</v>
      </c>
      <c r="D104" s="62" t="s">
        <v>250</v>
      </c>
      <c r="E104" s="118">
        <v>0</v>
      </c>
    </row>
    <row r="105" spans="2:5" hidden="1" outlineLevel="5" x14ac:dyDescent="0.2">
      <c r="B105" s="79" t="s">
        <v>83</v>
      </c>
      <c r="C105" s="47" t="s">
        <v>121</v>
      </c>
      <c r="D105" s="62" t="s">
        <v>250</v>
      </c>
      <c r="E105" s="118">
        <v>0</v>
      </c>
    </row>
    <row r="106" spans="2:5" hidden="1" outlineLevel="5" x14ac:dyDescent="0.2">
      <c r="B106" s="79" t="s">
        <v>84</v>
      </c>
      <c r="C106" s="47" t="s">
        <v>121</v>
      </c>
      <c r="D106" s="62" t="s">
        <v>250</v>
      </c>
      <c r="E106" s="118">
        <v>0</v>
      </c>
    </row>
    <row r="107" spans="2:5" hidden="1" outlineLevel="5" x14ac:dyDescent="0.2">
      <c r="B107" s="79" t="s">
        <v>85</v>
      </c>
      <c r="C107" s="47" t="s">
        <v>121</v>
      </c>
      <c r="D107" s="62" t="s">
        <v>250</v>
      </c>
      <c r="E107" s="118">
        <v>0</v>
      </c>
    </row>
    <row r="108" spans="2:5" hidden="1" outlineLevel="5" x14ac:dyDescent="0.2">
      <c r="B108" s="79" t="s">
        <v>86</v>
      </c>
      <c r="C108" s="47" t="s">
        <v>121</v>
      </c>
      <c r="D108" s="62" t="s">
        <v>250</v>
      </c>
      <c r="E108" s="118">
        <v>0</v>
      </c>
    </row>
    <row r="109" spans="2:5" hidden="1" outlineLevel="5" x14ac:dyDescent="0.2">
      <c r="B109" s="80" t="s">
        <v>87</v>
      </c>
      <c r="C109" s="48" t="s">
        <v>121</v>
      </c>
      <c r="D109" s="61" t="s">
        <v>250</v>
      </c>
      <c r="E109" s="117">
        <v>0</v>
      </c>
    </row>
    <row r="110" spans="2:5" hidden="1" outlineLevel="4" x14ac:dyDescent="0.2">
      <c r="B110" s="22" t="s">
        <v>88</v>
      </c>
      <c r="C110" s="49" t="s">
        <v>121</v>
      </c>
      <c r="D110" s="69">
        <f>SUM(D99:D109)</f>
        <v>0</v>
      </c>
      <c r="E110" s="129">
        <f>SUM(E99:E109)</f>
        <v>0</v>
      </c>
    </row>
    <row r="111" spans="2:5" hidden="1" outlineLevel="5" x14ac:dyDescent="0.2">
      <c r="B111" s="80" t="s">
        <v>89</v>
      </c>
      <c r="C111" s="48" t="s">
        <v>121</v>
      </c>
      <c r="D111" s="61" t="s">
        <v>250</v>
      </c>
      <c r="E111" s="117">
        <v>0</v>
      </c>
    </row>
    <row r="112" spans="2:5" hidden="1" outlineLevel="4" x14ac:dyDescent="0.2">
      <c r="B112" s="22" t="s">
        <v>90</v>
      </c>
      <c r="C112" s="49" t="s">
        <v>121</v>
      </c>
      <c r="D112" s="69">
        <f>SUM(D111)</f>
        <v>0</v>
      </c>
      <c r="E112" s="129">
        <f>SUM(E111)</f>
        <v>0</v>
      </c>
    </row>
    <row r="113" spans="2:5" hidden="1" outlineLevel="4" x14ac:dyDescent="0.2">
      <c r="B113" s="145" t="s">
        <v>91</v>
      </c>
      <c r="C113" s="44" t="s">
        <v>121</v>
      </c>
      <c r="D113" s="160" t="s">
        <v>250</v>
      </c>
      <c r="E113" s="128">
        <v>0</v>
      </c>
    </row>
    <row r="114" spans="2:5" hidden="1" outlineLevel="3" x14ac:dyDescent="0.2">
      <c r="B114" s="19" t="s">
        <v>92</v>
      </c>
      <c r="C114" s="45" t="s">
        <v>121</v>
      </c>
      <c r="D114" s="144" t="e">
        <f>D90+D92+D98+D110+D112+D113</f>
        <v>#VALUE!</v>
      </c>
      <c r="E114" s="126">
        <f>E90+E92+E98+E110+E112+E113</f>
        <v>0</v>
      </c>
    </row>
    <row r="115" spans="2:5" hidden="1" outlineLevel="3" x14ac:dyDescent="0.2">
      <c r="B115" s="26" t="s">
        <v>93</v>
      </c>
      <c r="C115" s="39" t="s">
        <v>121</v>
      </c>
      <c r="D115" s="62" t="s">
        <v>250</v>
      </c>
      <c r="E115" s="127">
        <v>0</v>
      </c>
    </row>
    <row r="116" spans="2:5" hidden="1" outlineLevel="3" x14ac:dyDescent="0.2">
      <c r="B116" s="162" t="s">
        <v>94</v>
      </c>
      <c r="C116" s="44" t="s">
        <v>121</v>
      </c>
      <c r="D116" s="160" t="s">
        <v>250</v>
      </c>
      <c r="E116" s="128">
        <v>0</v>
      </c>
    </row>
    <row r="117" spans="2:5" hidden="1" outlineLevel="2" x14ac:dyDescent="0.2">
      <c r="B117" s="23" t="s">
        <v>95</v>
      </c>
      <c r="C117" s="45" t="s">
        <v>121</v>
      </c>
      <c r="D117" s="63" t="e">
        <f>D84+D114+D115+D116</f>
        <v>#VALUE!</v>
      </c>
      <c r="E117" s="179">
        <f>E84+E114+E115+E116</f>
        <v>0</v>
      </c>
    </row>
    <row r="118" spans="2:5" hidden="1" outlineLevel="4" x14ac:dyDescent="0.2">
      <c r="B118" s="21" t="s">
        <v>96</v>
      </c>
      <c r="C118" s="42" t="s">
        <v>121</v>
      </c>
      <c r="D118" s="70" t="s">
        <v>250</v>
      </c>
      <c r="E118" s="178">
        <v>0</v>
      </c>
    </row>
    <row r="119" spans="2:5" hidden="1" outlineLevel="3" x14ac:dyDescent="0.2">
      <c r="B119" s="24" t="s">
        <v>97</v>
      </c>
      <c r="C119" s="49" t="s">
        <v>121</v>
      </c>
      <c r="D119" s="69">
        <f>SUM(D118:D118)</f>
        <v>0</v>
      </c>
      <c r="E119" s="129">
        <f>SUM(E118:E118)</f>
        <v>0</v>
      </c>
    </row>
    <row r="120" spans="2:5" hidden="1" outlineLevel="4" x14ac:dyDescent="0.2">
      <c r="B120" s="21" t="s">
        <v>98</v>
      </c>
      <c r="C120" s="42" t="s">
        <v>121</v>
      </c>
      <c r="D120" s="70" t="s">
        <v>250</v>
      </c>
      <c r="E120" s="178">
        <v>0</v>
      </c>
    </row>
    <row r="121" spans="2:5" hidden="1" outlineLevel="3" x14ac:dyDescent="0.2">
      <c r="B121" s="24" t="s">
        <v>99</v>
      </c>
      <c r="C121" s="49" t="s">
        <v>121</v>
      </c>
      <c r="D121" s="69">
        <f>SUM(D120:D120)</f>
        <v>0</v>
      </c>
      <c r="E121" s="129">
        <f>SUM(E120:E120)</f>
        <v>0</v>
      </c>
    </row>
    <row r="122" spans="2:5" hidden="1" outlineLevel="4" x14ac:dyDescent="0.2">
      <c r="B122" s="20" t="s">
        <v>100</v>
      </c>
      <c r="C122" s="39" t="s">
        <v>121</v>
      </c>
      <c r="D122" s="64" t="s">
        <v>250</v>
      </c>
      <c r="E122" s="127">
        <v>0</v>
      </c>
    </row>
    <row r="123" spans="2:5" hidden="1" outlineLevel="4" x14ac:dyDescent="0.2">
      <c r="B123" s="21" t="s">
        <v>101</v>
      </c>
      <c r="C123" s="42" t="s">
        <v>121</v>
      </c>
      <c r="D123" s="70" t="s">
        <v>250</v>
      </c>
      <c r="E123" s="178">
        <v>0</v>
      </c>
    </row>
    <row r="124" spans="2:5" hidden="1" outlineLevel="3" x14ac:dyDescent="0.2">
      <c r="B124" s="24" t="s">
        <v>102</v>
      </c>
      <c r="C124" s="49" t="s">
        <v>121</v>
      </c>
      <c r="D124" s="69">
        <f>SUM(D122:D123)</f>
        <v>0</v>
      </c>
      <c r="E124" s="129">
        <f>SUM(E122:E123)</f>
        <v>0</v>
      </c>
    </row>
    <row r="125" spans="2:5" hidden="1" outlineLevel="4" x14ac:dyDescent="0.2">
      <c r="B125" s="20" t="s">
        <v>103</v>
      </c>
      <c r="C125" s="39" t="s">
        <v>121</v>
      </c>
      <c r="D125" s="64" t="s">
        <v>250</v>
      </c>
      <c r="E125" s="127">
        <v>0</v>
      </c>
    </row>
    <row r="126" spans="2:5" hidden="1" outlineLevel="4" x14ac:dyDescent="0.2">
      <c r="B126" s="21" t="s">
        <v>104</v>
      </c>
      <c r="C126" s="42" t="s">
        <v>121</v>
      </c>
      <c r="D126" s="70" t="s">
        <v>250</v>
      </c>
      <c r="E126" s="178">
        <v>0</v>
      </c>
    </row>
    <row r="127" spans="2:5" hidden="1" outlineLevel="3" x14ac:dyDescent="0.2">
      <c r="B127" s="119" t="s">
        <v>105</v>
      </c>
      <c r="C127" s="120" t="s">
        <v>121</v>
      </c>
      <c r="D127" s="121">
        <f>SUM(D125:D126)</f>
        <v>0</v>
      </c>
      <c r="E127" s="180">
        <f>SUM(E125:E126)</f>
        <v>0</v>
      </c>
    </row>
    <row r="128" spans="2:5" hidden="1" outlineLevel="2" x14ac:dyDescent="0.2">
      <c r="B128" s="23" t="s">
        <v>106</v>
      </c>
      <c r="C128" s="45" t="s">
        <v>121</v>
      </c>
      <c r="D128" s="63" t="e">
        <f>D117+D119+D121+D124+D127</f>
        <v>#VALUE!</v>
      </c>
      <c r="E128" s="179">
        <f>E117+E119+E121+E124+E127</f>
        <v>0</v>
      </c>
    </row>
    <row r="129" spans="2:5" hidden="1" outlineLevel="4" x14ac:dyDescent="0.2">
      <c r="B129" s="20" t="s">
        <v>107</v>
      </c>
      <c r="C129" s="39" t="s">
        <v>121</v>
      </c>
      <c r="D129" s="62" t="s">
        <v>250</v>
      </c>
      <c r="E129" s="127">
        <v>0</v>
      </c>
    </row>
    <row r="130" spans="2:5" hidden="1" outlineLevel="4" x14ac:dyDescent="0.2">
      <c r="B130" s="20" t="s">
        <v>108</v>
      </c>
      <c r="C130" s="39" t="s">
        <v>121</v>
      </c>
      <c r="D130" s="62" t="s">
        <v>250</v>
      </c>
      <c r="E130" s="127">
        <v>0</v>
      </c>
    </row>
    <row r="131" spans="2:5" hidden="1" outlineLevel="4" x14ac:dyDescent="0.2">
      <c r="B131" s="20" t="s">
        <v>109</v>
      </c>
      <c r="C131" s="39" t="s">
        <v>121</v>
      </c>
      <c r="D131" s="62" t="s">
        <v>250</v>
      </c>
      <c r="E131" s="127">
        <v>0</v>
      </c>
    </row>
    <row r="132" spans="2:5" hidden="1" outlineLevel="4" x14ac:dyDescent="0.2">
      <c r="B132" s="21" t="s">
        <v>110</v>
      </c>
      <c r="C132" s="42" t="s">
        <v>121</v>
      </c>
      <c r="D132" s="61" t="s">
        <v>250</v>
      </c>
      <c r="E132" s="178">
        <v>0</v>
      </c>
    </row>
    <row r="133" spans="2:5" hidden="1" outlineLevel="3" x14ac:dyDescent="0.2">
      <c r="B133" s="19" t="s">
        <v>111</v>
      </c>
      <c r="C133" s="45" t="s">
        <v>121</v>
      </c>
      <c r="D133" s="63">
        <f>SUM(D129:D132)</f>
        <v>0</v>
      </c>
      <c r="E133" s="126">
        <f>SUM(E129:E132)</f>
        <v>0</v>
      </c>
    </row>
    <row r="134" spans="2:5" hidden="1" outlineLevel="2" x14ac:dyDescent="0.2">
      <c r="B134" s="23" t="s">
        <v>112</v>
      </c>
      <c r="C134" s="45" t="s">
        <v>121</v>
      </c>
      <c r="D134" s="63" t="e">
        <f>D128+D133</f>
        <v>#VALUE!</v>
      </c>
      <c r="E134" s="179">
        <f>E128+E133</f>
        <v>0</v>
      </c>
    </row>
    <row r="135" spans="2:5" hidden="1" outlineLevel="3" x14ac:dyDescent="0.2">
      <c r="B135" s="26" t="s">
        <v>113</v>
      </c>
      <c r="C135" s="39" t="s">
        <v>121</v>
      </c>
      <c r="D135" s="62" t="s">
        <v>250</v>
      </c>
      <c r="E135" s="127">
        <v>0</v>
      </c>
    </row>
    <row r="136" spans="2:5" hidden="1" outlineLevel="3" x14ac:dyDescent="0.2">
      <c r="B136" s="27" t="s">
        <v>114</v>
      </c>
      <c r="C136" s="42" t="s">
        <v>121</v>
      </c>
      <c r="D136" s="61" t="s">
        <v>250</v>
      </c>
      <c r="E136" s="178">
        <v>0</v>
      </c>
    </row>
    <row r="137" spans="2:5" hidden="1" outlineLevel="2" x14ac:dyDescent="0.2">
      <c r="B137" s="23" t="s">
        <v>115</v>
      </c>
      <c r="C137" s="45" t="s">
        <v>121</v>
      </c>
      <c r="D137" s="63" t="e">
        <f>D134+SUM(D135:D136)</f>
        <v>#VALUE!</v>
      </c>
      <c r="E137" s="179">
        <f>E134+SUM(E135:E136)</f>
        <v>0</v>
      </c>
    </row>
    <row r="138" spans="2:5" hidden="1" outlineLevel="3" x14ac:dyDescent="0.2">
      <c r="B138" s="26" t="s">
        <v>116</v>
      </c>
      <c r="C138" s="39" t="s">
        <v>121</v>
      </c>
      <c r="D138" s="62" t="s">
        <v>250</v>
      </c>
      <c r="E138" s="127">
        <v>0</v>
      </c>
    </row>
    <row r="139" spans="2:5" hidden="1" outlineLevel="3" x14ac:dyDescent="0.2">
      <c r="B139" s="27" t="s">
        <v>117</v>
      </c>
      <c r="C139" s="42" t="s">
        <v>121</v>
      </c>
      <c r="D139" s="61" t="s">
        <v>250</v>
      </c>
      <c r="E139" s="178">
        <v>0</v>
      </c>
    </row>
    <row r="140" spans="2:5" hidden="1" outlineLevel="2" x14ac:dyDescent="0.2">
      <c r="B140" s="25" t="s">
        <v>118</v>
      </c>
      <c r="C140" s="50" t="s">
        <v>121</v>
      </c>
      <c r="D140" s="71">
        <f>SUM(D138:D139)</f>
        <v>0</v>
      </c>
      <c r="E140" s="181">
        <f>SUM(E138:E139)</f>
        <v>0</v>
      </c>
    </row>
    <row r="141" spans="2:5" hidden="1" outlineLevel="1" collapsed="1" x14ac:dyDescent="0.2">
      <c r="B141" s="154" t="s">
        <v>119</v>
      </c>
      <c r="C141" s="50" t="s">
        <v>121</v>
      </c>
      <c r="D141" s="71" t="e">
        <f>D137+D140</f>
        <v>#VALUE!</v>
      </c>
      <c r="E141" s="182">
        <f>E137+E140</f>
        <v>0</v>
      </c>
    </row>
    <row r="142" spans="2:5" collapsed="1" x14ac:dyDescent="0.2">
      <c r="B142" s="123" t="s">
        <v>120</v>
      </c>
      <c r="C142" s="124" t="s">
        <v>121</v>
      </c>
      <c r="D142" s="125" t="e">
        <f>D77-D141</f>
        <v>#VALUE!</v>
      </c>
      <c r="E142" s="179">
        <f>E77-E141</f>
        <v>0</v>
      </c>
    </row>
    <row r="143" spans="2:5" hidden="1" outlineLevel="3" x14ac:dyDescent="0.2">
      <c r="B143" s="21" t="s">
        <v>122</v>
      </c>
      <c r="C143" s="48" t="s">
        <v>121</v>
      </c>
      <c r="D143" s="61" t="s">
        <v>250</v>
      </c>
      <c r="E143" s="117">
        <v>0</v>
      </c>
    </row>
    <row r="144" spans="2:5" hidden="1" outlineLevel="2" x14ac:dyDescent="0.2">
      <c r="B144" s="24" t="s">
        <v>123</v>
      </c>
      <c r="C144" s="49" t="s">
        <v>121</v>
      </c>
      <c r="D144" s="69">
        <f>SUM(D143)</f>
        <v>0</v>
      </c>
      <c r="E144" s="129">
        <f>SUM(E143)</f>
        <v>0</v>
      </c>
    </row>
    <row r="145" spans="2:5" hidden="1" outlineLevel="3" x14ac:dyDescent="0.2">
      <c r="B145" s="20" t="s">
        <v>124</v>
      </c>
      <c r="C145" s="47" t="s">
        <v>121</v>
      </c>
      <c r="D145" s="62" t="s">
        <v>250</v>
      </c>
      <c r="E145" s="118">
        <v>0</v>
      </c>
    </row>
    <row r="146" spans="2:5" hidden="1" outlineLevel="3" x14ac:dyDescent="0.2">
      <c r="B146" s="20" t="s">
        <v>125</v>
      </c>
      <c r="C146" s="47" t="s">
        <v>121</v>
      </c>
      <c r="D146" s="62" t="s">
        <v>250</v>
      </c>
      <c r="E146" s="118">
        <v>0</v>
      </c>
    </row>
    <row r="147" spans="2:5" hidden="1" outlineLevel="3" x14ac:dyDescent="0.2">
      <c r="B147" s="20" t="s">
        <v>126</v>
      </c>
      <c r="C147" s="47" t="s">
        <v>121</v>
      </c>
      <c r="D147" s="62" t="s">
        <v>250</v>
      </c>
      <c r="E147" s="118">
        <v>0</v>
      </c>
    </row>
    <row r="148" spans="2:5" hidden="1" outlineLevel="3" x14ac:dyDescent="0.2">
      <c r="B148" s="20" t="s">
        <v>127</v>
      </c>
      <c r="C148" s="47" t="s">
        <v>121</v>
      </c>
      <c r="D148" s="62" t="s">
        <v>250</v>
      </c>
      <c r="E148" s="118">
        <v>0</v>
      </c>
    </row>
    <row r="149" spans="2:5" hidden="1" outlineLevel="3" x14ac:dyDescent="0.2">
      <c r="B149" s="20" t="s">
        <v>128</v>
      </c>
      <c r="C149" s="47" t="s">
        <v>121</v>
      </c>
      <c r="D149" s="62" t="s">
        <v>250</v>
      </c>
      <c r="E149" s="118">
        <v>0</v>
      </c>
    </row>
    <row r="150" spans="2:5" hidden="1" outlineLevel="3" x14ac:dyDescent="0.2">
      <c r="B150" s="21" t="s">
        <v>129</v>
      </c>
      <c r="C150" s="48" t="s">
        <v>121</v>
      </c>
      <c r="D150" s="61" t="s">
        <v>250</v>
      </c>
      <c r="E150" s="117">
        <v>0</v>
      </c>
    </row>
    <row r="151" spans="2:5" hidden="1" outlineLevel="2" x14ac:dyDescent="0.2">
      <c r="B151" s="24" t="s">
        <v>130</v>
      </c>
      <c r="C151" s="49" t="s">
        <v>121</v>
      </c>
      <c r="D151" s="69">
        <f>SUM(D145:D150)</f>
        <v>0</v>
      </c>
      <c r="E151" s="129">
        <f>SUM(E145:E150)</f>
        <v>0</v>
      </c>
    </row>
    <row r="152" spans="2:5" hidden="1" outlineLevel="3" x14ac:dyDescent="0.2">
      <c r="B152" s="20" t="s">
        <v>131</v>
      </c>
      <c r="C152" s="47" t="s">
        <v>121</v>
      </c>
      <c r="D152" s="62" t="s">
        <v>250</v>
      </c>
      <c r="E152" s="118">
        <v>0</v>
      </c>
    </row>
    <row r="153" spans="2:5" hidden="1" outlineLevel="3" x14ac:dyDescent="0.2">
      <c r="B153" s="20" t="s">
        <v>132</v>
      </c>
      <c r="C153" s="47" t="s">
        <v>121</v>
      </c>
      <c r="D153" s="62" t="s">
        <v>250</v>
      </c>
      <c r="E153" s="118">
        <v>0</v>
      </c>
    </row>
    <row r="154" spans="2:5" hidden="1" outlineLevel="3" x14ac:dyDescent="0.2">
      <c r="B154" s="20" t="s">
        <v>133</v>
      </c>
      <c r="C154" s="47" t="s">
        <v>121</v>
      </c>
      <c r="D154" s="62" t="s">
        <v>250</v>
      </c>
      <c r="E154" s="118">
        <v>0</v>
      </c>
    </row>
    <row r="155" spans="2:5" hidden="1" outlineLevel="3" x14ac:dyDescent="0.2">
      <c r="B155" s="21" t="s">
        <v>134</v>
      </c>
      <c r="C155" s="48" t="s">
        <v>121</v>
      </c>
      <c r="D155" s="61" t="s">
        <v>250</v>
      </c>
      <c r="E155" s="117">
        <v>0</v>
      </c>
    </row>
    <row r="156" spans="2:5" hidden="1" outlineLevel="2" x14ac:dyDescent="0.2">
      <c r="B156" s="119" t="s">
        <v>135</v>
      </c>
      <c r="C156" s="120" t="s">
        <v>121</v>
      </c>
      <c r="D156" s="121">
        <f>SUM(D152:D155)</f>
        <v>0</v>
      </c>
      <c r="E156" s="180">
        <f>SUM(E152:E155)</f>
        <v>0</v>
      </c>
    </row>
    <row r="157" spans="2:5" hidden="1" outlineLevel="1" collapsed="1" x14ac:dyDescent="0.2">
      <c r="B157" s="23" t="s">
        <v>136</v>
      </c>
      <c r="C157" s="45" t="s">
        <v>121</v>
      </c>
      <c r="D157" s="63">
        <f>D144+D151+D156</f>
        <v>0</v>
      </c>
      <c r="E157" s="179">
        <f>E144+E151+E156</f>
        <v>0</v>
      </c>
    </row>
    <row r="158" spans="2:5" hidden="1" outlineLevel="3" x14ac:dyDescent="0.2">
      <c r="B158" s="20" t="s">
        <v>122</v>
      </c>
      <c r="C158" s="47" t="s">
        <v>121</v>
      </c>
      <c r="D158" s="62" t="s">
        <v>250</v>
      </c>
      <c r="E158" s="118">
        <v>0</v>
      </c>
    </row>
    <row r="159" spans="2:5" hidden="1" outlineLevel="3" x14ac:dyDescent="0.2">
      <c r="B159" s="20" t="s">
        <v>126</v>
      </c>
      <c r="C159" s="47" t="s">
        <v>121</v>
      </c>
      <c r="D159" s="62" t="s">
        <v>250</v>
      </c>
      <c r="E159" s="118">
        <v>0</v>
      </c>
    </row>
    <row r="160" spans="2:5" hidden="1" outlineLevel="3" x14ac:dyDescent="0.2">
      <c r="B160" s="20" t="s">
        <v>137</v>
      </c>
      <c r="C160" s="47" t="s">
        <v>121</v>
      </c>
      <c r="D160" s="62" t="s">
        <v>250</v>
      </c>
      <c r="E160" s="118">
        <v>0</v>
      </c>
    </row>
    <row r="161" spans="2:5" hidden="1" outlineLevel="3" x14ac:dyDescent="0.2">
      <c r="B161" s="20" t="s">
        <v>129</v>
      </c>
      <c r="C161" s="47" t="s">
        <v>121</v>
      </c>
      <c r="D161" s="62" t="s">
        <v>250</v>
      </c>
      <c r="E161" s="118">
        <v>0</v>
      </c>
    </row>
    <row r="162" spans="2:5" hidden="1" outlineLevel="3" x14ac:dyDescent="0.2">
      <c r="B162" s="21" t="s">
        <v>138</v>
      </c>
      <c r="C162" s="48" t="s">
        <v>121</v>
      </c>
      <c r="D162" s="61" t="s">
        <v>250</v>
      </c>
      <c r="E162" s="117">
        <v>0</v>
      </c>
    </row>
    <row r="163" spans="2:5" hidden="1" outlineLevel="2" x14ac:dyDescent="0.2">
      <c r="B163" s="24" t="s">
        <v>123</v>
      </c>
      <c r="C163" s="49" t="s">
        <v>121</v>
      </c>
      <c r="D163" s="69">
        <f>SUM(D158:D162)</f>
        <v>0</v>
      </c>
      <c r="E163" s="129">
        <f>SUM(E158:E162)</f>
        <v>0</v>
      </c>
    </row>
    <row r="164" spans="2:5" hidden="1" outlineLevel="3" x14ac:dyDescent="0.2">
      <c r="B164" s="20" t="s">
        <v>124</v>
      </c>
      <c r="C164" s="47" t="s">
        <v>121</v>
      </c>
      <c r="D164" s="62" t="s">
        <v>250</v>
      </c>
      <c r="E164" s="118">
        <v>0</v>
      </c>
    </row>
    <row r="165" spans="2:5" hidden="1" outlineLevel="3" x14ac:dyDescent="0.2">
      <c r="B165" s="20" t="s">
        <v>125</v>
      </c>
      <c r="C165" s="47" t="s">
        <v>121</v>
      </c>
      <c r="D165" s="62" t="s">
        <v>250</v>
      </c>
      <c r="E165" s="118">
        <v>0</v>
      </c>
    </row>
    <row r="166" spans="2:5" hidden="1" outlineLevel="3" x14ac:dyDescent="0.2">
      <c r="B166" s="20" t="s">
        <v>126</v>
      </c>
      <c r="C166" s="47" t="s">
        <v>121</v>
      </c>
      <c r="D166" s="62" t="s">
        <v>250</v>
      </c>
      <c r="E166" s="118">
        <v>0</v>
      </c>
    </row>
    <row r="167" spans="2:5" hidden="1" outlineLevel="3" x14ac:dyDescent="0.2">
      <c r="B167" s="20" t="s">
        <v>127</v>
      </c>
      <c r="C167" s="47" t="s">
        <v>121</v>
      </c>
      <c r="D167" s="62" t="s">
        <v>250</v>
      </c>
      <c r="E167" s="118">
        <v>0</v>
      </c>
    </row>
    <row r="168" spans="2:5" hidden="1" outlineLevel="3" x14ac:dyDescent="0.2">
      <c r="B168" s="20" t="s">
        <v>128</v>
      </c>
      <c r="C168" s="47" t="s">
        <v>121</v>
      </c>
      <c r="D168" s="62" t="s">
        <v>250</v>
      </c>
      <c r="E168" s="118">
        <v>0</v>
      </c>
    </row>
    <row r="169" spans="2:5" hidden="1" outlineLevel="3" x14ac:dyDescent="0.2">
      <c r="B169" s="20" t="s">
        <v>129</v>
      </c>
      <c r="C169" s="47" t="s">
        <v>121</v>
      </c>
      <c r="D169" s="62" t="s">
        <v>250</v>
      </c>
      <c r="E169" s="118">
        <v>0</v>
      </c>
    </row>
    <row r="170" spans="2:5" hidden="1" outlineLevel="3" x14ac:dyDescent="0.2">
      <c r="B170" s="20" t="s">
        <v>139</v>
      </c>
      <c r="C170" s="47" t="s">
        <v>121</v>
      </c>
      <c r="D170" s="62" t="s">
        <v>250</v>
      </c>
      <c r="E170" s="118">
        <v>0</v>
      </c>
    </row>
    <row r="171" spans="2:5" hidden="1" outlineLevel="3" x14ac:dyDescent="0.2">
      <c r="B171" s="21" t="s">
        <v>138</v>
      </c>
      <c r="C171" s="48" t="s">
        <v>121</v>
      </c>
      <c r="D171" s="61" t="s">
        <v>250</v>
      </c>
      <c r="E171" s="117">
        <v>0</v>
      </c>
    </row>
    <row r="172" spans="2:5" hidden="1" outlineLevel="2" x14ac:dyDescent="0.2">
      <c r="B172" s="24" t="s">
        <v>130</v>
      </c>
      <c r="C172" s="49" t="s">
        <v>121</v>
      </c>
      <c r="D172" s="69">
        <f>SUM(D164:D171)</f>
        <v>0</v>
      </c>
      <c r="E172" s="129">
        <f>SUM(E164:E171)</f>
        <v>0</v>
      </c>
    </row>
    <row r="173" spans="2:5" hidden="1" outlineLevel="3" x14ac:dyDescent="0.2">
      <c r="B173" s="20" t="s">
        <v>140</v>
      </c>
      <c r="C173" s="47" t="s">
        <v>121</v>
      </c>
      <c r="D173" s="62" t="s">
        <v>250</v>
      </c>
      <c r="E173" s="118">
        <v>0</v>
      </c>
    </row>
    <row r="174" spans="2:5" hidden="1" outlineLevel="3" x14ac:dyDescent="0.2">
      <c r="B174" s="20" t="s">
        <v>141</v>
      </c>
      <c r="C174" s="47" t="s">
        <v>121</v>
      </c>
      <c r="D174" s="62" t="s">
        <v>250</v>
      </c>
      <c r="E174" s="118">
        <v>0</v>
      </c>
    </row>
    <row r="175" spans="2:5" hidden="1" outlineLevel="3" x14ac:dyDescent="0.2">
      <c r="B175" s="20" t="s">
        <v>142</v>
      </c>
      <c r="C175" s="47" t="s">
        <v>121</v>
      </c>
      <c r="D175" s="62" t="s">
        <v>250</v>
      </c>
      <c r="E175" s="118">
        <v>0</v>
      </c>
    </row>
    <row r="176" spans="2:5" hidden="1" outlineLevel="3" x14ac:dyDescent="0.2">
      <c r="B176" s="21" t="s">
        <v>143</v>
      </c>
      <c r="C176" s="48" t="s">
        <v>121</v>
      </c>
      <c r="D176" s="61" t="s">
        <v>250</v>
      </c>
      <c r="E176" s="117">
        <v>0</v>
      </c>
    </row>
    <row r="177" spans="2:5" hidden="1" outlineLevel="2" x14ac:dyDescent="0.2">
      <c r="B177" s="119" t="s">
        <v>135</v>
      </c>
      <c r="C177" s="120" t="s">
        <v>121</v>
      </c>
      <c r="D177" s="121">
        <f>SUM(D173:D176)</f>
        <v>0</v>
      </c>
      <c r="E177" s="180">
        <f>SUM(E173:E176)</f>
        <v>0</v>
      </c>
    </row>
    <row r="178" spans="2:5" hidden="1" outlineLevel="1" collapsed="1" x14ac:dyDescent="0.2">
      <c r="B178" s="25" t="s">
        <v>144</v>
      </c>
      <c r="C178" s="50" t="s">
        <v>121</v>
      </c>
      <c r="D178" s="71">
        <f>D163+D172+D177</f>
        <v>0</v>
      </c>
      <c r="E178" s="182">
        <f>E163+E172+E177</f>
        <v>0</v>
      </c>
    </row>
    <row r="179" spans="2:5" collapsed="1" x14ac:dyDescent="0.2">
      <c r="B179" s="17" t="s">
        <v>145</v>
      </c>
      <c r="C179" s="45" t="s">
        <v>121</v>
      </c>
      <c r="D179" s="63">
        <f>D157-D178</f>
        <v>0</v>
      </c>
      <c r="E179" s="126">
        <f>E157-E178</f>
        <v>0</v>
      </c>
    </row>
    <row r="180" spans="2:5" hidden="1" outlineLevel="2" x14ac:dyDescent="0.2">
      <c r="B180" s="26" t="s">
        <v>146</v>
      </c>
      <c r="C180" s="47" t="s">
        <v>121</v>
      </c>
      <c r="D180" s="62"/>
      <c r="E180" s="118">
        <v>0</v>
      </c>
    </row>
    <row r="181" spans="2:5" hidden="1" outlineLevel="2" x14ac:dyDescent="0.2">
      <c r="B181" s="26" t="s">
        <v>147</v>
      </c>
      <c r="C181" s="47" t="s">
        <v>121</v>
      </c>
      <c r="D181" s="62"/>
      <c r="E181" s="118">
        <v>0</v>
      </c>
    </row>
    <row r="182" spans="2:5" hidden="1" outlineLevel="2" x14ac:dyDescent="0.2">
      <c r="B182" s="26" t="s">
        <v>148</v>
      </c>
      <c r="C182" s="47" t="s">
        <v>121</v>
      </c>
      <c r="D182" s="62"/>
      <c r="E182" s="118">
        <v>0</v>
      </c>
    </row>
    <row r="183" spans="2:5" hidden="1" outlineLevel="2" x14ac:dyDescent="0.2">
      <c r="B183" s="26" t="s">
        <v>149</v>
      </c>
      <c r="C183" s="47" t="s">
        <v>121</v>
      </c>
      <c r="D183" s="62"/>
      <c r="E183" s="118">
        <v>0</v>
      </c>
    </row>
    <row r="184" spans="2:5" hidden="1" outlineLevel="2" x14ac:dyDescent="0.2">
      <c r="B184" s="27" t="s">
        <v>150</v>
      </c>
      <c r="C184" s="48" t="s">
        <v>121</v>
      </c>
      <c r="D184" s="61"/>
      <c r="E184" s="117">
        <v>0</v>
      </c>
    </row>
    <row r="185" spans="2:5" hidden="1" outlineLevel="1" collapsed="1" x14ac:dyDescent="0.2">
      <c r="B185" s="28" t="s">
        <v>151</v>
      </c>
      <c r="C185" s="49" t="s">
        <v>121</v>
      </c>
      <c r="D185" s="69">
        <f>SUM(D180:D184)</f>
        <v>0</v>
      </c>
      <c r="E185" s="129">
        <f>SUM(E180:E184)</f>
        <v>0</v>
      </c>
    </row>
    <row r="186" spans="2:5" hidden="1" outlineLevel="2" x14ac:dyDescent="0.2">
      <c r="B186" s="26" t="s">
        <v>152</v>
      </c>
      <c r="C186" s="47" t="s">
        <v>121</v>
      </c>
      <c r="D186" s="62"/>
      <c r="E186" s="118">
        <v>0</v>
      </c>
    </row>
    <row r="187" spans="2:5" hidden="1" outlineLevel="2" x14ac:dyDescent="0.2">
      <c r="B187" s="26" t="s">
        <v>153</v>
      </c>
      <c r="C187" s="47" t="s">
        <v>121</v>
      </c>
      <c r="D187" s="62"/>
      <c r="E187" s="118">
        <v>0</v>
      </c>
    </row>
    <row r="188" spans="2:5" hidden="1" outlineLevel="2" x14ac:dyDescent="0.2">
      <c r="B188" s="27" t="s">
        <v>154</v>
      </c>
      <c r="C188" s="48" t="s">
        <v>121</v>
      </c>
      <c r="D188" s="61"/>
      <c r="E188" s="117">
        <v>0</v>
      </c>
    </row>
    <row r="189" spans="2:5" hidden="1" outlineLevel="1" collapsed="1" x14ac:dyDescent="0.2">
      <c r="B189" s="156" t="s">
        <v>155</v>
      </c>
      <c r="C189" s="120" t="s">
        <v>121</v>
      </c>
      <c r="D189" s="121">
        <f>SUM(D186:D188)</f>
        <v>0</v>
      </c>
      <c r="E189" s="180">
        <f>SUM(E186:E188)</f>
        <v>0</v>
      </c>
    </row>
    <row r="190" spans="2:5" collapsed="1" x14ac:dyDescent="0.2">
      <c r="B190" s="17" t="s">
        <v>156</v>
      </c>
      <c r="C190" s="45" t="s">
        <v>121</v>
      </c>
      <c r="D190" s="63">
        <f>D185+D189</f>
        <v>0</v>
      </c>
      <c r="E190" s="126">
        <f>E185+E189</f>
        <v>0</v>
      </c>
    </row>
    <row r="191" spans="2:5" x14ac:dyDescent="0.2">
      <c r="B191" s="17" t="s">
        <v>157</v>
      </c>
      <c r="C191" s="45" t="s">
        <v>121</v>
      </c>
      <c r="D191" s="63"/>
      <c r="E191" s="126">
        <v>0</v>
      </c>
    </row>
    <row r="192" spans="2:5" x14ac:dyDescent="0.2">
      <c r="B192" s="18" t="s">
        <v>158</v>
      </c>
      <c r="C192" s="46" t="s">
        <v>121</v>
      </c>
      <c r="D192" s="60" t="e">
        <f>D142+D179+D190+D191</f>
        <v>#VALUE!</v>
      </c>
      <c r="E192" s="179">
        <f>E142-E179-E190-E191</f>
        <v>0</v>
      </c>
    </row>
    <row r="193" spans="1:5" hidden="1" outlineLevel="1" x14ac:dyDescent="0.2">
      <c r="B193" s="11" t="s">
        <v>159</v>
      </c>
      <c r="C193" s="39" t="s">
        <v>121</v>
      </c>
      <c r="D193" s="62"/>
      <c r="E193" s="127">
        <v>0</v>
      </c>
    </row>
    <row r="194" spans="1:5" hidden="1" outlineLevel="1" x14ac:dyDescent="0.2">
      <c r="B194" s="11" t="s">
        <v>160</v>
      </c>
      <c r="C194" s="39" t="s">
        <v>121</v>
      </c>
      <c r="D194" s="62"/>
      <c r="E194" s="127">
        <v>0</v>
      </c>
    </row>
    <row r="195" spans="1:5" hidden="1" outlineLevel="1" x14ac:dyDescent="0.2">
      <c r="B195" s="11" t="s">
        <v>161</v>
      </c>
      <c r="C195" s="39" t="s">
        <v>121</v>
      </c>
      <c r="D195" s="62"/>
      <c r="E195" s="127">
        <v>0</v>
      </c>
    </row>
    <row r="196" spans="1:5" hidden="1" outlineLevel="1" x14ac:dyDescent="0.2">
      <c r="B196" s="157" t="s">
        <v>162</v>
      </c>
      <c r="C196" s="44" t="s">
        <v>121</v>
      </c>
      <c r="D196" s="160"/>
      <c r="E196" s="128">
        <v>0</v>
      </c>
    </row>
    <row r="197" spans="1:5" collapsed="1" x14ac:dyDescent="0.2">
      <c r="B197" s="17" t="s">
        <v>163</v>
      </c>
      <c r="C197" s="45" t="s">
        <v>121</v>
      </c>
      <c r="D197" s="63">
        <f>SUM(D193:D196)</f>
        <v>0</v>
      </c>
      <c r="E197" s="126">
        <f>SUM(E193:E196)</f>
        <v>0</v>
      </c>
    </row>
    <row r="198" spans="1:5" x14ac:dyDescent="0.2">
      <c r="B198" s="18" t="s">
        <v>164</v>
      </c>
      <c r="C198" s="46" t="s">
        <v>121</v>
      </c>
      <c r="D198" s="60" t="e">
        <f>D192+D197</f>
        <v>#VALUE!</v>
      </c>
      <c r="E198" s="179">
        <f>E192-E197</f>
        <v>0</v>
      </c>
    </row>
    <row r="199" spans="1:5" x14ac:dyDescent="0.2">
      <c r="B199" s="13" t="s">
        <v>165</v>
      </c>
      <c r="C199" s="39" t="s">
        <v>121</v>
      </c>
      <c r="D199" s="62"/>
      <c r="E199" s="129">
        <v>0</v>
      </c>
    </row>
    <row r="200" spans="1:5" x14ac:dyDescent="0.2">
      <c r="B200" s="18" t="s">
        <v>166</v>
      </c>
      <c r="C200" s="46" t="s">
        <v>121</v>
      </c>
      <c r="D200" s="60" t="e">
        <f>D198+D199</f>
        <v>#VALUE!</v>
      </c>
      <c r="E200" s="179">
        <f>E198-E199</f>
        <v>0</v>
      </c>
    </row>
    <row r="201" spans="1:5" x14ac:dyDescent="0.2">
      <c r="B201" s="5"/>
      <c r="C201" s="44"/>
      <c r="D201" s="10"/>
      <c r="E201" s="10"/>
    </row>
    <row r="202" spans="1:5" x14ac:dyDescent="0.2">
      <c r="A202" s="6" t="s">
        <v>167</v>
      </c>
      <c r="B202" s="29"/>
      <c r="C202" s="30"/>
      <c r="D202" s="30"/>
      <c r="E202" s="30"/>
    </row>
    <row r="203" spans="1:5" x14ac:dyDescent="0.2">
      <c r="C203" s="51"/>
      <c r="D203" s="12"/>
      <c r="E203" s="12"/>
    </row>
    <row r="204" spans="1:5" hidden="1" outlineLevel="2" x14ac:dyDescent="0.2">
      <c r="B204" s="31" t="s">
        <v>164</v>
      </c>
      <c r="C204" s="40" t="s">
        <v>121</v>
      </c>
      <c r="D204" s="66" t="e">
        <f>D200</f>
        <v>#VALUE!</v>
      </c>
      <c r="E204" s="94"/>
    </row>
    <row r="205" spans="1:5" hidden="1" outlineLevel="2" x14ac:dyDescent="0.2">
      <c r="B205" s="31" t="s">
        <v>168</v>
      </c>
      <c r="C205" s="40" t="s">
        <v>121</v>
      </c>
      <c r="D205" s="66">
        <f>-D190</f>
        <v>0</v>
      </c>
      <c r="E205" s="94"/>
    </row>
    <row r="206" spans="1:5" hidden="1" outlineLevel="2" x14ac:dyDescent="0.2">
      <c r="B206" s="31" t="s">
        <v>169</v>
      </c>
      <c r="C206" s="40" t="s">
        <v>121</v>
      </c>
      <c r="D206" s="66">
        <f>-D140</f>
        <v>0</v>
      </c>
      <c r="E206" s="94"/>
    </row>
    <row r="207" spans="1:5" hidden="1" outlineLevel="2" x14ac:dyDescent="0.2">
      <c r="B207" s="31" t="s">
        <v>170</v>
      </c>
      <c r="C207" s="40" t="s">
        <v>121</v>
      </c>
      <c r="D207" s="66">
        <f>-D275</f>
        <v>0</v>
      </c>
      <c r="E207" s="94"/>
    </row>
    <row r="208" spans="1:5" hidden="1" outlineLevel="2" x14ac:dyDescent="0.2">
      <c r="B208" s="31" t="s">
        <v>171</v>
      </c>
      <c r="C208" s="40" t="s">
        <v>121</v>
      </c>
      <c r="D208" s="66"/>
      <c r="E208" s="94"/>
    </row>
    <row r="209" spans="2:5" hidden="1" outlineLevel="2" x14ac:dyDescent="0.2">
      <c r="B209" s="31" t="s">
        <v>172</v>
      </c>
      <c r="C209" s="40" t="s">
        <v>121</v>
      </c>
      <c r="D209" s="66"/>
      <c r="E209" s="94"/>
    </row>
    <row r="210" spans="2:5" hidden="1" outlineLevel="3" x14ac:dyDescent="0.2">
      <c r="B210" s="83" t="s">
        <v>162</v>
      </c>
      <c r="C210" s="40" t="s">
        <v>121</v>
      </c>
      <c r="D210" s="84">
        <f>D196</f>
        <v>0</v>
      </c>
      <c r="E210" s="94"/>
    </row>
    <row r="211" spans="2:5" hidden="1" outlineLevel="3" x14ac:dyDescent="0.2">
      <c r="B211" s="83" t="s">
        <v>173</v>
      </c>
      <c r="C211" s="40" t="s">
        <v>121</v>
      </c>
      <c r="D211" s="84"/>
      <c r="E211" s="94"/>
    </row>
    <row r="212" spans="2:5" hidden="1" outlineLevel="3" x14ac:dyDescent="0.2">
      <c r="B212" s="83" t="s">
        <v>174</v>
      </c>
      <c r="C212" s="40" t="s">
        <v>121</v>
      </c>
      <c r="D212" s="84"/>
      <c r="E212" s="94"/>
    </row>
    <row r="213" spans="2:5" hidden="1" outlineLevel="3" x14ac:dyDescent="0.2">
      <c r="B213" s="85" t="s">
        <v>175</v>
      </c>
      <c r="C213" s="41" t="s">
        <v>121</v>
      </c>
      <c r="D213" s="86"/>
      <c r="E213" s="171"/>
    </row>
    <row r="214" spans="2:5" hidden="1" outlineLevel="2" collapsed="1" x14ac:dyDescent="0.2">
      <c r="B214" s="168" t="s">
        <v>176</v>
      </c>
      <c r="C214" s="54" t="s">
        <v>121</v>
      </c>
      <c r="D214" s="169">
        <f>SUM(D210:D213)</f>
        <v>0</v>
      </c>
      <c r="E214" s="170"/>
    </row>
    <row r="215" spans="2:5" hidden="1" outlineLevel="1" collapsed="1" x14ac:dyDescent="0.2">
      <c r="B215" s="33" t="s">
        <v>177</v>
      </c>
      <c r="C215" s="52" t="s">
        <v>121</v>
      </c>
      <c r="D215" s="67" t="e">
        <f>SUM(D204:D209,D214)</f>
        <v>#VALUE!</v>
      </c>
      <c r="E215" s="95"/>
    </row>
    <row r="216" spans="2:5" hidden="1" outlineLevel="1" x14ac:dyDescent="0.2">
      <c r="C216" s="40"/>
      <c r="D216" s="66"/>
      <c r="E216" s="12"/>
    </row>
    <row r="217" spans="2:5" hidden="1" outlineLevel="2" x14ac:dyDescent="0.2">
      <c r="B217" s="31" t="s">
        <v>178</v>
      </c>
      <c r="C217" s="40" t="s">
        <v>121</v>
      </c>
      <c r="D217" s="66">
        <f>-D354</f>
        <v>0</v>
      </c>
      <c r="E217" s="94"/>
    </row>
    <row r="218" spans="2:5" hidden="1" outlineLevel="2" x14ac:dyDescent="0.2">
      <c r="B218" s="31" t="s">
        <v>179</v>
      </c>
      <c r="C218" s="40" t="s">
        <v>121</v>
      </c>
      <c r="D218" s="66"/>
      <c r="E218" s="94"/>
    </row>
    <row r="219" spans="2:5" hidden="1" outlineLevel="2" x14ac:dyDescent="0.2">
      <c r="B219" s="31" t="s">
        <v>180</v>
      </c>
      <c r="C219" s="40" t="s">
        <v>121</v>
      </c>
      <c r="D219" s="66"/>
      <c r="E219" s="94"/>
    </row>
    <row r="220" spans="2:5" hidden="1" outlineLevel="2" x14ac:dyDescent="0.2">
      <c r="B220" s="168" t="s">
        <v>181</v>
      </c>
      <c r="C220" s="54" t="s">
        <v>121</v>
      </c>
      <c r="D220" s="169"/>
      <c r="E220" s="170"/>
    </row>
    <row r="221" spans="2:5" hidden="1" outlineLevel="1" collapsed="1" x14ac:dyDescent="0.2">
      <c r="B221" s="33" t="s">
        <v>182</v>
      </c>
      <c r="C221" s="52" t="s">
        <v>121</v>
      </c>
      <c r="D221" s="67">
        <f>SUM(D217:D220)</f>
        <v>0</v>
      </c>
      <c r="E221" s="95"/>
    </row>
    <row r="222" spans="2:5" hidden="1" outlineLevel="1" x14ac:dyDescent="0.2">
      <c r="C222" s="40"/>
      <c r="D222" s="66"/>
      <c r="E222" s="12"/>
    </row>
    <row r="223" spans="2:5" hidden="1" outlineLevel="2" x14ac:dyDescent="0.2">
      <c r="B223" s="31" t="s">
        <v>183</v>
      </c>
      <c r="C223" s="40" t="s">
        <v>121</v>
      </c>
      <c r="D223" s="66"/>
      <c r="E223" s="94"/>
    </row>
    <row r="224" spans="2:5" hidden="1" outlineLevel="2" x14ac:dyDescent="0.2">
      <c r="B224" s="31" t="s">
        <v>184</v>
      </c>
      <c r="C224" s="40" t="s">
        <v>121</v>
      </c>
      <c r="D224" s="66"/>
      <c r="E224" s="94"/>
    </row>
    <row r="225" spans="1:5" hidden="1" outlineLevel="2" x14ac:dyDescent="0.2">
      <c r="B225" s="31" t="s">
        <v>185</v>
      </c>
      <c r="C225" s="40" t="s">
        <v>121</v>
      </c>
      <c r="D225" s="66"/>
      <c r="E225" s="94"/>
    </row>
    <row r="226" spans="1:5" hidden="1" outlineLevel="2" x14ac:dyDescent="0.2">
      <c r="B226" s="31" t="s">
        <v>186</v>
      </c>
      <c r="C226" s="40" t="s">
        <v>121</v>
      </c>
      <c r="D226" s="66"/>
      <c r="E226" s="94"/>
    </row>
    <row r="227" spans="1:5" hidden="1" outlineLevel="2" x14ac:dyDescent="0.2">
      <c r="B227" s="31" t="s">
        <v>187</v>
      </c>
      <c r="C227" s="40" t="s">
        <v>121</v>
      </c>
      <c r="D227" s="66"/>
      <c r="E227" s="94"/>
    </row>
    <row r="228" spans="1:5" hidden="1" outlineLevel="2" x14ac:dyDescent="0.2">
      <c r="B228" s="31" t="s">
        <v>188</v>
      </c>
      <c r="C228" s="40" t="s">
        <v>121</v>
      </c>
      <c r="D228" s="66"/>
      <c r="E228" s="94"/>
    </row>
    <row r="229" spans="1:5" hidden="1" outlineLevel="2" x14ac:dyDescent="0.2">
      <c r="B229" s="31" t="s">
        <v>189</v>
      </c>
      <c r="C229" s="40" t="s">
        <v>121</v>
      </c>
      <c r="D229" s="66"/>
      <c r="E229" s="94"/>
    </row>
    <row r="230" spans="1:5" hidden="1" outlineLevel="2" x14ac:dyDescent="0.2">
      <c r="B230" s="31" t="s">
        <v>190</v>
      </c>
      <c r="C230" s="40" t="s">
        <v>121</v>
      </c>
      <c r="D230" s="66"/>
      <c r="E230" s="94"/>
    </row>
    <row r="231" spans="1:5" hidden="1" outlineLevel="2" x14ac:dyDescent="0.2">
      <c r="B231" s="31" t="s">
        <v>191</v>
      </c>
      <c r="C231" s="40" t="s">
        <v>121</v>
      </c>
      <c r="D231" s="66"/>
      <c r="E231" s="94"/>
    </row>
    <row r="232" spans="1:5" hidden="1" outlineLevel="2" x14ac:dyDescent="0.2">
      <c r="B232" s="31" t="s">
        <v>192</v>
      </c>
      <c r="C232" s="40" t="s">
        <v>121</v>
      </c>
      <c r="D232" s="66"/>
      <c r="E232" s="94"/>
    </row>
    <row r="233" spans="1:5" hidden="1" outlineLevel="2" x14ac:dyDescent="0.2">
      <c r="B233" s="168" t="s">
        <v>45</v>
      </c>
      <c r="C233" s="54" t="s">
        <v>121</v>
      </c>
      <c r="D233" s="169"/>
      <c r="E233" s="170"/>
    </row>
    <row r="234" spans="1:5" hidden="1" outlineLevel="1" collapsed="1" x14ac:dyDescent="0.2">
      <c r="B234" s="33" t="s">
        <v>193</v>
      </c>
      <c r="C234" s="52" t="s">
        <v>121</v>
      </c>
      <c r="D234" s="67">
        <f>SUM(D223:D233)</f>
        <v>0</v>
      </c>
      <c r="E234" s="95"/>
    </row>
    <row r="235" spans="1:5" hidden="1" outlineLevel="1" x14ac:dyDescent="0.2">
      <c r="C235" s="40"/>
      <c r="D235" s="66"/>
      <c r="E235" s="12"/>
    </row>
    <row r="236" spans="1:5" collapsed="1" x14ac:dyDescent="0.2">
      <c r="B236" s="34" t="s">
        <v>194</v>
      </c>
      <c r="C236" s="53" t="s">
        <v>121</v>
      </c>
      <c r="D236" s="68" t="e">
        <f>D215+D221+D234</f>
        <v>#VALUE!</v>
      </c>
      <c r="E236" s="96"/>
    </row>
    <row r="237" spans="1:5" x14ac:dyDescent="0.2">
      <c r="C237" s="54"/>
      <c r="D237" s="12"/>
      <c r="E237" s="12"/>
    </row>
    <row r="238" spans="1:5" x14ac:dyDescent="0.2">
      <c r="A238" s="6" t="s">
        <v>195</v>
      </c>
      <c r="B238" s="29"/>
      <c r="C238" s="30"/>
      <c r="D238" s="30"/>
      <c r="E238" s="30"/>
    </row>
    <row r="239" spans="1:5" x14ac:dyDescent="0.2">
      <c r="C239" s="51"/>
      <c r="D239" s="12"/>
      <c r="E239" s="12"/>
    </row>
    <row r="240" spans="1:5" hidden="1" outlineLevel="3" x14ac:dyDescent="0.2">
      <c r="B240" s="83" t="s">
        <v>208</v>
      </c>
      <c r="C240" s="40" t="s">
        <v>121</v>
      </c>
      <c r="D240" s="84"/>
      <c r="E240" s="82"/>
    </row>
    <row r="241" spans="2:5" hidden="1" outlineLevel="3" x14ac:dyDescent="0.2">
      <c r="B241" s="83" t="s">
        <v>209</v>
      </c>
      <c r="C241" s="40" t="s">
        <v>121</v>
      </c>
      <c r="D241" s="84"/>
      <c r="E241" s="82"/>
    </row>
    <row r="242" spans="2:5" hidden="1" outlineLevel="3" x14ac:dyDescent="0.2">
      <c r="B242" s="85" t="s">
        <v>210</v>
      </c>
      <c r="C242" s="41" t="s">
        <v>121</v>
      </c>
      <c r="D242" s="86"/>
      <c r="E242" s="82"/>
    </row>
    <row r="243" spans="2:5" hidden="1" outlineLevel="2" x14ac:dyDescent="0.2">
      <c r="B243" s="31" t="s">
        <v>211</v>
      </c>
      <c r="C243" s="40" t="s">
        <v>121</v>
      </c>
      <c r="D243" s="66">
        <f>SUM(D240:D242)</f>
        <v>0</v>
      </c>
      <c r="E243" s="82"/>
    </row>
    <row r="244" spans="2:5" hidden="1" outlineLevel="4" x14ac:dyDescent="0.2">
      <c r="B244" s="101" t="s">
        <v>36</v>
      </c>
      <c r="C244" s="40" t="s">
        <v>121</v>
      </c>
      <c r="D244" s="84"/>
      <c r="E244" s="82"/>
    </row>
    <row r="245" spans="2:5" hidden="1" outlineLevel="4" x14ac:dyDescent="0.2">
      <c r="B245" s="101" t="s">
        <v>257</v>
      </c>
      <c r="C245" s="40" t="s">
        <v>121</v>
      </c>
      <c r="D245" s="84"/>
      <c r="E245" s="82"/>
    </row>
    <row r="246" spans="2:5" hidden="1" outlineLevel="4" x14ac:dyDescent="0.2">
      <c r="B246" s="102" t="s">
        <v>37</v>
      </c>
      <c r="C246" s="41" t="s">
        <v>121</v>
      </c>
      <c r="D246" s="86"/>
      <c r="E246" s="82"/>
    </row>
    <row r="247" spans="2:5" hidden="1" outlineLevel="3" x14ac:dyDescent="0.2">
      <c r="B247" s="32" t="s">
        <v>212</v>
      </c>
      <c r="C247" s="40" t="s">
        <v>121</v>
      </c>
      <c r="D247" s="84">
        <f>SUM(D244:D246)</f>
        <v>0</v>
      </c>
      <c r="E247" s="82"/>
    </row>
    <row r="248" spans="2:5" hidden="1" outlineLevel="3" x14ac:dyDescent="0.2">
      <c r="B248" s="83" t="s">
        <v>213</v>
      </c>
      <c r="C248" s="40" t="s">
        <v>121</v>
      </c>
      <c r="D248" s="84"/>
      <c r="E248" s="82"/>
    </row>
    <row r="249" spans="2:5" hidden="1" outlineLevel="3" x14ac:dyDescent="0.2">
      <c r="B249" s="85" t="s">
        <v>214</v>
      </c>
      <c r="C249" s="41" t="s">
        <v>121</v>
      </c>
      <c r="D249" s="86"/>
      <c r="E249" s="82"/>
    </row>
    <row r="250" spans="2:5" hidden="1" outlineLevel="2" x14ac:dyDescent="0.2">
      <c r="B250" s="31" t="s">
        <v>258</v>
      </c>
      <c r="C250" s="40" t="s">
        <v>121</v>
      </c>
      <c r="D250" s="66">
        <f>SUM(D247:D249)</f>
        <v>0</v>
      </c>
      <c r="E250" s="82"/>
    </row>
    <row r="251" spans="2:5" hidden="1" outlineLevel="3" x14ac:dyDescent="0.2">
      <c r="B251" s="83" t="s">
        <v>216</v>
      </c>
      <c r="C251" s="40" t="s">
        <v>121</v>
      </c>
      <c r="D251" s="84"/>
      <c r="E251" s="82"/>
    </row>
    <row r="252" spans="2:5" hidden="1" outlineLevel="3" x14ac:dyDescent="0.2">
      <c r="B252" s="177" t="s">
        <v>217</v>
      </c>
      <c r="C252" s="87" t="s">
        <v>121</v>
      </c>
      <c r="D252" s="163"/>
      <c r="E252" s="82"/>
    </row>
    <row r="253" spans="2:5" hidden="1" outlineLevel="2" x14ac:dyDescent="0.2">
      <c r="B253" s="31" t="s">
        <v>217</v>
      </c>
      <c r="C253" s="40" t="s">
        <v>121</v>
      </c>
      <c r="D253" s="66">
        <f>SUM(D251:D252)</f>
        <v>0</v>
      </c>
      <c r="E253" s="82"/>
    </row>
    <row r="254" spans="2:5" hidden="1" outlineLevel="2" x14ac:dyDescent="0.2">
      <c r="B254" s="31" t="s">
        <v>218</v>
      </c>
      <c r="C254" s="40" t="s">
        <v>121</v>
      </c>
      <c r="D254" s="66"/>
      <c r="E254" s="82"/>
    </row>
    <row r="255" spans="2:5" hidden="1" outlineLevel="2" x14ac:dyDescent="0.2">
      <c r="B255" s="31" t="s">
        <v>219</v>
      </c>
      <c r="C255" s="40" t="s">
        <v>121</v>
      </c>
      <c r="D255" s="66"/>
      <c r="E255" s="82"/>
    </row>
    <row r="256" spans="2:5" hidden="1" outlineLevel="2" x14ac:dyDescent="0.2">
      <c r="B256" s="168" t="s">
        <v>220</v>
      </c>
      <c r="C256" s="54" t="s">
        <v>121</v>
      </c>
      <c r="D256" s="169"/>
      <c r="E256" s="173"/>
    </row>
    <row r="257" spans="2:5" hidden="1" outlineLevel="1" x14ac:dyDescent="0.2">
      <c r="B257" s="33" t="s">
        <v>259</v>
      </c>
      <c r="C257" s="52" t="s">
        <v>121</v>
      </c>
      <c r="D257" s="67">
        <f>SUM(D243,D250,D253,D254:D256)</f>
        <v>0</v>
      </c>
      <c r="E257" s="88"/>
    </row>
    <row r="258" spans="2:5" hidden="1" outlineLevel="1" x14ac:dyDescent="0.2">
      <c r="C258" s="40"/>
      <c r="D258" s="12"/>
      <c r="E258" s="89"/>
    </row>
    <row r="259" spans="2:5" hidden="1" outlineLevel="3" x14ac:dyDescent="0.2">
      <c r="B259" s="83" t="s">
        <v>235</v>
      </c>
      <c r="C259" s="40" t="s">
        <v>121</v>
      </c>
      <c r="D259" s="84"/>
      <c r="E259" s="82"/>
    </row>
    <row r="260" spans="2:5" hidden="1" outlineLevel="3" x14ac:dyDescent="0.2">
      <c r="B260" s="85" t="s">
        <v>236</v>
      </c>
      <c r="C260" s="41" t="s">
        <v>121</v>
      </c>
      <c r="D260" s="130"/>
      <c r="E260" s="82"/>
    </row>
    <row r="261" spans="2:5" hidden="1" outlineLevel="2" x14ac:dyDescent="0.2">
      <c r="B261" s="31" t="s">
        <v>237</v>
      </c>
      <c r="C261" s="40" t="s">
        <v>121</v>
      </c>
      <c r="D261" s="66">
        <f>SUM(D259:D260)</f>
        <v>0</v>
      </c>
      <c r="E261" s="82"/>
    </row>
    <row r="262" spans="2:5" hidden="1" outlineLevel="4" x14ac:dyDescent="0.2">
      <c r="B262" s="101" t="s">
        <v>40</v>
      </c>
      <c r="C262" s="40" t="s">
        <v>121</v>
      </c>
      <c r="D262" s="84"/>
      <c r="E262" s="82"/>
    </row>
    <row r="263" spans="2:5" hidden="1" outlineLevel="4" x14ac:dyDescent="0.2">
      <c r="B263" s="102" t="s">
        <v>38</v>
      </c>
      <c r="C263" s="41" t="s">
        <v>121</v>
      </c>
      <c r="D263" s="86"/>
      <c r="E263" s="90"/>
    </row>
    <row r="264" spans="2:5" hidden="1" outlineLevel="3" x14ac:dyDescent="0.2">
      <c r="B264" s="32" t="s">
        <v>238</v>
      </c>
      <c r="C264" s="40" t="s">
        <v>121</v>
      </c>
      <c r="D264" s="66">
        <f>SUM(D262:D263)</f>
        <v>0</v>
      </c>
      <c r="E264" s="82"/>
    </row>
    <row r="265" spans="2:5" hidden="1" outlineLevel="3" x14ac:dyDescent="0.2">
      <c r="B265" s="83" t="s">
        <v>239</v>
      </c>
      <c r="C265" s="40" t="s">
        <v>121</v>
      </c>
      <c r="D265" s="84"/>
      <c r="E265" s="82"/>
    </row>
    <row r="266" spans="2:5" hidden="1" outlineLevel="3" x14ac:dyDescent="0.2">
      <c r="B266" s="85" t="s">
        <v>240</v>
      </c>
      <c r="C266" s="41" t="s">
        <v>121</v>
      </c>
      <c r="D266" s="130"/>
      <c r="E266" s="82"/>
    </row>
    <row r="267" spans="2:5" hidden="1" outlineLevel="2" x14ac:dyDescent="0.2">
      <c r="B267" s="31" t="s">
        <v>260</v>
      </c>
      <c r="C267" s="40" t="s">
        <v>121</v>
      </c>
      <c r="D267" s="66">
        <f>SUM(D264:D266)</f>
        <v>0</v>
      </c>
      <c r="E267" s="82"/>
    </row>
    <row r="268" spans="2:5" hidden="1" outlineLevel="2" x14ac:dyDescent="0.2">
      <c r="B268" s="31" t="s">
        <v>242</v>
      </c>
      <c r="C268" s="40" t="s">
        <v>121</v>
      </c>
      <c r="D268" s="66"/>
      <c r="E268" s="82"/>
    </row>
    <row r="269" spans="2:5" hidden="1" outlineLevel="2" x14ac:dyDescent="0.2">
      <c r="B269" s="31" t="s">
        <v>243</v>
      </c>
      <c r="C269" s="40" t="s">
        <v>121</v>
      </c>
      <c r="D269" s="66"/>
      <c r="E269" s="82"/>
    </row>
    <row r="270" spans="2:5" hidden="1" outlineLevel="2" x14ac:dyDescent="0.2">
      <c r="B270" s="31" t="s">
        <v>244</v>
      </c>
      <c r="C270" s="40" t="s">
        <v>121</v>
      </c>
      <c r="D270" s="66"/>
      <c r="E270" s="82"/>
    </row>
    <row r="271" spans="2:5" hidden="1" outlineLevel="2" x14ac:dyDescent="0.2">
      <c r="B271" s="31" t="s">
        <v>245</v>
      </c>
      <c r="C271" s="40" t="s">
        <v>121</v>
      </c>
      <c r="D271" s="66"/>
      <c r="E271" s="82"/>
    </row>
    <row r="272" spans="2:5" hidden="1" outlineLevel="2" x14ac:dyDescent="0.2">
      <c r="B272" s="168" t="s">
        <v>246</v>
      </c>
      <c r="C272" s="54" t="s">
        <v>121</v>
      </c>
      <c r="D272" s="169"/>
      <c r="E272" s="173"/>
    </row>
    <row r="273" spans="1:5" hidden="1" outlineLevel="1" x14ac:dyDescent="0.2">
      <c r="B273" s="33" t="s">
        <v>261</v>
      </c>
      <c r="C273" s="52" t="s">
        <v>121</v>
      </c>
      <c r="D273" s="67">
        <f>SUM(D261,D267,D268:D272)</f>
        <v>0</v>
      </c>
      <c r="E273" s="88"/>
    </row>
    <row r="274" spans="1:5" hidden="1" outlineLevel="1" x14ac:dyDescent="0.2">
      <c r="C274" s="40"/>
      <c r="D274" s="12"/>
      <c r="E274" s="89"/>
    </row>
    <row r="275" spans="1:5" collapsed="1" x14ac:dyDescent="0.2">
      <c r="B275" s="34" t="s">
        <v>262</v>
      </c>
      <c r="C275" s="91" t="s">
        <v>121</v>
      </c>
      <c r="D275" s="68">
        <f>D257-D273</f>
        <v>0</v>
      </c>
      <c r="E275" s="92"/>
    </row>
    <row r="276" spans="1:5" x14ac:dyDescent="0.2">
      <c r="C276" s="40"/>
      <c r="D276" s="12"/>
      <c r="E276" s="89"/>
    </row>
    <row r="277" spans="1:5" x14ac:dyDescent="0.2">
      <c r="B277" s="34" t="s">
        <v>196</v>
      </c>
      <c r="C277" s="91" t="s">
        <v>121</v>
      </c>
      <c r="D277" s="68" t="e">
        <f>D310-D345</f>
        <v>#VALUE!</v>
      </c>
      <c r="E277" s="92"/>
    </row>
    <row r="278" spans="1:5" x14ac:dyDescent="0.2">
      <c r="C278" s="54"/>
      <c r="D278" s="12"/>
      <c r="E278" s="12"/>
    </row>
    <row r="279" spans="1:5" x14ac:dyDescent="0.2">
      <c r="A279" s="6" t="s">
        <v>200</v>
      </c>
      <c r="B279" s="7"/>
      <c r="C279" s="8"/>
      <c r="D279" s="8"/>
      <c r="E279" s="8"/>
    </row>
    <row r="280" spans="1:5" x14ac:dyDescent="0.2">
      <c r="B280" s="5"/>
      <c r="C280" s="43"/>
      <c r="D280" s="10"/>
      <c r="E280" s="10"/>
    </row>
    <row r="281" spans="1:5" hidden="1" outlineLevel="2" x14ac:dyDescent="0.2">
      <c r="B281" s="9" t="s">
        <v>201</v>
      </c>
      <c r="C281" s="39" t="s">
        <v>121</v>
      </c>
      <c r="D281" s="64">
        <f>SUM(C281,D181:D184,D187:D188,D354)</f>
        <v>0</v>
      </c>
      <c r="E281" s="97">
        <v>0</v>
      </c>
    </row>
    <row r="282" spans="1:5" hidden="1" outlineLevel="2" x14ac:dyDescent="0.2">
      <c r="B282" s="9" t="s">
        <v>202</v>
      </c>
      <c r="C282" s="39" t="s">
        <v>121</v>
      </c>
      <c r="D282" s="64" t="e">
        <f>C282+SUM(D180,D186)</f>
        <v>#VALUE!</v>
      </c>
      <c r="E282" s="97">
        <v>0</v>
      </c>
    </row>
    <row r="283" spans="1:5" hidden="1" outlineLevel="2" x14ac:dyDescent="0.2">
      <c r="B283" s="31" t="s">
        <v>181</v>
      </c>
      <c r="C283" s="40" t="s">
        <v>121</v>
      </c>
      <c r="D283" s="66" t="str">
        <f>C283</f>
        <v>€</v>
      </c>
      <c r="E283" s="98">
        <v>0</v>
      </c>
    </row>
    <row r="284" spans="1:5" hidden="1" outlineLevel="3" x14ac:dyDescent="0.2">
      <c r="B284" s="83" t="s">
        <v>203</v>
      </c>
      <c r="C284" s="40" t="s">
        <v>121</v>
      </c>
      <c r="D284" s="84" t="e">
        <f>C284-D228</f>
        <v>#VALUE!</v>
      </c>
      <c r="E284" s="98">
        <v>0</v>
      </c>
    </row>
    <row r="285" spans="1:5" hidden="1" outlineLevel="3" x14ac:dyDescent="0.2">
      <c r="B285" s="83" t="s">
        <v>204</v>
      </c>
      <c r="C285" s="40" t="s">
        <v>121</v>
      </c>
      <c r="D285" s="84" t="e">
        <f>C285-D230</f>
        <v>#VALUE!</v>
      </c>
      <c r="E285" s="98">
        <v>0</v>
      </c>
    </row>
    <row r="286" spans="1:5" hidden="1" outlineLevel="3" x14ac:dyDescent="0.2">
      <c r="B286" s="85" t="s">
        <v>205</v>
      </c>
      <c r="C286" s="41" t="s">
        <v>121</v>
      </c>
      <c r="D286" s="86" t="str">
        <f>C286</f>
        <v>€</v>
      </c>
      <c r="E286" s="99">
        <v>0</v>
      </c>
    </row>
    <row r="287" spans="1:5" hidden="1" outlineLevel="2" collapsed="1" x14ac:dyDescent="0.2">
      <c r="B287" s="31" t="s">
        <v>205</v>
      </c>
      <c r="C287" s="40" t="s">
        <v>121</v>
      </c>
      <c r="D287" s="66" t="e">
        <f>SUM(D284:D286)</f>
        <v>#VALUE!</v>
      </c>
      <c r="E287" s="98">
        <f>SUM(E284:E286)</f>
        <v>0</v>
      </c>
    </row>
    <row r="288" spans="1:5" hidden="1" outlineLevel="2" x14ac:dyDescent="0.2">
      <c r="B288" s="31" t="s">
        <v>206</v>
      </c>
      <c r="C288" s="40" t="s">
        <v>121</v>
      </c>
      <c r="D288" s="66" t="e">
        <f>C288-D210</f>
        <v>#VALUE!</v>
      </c>
      <c r="E288" s="98">
        <v>0</v>
      </c>
    </row>
    <row r="289" spans="2:5" hidden="1" outlineLevel="2" x14ac:dyDescent="0.2">
      <c r="B289" s="168" t="s">
        <v>207</v>
      </c>
      <c r="C289" s="54" t="s">
        <v>121</v>
      </c>
      <c r="D289" s="169" t="str">
        <f>C289</f>
        <v>€</v>
      </c>
      <c r="E289" s="176">
        <v>0</v>
      </c>
    </row>
    <row r="290" spans="2:5" hidden="1" outlineLevel="1" collapsed="1" x14ac:dyDescent="0.2">
      <c r="B290" s="33" t="s">
        <v>280</v>
      </c>
      <c r="C290" s="52" t="s">
        <v>121</v>
      </c>
      <c r="D290" s="67" t="e">
        <f>SUM(D281:D283,D287,D288:D289)</f>
        <v>#VALUE!</v>
      </c>
      <c r="E290" s="100">
        <f>SUM(E281:E283,E287,E288:E289)</f>
        <v>0</v>
      </c>
    </row>
    <row r="291" spans="2:5" hidden="1" outlineLevel="1" x14ac:dyDescent="0.2">
      <c r="B291" s="103"/>
      <c r="C291" s="104"/>
      <c r="D291" s="105"/>
      <c r="E291" s="108"/>
    </row>
    <row r="292" spans="2:5" hidden="1" outlineLevel="3" x14ac:dyDescent="0.2">
      <c r="B292" s="83" t="s">
        <v>208</v>
      </c>
      <c r="C292" s="40" t="s">
        <v>121</v>
      </c>
      <c r="D292" s="84" t="e">
        <f>C292+D240</f>
        <v>#VALUE!</v>
      </c>
      <c r="E292" s="98">
        <v>0</v>
      </c>
    </row>
    <row r="293" spans="2:5" hidden="1" outlineLevel="3" x14ac:dyDescent="0.2">
      <c r="B293" s="83" t="s">
        <v>209</v>
      </c>
      <c r="C293" s="40" t="s">
        <v>121</v>
      </c>
      <c r="D293" s="84" t="e">
        <f>C293+D241</f>
        <v>#VALUE!</v>
      </c>
      <c r="E293" s="98">
        <v>0</v>
      </c>
    </row>
    <row r="294" spans="2:5" hidden="1" outlineLevel="3" x14ac:dyDescent="0.2">
      <c r="B294" s="85" t="s">
        <v>210</v>
      </c>
      <c r="C294" s="41" t="s">
        <v>121</v>
      </c>
      <c r="D294" s="86" t="e">
        <f>C294+D242</f>
        <v>#VALUE!</v>
      </c>
      <c r="E294" s="99">
        <v>0</v>
      </c>
    </row>
    <row r="295" spans="2:5" hidden="1" outlineLevel="2" x14ac:dyDescent="0.2">
      <c r="B295" s="31" t="s">
        <v>211</v>
      </c>
      <c r="C295" s="40" t="s">
        <v>121</v>
      </c>
      <c r="D295" s="66" t="e">
        <f>SUM(D292:D294)</f>
        <v>#VALUE!</v>
      </c>
      <c r="E295" s="98">
        <f>SUM(E292:E294)</f>
        <v>0</v>
      </c>
    </row>
    <row r="296" spans="2:5" hidden="1" outlineLevel="4" x14ac:dyDescent="0.2">
      <c r="B296" s="101" t="s">
        <v>36</v>
      </c>
      <c r="C296" s="40" t="s">
        <v>121</v>
      </c>
      <c r="D296" s="84" t="e">
        <f>C296+D244</f>
        <v>#VALUE!</v>
      </c>
      <c r="E296" s="98">
        <v>0</v>
      </c>
    </row>
    <row r="297" spans="2:5" hidden="1" outlineLevel="4" x14ac:dyDescent="0.2">
      <c r="B297" s="101" t="s">
        <v>257</v>
      </c>
      <c r="C297" s="40" t="s">
        <v>121</v>
      </c>
      <c r="D297" s="84" t="e">
        <f>C297+D245</f>
        <v>#VALUE!</v>
      </c>
      <c r="E297" s="98">
        <v>0</v>
      </c>
    </row>
    <row r="298" spans="2:5" hidden="1" outlineLevel="4" x14ac:dyDescent="0.2">
      <c r="B298" s="102" t="s">
        <v>37</v>
      </c>
      <c r="C298" s="41" t="s">
        <v>121</v>
      </c>
      <c r="D298" s="130" t="e">
        <f>C298+D246</f>
        <v>#VALUE!</v>
      </c>
      <c r="E298" s="107">
        <v>0</v>
      </c>
    </row>
    <row r="299" spans="2:5" hidden="1" outlineLevel="3" x14ac:dyDescent="0.2">
      <c r="B299" s="32" t="s">
        <v>212</v>
      </c>
      <c r="C299" s="40" t="s">
        <v>121</v>
      </c>
      <c r="D299" s="66" t="e">
        <f>SUM(D296:D298)</f>
        <v>#VALUE!</v>
      </c>
      <c r="E299" s="98">
        <f>SUM(E296:E298)</f>
        <v>0</v>
      </c>
    </row>
    <row r="300" spans="2:5" hidden="1" outlineLevel="3" x14ac:dyDescent="0.2">
      <c r="B300" s="83" t="s">
        <v>213</v>
      </c>
      <c r="C300" s="40" t="s">
        <v>121</v>
      </c>
      <c r="D300" s="84" t="e">
        <f>C300+D248</f>
        <v>#VALUE!</v>
      </c>
      <c r="E300" s="98">
        <v>0</v>
      </c>
    </row>
    <row r="301" spans="2:5" hidden="1" outlineLevel="3" x14ac:dyDescent="0.2">
      <c r="B301" s="85" t="s">
        <v>214</v>
      </c>
      <c r="C301" s="41" t="s">
        <v>121</v>
      </c>
      <c r="D301" s="86" t="e">
        <f>C301+D249</f>
        <v>#VALUE!</v>
      </c>
      <c r="E301" s="99">
        <v>0</v>
      </c>
    </row>
    <row r="302" spans="2:5" hidden="1" outlineLevel="2" x14ac:dyDescent="0.2">
      <c r="B302" s="31" t="s">
        <v>215</v>
      </c>
      <c r="C302" s="40" t="s">
        <v>121</v>
      </c>
      <c r="D302" s="66" t="e">
        <f>SUM(D299:D301)</f>
        <v>#VALUE!</v>
      </c>
      <c r="E302" s="98">
        <f>SUM(E299:E301)</f>
        <v>0</v>
      </c>
    </row>
    <row r="303" spans="2:5" hidden="1" outlineLevel="3" x14ac:dyDescent="0.2">
      <c r="B303" s="83" t="s">
        <v>216</v>
      </c>
      <c r="C303" s="40" t="s">
        <v>121</v>
      </c>
      <c r="D303" s="84" t="e">
        <f>C303-D227-D229</f>
        <v>#VALUE!</v>
      </c>
      <c r="E303" s="98">
        <v>0</v>
      </c>
    </row>
    <row r="304" spans="2:5" hidden="1" outlineLevel="3" x14ac:dyDescent="0.2">
      <c r="B304" s="85" t="s">
        <v>217</v>
      </c>
      <c r="C304" s="41" t="s">
        <v>121</v>
      </c>
      <c r="D304" s="86" t="e">
        <f>C304+D252</f>
        <v>#VALUE!</v>
      </c>
      <c r="E304" s="99">
        <v>0</v>
      </c>
    </row>
    <row r="305" spans="2:5" hidden="1" outlineLevel="2" x14ac:dyDescent="0.2">
      <c r="B305" s="31" t="s">
        <v>217</v>
      </c>
      <c r="C305" s="40" t="s">
        <v>121</v>
      </c>
      <c r="D305" s="66" t="e">
        <f>SUM(D303:D304)</f>
        <v>#VALUE!</v>
      </c>
      <c r="E305" s="98">
        <f>SUM(E303:E304)</f>
        <v>0</v>
      </c>
    </row>
    <row r="306" spans="2:5" hidden="1" outlineLevel="2" x14ac:dyDescent="0.2">
      <c r="B306" s="31" t="s">
        <v>218</v>
      </c>
      <c r="C306" s="40" t="s">
        <v>121</v>
      </c>
      <c r="D306" s="66" t="e">
        <f>C306+D254</f>
        <v>#VALUE!</v>
      </c>
      <c r="E306" s="98">
        <v>0</v>
      </c>
    </row>
    <row r="307" spans="2:5" hidden="1" outlineLevel="2" x14ac:dyDescent="0.2">
      <c r="B307" s="31" t="s">
        <v>219</v>
      </c>
      <c r="C307" s="40" t="s">
        <v>121</v>
      </c>
      <c r="D307" s="66" t="e">
        <f>C307+D255</f>
        <v>#VALUE!</v>
      </c>
      <c r="E307" s="98">
        <v>0</v>
      </c>
    </row>
    <row r="308" spans="2:5" hidden="1" outlineLevel="2" x14ac:dyDescent="0.2">
      <c r="B308" s="31" t="s">
        <v>220</v>
      </c>
      <c r="C308" s="40" t="s">
        <v>121</v>
      </c>
      <c r="D308" s="66" t="e">
        <f>C308+D256</f>
        <v>#VALUE!</v>
      </c>
      <c r="E308" s="98">
        <v>0</v>
      </c>
    </row>
    <row r="309" spans="2:5" hidden="1" outlineLevel="2" x14ac:dyDescent="0.2">
      <c r="B309" s="168" t="s">
        <v>221</v>
      </c>
      <c r="C309" s="54" t="s">
        <v>121</v>
      </c>
      <c r="D309" s="169" t="e">
        <f>C309+D236</f>
        <v>#VALUE!</v>
      </c>
      <c r="E309" s="176">
        <v>0</v>
      </c>
    </row>
    <row r="310" spans="2:5" hidden="1" outlineLevel="1" x14ac:dyDescent="0.2">
      <c r="B310" s="33" t="s">
        <v>279</v>
      </c>
      <c r="C310" s="52" t="s">
        <v>121</v>
      </c>
      <c r="D310" s="67" t="e">
        <f>SUM(D295,D302,D305,D306:D309)</f>
        <v>#VALUE!</v>
      </c>
      <c r="E310" s="100">
        <f>SUM(E295,E302,E305,E306:E309)</f>
        <v>0</v>
      </c>
    </row>
    <row r="311" spans="2:5" hidden="1" outlineLevel="1" x14ac:dyDescent="0.2">
      <c r="B311" s="103"/>
      <c r="C311" s="104"/>
      <c r="D311" s="105"/>
      <c r="E311" s="106"/>
    </row>
    <row r="312" spans="2:5" collapsed="1" x14ac:dyDescent="0.2">
      <c r="B312" s="34" t="s">
        <v>275</v>
      </c>
      <c r="C312" s="53" t="s">
        <v>121</v>
      </c>
      <c r="D312" s="68" t="e">
        <f>ROUND(D290+D310,0)</f>
        <v>#VALUE!</v>
      </c>
      <c r="E312" s="109">
        <f>ROUND(E290+E310,0)</f>
        <v>0</v>
      </c>
    </row>
    <row r="313" spans="2:5" x14ac:dyDescent="0.2">
      <c r="C313" s="40"/>
      <c r="D313" s="72"/>
      <c r="E313" s="12"/>
    </row>
    <row r="314" spans="2:5" hidden="1" outlineLevel="2" x14ac:dyDescent="0.2">
      <c r="B314" s="31" t="s">
        <v>222</v>
      </c>
      <c r="C314" s="40" t="s">
        <v>121</v>
      </c>
      <c r="D314" s="66" t="e">
        <f>C314+D231</f>
        <v>#VALUE!</v>
      </c>
      <c r="E314" s="98">
        <v>0</v>
      </c>
    </row>
    <row r="315" spans="2:5" hidden="1" outlineLevel="2" x14ac:dyDescent="0.2">
      <c r="B315" s="31" t="s">
        <v>223</v>
      </c>
      <c r="C315" s="40" t="s">
        <v>121</v>
      </c>
      <c r="D315" s="66" t="str">
        <f t="shared" ref="D315:D318" si="1">C315</f>
        <v>€</v>
      </c>
      <c r="E315" s="98">
        <v>0</v>
      </c>
    </row>
    <row r="316" spans="2:5" hidden="1" outlineLevel="2" x14ac:dyDescent="0.2">
      <c r="B316" s="31" t="s">
        <v>224</v>
      </c>
      <c r="C316" s="40" t="s">
        <v>121</v>
      </c>
      <c r="D316" s="66" t="str">
        <f t="shared" si="1"/>
        <v>€</v>
      </c>
      <c r="E316" s="98">
        <v>0</v>
      </c>
    </row>
    <row r="317" spans="2:5" hidden="1" outlineLevel="2" x14ac:dyDescent="0.2">
      <c r="B317" s="31" t="s">
        <v>225</v>
      </c>
      <c r="C317" s="40" t="s">
        <v>121</v>
      </c>
      <c r="D317" s="66" t="e">
        <f>D200</f>
        <v>#VALUE!</v>
      </c>
      <c r="E317" s="98">
        <v>0</v>
      </c>
    </row>
    <row r="318" spans="2:5" hidden="1" outlineLevel="2" x14ac:dyDescent="0.2">
      <c r="B318" s="168" t="s">
        <v>226</v>
      </c>
      <c r="C318" s="54" t="s">
        <v>121</v>
      </c>
      <c r="D318" s="169" t="str">
        <f t="shared" si="1"/>
        <v>€</v>
      </c>
      <c r="E318" s="176">
        <v>0</v>
      </c>
    </row>
    <row r="319" spans="2:5" hidden="1" outlineLevel="1" collapsed="1" x14ac:dyDescent="0.2">
      <c r="B319" s="33" t="s">
        <v>276</v>
      </c>
      <c r="C319" s="52" t="s">
        <v>121</v>
      </c>
      <c r="D319" s="67" t="e">
        <f>SUM(D314:D318)</f>
        <v>#VALUE!</v>
      </c>
      <c r="E319" s="100">
        <f>SUM(E314:E318)</f>
        <v>0</v>
      </c>
    </row>
    <row r="320" spans="2:5" hidden="1" outlineLevel="1" x14ac:dyDescent="0.2">
      <c r="B320" s="103"/>
      <c r="C320" s="104"/>
      <c r="D320" s="105"/>
      <c r="E320" s="108"/>
    </row>
    <row r="321" spans="2:5" hidden="1" outlineLevel="3" x14ac:dyDescent="0.2">
      <c r="B321" s="83" t="s">
        <v>227</v>
      </c>
      <c r="C321" s="40" t="s">
        <v>121</v>
      </c>
      <c r="D321" s="84" t="e">
        <f>C321+D224</f>
        <v>#VALUE!</v>
      </c>
      <c r="E321" s="98">
        <v>0</v>
      </c>
    </row>
    <row r="322" spans="2:5" hidden="1" outlineLevel="3" x14ac:dyDescent="0.2">
      <c r="B322" s="85" t="s">
        <v>228</v>
      </c>
      <c r="C322" s="41" t="s">
        <v>121</v>
      </c>
      <c r="D322" s="86" t="e">
        <f>C322+D226</f>
        <v>#VALUE!</v>
      </c>
      <c r="E322" s="99">
        <v>0</v>
      </c>
    </row>
    <row r="323" spans="2:5" hidden="1" outlineLevel="2" x14ac:dyDescent="0.2">
      <c r="B323" s="31" t="s">
        <v>229</v>
      </c>
      <c r="C323" s="40" t="s">
        <v>121</v>
      </c>
      <c r="D323" s="66" t="e">
        <f>SUM(D321:D322)</f>
        <v>#VALUE!</v>
      </c>
      <c r="E323" s="98">
        <f>SUM(E321:E322)</f>
        <v>0</v>
      </c>
    </row>
    <row r="324" spans="2:5" hidden="1" outlineLevel="2" x14ac:dyDescent="0.2">
      <c r="B324" s="31" t="s">
        <v>230</v>
      </c>
      <c r="C324" s="40" t="s">
        <v>121</v>
      </c>
      <c r="D324" s="66" t="str">
        <f>C324</f>
        <v>€</v>
      </c>
      <c r="E324" s="98">
        <v>0</v>
      </c>
    </row>
    <row r="325" spans="2:5" hidden="1" outlineLevel="2" x14ac:dyDescent="0.2">
      <c r="B325" s="31" t="s">
        <v>231</v>
      </c>
      <c r="C325" s="40" t="s">
        <v>121</v>
      </c>
      <c r="D325" s="66" t="str">
        <f>C325</f>
        <v>€</v>
      </c>
      <c r="E325" s="98">
        <v>0</v>
      </c>
    </row>
    <row r="326" spans="2:5" hidden="1" outlineLevel="2" x14ac:dyDescent="0.2">
      <c r="B326" s="31" t="s">
        <v>232</v>
      </c>
      <c r="C326" s="40" t="s">
        <v>121</v>
      </c>
      <c r="D326" s="66" t="str">
        <f>C326</f>
        <v>€</v>
      </c>
      <c r="E326" s="98">
        <v>0</v>
      </c>
    </row>
    <row r="327" spans="2:5" hidden="1" outlineLevel="2" x14ac:dyDescent="0.2">
      <c r="B327" s="31" t="s">
        <v>233</v>
      </c>
      <c r="C327" s="40" t="s">
        <v>121</v>
      </c>
      <c r="D327" s="66" t="str">
        <f>C327</f>
        <v>€</v>
      </c>
      <c r="E327" s="98">
        <v>0</v>
      </c>
    </row>
    <row r="328" spans="2:5" hidden="1" outlineLevel="2" x14ac:dyDescent="0.2">
      <c r="B328" s="168" t="s">
        <v>234</v>
      </c>
      <c r="C328" s="54" t="s">
        <v>121</v>
      </c>
      <c r="D328" s="169" t="str">
        <f>C328</f>
        <v>€</v>
      </c>
      <c r="E328" s="176">
        <v>0</v>
      </c>
    </row>
    <row r="329" spans="2:5" hidden="1" outlineLevel="1" collapsed="1" x14ac:dyDescent="0.2">
      <c r="B329" s="33" t="s">
        <v>278</v>
      </c>
      <c r="C329" s="52" t="s">
        <v>121</v>
      </c>
      <c r="D329" s="67" t="e">
        <f>SUM(D323,D324:D328)</f>
        <v>#VALUE!</v>
      </c>
      <c r="E329" s="100">
        <f>SUM(E323,E324:E328)</f>
        <v>0</v>
      </c>
    </row>
    <row r="330" spans="2:5" hidden="1" outlineLevel="1" x14ac:dyDescent="0.2">
      <c r="B330" s="103"/>
      <c r="C330" s="104"/>
      <c r="D330" s="105"/>
      <c r="E330" s="108"/>
    </row>
    <row r="331" spans="2:5" hidden="1" outlineLevel="3" x14ac:dyDescent="0.2">
      <c r="B331" s="83" t="s">
        <v>235</v>
      </c>
      <c r="C331" s="40" t="s">
        <v>121</v>
      </c>
      <c r="D331" s="84" t="e">
        <f>C331+D223</f>
        <v>#VALUE!</v>
      </c>
      <c r="E331" s="98">
        <v>0</v>
      </c>
    </row>
    <row r="332" spans="2:5" hidden="1" outlineLevel="3" x14ac:dyDescent="0.2">
      <c r="B332" s="85" t="s">
        <v>236</v>
      </c>
      <c r="C332" s="41" t="s">
        <v>121</v>
      </c>
      <c r="D332" s="86" t="e">
        <f>C332+D225</f>
        <v>#VALUE!</v>
      </c>
      <c r="E332" s="99">
        <v>0</v>
      </c>
    </row>
    <row r="333" spans="2:5" hidden="1" outlineLevel="2" collapsed="1" x14ac:dyDescent="0.2">
      <c r="B333" s="31" t="s">
        <v>237</v>
      </c>
      <c r="C333" s="40" t="s">
        <v>121</v>
      </c>
      <c r="D333" s="66" t="e">
        <f>SUM(D331:D332)</f>
        <v>#VALUE!</v>
      </c>
      <c r="E333" s="98">
        <f>SUM(E331:E332)</f>
        <v>0</v>
      </c>
    </row>
    <row r="334" spans="2:5" hidden="1" outlineLevel="4" x14ac:dyDescent="0.2">
      <c r="B334" s="101" t="s">
        <v>40</v>
      </c>
      <c r="C334" s="40" t="s">
        <v>121</v>
      </c>
      <c r="D334" s="84" t="e">
        <f>C334+D262</f>
        <v>#VALUE!</v>
      </c>
      <c r="E334" s="98">
        <v>0</v>
      </c>
    </row>
    <row r="335" spans="2:5" hidden="1" outlineLevel="4" x14ac:dyDescent="0.2">
      <c r="B335" s="102" t="s">
        <v>38</v>
      </c>
      <c r="C335" s="41" t="s">
        <v>121</v>
      </c>
      <c r="D335" s="130" t="e">
        <f>C335+D263</f>
        <v>#VALUE!</v>
      </c>
      <c r="E335" s="99">
        <v>0</v>
      </c>
    </row>
    <row r="336" spans="2:5" hidden="1" outlineLevel="3" collapsed="1" x14ac:dyDescent="0.2">
      <c r="B336" s="32" t="s">
        <v>238</v>
      </c>
      <c r="C336" s="40" t="s">
        <v>121</v>
      </c>
      <c r="D336" s="66" t="e">
        <f>SUM(D334:D335)</f>
        <v>#VALUE!</v>
      </c>
      <c r="E336" s="98">
        <f>SUM(E334:E335)</f>
        <v>0</v>
      </c>
    </row>
    <row r="337" spans="1:5" hidden="1" outlineLevel="3" x14ac:dyDescent="0.2">
      <c r="B337" s="83" t="s">
        <v>239</v>
      </c>
      <c r="C337" s="40" t="s">
        <v>121</v>
      </c>
      <c r="D337" s="84" t="e">
        <f>C337+D265</f>
        <v>#VALUE!</v>
      </c>
      <c r="E337" s="98">
        <v>0</v>
      </c>
    </row>
    <row r="338" spans="1:5" hidden="1" outlineLevel="3" x14ac:dyDescent="0.2">
      <c r="B338" s="85" t="s">
        <v>240</v>
      </c>
      <c r="C338" s="41" t="s">
        <v>121</v>
      </c>
      <c r="D338" s="86" t="e">
        <f>C338+D266</f>
        <v>#VALUE!</v>
      </c>
      <c r="E338" s="99">
        <v>0</v>
      </c>
    </row>
    <row r="339" spans="1:5" hidden="1" outlineLevel="2" collapsed="1" x14ac:dyDescent="0.2">
      <c r="B339" s="31" t="s">
        <v>241</v>
      </c>
      <c r="C339" s="40" t="s">
        <v>121</v>
      </c>
      <c r="D339" s="66" t="e">
        <f>SUM(D336:D338)</f>
        <v>#VALUE!</v>
      </c>
      <c r="E339" s="98">
        <f>SUM(E336:E338)</f>
        <v>0</v>
      </c>
    </row>
    <row r="340" spans="1:5" hidden="1" outlineLevel="2" x14ac:dyDescent="0.2">
      <c r="B340" s="31" t="s">
        <v>242</v>
      </c>
      <c r="C340" s="40" t="s">
        <v>121</v>
      </c>
      <c r="D340" s="66" t="e">
        <f>C340+D268</f>
        <v>#VALUE!</v>
      </c>
      <c r="E340" s="98">
        <v>0</v>
      </c>
    </row>
    <row r="341" spans="1:5" hidden="1" outlineLevel="2" x14ac:dyDescent="0.2">
      <c r="B341" s="31" t="s">
        <v>243</v>
      </c>
      <c r="C341" s="40" t="s">
        <v>121</v>
      </c>
      <c r="D341" s="66" t="e">
        <f>C341+D269</f>
        <v>#VALUE!</v>
      </c>
      <c r="E341" s="98">
        <v>0</v>
      </c>
    </row>
    <row r="342" spans="1:5" hidden="1" outlineLevel="2" x14ac:dyDescent="0.2">
      <c r="B342" s="31" t="s">
        <v>244</v>
      </c>
      <c r="C342" s="40" t="s">
        <v>121</v>
      </c>
      <c r="D342" s="66" t="e">
        <f>C342+D270</f>
        <v>#VALUE!</v>
      </c>
      <c r="E342" s="98">
        <v>0</v>
      </c>
    </row>
    <row r="343" spans="1:5" hidden="1" outlineLevel="2" x14ac:dyDescent="0.2">
      <c r="B343" s="31" t="s">
        <v>245</v>
      </c>
      <c r="C343" s="40" t="s">
        <v>121</v>
      </c>
      <c r="D343" s="66" t="e">
        <f>C343+D271</f>
        <v>#VALUE!</v>
      </c>
      <c r="E343" s="98">
        <v>0</v>
      </c>
    </row>
    <row r="344" spans="1:5" hidden="1" outlineLevel="2" x14ac:dyDescent="0.2">
      <c r="B344" s="168" t="s">
        <v>246</v>
      </c>
      <c r="C344" s="54" t="s">
        <v>121</v>
      </c>
      <c r="D344" s="169" t="e">
        <f>C344+D272</f>
        <v>#VALUE!</v>
      </c>
      <c r="E344" s="176">
        <v>0</v>
      </c>
    </row>
    <row r="345" spans="1:5" hidden="1" outlineLevel="1" collapsed="1" x14ac:dyDescent="0.2">
      <c r="B345" s="33" t="s">
        <v>277</v>
      </c>
      <c r="C345" s="52" t="s">
        <v>121</v>
      </c>
      <c r="D345" s="67" t="e">
        <f>SUM(D333,D339,D340:D344)</f>
        <v>#VALUE!</v>
      </c>
      <c r="E345" s="100">
        <f>SUM(E333,E339,E340:E344)</f>
        <v>0</v>
      </c>
    </row>
    <row r="346" spans="1:5" hidden="1" outlineLevel="1" x14ac:dyDescent="0.2">
      <c r="B346" s="103"/>
      <c r="C346" s="104"/>
      <c r="D346" s="105"/>
      <c r="E346" s="108"/>
    </row>
    <row r="347" spans="1:5" collapsed="1" x14ac:dyDescent="0.2">
      <c r="B347" s="34" t="s">
        <v>281</v>
      </c>
      <c r="C347" s="53" t="s">
        <v>121</v>
      </c>
      <c r="D347" s="68" t="e">
        <f>ROUND(D319+D329+D345,0)</f>
        <v>#VALUE!</v>
      </c>
      <c r="E347" s="109">
        <f>ROUND(E319+E329+E345,0)</f>
        <v>0</v>
      </c>
    </row>
    <row r="348" spans="1:5" x14ac:dyDescent="0.2">
      <c r="A348" s="37"/>
      <c r="B348" s="37"/>
      <c r="C348" s="54"/>
      <c r="D348" s="12"/>
      <c r="E348" s="38"/>
    </row>
    <row r="349" spans="1:5" x14ac:dyDescent="0.2">
      <c r="A349" s="6" t="s">
        <v>197</v>
      </c>
      <c r="B349" s="29"/>
      <c r="C349" s="30"/>
      <c r="D349" s="30"/>
      <c r="E349" s="30"/>
    </row>
    <row r="350" spans="1:5" x14ac:dyDescent="0.2">
      <c r="C350" s="51"/>
      <c r="D350" s="12"/>
      <c r="E350" s="12"/>
    </row>
    <row r="351" spans="1:5" hidden="1" outlineLevel="1" x14ac:dyDescent="0.2">
      <c r="B351" s="35" t="s">
        <v>198</v>
      </c>
      <c r="C351" s="55"/>
      <c r="D351" s="36"/>
      <c r="E351" s="36"/>
    </row>
    <row r="352" spans="1:5" hidden="1" outlineLevel="1" x14ac:dyDescent="0.2">
      <c r="C352" s="56"/>
      <c r="D352" s="66"/>
      <c r="E352" s="93"/>
    </row>
    <row r="353" spans="2:5" hidden="1" outlineLevel="1" x14ac:dyDescent="0.2">
      <c r="B353" s="172"/>
      <c r="C353" s="174"/>
      <c r="D353" s="169"/>
      <c r="E353" s="175"/>
    </row>
    <row r="354" spans="2:5" collapsed="1" x14ac:dyDescent="0.2">
      <c r="B354" s="34" t="s">
        <v>199</v>
      </c>
      <c r="C354" s="57" t="s">
        <v>121</v>
      </c>
      <c r="D354" s="68">
        <f>SUM(D352:D353)</f>
        <v>0</v>
      </c>
      <c r="E354" s="88"/>
    </row>
  </sheetData>
  <mergeCells count="2">
    <mergeCell ref="C4:C5"/>
    <mergeCell ref="E4:E5"/>
  </mergeCells>
  <conditionalFormatting sqref="D75 D77 D142 D192 D198 D200 D236">
    <cfRule type="cellIs" dxfId="38" priority="5" operator="equal">
      <formula>0</formula>
    </cfRule>
    <cfRule type="cellIs" dxfId="37" priority="6" operator="lessThan">
      <formula>0</formula>
    </cfRule>
  </conditionalFormatting>
  <conditionalFormatting sqref="D277">
    <cfRule type="cellIs" dxfId="36" priority="3" operator="equal">
      <formula>0</formula>
    </cfRule>
    <cfRule type="cellIs" dxfId="35" priority="4" operator="lessThan">
      <formula>0</formula>
    </cfRule>
  </conditionalFormatting>
  <conditionalFormatting sqref="D3:E3">
    <cfRule type="cellIs" dxfId="34" priority="1" operator="equal">
      <formula>"r"</formula>
    </cfRule>
    <cfRule type="cellIs" dxfId="33" priority="2" operator="equal">
      <formula>"a"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4C1C-1EB6-4DB6-A8E1-92B3421D969C}">
  <sheetPr codeName="Sheet2">
    <tabColor theme="5" tint="0.59999389629810485"/>
  </sheetPr>
  <dimension ref="A2:E347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248</v>
      </c>
    </row>
    <row r="3" spans="1:5" ht="15.75" x14ac:dyDescent="0.2">
      <c r="B3" s="4" t="s">
        <v>264</v>
      </c>
      <c r="C3" s="131" t="s">
        <v>263</v>
      </c>
      <c r="D3" s="132" t="e">
        <f>IF((D305-D340)=0,"a","r")</f>
        <v>#VALUE!</v>
      </c>
      <c r="E3" s="132" t="str">
        <f>IF((E305-E340)=0,"a","r")</f>
        <v>a</v>
      </c>
    </row>
    <row r="4" spans="1:5" x14ac:dyDescent="0.2">
      <c r="B4" s="4"/>
      <c r="C4" s="203" t="s">
        <v>3</v>
      </c>
      <c r="D4" s="208" t="s">
        <v>249</v>
      </c>
      <c r="E4" s="206" t="s">
        <v>4</v>
      </c>
    </row>
    <row r="5" spans="1:5" x14ac:dyDescent="0.2">
      <c r="B5" s="5"/>
      <c r="C5" s="203"/>
      <c r="D5" s="207"/>
      <c r="E5" s="206"/>
    </row>
    <row r="6" spans="1:5" x14ac:dyDescent="0.2">
      <c r="A6" s="6" t="s">
        <v>247</v>
      </c>
      <c r="B6" s="7"/>
      <c r="C6" s="8"/>
      <c r="D6" s="8"/>
      <c r="E6" s="8"/>
    </row>
    <row r="7" spans="1:5" x14ac:dyDescent="0.2">
      <c r="C7" s="43"/>
      <c r="D7" s="10"/>
      <c r="E7" s="10"/>
    </row>
    <row r="8" spans="1:5" x14ac:dyDescent="0.2">
      <c r="B8" s="1" t="s">
        <v>290</v>
      </c>
      <c r="C8" s="39" t="s">
        <v>121</v>
      </c>
      <c r="D8" s="143" t="e">
        <f>D302</f>
        <v>#VALUE!</v>
      </c>
      <c r="E8" s="97">
        <f>E302</f>
        <v>0</v>
      </c>
    </row>
    <row r="9" spans="1:5" hidden="1" x14ac:dyDescent="0.2">
      <c r="C9" s="39"/>
      <c r="D9" s="10"/>
      <c r="E9" s="10"/>
    </row>
    <row r="10" spans="1:5" hidden="1" x14ac:dyDescent="0.2">
      <c r="C10" s="39"/>
      <c r="D10" s="10"/>
      <c r="E10" s="10"/>
    </row>
    <row r="11" spans="1:5" hidden="1" x14ac:dyDescent="0.2">
      <c r="C11" s="39"/>
      <c r="D11" s="10"/>
      <c r="E11" s="10"/>
    </row>
    <row r="12" spans="1:5" hidden="1" x14ac:dyDescent="0.2">
      <c r="C12" s="39"/>
      <c r="D12" s="10"/>
      <c r="E12" s="10"/>
    </row>
    <row r="13" spans="1:5" hidden="1" x14ac:dyDescent="0.2">
      <c r="C13" s="39"/>
      <c r="D13" s="10"/>
      <c r="E13" s="10"/>
    </row>
    <row r="14" spans="1:5" hidden="1" x14ac:dyDescent="0.2">
      <c r="C14" s="39"/>
      <c r="D14" s="10"/>
      <c r="E14" s="10"/>
    </row>
    <row r="15" spans="1:5" hidden="1" x14ac:dyDescent="0.2">
      <c r="C15" s="39"/>
      <c r="D15" s="10"/>
      <c r="E15" s="10"/>
    </row>
    <row r="16" spans="1:5" hidden="1" x14ac:dyDescent="0.2">
      <c r="C16" s="39"/>
      <c r="D16" s="10"/>
      <c r="E16" s="10"/>
    </row>
    <row r="17" spans="3:5" hidden="1" x14ac:dyDescent="0.2">
      <c r="C17" s="39"/>
      <c r="D17" s="10"/>
      <c r="E17" s="10"/>
    </row>
    <row r="18" spans="3:5" hidden="1" x14ac:dyDescent="0.2">
      <c r="C18" s="39"/>
      <c r="D18" s="10"/>
      <c r="E18" s="10"/>
    </row>
    <row r="19" spans="3:5" hidden="1" x14ac:dyDescent="0.2">
      <c r="C19" s="39"/>
      <c r="D19" s="10"/>
      <c r="E19" s="10"/>
    </row>
    <row r="20" spans="3:5" hidden="1" x14ac:dyDescent="0.2">
      <c r="C20" s="39"/>
      <c r="D20" s="10"/>
      <c r="E20" s="10"/>
    </row>
    <row r="21" spans="3:5" hidden="1" x14ac:dyDescent="0.2">
      <c r="C21" s="39"/>
      <c r="D21" s="10"/>
      <c r="E21" s="10"/>
    </row>
    <row r="22" spans="3:5" hidden="1" x14ac:dyDescent="0.2">
      <c r="C22" s="39"/>
      <c r="D22" s="10"/>
      <c r="E22" s="10"/>
    </row>
    <row r="23" spans="3:5" hidden="1" x14ac:dyDescent="0.2">
      <c r="C23" s="39"/>
      <c r="D23" s="10"/>
      <c r="E23" s="10"/>
    </row>
    <row r="24" spans="3:5" hidden="1" x14ac:dyDescent="0.2">
      <c r="C24" s="39"/>
      <c r="D24" s="10"/>
      <c r="E24" s="10"/>
    </row>
    <row r="25" spans="3:5" hidden="1" x14ac:dyDescent="0.2">
      <c r="C25" s="39"/>
      <c r="D25" s="10"/>
      <c r="E25" s="10"/>
    </row>
    <row r="26" spans="3:5" hidden="1" x14ac:dyDescent="0.2">
      <c r="C26" s="39"/>
      <c r="D26" s="10"/>
      <c r="E26" s="10"/>
    </row>
    <row r="27" spans="3:5" hidden="1" x14ac:dyDescent="0.2">
      <c r="C27" s="39"/>
      <c r="D27" s="10"/>
      <c r="E27" s="10"/>
    </row>
    <row r="28" spans="3:5" hidden="1" x14ac:dyDescent="0.2">
      <c r="C28" s="39"/>
      <c r="D28" s="10"/>
      <c r="E28" s="10"/>
    </row>
    <row r="29" spans="3:5" hidden="1" x14ac:dyDescent="0.2">
      <c r="C29" s="39"/>
      <c r="D29" s="10"/>
      <c r="E29" s="10"/>
    </row>
    <row r="30" spans="3:5" hidden="1" x14ac:dyDescent="0.2">
      <c r="C30" s="39"/>
      <c r="D30" s="10"/>
      <c r="E30" s="10"/>
    </row>
    <row r="31" spans="3:5" hidden="1" x14ac:dyDescent="0.2">
      <c r="C31" s="39"/>
      <c r="D31" s="10"/>
      <c r="E31" s="10"/>
    </row>
    <row r="32" spans="3:5" hidden="1" x14ac:dyDescent="0.2">
      <c r="C32" s="39"/>
      <c r="D32" s="10"/>
      <c r="E32" s="10"/>
    </row>
    <row r="33" spans="1:5" hidden="1" x14ac:dyDescent="0.2">
      <c r="C33" s="39"/>
      <c r="D33" s="10"/>
      <c r="E33" s="10"/>
    </row>
    <row r="34" spans="1:5" x14ac:dyDescent="0.2">
      <c r="C34" s="39"/>
      <c r="D34" s="10"/>
      <c r="E34" s="10"/>
    </row>
    <row r="35" spans="1:5" x14ac:dyDescent="0.2">
      <c r="A35" s="15" t="s">
        <v>43</v>
      </c>
      <c r="B35" s="16"/>
      <c r="C35" s="8"/>
      <c r="D35" s="8"/>
      <c r="E35" s="8"/>
    </row>
    <row r="36" spans="1:5" x14ac:dyDescent="0.2">
      <c r="B36" s="5"/>
      <c r="C36" s="43"/>
      <c r="D36" s="10"/>
      <c r="E36" s="10"/>
    </row>
    <row r="37" spans="1:5" hidden="1" outlineLevel="2" x14ac:dyDescent="0.2">
      <c r="B37" s="11" t="s">
        <v>44</v>
      </c>
      <c r="C37" s="39" t="s">
        <v>121</v>
      </c>
      <c r="D37" s="62" t="s">
        <v>250</v>
      </c>
      <c r="E37" s="97">
        <v>0</v>
      </c>
    </row>
    <row r="38" spans="1:5" hidden="1" outlineLevel="2" x14ac:dyDescent="0.2">
      <c r="B38" s="11" t="s">
        <v>45</v>
      </c>
      <c r="C38" s="39" t="s">
        <v>121</v>
      </c>
      <c r="D38" s="62" t="s">
        <v>250</v>
      </c>
      <c r="E38" s="97">
        <v>0</v>
      </c>
    </row>
    <row r="39" spans="1:5" hidden="1" outlineLevel="2" x14ac:dyDescent="0.2">
      <c r="B39" s="11" t="s">
        <v>46</v>
      </c>
      <c r="C39" s="39" t="s">
        <v>121</v>
      </c>
      <c r="D39" s="62" t="s">
        <v>250</v>
      </c>
      <c r="E39" s="97">
        <v>0</v>
      </c>
    </row>
    <row r="40" spans="1:5" hidden="1" outlineLevel="2" x14ac:dyDescent="0.2">
      <c r="B40" s="11" t="s">
        <v>47</v>
      </c>
      <c r="C40" s="39" t="s">
        <v>121</v>
      </c>
      <c r="D40" s="62" t="s">
        <v>250</v>
      </c>
      <c r="E40" s="97">
        <v>0</v>
      </c>
    </row>
    <row r="41" spans="1:5" hidden="1" outlineLevel="2" x14ac:dyDescent="0.2">
      <c r="B41" s="11" t="s">
        <v>48</v>
      </c>
      <c r="C41" s="39" t="s">
        <v>121</v>
      </c>
      <c r="D41" s="62" t="s">
        <v>250</v>
      </c>
      <c r="E41" s="97">
        <v>0</v>
      </c>
    </row>
    <row r="42" spans="1:5" hidden="1" outlineLevel="2" x14ac:dyDescent="0.2">
      <c r="B42" s="11" t="s">
        <v>49</v>
      </c>
      <c r="C42" s="39" t="s">
        <v>121</v>
      </c>
      <c r="D42" s="62" t="s">
        <v>250</v>
      </c>
      <c r="E42" s="97">
        <v>0</v>
      </c>
    </row>
    <row r="43" spans="1:5" hidden="1" outlineLevel="2" x14ac:dyDescent="0.2">
      <c r="B43" s="11" t="s">
        <v>50</v>
      </c>
      <c r="C43" s="39" t="s">
        <v>121</v>
      </c>
      <c r="D43" s="62" t="s">
        <v>250</v>
      </c>
      <c r="E43" s="97">
        <v>0</v>
      </c>
    </row>
    <row r="44" spans="1:5" hidden="1" outlineLevel="2" x14ac:dyDescent="0.2">
      <c r="B44" s="11" t="s">
        <v>51</v>
      </c>
      <c r="C44" s="39" t="s">
        <v>121</v>
      </c>
      <c r="D44" s="62" t="s">
        <v>250</v>
      </c>
      <c r="E44" s="97">
        <v>0</v>
      </c>
    </row>
    <row r="45" spans="1:5" hidden="1" outlineLevel="2" x14ac:dyDescent="0.2">
      <c r="B45" s="157" t="s">
        <v>52</v>
      </c>
      <c r="C45" s="44" t="s">
        <v>121</v>
      </c>
      <c r="D45" s="160" t="s">
        <v>250</v>
      </c>
      <c r="E45" s="133">
        <v>0</v>
      </c>
    </row>
    <row r="46" spans="1:5" hidden="1" outlineLevel="1" collapsed="1" x14ac:dyDescent="0.2">
      <c r="B46" s="110" t="s">
        <v>53</v>
      </c>
      <c r="C46" s="111" t="s">
        <v>121</v>
      </c>
      <c r="D46" s="112">
        <f>SUM(D37:D45)</f>
        <v>0</v>
      </c>
      <c r="E46" s="126">
        <f>SUM(E37:E45)</f>
        <v>0</v>
      </c>
    </row>
    <row r="47" spans="1:5" hidden="1" outlineLevel="2" x14ac:dyDescent="0.2">
      <c r="B47" s="11" t="s">
        <v>44</v>
      </c>
      <c r="C47" s="39" t="s">
        <v>121</v>
      </c>
      <c r="D47" s="62" t="s">
        <v>250</v>
      </c>
      <c r="E47" s="127">
        <v>0</v>
      </c>
    </row>
    <row r="48" spans="1:5" hidden="1" outlineLevel="2" x14ac:dyDescent="0.2">
      <c r="B48" s="11" t="s">
        <v>45</v>
      </c>
      <c r="C48" s="39" t="s">
        <v>121</v>
      </c>
      <c r="D48" s="62" t="s">
        <v>250</v>
      </c>
      <c r="E48" s="127">
        <v>0</v>
      </c>
    </row>
    <row r="49" spans="2:5" hidden="1" outlineLevel="2" x14ac:dyDescent="0.2">
      <c r="B49" s="11" t="s">
        <v>46</v>
      </c>
      <c r="C49" s="39" t="s">
        <v>121</v>
      </c>
      <c r="D49" s="62" t="s">
        <v>250</v>
      </c>
      <c r="E49" s="127">
        <v>0</v>
      </c>
    </row>
    <row r="50" spans="2:5" hidden="1" outlineLevel="2" x14ac:dyDescent="0.2">
      <c r="B50" s="11" t="s">
        <v>47</v>
      </c>
      <c r="C50" s="39" t="s">
        <v>121</v>
      </c>
      <c r="D50" s="62" t="s">
        <v>250</v>
      </c>
      <c r="E50" s="127">
        <v>0</v>
      </c>
    </row>
    <row r="51" spans="2:5" hidden="1" outlineLevel="2" x14ac:dyDescent="0.2">
      <c r="B51" s="11" t="s">
        <v>48</v>
      </c>
      <c r="C51" s="39" t="s">
        <v>121</v>
      </c>
      <c r="D51" s="62" t="s">
        <v>250</v>
      </c>
      <c r="E51" s="127">
        <v>0</v>
      </c>
    </row>
    <row r="52" spans="2:5" hidden="1" outlineLevel="2" x14ac:dyDescent="0.2">
      <c r="B52" s="11" t="s">
        <v>49</v>
      </c>
      <c r="C52" s="39" t="s">
        <v>121</v>
      </c>
      <c r="D52" s="62" t="s">
        <v>250</v>
      </c>
      <c r="E52" s="127">
        <v>0</v>
      </c>
    </row>
    <row r="53" spans="2:5" hidden="1" outlineLevel="2" x14ac:dyDescent="0.2">
      <c r="B53" s="11" t="s">
        <v>50</v>
      </c>
      <c r="C53" s="39" t="s">
        <v>121</v>
      </c>
      <c r="D53" s="62" t="s">
        <v>250</v>
      </c>
      <c r="E53" s="127">
        <v>0</v>
      </c>
    </row>
    <row r="54" spans="2:5" hidden="1" outlineLevel="2" x14ac:dyDescent="0.2">
      <c r="B54" s="11" t="s">
        <v>51</v>
      </c>
      <c r="C54" s="39" t="s">
        <v>121</v>
      </c>
      <c r="D54" s="62" t="s">
        <v>250</v>
      </c>
      <c r="E54" s="127">
        <v>0</v>
      </c>
    </row>
    <row r="55" spans="2:5" hidden="1" outlineLevel="2" x14ac:dyDescent="0.2">
      <c r="B55" s="157" t="s">
        <v>52</v>
      </c>
      <c r="C55" s="44" t="s">
        <v>121</v>
      </c>
      <c r="D55" s="160" t="s">
        <v>250</v>
      </c>
      <c r="E55" s="128">
        <v>0</v>
      </c>
    </row>
    <row r="56" spans="2:5" hidden="1" outlineLevel="1" collapsed="1" x14ac:dyDescent="0.2">
      <c r="B56" s="110" t="s">
        <v>54</v>
      </c>
      <c r="C56" s="111" t="s">
        <v>121</v>
      </c>
      <c r="D56" s="112">
        <f>SUM(D47:D55)</f>
        <v>0</v>
      </c>
      <c r="E56" s="126">
        <f>SUM(E47:E55)</f>
        <v>0</v>
      </c>
    </row>
    <row r="57" spans="2:5" hidden="1" outlineLevel="1" x14ac:dyDescent="0.2">
      <c r="B57" s="110" t="s">
        <v>55</v>
      </c>
      <c r="C57" s="111" t="s">
        <v>121</v>
      </c>
      <c r="D57" s="112" t="s">
        <v>250</v>
      </c>
      <c r="E57" s="126">
        <v>0</v>
      </c>
    </row>
    <row r="58" spans="2:5" hidden="1" outlineLevel="2" x14ac:dyDescent="0.2">
      <c r="B58" s="11" t="s">
        <v>44</v>
      </c>
      <c r="C58" s="39" t="s">
        <v>121</v>
      </c>
      <c r="D58" s="62" t="e">
        <f>D37-D47</f>
        <v>#VALUE!</v>
      </c>
      <c r="E58" s="127">
        <f>E37-E47</f>
        <v>0</v>
      </c>
    </row>
    <row r="59" spans="2:5" hidden="1" outlineLevel="2" x14ac:dyDescent="0.2">
      <c r="B59" s="11" t="s">
        <v>45</v>
      </c>
      <c r="C59" s="39" t="s">
        <v>121</v>
      </c>
      <c r="D59" s="62" t="e">
        <f t="shared" ref="D59:E66" si="0">D38-D48</f>
        <v>#VALUE!</v>
      </c>
      <c r="E59" s="127">
        <f t="shared" si="0"/>
        <v>0</v>
      </c>
    </row>
    <row r="60" spans="2:5" hidden="1" outlineLevel="2" x14ac:dyDescent="0.2">
      <c r="B60" s="11" t="s">
        <v>46</v>
      </c>
      <c r="C60" s="39" t="s">
        <v>121</v>
      </c>
      <c r="D60" s="62" t="e">
        <f t="shared" si="0"/>
        <v>#VALUE!</v>
      </c>
      <c r="E60" s="127">
        <f t="shared" si="0"/>
        <v>0</v>
      </c>
    </row>
    <row r="61" spans="2:5" hidden="1" outlineLevel="2" x14ac:dyDescent="0.2">
      <c r="B61" s="11" t="s">
        <v>47</v>
      </c>
      <c r="C61" s="39" t="s">
        <v>121</v>
      </c>
      <c r="D61" s="62" t="e">
        <f t="shared" si="0"/>
        <v>#VALUE!</v>
      </c>
      <c r="E61" s="127">
        <f t="shared" si="0"/>
        <v>0</v>
      </c>
    </row>
    <row r="62" spans="2:5" hidden="1" outlineLevel="2" x14ac:dyDescent="0.2">
      <c r="B62" s="11" t="s">
        <v>48</v>
      </c>
      <c r="C62" s="39" t="s">
        <v>121</v>
      </c>
      <c r="D62" s="62" t="e">
        <f t="shared" si="0"/>
        <v>#VALUE!</v>
      </c>
      <c r="E62" s="127">
        <f t="shared" si="0"/>
        <v>0</v>
      </c>
    </row>
    <row r="63" spans="2:5" hidden="1" outlineLevel="2" x14ac:dyDescent="0.2">
      <c r="B63" s="11" t="s">
        <v>49</v>
      </c>
      <c r="C63" s="39" t="s">
        <v>121</v>
      </c>
      <c r="D63" s="62" t="e">
        <f t="shared" si="0"/>
        <v>#VALUE!</v>
      </c>
      <c r="E63" s="127">
        <f t="shared" si="0"/>
        <v>0</v>
      </c>
    </row>
    <row r="64" spans="2:5" hidden="1" outlineLevel="2" x14ac:dyDescent="0.2">
      <c r="B64" s="11" t="s">
        <v>50</v>
      </c>
      <c r="C64" s="39" t="s">
        <v>121</v>
      </c>
      <c r="D64" s="62" t="e">
        <f t="shared" si="0"/>
        <v>#VALUE!</v>
      </c>
      <c r="E64" s="127">
        <f t="shared" si="0"/>
        <v>0</v>
      </c>
    </row>
    <row r="65" spans="2:5" hidden="1" outlineLevel="2" x14ac:dyDescent="0.2">
      <c r="B65" s="11" t="s">
        <v>51</v>
      </c>
      <c r="C65" s="39" t="s">
        <v>121</v>
      </c>
      <c r="D65" s="62" t="e">
        <f t="shared" si="0"/>
        <v>#VALUE!</v>
      </c>
      <c r="E65" s="127">
        <f t="shared" si="0"/>
        <v>0</v>
      </c>
    </row>
    <row r="66" spans="2:5" hidden="1" outlineLevel="2" x14ac:dyDescent="0.2">
      <c r="B66" s="11" t="s">
        <v>52</v>
      </c>
      <c r="C66" s="39" t="s">
        <v>121</v>
      </c>
      <c r="D66" s="62" t="e">
        <f t="shared" si="0"/>
        <v>#VALUE!</v>
      </c>
      <c r="E66" s="127">
        <f t="shared" si="0"/>
        <v>0</v>
      </c>
    </row>
    <row r="67" spans="2:5" hidden="1" outlineLevel="2" x14ac:dyDescent="0.2">
      <c r="B67" s="157" t="s">
        <v>55</v>
      </c>
      <c r="C67" s="44" t="s">
        <v>121</v>
      </c>
      <c r="D67" s="160" t="str">
        <f>D57</f>
        <v>F</v>
      </c>
      <c r="E67" s="128">
        <f>E57</f>
        <v>0</v>
      </c>
    </row>
    <row r="68" spans="2:5" hidden="1" outlineLevel="1" collapsed="1" x14ac:dyDescent="0.2">
      <c r="B68" s="18" t="s">
        <v>56</v>
      </c>
      <c r="C68" s="46" t="s">
        <v>121</v>
      </c>
      <c r="D68" s="60" t="e">
        <f>SUM(D58:D67)</f>
        <v>#VALUE!</v>
      </c>
      <c r="E68" s="179">
        <f>SUM(E58:E66)</f>
        <v>0</v>
      </c>
    </row>
    <row r="69" spans="2:5" hidden="1" outlineLevel="2" x14ac:dyDescent="0.2">
      <c r="B69" s="161" t="s">
        <v>57</v>
      </c>
      <c r="C69" s="44" t="s">
        <v>121</v>
      </c>
      <c r="D69" s="160" t="s">
        <v>250</v>
      </c>
      <c r="E69" s="128">
        <v>0</v>
      </c>
    </row>
    <row r="70" spans="2:5" hidden="1" outlineLevel="1" collapsed="1" x14ac:dyDescent="0.2">
      <c r="B70" s="18" t="s">
        <v>58</v>
      </c>
      <c r="C70" s="46" t="s">
        <v>121</v>
      </c>
      <c r="D70" s="60" t="e">
        <f>D68-D69</f>
        <v>#VALUE!</v>
      </c>
      <c r="E70" s="179">
        <f>E68-E69</f>
        <v>0</v>
      </c>
    </row>
    <row r="71" spans="2:5" hidden="1" outlineLevel="4" x14ac:dyDescent="0.2">
      <c r="B71" s="20" t="s">
        <v>59</v>
      </c>
      <c r="C71" s="39" t="s">
        <v>121</v>
      </c>
      <c r="D71" s="62" t="s">
        <v>250</v>
      </c>
      <c r="E71" s="127">
        <v>0</v>
      </c>
    </row>
    <row r="72" spans="2:5" hidden="1" outlineLevel="4" x14ac:dyDescent="0.2">
      <c r="B72" s="20" t="s">
        <v>60</v>
      </c>
      <c r="C72" s="39" t="s">
        <v>121</v>
      </c>
      <c r="D72" s="62" t="s">
        <v>250</v>
      </c>
      <c r="E72" s="127">
        <v>0</v>
      </c>
    </row>
    <row r="73" spans="2:5" hidden="1" outlineLevel="4" x14ac:dyDescent="0.2">
      <c r="B73" s="20" t="s">
        <v>61</v>
      </c>
      <c r="C73" s="39" t="s">
        <v>121</v>
      </c>
      <c r="D73" s="62" t="s">
        <v>250</v>
      </c>
      <c r="E73" s="127">
        <v>0</v>
      </c>
    </row>
    <row r="74" spans="2:5" hidden="1" outlineLevel="4" x14ac:dyDescent="0.2">
      <c r="B74" s="20" t="s">
        <v>62</v>
      </c>
      <c r="C74" s="39" t="s">
        <v>121</v>
      </c>
      <c r="D74" s="62" t="s">
        <v>250</v>
      </c>
      <c r="E74" s="127">
        <v>0</v>
      </c>
    </row>
    <row r="75" spans="2:5" hidden="1" outlineLevel="4" x14ac:dyDescent="0.2">
      <c r="B75" s="20" t="s">
        <v>63</v>
      </c>
      <c r="C75" s="39" t="s">
        <v>121</v>
      </c>
      <c r="D75" s="62" t="s">
        <v>250</v>
      </c>
      <c r="E75" s="127">
        <v>0</v>
      </c>
    </row>
    <row r="76" spans="2:5" hidden="1" outlineLevel="4" x14ac:dyDescent="0.2">
      <c r="B76" s="145" t="s">
        <v>64</v>
      </c>
      <c r="C76" s="44" t="s">
        <v>121</v>
      </c>
      <c r="D76" s="160" t="s">
        <v>250</v>
      </c>
      <c r="E76" s="128">
        <v>0</v>
      </c>
    </row>
    <row r="77" spans="2:5" hidden="1" outlineLevel="3" x14ac:dyDescent="0.2">
      <c r="B77" s="19" t="s">
        <v>65</v>
      </c>
      <c r="C77" s="45" t="s">
        <v>121</v>
      </c>
      <c r="D77" s="63">
        <f>SUM(D71:D76)</f>
        <v>0</v>
      </c>
      <c r="E77" s="126">
        <f>SUM(E71:E76)</f>
        <v>0</v>
      </c>
    </row>
    <row r="78" spans="2:5" hidden="1" outlineLevel="5" x14ac:dyDescent="0.2">
      <c r="B78" s="79" t="s">
        <v>21</v>
      </c>
      <c r="C78" s="47" t="s">
        <v>121</v>
      </c>
      <c r="D78" s="62" t="s">
        <v>250</v>
      </c>
      <c r="E78" s="118">
        <v>0</v>
      </c>
    </row>
    <row r="79" spans="2:5" hidden="1" outlineLevel="5" x14ac:dyDescent="0.2">
      <c r="B79" s="79" t="s">
        <v>66</v>
      </c>
      <c r="C79" s="47" t="s">
        <v>121</v>
      </c>
      <c r="D79" s="62" t="s">
        <v>250</v>
      </c>
      <c r="E79" s="118">
        <v>0</v>
      </c>
    </row>
    <row r="80" spans="2:5" hidden="1" outlineLevel="5" x14ac:dyDescent="0.2">
      <c r="B80" s="79" t="s">
        <v>67</v>
      </c>
      <c r="C80" s="47" t="s">
        <v>121</v>
      </c>
      <c r="D80" s="62" t="s">
        <v>250</v>
      </c>
      <c r="E80" s="118">
        <v>0</v>
      </c>
    </row>
    <row r="81" spans="2:5" hidden="1" outlineLevel="5" x14ac:dyDescent="0.2">
      <c r="B81" s="79" t="s">
        <v>68</v>
      </c>
      <c r="C81" s="47" t="s">
        <v>121</v>
      </c>
      <c r="D81" s="62" t="s">
        <v>250</v>
      </c>
      <c r="E81" s="118">
        <v>0</v>
      </c>
    </row>
    <row r="82" spans="2:5" hidden="1" outlineLevel="5" x14ac:dyDescent="0.2">
      <c r="B82" s="80" t="s">
        <v>69</v>
      </c>
      <c r="C82" s="48" t="s">
        <v>121</v>
      </c>
      <c r="D82" s="61" t="s">
        <v>250</v>
      </c>
      <c r="E82" s="117">
        <v>0</v>
      </c>
    </row>
    <row r="83" spans="2:5" hidden="1" outlineLevel="4" x14ac:dyDescent="0.2">
      <c r="B83" s="22" t="s">
        <v>70</v>
      </c>
      <c r="C83" s="49" t="s">
        <v>121</v>
      </c>
      <c r="D83" s="69">
        <f>SUM(D78:D82)</f>
        <v>0</v>
      </c>
      <c r="E83" s="129">
        <f>SUM(E78:E82)</f>
        <v>0</v>
      </c>
    </row>
    <row r="84" spans="2:5" hidden="1" outlineLevel="5" x14ac:dyDescent="0.2">
      <c r="B84" s="80" t="s">
        <v>255</v>
      </c>
      <c r="C84" s="48" t="s">
        <v>121</v>
      </c>
      <c r="D84" s="61" t="s">
        <v>250</v>
      </c>
      <c r="E84" s="117">
        <v>0</v>
      </c>
    </row>
    <row r="85" spans="2:5" hidden="1" outlineLevel="4" x14ac:dyDescent="0.2">
      <c r="B85" s="22" t="s">
        <v>71</v>
      </c>
      <c r="C85" s="49" t="s">
        <v>121</v>
      </c>
      <c r="D85" s="69">
        <f>SUM(D84:D84)</f>
        <v>0</v>
      </c>
      <c r="E85" s="129">
        <f>SUM(E84:E84)</f>
        <v>0</v>
      </c>
    </row>
    <row r="86" spans="2:5" hidden="1" outlineLevel="5" x14ac:dyDescent="0.2">
      <c r="B86" s="79" t="s">
        <v>72</v>
      </c>
      <c r="C86" s="47" t="s">
        <v>121</v>
      </c>
      <c r="D86" s="62" t="s">
        <v>250</v>
      </c>
      <c r="E86" s="118">
        <v>0</v>
      </c>
    </row>
    <row r="87" spans="2:5" hidden="1" outlineLevel="5" x14ac:dyDescent="0.2">
      <c r="B87" s="79" t="s">
        <v>73</v>
      </c>
      <c r="C87" s="47" t="s">
        <v>121</v>
      </c>
      <c r="D87" s="62" t="s">
        <v>250</v>
      </c>
      <c r="E87" s="118">
        <v>0</v>
      </c>
    </row>
    <row r="88" spans="2:5" hidden="1" outlineLevel="5" x14ac:dyDescent="0.2">
      <c r="B88" s="79" t="s">
        <v>74</v>
      </c>
      <c r="C88" s="47" t="s">
        <v>121</v>
      </c>
      <c r="D88" s="62" t="s">
        <v>250</v>
      </c>
      <c r="E88" s="118">
        <v>0</v>
      </c>
    </row>
    <row r="89" spans="2:5" hidden="1" outlineLevel="5" x14ac:dyDescent="0.2">
      <c r="B89" s="79" t="s">
        <v>75</v>
      </c>
      <c r="C89" s="47" t="s">
        <v>121</v>
      </c>
      <c r="D89" s="62" t="s">
        <v>250</v>
      </c>
      <c r="E89" s="118">
        <v>0</v>
      </c>
    </row>
    <row r="90" spans="2:5" hidden="1" outlineLevel="5" x14ac:dyDescent="0.2">
      <c r="B90" s="80" t="s">
        <v>256</v>
      </c>
      <c r="C90" s="48" t="s">
        <v>121</v>
      </c>
      <c r="D90" s="61" t="s">
        <v>250</v>
      </c>
      <c r="E90" s="117">
        <v>0</v>
      </c>
    </row>
    <row r="91" spans="2:5" hidden="1" outlineLevel="4" x14ac:dyDescent="0.2">
      <c r="B91" s="22" t="s">
        <v>76</v>
      </c>
      <c r="C91" s="49" t="s">
        <v>121</v>
      </c>
      <c r="D91" s="69">
        <f>SUM(D86:D90)</f>
        <v>0</v>
      </c>
      <c r="E91" s="129">
        <f>SUM(E86:E90)</f>
        <v>0</v>
      </c>
    </row>
    <row r="92" spans="2:5" hidden="1" outlineLevel="5" x14ac:dyDescent="0.2">
      <c r="B92" s="79" t="s">
        <v>77</v>
      </c>
      <c r="C92" s="47" t="s">
        <v>121</v>
      </c>
      <c r="D92" s="62" t="s">
        <v>250</v>
      </c>
      <c r="E92" s="118">
        <v>0</v>
      </c>
    </row>
    <row r="93" spans="2:5" hidden="1" outlineLevel="5" x14ac:dyDescent="0.2">
      <c r="B93" s="79" t="s">
        <v>78</v>
      </c>
      <c r="C93" s="47" t="s">
        <v>121</v>
      </c>
      <c r="D93" s="62" t="s">
        <v>250</v>
      </c>
      <c r="E93" s="118">
        <v>0</v>
      </c>
    </row>
    <row r="94" spans="2:5" hidden="1" outlineLevel="5" x14ac:dyDescent="0.2">
      <c r="B94" s="79" t="s">
        <v>79</v>
      </c>
      <c r="C94" s="47" t="s">
        <v>121</v>
      </c>
      <c r="D94" s="62" t="s">
        <v>250</v>
      </c>
      <c r="E94" s="118">
        <v>0</v>
      </c>
    </row>
    <row r="95" spans="2:5" hidden="1" outlineLevel="5" x14ac:dyDescent="0.2">
      <c r="B95" s="79" t="s">
        <v>80</v>
      </c>
      <c r="C95" s="47" t="s">
        <v>121</v>
      </c>
      <c r="D95" s="62" t="s">
        <v>250</v>
      </c>
      <c r="E95" s="118">
        <v>0</v>
      </c>
    </row>
    <row r="96" spans="2:5" hidden="1" outlineLevel="5" x14ac:dyDescent="0.2">
      <c r="B96" s="79" t="s">
        <v>81</v>
      </c>
      <c r="C96" s="47" t="s">
        <v>121</v>
      </c>
      <c r="D96" s="62" t="s">
        <v>250</v>
      </c>
      <c r="E96" s="118">
        <v>0</v>
      </c>
    </row>
    <row r="97" spans="2:5" hidden="1" outlineLevel="5" x14ac:dyDescent="0.2">
      <c r="B97" s="79" t="s">
        <v>82</v>
      </c>
      <c r="C97" s="47" t="s">
        <v>121</v>
      </c>
      <c r="D97" s="62" t="s">
        <v>250</v>
      </c>
      <c r="E97" s="118">
        <v>0</v>
      </c>
    </row>
    <row r="98" spans="2:5" hidden="1" outlineLevel="5" x14ac:dyDescent="0.2">
      <c r="B98" s="79" t="s">
        <v>83</v>
      </c>
      <c r="C98" s="47" t="s">
        <v>121</v>
      </c>
      <c r="D98" s="62" t="s">
        <v>250</v>
      </c>
      <c r="E98" s="118">
        <v>0</v>
      </c>
    </row>
    <row r="99" spans="2:5" hidden="1" outlineLevel="5" x14ac:dyDescent="0.2">
      <c r="B99" s="79" t="s">
        <v>84</v>
      </c>
      <c r="C99" s="47" t="s">
        <v>121</v>
      </c>
      <c r="D99" s="62" t="s">
        <v>250</v>
      </c>
      <c r="E99" s="118">
        <v>0</v>
      </c>
    </row>
    <row r="100" spans="2:5" hidden="1" outlineLevel="5" x14ac:dyDescent="0.2">
      <c r="B100" s="79" t="s">
        <v>85</v>
      </c>
      <c r="C100" s="47" t="s">
        <v>121</v>
      </c>
      <c r="D100" s="62" t="s">
        <v>250</v>
      </c>
      <c r="E100" s="118">
        <v>0</v>
      </c>
    </row>
    <row r="101" spans="2:5" hidden="1" outlineLevel="5" x14ac:dyDescent="0.2">
      <c r="B101" s="79" t="s">
        <v>86</v>
      </c>
      <c r="C101" s="47" t="s">
        <v>121</v>
      </c>
      <c r="D101" s="62" t="s">
        <v>250</v>
      </c>
      <c r="E101" s="118">
        <v>0</v>
      </c>
    </row>
    <row r="102" spans="2:5" hidden="1" outlineLevel="5" x14ac:dyDescent="0.2">
      <c r="B102" s="80" t="s">
        <v>87</v>
      </c>
      <c r="C102" s="48" t="s">
        <v>121</v>
      </c>
      <c r="D102" s="61" t="s">
        <v>250</v>
      </c>
      <c r="E102" s="117">
        <v>0</v>
      </c>
    </row>
    <row r="103" spans="2:5" hidden="1" outlineLevel="4" x14ac:dyDescent="0.2">
      <c r="B103" s="22" t="s">
        <v>88</v>
      </c>
      <c r="C103" s="49" t="s">
        <v>121</v>
      </c>
      <c r="D103" s="69">
        <f>SUM(D92:D102)</f>
        <v>0</v>
      </c>
      <c r="E103" s="129">
        <f>SUM(E92:E102)</f>
        <v>0</v>
      </c>
    </row>
    <row r="104" spans="2:5" hidden="1" outlineLevel="5" x14ac:dyDescent="0.2">
      <c r="B104" s="80" t="s">
        <v>89</v>
      </c>
      <c r="C104" s="48" t="s">
        <v>121</v>
      </c>
      <c r="D104" s="61" t="s">
        <v>250</v>
      </c>
      <c r="E104" s="117">
        <v>0</v>
      </c>
    </row>
    <row r="105" spans="2:5" hidden="1" outlineLevel="4" x14ac:dyDescent="0.2">
      <c r="B105" s="22" t="s">
        <v>90</v>
      </c>
      <c r="C105" s="49" t="s">
        <v>121</v>
      </c>
      <c r="D105" s="69">
        <f>SUM(D104)</f>
        <v>0</v>
      </c>
      <c r="E105" s="129">
        <f>SUM(E104)</f>
        <v>0</v>
      </c>
    </row>
    <row r="106" spans="2:5" hidden="1" outlineLevel="4" x14ac:dyDescent="0.2">
      <c r="B106" s="145" t="s">
        <v>91</v>
      </c>
      <c r="C106" s="44" t="s">
        <v>121</v>
      </c>
      <c r="D106" s="160" t="s">
        <v>250</v>
      </c>
      <c r="E106" s="128">
        <v>0</v>
      </c>
    </row>
    <row r="107" spans="2:5" hidden="1" outlineLevel="3" x14ac:dyDescent="0.2">
      <c r="B107" s="19" t="s">
        <v>92</v>
      </c>
      <c r="C107" s="45" t="s">
        <v>121</v>
      </c>
      <c r="D107" s="63">
        <f>SUM(D83,D85,D91,D103,D105,D106)</f>
        <v>0</v>
      </c>
      <c r="E107" s="126">
        <f>E83+E85+E91+E103+E105+E106</f>
        <v>0</v>
      </c>
    </row>
    <row r="108" spans="2:5" hidden="1" outlineLevel="3" x14ac:dyDescent="0.2">
      <c r="B108" s="26" t="s">
        <v>93</v>
      </c>
      <c r="C108" s="39" t="s">
        <v>121</v>
      </c>
      <c r="D108" s="62" t="s">
        <v>250</v>
      </c>
      <c r="E108" s="127">
        <v>0</v>
      </c>
    </row>
    <row r="109" spans="2:5" hidden="1" outlineLevel="3" x14ac:dyDescent="0.2">
      <c r="B109" s="162" t="s">
        <v>94</v>
      </c>
      <c r="C109" s="44" t="s">
        <v>121</v>
      </c>
      <c r="D109" s="160" t="s">
        <v>250</v>
      </c>
      <c r="E109" s="128">
        <v>0</v>
      </c>
    </row>
    <row r="110" spans="2:5" hidden="1" outlineLevel="2" x14ac:dyDescent="0.2">
      <c r="B110" s="23" t="s">
        <v>95</v>
      </c>
      <c r="C110" s="45" t="s">
        <v>121</v>
      </c>
      <c r="D110" s="63">
        <f>SUM(D77,D107,D108:D109)</f>
        <v>0</v>
      </c>
      <c r="E110" s="179">
        <f>SUM(E77,E107,E108:E109)</f>
        <v>0</v>
      </c>
    </row>
    <row r="111" spans="2:5" hidden="1" outlineLevel="4" x14ac:dyDescent="0.2">
      <c r="B111" s="21" t="s">
        <v>96</v>
      </c>
      <c r="C111" s="42" t="s">
        <v>121</v>
      </c>
      <c r="D111" s="61" t="s">
        <v>250</v>
      </c>
      <c r="E111" s="178">
        <v>0</v>
      </c>
    </row>
    <row r="112" spans="2:5" hidden="1" outlineLevel="3" x14ac:dyDescent="0.2">
      <c r="B112" s="24" t="s">
        <v>97</v>
      </c>
      <c r="C112" s="49" t="s">
        <v>121</v>
      </c>
      <c r="D112" s="69">
        <f>SUM(D111:D111)</f>
        <v>0</v>
      </c>
      <c r="E112" s="129">
        <f>SUM(E111:E111)</f>
        <v>0</v>
      </c>
    </row>
    <row r="113" spans="2:5" hidden="1" outlineLevel="4" x14ac:dyDescent="0.2">
      <c r="B113" s="21" t="s">
        <v>98</v>
      </c>
      <c r="C113" s="42" t="s">
        <v>121</v>
      </c>
      <c r="D113" s="61" t="s">
        <v>250</v>
      </c>
      <c r="E113" s="178">
        <v>0</v>
      </c>
    </row>
    <row r="114" spans="2:5" hidden="1" outlineLevel="3" x14ac:dyDescent="0.2">
      <c r="B114" s="24" t="s">
        <v>99</v>
      </c>
      <c r="C114" s="49" t="s">
        <v>121</v>
      </c>
      <c r="D114" s="69">
        <f>SUM(D113:D113)</f>
        <v>0</v>
      </c>
      <c r="E114" s="129">
        <f>SUM(E113:E113)</f>
        <v>0</v>
      </c>
    </row>
    <row r="115" spans="2:5" hidden="1" outlineLevel="4" x14ac:dyDescent="0.2">
      <c r="B115" s="20" t="s">
        <v>100</v>
      </c>
      <c r="C115" s="39" t="s">
        <v>121</v>
      </c>
      <c r="D115" s="62" t="s">
        <v>250</v>
      </c>
      <c r="E115" s="127">
        <v>0</v>
      </c>
    </row>
    <row r="116" spans="2:5" hidden="1" outlineLevel="4" x14ac:dyDescent="0.2">
      <c r="B116" s="21" t="s">
        <v>101</v>
      </c>
      <c r="C116" s="42" t="s">
        <v>121</v>
      </c>
      <c r="D116" s="61" t="s">
        <v>250</v>
      </c>
      <c r="E116" s="178">
        <v>0</v>
      </c>
    </row>
    <row r="117" spans="2:5" hidden="1" outlineLevel="3" x14ac:dyDescent="0.2">
      <c r="B117" s="24" t="s">
        <v>102</v>
      </c>
      <c r="C117" s="49" t="s">
        <v>121</v>
      </c>
      <c r="D117" s="69">
        <f>SUM(D115:D116)</f>
        <v>0</v>
      </c>
      <c r="E117" s="129">
        <f>SUM(E115:E116)</f>
        <v>0</v>
      </c>
    </row>
    <row r="118" spans="2:5" hidden="1" outlineLevel="4" x14ac:dyDescent="0.2">
      <c r="B118" s="20" t="s">
        <v>103</v>
      </c>
      <c r="C118" s="39" t="s">
        <v>121</v>
      </c>
      <c r="D118" s="62" t="s">
        <v>250</v>
      </c>
      <c r="E118" s="127">
        <v>0</v>
      </c>
    </row>
    <row r="119" spans="2:5" hidden="1" outlineLevel="4" x14ac:dyDescent="0.2">
      <c r="B119" s="21" t="s">
        <v>104</v>
      </c>
      <c r="C119" s="42" t="s">
        <v>121</v>
      </c>
      <c r="D119" s="61" t="s">
        <v>250</v>
      </c>
      <c r="E119" s="178">
        <v>0</v>
      </c>
    </row>
    <row r="120" spans="2:5" hidden="1" outlineLevel="3" x14ac:dyDescent="0.2">
      <c r="B120" s="119" t="s">
        <v>105</v>
      </c>
      <c r="C120" s="120" t="s">
        <v>121</v>
      </c>
      <c r="D120" s="121">
        <f>SUM(D118:D119)</f>
        <v>0</v>
      </c>
      <c r="E120" s="180">
        <f>SUM(E118:E119)</f>
        <v>0</v>
      </c>
    </row>
    <row r="121" spans="2:5" hidden="1" outlineLevel="2" x14ac:dyDescent="0.2">
      <c r="B121" s="23" t="s">
        <v>106</v>
      </c>
      <c r="C121" s="45" t="s">
        <v>121</v>
      </c>
      <c r="D121" s="63">
        <f>SUM(D110,D112,D114,D117,D120)</f>
        <v>0</v>
      </c>
      <c r="E121" s="179">
        <f>E110+E112+E114+E117+E120</f>
        <v>0</v>
      </c>
    </row>
    <row r="122" spans="2:5" hidden="1" outlineLevel="4" x14ac:dyDescent="0.2">
      <c r="B122" s="20" t="s">
        <v>107</v>
      </c>
      <c r="C122" s="39" t="s">
        <v>121</v>
      </c>
      <c r="D122" s="62" t="s">
        <v>250</v>
      </c>
      <c r="E122" s="127">
        <v>0</v>
      </c>
    </row>
    <row r="123" spans="2:5" hidden="1" outlineLevel="4" x14ac:dyDescent="0.2">
      <c r="B123" s="20" t="s">
        <v>108</v>
      </c>
      <c r="C123" s="39" t="s">
        <v>121</v>
      </c>
      <c r="D123" s="62" t="s">
        <v>250</v>
      </c>
      <c r="E123" s="127">
        <v>0</v>
      </c>
    </row>
    <row r="124" spans="2:5" hidden="1" outlineLevel="4" x14ac:dyDescent="0.2">
      <c r="B124" s="20" t="s">
        <v>109</v>
      </c>
      <c r="C124" s="39" t="s">
        <v>121</v>
      </c>
      <c r="D124" s="62" t="s">
        <v>250</v>
      </c>
      <c r="E124" s="127">
        <v>0</v>
      </c>
    </row>
    <row r="125" spans="2:5" hidden="1" outlineLevel="4" x14ac:dyDescent="0.2">
      <c r="B125" s="21" t="s">
        <v>110</v>
      </c>
      <c r="C125" s="42" t="s">
        <v>121</v>
      </c>
      <c r="D125" s="61" t="s">
        <v>250</v>
      </c>
      <c r="E125" s="178">
        <v>0</v>
      </c>
    </row>
    <row r="126" spans="2:5" hidden="1" outlineLevel="3" x14ac:dyDescent="0.2">
      <c r="B126" s="153" t="s">
        <v>111</v>
      </c>
      <c r="C126" s="50" t="s">
        <v>121</v>
      </c>
      <c r="D126" s="71">
        <f>SUM(D122:D125)</f>
        <v>0</v>
      </c>
      <c r="E126" s="181">
        <f>SUM(E122:E125)</f>
        <v>0</v>
      </c>
    </row>
    <row r="127" spans="2:5" hidden="1" outlineLevel="2" x14ac:dyDescent="0.2">
      <c r="B127" s="23" t="s">
        <v>112</v>
      </c>
      <c r="C127" s="45" t="s">
        <v>121</v>
      </c>
      <c r="D127" s="63">
        <f>SUM(D121,D126)</f>
        <v>0</v>
      </c>
      <c r="E127" s="179">
        <f>E121+E126</f>
        <v>0</v>
      </c>
    </row>
    <row r="128" spans="2:5" hidden="1" outlineLevel="3" x14ac:dyDescent="0.2">
      <c r="B128" s="26" t="s">
        <v>113</v>
      </c>
      <c r="C128" s="39" t="s">
        <v>121</v>
      </c>
      <c r="D128" s="62" t="s">
        <v>250</v>
      </c>
      <c r="E128" s="127">
        <v>0</v>
      </c>
    </row>
    <row r="129" spans="2:5" hidden="1" outlineLevel="3" x14ac:dyDescent="0.2">
      <c r="B129" s="162" t="s">
        <v>114</v>
      </c>
      <c r="C129" s="44" t="s">
        <v>121</v>
      </c>
      <c r="D129" s="160" t="s">
        <v>250</v>
      </c>
      <c r="E129" s="128">
        <v>0</v>
      </c>
    </row>
    <row r="130" spans="2:5" hidden="1" outlineLevel="2" x14ac:dyDescent="0.2">
      <c r="B130" s="23" t="s">
        <v>115</v>
      </c>
      <c r="C130" s="45" t="s">
        <v>121</v>
      </c>
      <c r="D130" s="63">
        <f>SUM(D127,D128:D129)</f>
        <v>0</v>
      </c>
      <c r="E130" s="179">
        <f>SUM(E127,E128:E129)</f>
        <v>0</v>
      </c>
    </row>
    <row r="131" spans="2:5" hidden="1" outlineLevel="3" x14ac:dyDescent="0.2">
      <c r="B131" s="26" t="s">
        <v>116</v>
      </c>
      <c r="C131" s="39" t="s">
        <v>121</v>
      </c>
      <c r="D131" s="62" t="s">
        <v>250</v>
      </c>
      <c r="E131" s="127">
        <v>0</v>
      </c>
    </row>
    <row r="132" spans="2:5" hidden="1" outlineLevel="3" x14ac:dyDescent="0.2">
      <c r="B132" s="27" t="s">
        <v>117</v>
      </c>
      <c r="C132" s="42" t="s">
        <v>121</v>
      </c>
      <c r="D132" s="61" t="s">
        <v>250</v>
      </c>
      <c r="E132" s="178">
        <v>0</v>
      </c>
    </row>
    <row r="133" spans="2:5" hidden="1" outlineLevel="2" x14ac:dyDescent="0.2">
      <c r="B133" s="25" t="s">
        <v>118</v>
      </c>
      <c r="C133" s="50" t="s">
        <v>121</v>
      </c>
      <c r="D133" s="71">
        <f>SUM(D131:D132)</f>
        <v>0</v>
      </c>
      <c r="E133" s="181">
        <f>SUM(E131:E132)</f>
        <v>0</v>
      </c>
    </row>
    <row r="134" spans="2:5" hidden="1" outlineLevel="1" collapsed="1" x14ac:dyDescent="0.2">
      <c r="B134" s="154" t="s">
        <v>119</v>
      </c>
      <c r="C134" s="50" t="s">
        <v>121</v>
      </c>
      <c r="D134" s="71">
        <f>SUM(D130,D133)</f>
        <v>0</v>
      </c>
      <c r="E134" s="182">
        <f>E130+E133</f>
        <v>0</v>
      </c>
    </row>
    <row r="135" spans="2:5" collapsed="1" x14ac:dyDescent="0.2">
      <c r="B135" s="123" t="s">
        <v>120</v>
      </c>
      <c r="C135" s="124" t="s">
        <v>121</v>
      </c>
      <c r="D135" s="125" t="e">
        <f>D70-D134</f>
        <v>#VALUE!</v>
      </c>
      <c r="E135" s="179">
        <f>E70-E134</f>
        <v>0</v>
      </c>
    </row>
    <row r="136" spans="2:5" hidden="1" outlineLevel="3" x14ac:dyDescent="0.2">
      <c r="B136" s="21" t="s">
        <v>122</v>
      </c>
      <c r="C136" s="48" t="s">
        <v>121</v>
      </c>
      <c r="D136" s="61" t="s">
        <v>250</v>
      </c>
      <c r="E136" s="117">
        <v>0</v>
      </c>
    </row>
    <row r="137" spans="2:5" hidden="1" outlineLevel="2" x14ac:dyDescent="0.2">
      <c r="B137" s="24" t="s">
        <v>123</v>
      </c>
      <c r="C137" s="49" t="s">
        <v>121</v>
      </c>
      <c r="D137" s="69">
        <f>SUM(D136)</f>
        <v>0</v>
      </c>
      <c r="E137" s="129">
        <f>SUM(E136)</f>
        <v>0</v>
      </c>
    </row>
    <row r="138" spans="2:5" hidden="1" outlineLevel="3" x14ac:dyDescent="0.2">
      <c r="B138" s="20" t="s">
        <v>124</v>
      </c>
      <c r="C138" s="47" t="s">
        <v>121</v>
      </c>
      <c r="D138" s="62" t="s">
        <v>250</v>
      </c>
      <c r="E138" s="118">
        <v>0</v>
      </c>
    </row>
    <row r="139" spans="2:5" hidden="1" outlineLevel="3" x14ac:dyDescent="0.2">
      <c r="B139" s="20" t="s">
        <v>125</v>
      </c>
      <c r="C139" s="47" t="s">
        <v>121</v>
      </c>
      <c r="D139" s="62" t="s">
        <v>250</v>
      </c>
      <c r="E139" s="118">
        <v>0</v>
      </c>
    </row>
    <row r="140" spans="2:5" hidden="1" outlineLevel="3" x14ac:dyDescent="0.2">
      <c r="B140" s="20" t="s">
        <v>126</v>
      </c>
      <c r="C140" s="47" t="s">
        <v>121</v>
      </c>
      <c r="D140" s="62" t="s">
        <v>250</v>
      </c>
      <c r="E140" s="118">
        <v>0</v>
      </c>
    </row>
    <row r="141" spans="2:5" hidden="1" outlineLevel="3" x14ac:dyDescent="0.2">
      <c r="B141" s="20" t="s">
        <v>127</v>
      </c>
      <c r="C141" s="47" t="s">
        <v>121</v>
      </c>
      <c r="D141" s="62" t="s">
        <v>250</v>
      </c>
      <c r="E141" s="118">
        <v>0</v>
      </c>
    </row>
    <row r="142" spans="2:5" hidden="1" outlineLevel="3" x14ac:dyDescent="0.2">
      <c r="B142" s="20" t="s">
        <v>128</v>
      </c>
      <c r="C142" s="47" t="s">
        <v>121</v>
      </c>
      <c r="D142" s="62" t="s">
        <v>250</v>
      </c>
      <c r="E142" s="118">
        <v>0</v>
      </c>
    </row>
    <row r="143" spans="2:5" hidden="1" outlineLevel="3" x14ac:dyDescent="0.2">
      <c r="B143" s="21" t="s">
        <v>129</v>
      </c>
      <c r="C143" s="48" t="s">
        <v>121</v>
      </c>
      <c r="D143" s="61" t="s">
        <v>250</v>
      </c>
      <c r="E143" s="117">
        <v>0</v>
      </c>
    </row>
    <row r="144" spans="2:5" hidden="1" outlineLevel="2" x14ac:dyDescent="0.2">
      <c r="B144" s="24" t="s">
        <v>130</v>
      </c>
      <c r="C144" s="49" t="s">
        <v>121</v>
      </c>
      <c r="D144" s="69">
        <f>SUM(D138:D143)</f>
        <v>0</v>
      </c>
      <c r="E144" s="129">
        <f>SUM(E138:E143)</f>
        <v>0</v>
      </c>
    </row>
    <row r="145" spans="2:5" hidden="1" outlineLevel="3" x14ac:dyDescent="0.2">
      <c r="B145" s="20" t="s">
        <v>131</v>
      </c>
      <c r="C145" s="47" t="s">
        <v>121</v>
      </c>
      <c r="D145" s="62" t="s">
        <v>250</v>
      </c>
      <c r="E145" s="118">
        <v>0</v>
      </c>
    </row>
    <row r="146" spans="2:5" hidden="1" outlineLevel="3" x14ac:dyDescent="0.2">
      <c r="B146" s="20" t="s">
        <v>132</v>
      </c>
      <c r="C146" s="47" t="s">
        <v>121</v>
      </c>
      <c r="D146" s="62" t="s">
        <v>250</v>
      </c>
      <c r="E146" s="118">
        <v>0</v>
      </c>
    </row>
    <row r="147" spans="2:5" hidden="1" outlineLevel="3" x14ac:dyDescent="0.2">
      <c r="B147" s="20" t="s">
        <v>133</v>
      </c>
      <c r="C147" s="47" t="s">
        <v>121</v>
      </c>
      <c r="D147" s="62" t="s">
        <v>250</v>
      </c>
      <c r="E147" s="118">
        <v>0</v>
      </c>
    </row>
    <row r="148" spans="2:5" hidden="1" outlineLevel="3" x14ac:dyDescent="0.2">
      <c r="B148" s="20" t="s">
        <v>134</v>
      </c>
      <c r="C148" s="47" t="s">
        <v>121</v>
      </c>
      <c r="D148" s="62" t="s">
        <v>250</v>
      </c>
      <c r="E148" s="118">
        <v>0</v>
      </c>
    </row>
    <row r="149" spans="2:5" hidden="1" outlineLevel="2" x14ac:dyDescent="0.2">
      <c r="B149" s="119" t="s">
        <v>135</v>
      </c>
      <c r="C149" s="120" t="s">
        <v>121</v>
      </c>
      <c r="D149" s="121">
        <f>SUM(D145:D148)</f>
        <v>0</v>
      </c>
      <c r="E149" s="180">
        <f>SUM(E145:E148)</f>
        <v>0</v>
      </c>
    </row>
    <row r="150" spans="2:5" hidden="1" outlineLevel="1" collapsed="1" x14ac:dyDescent="0.2">
      <c r="B150" s="23" t="s">
        <v>136</v>
      </c>
      <c r="C150" s="45" t="s">
        <v>121</v>
      </c>
      <c r="D150" s="63">
        <f>SUM(D137,D144,D149)</f>
        <v>0</v>
      </c>
      <c r="E150" s="179">
        <f>E137+E144+E149</f>
        <v>0</v>
      </c>
    </row>
    <row r="151" spans="2:5" hidden="1" outlineLevel="3" x14ac:dyDescent="0.2">
      <c r="B151" s="20" t="s">
        <v>122</v>
      </c>
      <c r="C151" s="47" t="s">
        <v>121</v>
      </c>
      <c r="D151" s="62" t="s">
        <v>250</v>
      </c>
      <c r="E151" s="118">
        <v>0</v>
      </c>
    </row>
    <row r="152" spans="2:5" hidden="1" outlineLevel="3" x14ac:dyDescent="0.2">
      <c r="B152" s="20" t="s">
        <v>126</v>
      </c>
      <c r="C152" s="47" t="s">
        <v>121</v>
      </c>
      <c r="D152" s="62" t="s">
        <v>250</v>
      </c>
      <c r="E152" s="118">
        <v>0</v>
      </c>
    </row>
    <row r="153" spans="2:5" hidden="1" outlineLevel="3" x14ac:dyDescent="0.2">
      <c r="B153" s="20" t="s">
        <v>137</v>
      </c>
      <c r="C153" s="47" t="s">
        <v>121</v>
      </c>
      <c r="D153" s="62" t="s">
        <v>250</v>
      </c>
      <c r="E153" s="118">
        <v>0</v>
      </c>
    </row>
    <row r="154" spans="2:5" hidden="1" outlineLevel="3" x14ac:dyDescent="0.2">
      <c r="B154" s="20" t="s">
        <v>129</v>
      </c>
      <c r="C154" s="47" t="s">
        <v>121</v>
      </c>
      <c r="D154" s="62" t="s">
        <v>250</v>
      </c>
      <c r="E154" s="118">
        <v>0</v>
      </c>
    </row>
    <row r="155" spans="2:5" hidden="1" outlineLevel="3" x14ac:dyDescent="0.2">
      <c r="B155" s="21" t="s">
        <v>138</v>
      </c>
      <c r="C155" s="48" t="s">
        <v>121</v>
      </c>
      <c r="D155" s="61" t="s">
        <v>250</v>
      </c>
      <c r="E155" s="117">
        <v>0</v>
      </c>
    </row>
    <row r="156" spans="2:5" hidden="1" outlineLevel="2" x14ac:dyDescent="0.2">
      <c r="B156" s="24" t="s">
        <v>123</v>
      </c>
      <c r="C156" s="49" t="s">
        <v>121</v>
      </c>
      <c r="D156" s="69">
        <f>SUM(D151:D155)</f>
        <v>0</v>
      </c>
      <c r="E156" s="129">
        <f>SUM(E151:E155)</f>
        <v>0</v>
      </c>
    </row>
    <row r="157" spans="2:5" hidden="1" outlineLevel="3" x14ac:dyDescent="0.2">
      <c r="B157" s="20" t="s">
        <v>124</v>
      </c>
      <c r="C157" s="47" t="s">
        <v>121</v>
      </c>
      <c r="D157" s="62" t="s">
        <v>250</v>
      </c>
      <c r="E157" s="118">
        <v>0</v>
      </c>
    </row>
    <row r="158" spans="2:5" hidden="1" outlineLevel="3" x14ac:dyDescent="0.2">
      <c r="B158" s="20" t="s">
        <v>125</v>
      </c>
      <c r="C158" s="47" t="s">
        <v>121</v>
      </c>
      <c r="D158" s="62" t="s">
        <v>250</v>
      </c>
      <c r="E158" s="118">
        <v>0</v>
      </c>
    </row>
    <row r="159" spans="2:5" hidden="1" outlineLevel="3" x14ac:dyDescent="0.2">
      <c r="B159" s="20" t="s">
        <v>126</v>
      </c>
      <c r="C159" s="47" t="s">
        <v>121</v>
      </c>
      <c r="D159" s="62" t="s">
        <v>250</v>
      </c>
      <c r="E159" s="118">
        <v>0</v>
      </c>
    </row>
    <row r="160" spans="2:5" hidden="1" outlineLevel="3" x14ac:dyDescent="0.2">
      <c r="B160" s="20" t="s">
        <v>127</v>
      </c>
      <c r="C160" s="47" t="s">
        <v>121</v>
      </c>
      <c r="D160" s="62" t="s">
        <v>250</v>
      </c>
      <c r="E160" s="118">
        <v>0</v>
      </c>
    </row>
    <row r="161" spans="2:5" hidden="1" outlineLevel="3" x14ac:dyDescent="0.2">
      <c r="B161" s="20" t="s">
        <v>128</v>
      </c>
      <c r="C161" s="47" t="s">
        <v>121</v>
      </c>
      <c r="D161" s="62" t="s">
        <v>250</v>
      </c>
      <c r="E161" s="118">
        <v>0</v>
      </c>
    </row>
    <row r="162" spans="2:5" hidden="1" outlineLevel="3" x14ac:dyDescent="0.2">
      <c r="B162" s="20" t="s">
        <v>129</v>
      </c>
      <c r="C162" s="47" t="s">
        <v>121</v>
      </c>
      <c r="D162" s="62" t="s">
        <v>250</v>
      </c>
      <c r="E162" s="118">
        <v>0</v>
      </c>
    </row>
    <row r="163" spans="2:5" hidden="1" outlineLevel="3" x14ac:dyDescent="0.2">
      <c r="B163" s="20" t="s">
        <v>139</v>
      </c>
      <c r="C163" s="47" t="s">
        <v>121</v>
      </c>
      <c r="D163" s="62" t="s">
        <v>250</v>
      </c>
      <c r="E163" s="118">
        <v>0</v>
      </c>
    </row>
    <row r="164" spans="2:5" hidden="1" outlineLevel="3" x14ac:dyDescent="0.2">
      <c r="B164" s="21" t="s">
        <v>138</v>
      </c>
      <c r="C164" s="48" t="s">
        <v>121</v>
      </c>
      <c r="D164" s="61" t="s">
        <v>250</v>
      </c>
      <c r="E164" s="117">
        <v>0</v>
      </c>
    </row>
    <row r="165" spans="2:5" hidden="1" outlineLevel="2" x14ac:dyDescent="0.2">
      <c r="B165" s="24" t="s">
        <v>130</v>
      </c>
      <c r="C165" s="49" t="s">
        <v>121</v>
      </c>
      <c r="D165" s="69">
        <f>SUM(D157:D164)</f>
        <v>0</v>
      </c>
      <c r="E165" s="129">
        <f>SUM(E157:E164)</f>
        <v>0</v>
      </c>
    </row>
    <row r="166" spans="2:5" hidden="1" outlineLevel="3" x14ac:dyDescent="0.2">
      <c r="B166" s="20" t="s">
        <v>140</v>
      </c>
      <c r="C166" s="47" t="s">
        <v>121</v>
      </c>
      <c r="D166" s="62" t="s">
        <v>250</v>
      </c>
      <c r="E166" s="118">
        <v>0</v>
      </c>
    </row>
    <row r="167" spans="2:5" hidden="1" outlineLevel="3" x14ac:dyDescent="0.2">
      <c r="B167" s="20" t="s">
        <v>141</v>
      </c>
      <c r="C167" s="47" t="s">
        <v>121</v>
      </c>
      <c r="D167" s="62" t="s">
        <v>250</v>
      </c>
      <c r="E167" s="118">
        <v>0</v>
      </c>
    </row>
    <row r="168" spans="2:5" hidden="1" outlineLevel="3" x14ac:dyDescent="0.2">
      <c r="B168" s="20" t="s">
        <v>142</v>
      </c>
      <c r="C168" s="47" t="s">
        <v>121</v>
      </c>
      <c r="D168" s="62" t="s">
        <v>250</v>
      </c>
      <c r="E168" s="118">
        <v>0</v>
      </c>
    </row>
    <row r="169" spans="2:5" hidden="1" outlineLevel="3" x14ac:dyDescent="0.2">
      <c r="B169" s="21" t="s">
        <v>143</v>
      </c>
      <c r="C169" s="48" t="s">
        <v>121</v>
      </c>
      <c r="D169" s="61" t="s">
        <v>250</v>
      </c>
      <c r="E169" s="117">
        <v>0</v>
      </c>
    </row>
    <row r="170" spans="2:5" hidden="1" outlineLevel="2" x14ac:dyDescent="0.2">
      <c r="B170" s="119" t="s">
        <v>135</v>
      </c>
      <c r="C170" s="120" t="s">
        <v>121</v>
      </c>
      <c r="D170" s="121">
        <f>SUM(D166:D169)</f>
        <v>0</v>
      </c>
      <c r="E170" s="180">
        <f>SUM(E166:E169)</f>
        <v>0</v>
      </c>
    </row>
    <row r="171" spans="2:5" hidden="1" outlineLevel="1" collapsed="1" x14ac:dyDescent="0.2">
      <c r="B171" s="25" t="s">
        <v>144</v>
      </c>
      <c r="C171" s="50" t="s">
        <v>121</v>
      </c>
      <c r="D171" s="71">
        <f>SUM(D156,D165,D170)</f>
        <v>0</v>
      </c>
      <c r="E171" s="182">
        <f>E156+E165+E170</f>
        <v>0</v>
      </c>
    </row>
    <row r="172" spans="2:5" collapsed="1" x14ac:dyDescent="0.2">
      <c r="B172" s="17" t="s">
        <v>145</v>
      </c>
      <c r="C172" s="45" t="s">
        <v>121</v>
      </c>
      <c r="D172" s="63">
        <f>SUM(D150,D171)</f>
        <v>0</v>
      </c>
      <c r="E172" s="126">
        <f>E150-E171</f>
        <v>0</v>
      </c>
    </row>
    <row r="173" spans="2:5" hidden="1" outlineLevel="2" x14ac:dyDescent="0.2">
      <c r="B173" s="26" t="s">
        <v>146</v>
      </c>
      <c r="C173" s="47" t="s">
        <v>121</v>
      </c>
      <c r="D173" s="62" t="s">
        <v>250</v>
      </c>
      <c r="E173" s="118">
        <v>0</v>
      </c>
    </row>
    <row r="174" spans="2:5" hidden="1" outlineLevel="2" x14ac:dyDescent="0.2">
      <c r="B174" s="26" t="s">
        <v>147</v>
      </c>
      <c r="C174" s="47" t="s">
        <v>121</v>
      </c>
      <c r="D174" s="62" t="s">
        <v>250</v>
      </c>
      <c r="E174" s="118">
        <v>0</v>
      </c>
    </row>
    <row r="175" spans="2:5" hidden="1" outlineLevel="2" x14ac:dyDescent="0.2">
      <c r="B175" s="26" t="s">
        <v>148</v>
      </c>
      <c r="C175" s="47" t="s">
        <v>121</v>
      </c>
      <c r="D175" s="62" t="s">
        <v>250</v>
      </c>
      <c r="E175" s="118">
        <v>0</v>
      </c>
    </row>
    <row r="176" spans="2:5" hidden="1" outlineLevel="2" x14ac:dyDescent="0.2">
      <c r="B176" s="26" t="s">
        <v>149</v>
      </c>
      <c r="C176" s="47" t="s">
        <v>121</v>
      </c>
      <c r="D176" s="62" t="s">
        <v>250</v>
      </c>
      <c r="E176" s="118">
        <v>0</v>
      </c>
    </row>
    <row r="177" spans="2:5" hidden="1" outlineLevel="2" x14ac:dyDescent="0.2">
      <c r="B177" s="27" t="s">
        <v>150</v>
      </c>
      <c r="C177" s="48" t="s">
        <v>121</v>
      </c>
      <c r="D177" s="61" t="s">
        <v>250</v>
      </c>
      <c r="E177" s="117">
        <v>0</v>
      </c>
    </row>
    <row r="178" spans="2:5" hidden="1" outlineLevel="1" collapsed="1" x14ac:dyDescent="0.2">
      <c r="B178" s="28" t="s">
        <v>151</v>
      </c>
      <c r="C178" s="49" t="s">
        <v>121</v>
      </c>
      <c r="D178" s="69">
        <f>SUM(D173:D177)</f>
        <v>0</v>
      </c>
      <c r="E178" s="129">
        <f>SUM(E173:E177)</f>
        <v>0</v>
      </c>
    </row>
    <row r="179" spans="2:5" hidden="1" outlineLevel="2" x14ac:dyDescent="0.2">
      <c r="B179" s="26" t="s">
        <v>152</v>
      </c>
      <c r="C179" s="47" t="s">
        <v>121</v>
      </c>
      <c r="D179" s="62" t="s">
        <v>250</v>
      </c>
      <c r="E179" s="118">
        <v>0</v>
      </c>
    </row>
    <row r="180" spans="2:5" hidden="1" outlineLevel="2" x14ac:dyDescent="0.2">
      <c r="B180" s="26" t="s">
        <v>153</v>
      </c>
      <c r="C180" s="47" t="s">
        <v>121</v>
      </c>
      <c r="D180" s="62" t="s">
        <v>250</v>
      </c>
      <c r="E180" s="118">
        <v>0</v>
      </c>
    </row>
    <row r="181" spans="2:5" hidden="1" outlineLevel="2" x14ac:dyDescent="0.2">
      <c r="B181" s="27" t="s">
        <v>154</v>
      </c>
      <c r="C181" s="48" t="s">
        <v>121</v>
      </c>
      <c r="D181" s="61" t="s">
        <v>250</v>
      </c>
      <c r="E181" s="117">
        <v>0</v>
      </c>
    </row>
    <row r="182" spans="2:5" hidden="1" outlineLevel="1" collapsed="1" x14ac:dyDescent="0.2">
      <c r="B182" s="156" t="s">
        <v>155</v>
      </c>
      <c r="C182" s="120" t="s">
        <v>121</v>
      </c>
      <c r="D182" s="121">
        <f>SUM(D179:D181)</f>
        <v>0</v>
      </c>
      <c r="E182" s="180">
        <f>SUM(E179:E181)</f>
        <v>0</v>
      </c>
    </row>
    <row r="183" spans="2:5" collapsed="1" x14ac:dyDescent="0.2">
      <c r="B183" s="17" t="s">
        <v>156</v>
      </c>
      <c r="C183" s="45" t="s">
        <v>121</v>
      </c>
      <c r="D183" s="63">
        <f>D178+D182</f>
        <v>0</v>
      </c>
      <c r="E183" s="126">
        <f>E178+E182</f>
        <v>0</v>
      </c>
    </row>
    <row r="184" spans="2:5" x14ac:dyDescent="0.2">
      <c r="B184" s="17" t="s">
        <v>157</v>
      </c>
      <c r="C184" s="45" t="s">
        <v>121</v>
      </c>
      <c r="D184" s="63" t="s">
        <v>250</v>
      </c>
      <c r="E184" s="126">
        <v>0</v>
      </c>
    </row>
    <row r="185" spans="2:5" x14ac:dyDescent="0.2">
      <c r="B185" s="18" t="s">
        <v>158</v>
      </c>
      <c r="C185" s="46" t="s">
        <v>121</v>
      </c>
      <c r="D185" s="60" t="e">
        <f>SUM(D135,D172,D183,D184)</f>
        <v>#VALUE!</v>
      </c>
      <c r="E185" s="179">
        <f>E135-E172-E183+E184</f>
        <v>0</v>
      </c>
    </row>
    <row r="186" spans="2:5" hidden="1" outlineLevel="1" x14ac:dyDescent="0.2">
      <c r="B186" s="11" t="s">
        <v>159</v>
      </c>
      <c r="C186" s="39" t="s">
        <v>121</v>
      </c>
      <c r="D186" s="62" t="s">
        <v>250</v>
      </c>
      <c r="E186" s="127">
        <v>0</v>
      </c>
    </row>
    <row r="187" spans="2:5" hidden="1" outlineLevel="1" x14ac:dyDescent="0.2">
      <c r="B187" s="11" t="s">
        <v>160</v>
      </c>
      <c r="C187" s="39" t="s">
        <v>121</v>
      </c>
      <c r="D187" s="62" t="s">
        <v>250</v>
      </c>
      <c r="E187" s="127">
        <v>0</v>
      </c>
    </row>
    <row r="188" spans="2:5" hidden="1" outlineLevel="1" x14ac:dyDescent="0.2">
      <c r="B188" s="11" t="s">
        <v>161</v>
      </c>
      <c r="C188" s="39" t="s">
        <v>121</v>
      </c>
      <c r="D188" s="62" t="s">
        <v>250</v>
      </c>
      <c r="E188" s="127">
        <v>0</v>
      </c>
    </row>
    <row r="189" spans="2:5" hidden="1" outlineLevel="1" x14ac:dyDescent="0.2">
      <c r="B189" s="157" t="s">
        <v>162</v>
      </c>
      <c r="C189" s="44" t="s">
        <v>121</v>
      </c>
      <c r="D189" s="160" t="s">
        <v>250</v>
      </c>
      <c r="E189" s="128">
        <v>0</v>
      </c>
    </row>
    <row r="190" spans="2:5" collapsed="1" x14ac:dyDescent="0.2">
      <c r="B190" s="17" t="s">
        <v>163</v>
      </c>
      <c r="C190" s="45" t="s">
        <v>121</v>
      </c>
      <c r="D190" s="63">
        <f>SUM(D186:D189)</f>
        <v>0</v>
      </c>
      <c r="E190" s="126">
        <f>SUM(E186:E189)</f>
        <v>0</v>
      </c>
    </row>
    <row r="191" spans="2:5" x14ac:dyDescent="0.2">
      <c r="B191" s="18" t="s">
        <v>164</v>
      </c>
      <c r="C191" s="46" t="s">
        <v>121</v>
      </c>
      <c r="D191" s="60" t="e">
        <f>SUM(D185,D190)</f>
        <v>#VALUE!</v>
      </c>
      <c r="E191" s="179">
        <f>E185-E190</f>
        <v>0</v>
      </c>
    </row>
    <row r="192" spans="2:5" x14ac:dyDescent="0.2">
      <c r="B192" s="13" t="s">
        <v>165</v>
      </c>
      <c r="C192" s="39" t="s">
        <v>121</v>
      </c>
      <c r="D192" s="62" t="s">
        <v>250</v>
      </c>
      <c r="E192" s="129">
        <v>0</v>
      </c>
    </row>
    <row r="193" spans="1:5" x14ac:dyDescent="0.2">
      <c r="B193" s="18" t="s">
        <v>166</v>
      </c>
      <c r="C193" s="46" t="s">
        <v>121</v>
      </c>
      <c r="D193" s="60" t="e">
        <f>SUM(D191,D192)</f>
        <v>#VALUE!</v>
      </c>
      <c r="E193" s="179">
        <f>E191-E192</f>
        <v>0</v>
      </c>
    </row>
    <row r="194" spans="1:5" x14ac:dyDescent="0.2">
      <c r="B194" s="5"/>
      <c r="C194" s="44"/>
      <c r="D194" s="10"/>
      <c r="E194" s="10"/>
    </row>
    <row r="195" spans="1:5" x14ac:dyDescent="0.2">
      <c r="A195" s="6" t="s">
        <v>167</v>
      </c>
      <c r="B195" s="29"/>
      <c r="C195" s="30"/>
      <c r="D195" s="30"/>
      <c r="E195" s="30"/>
    </row>
    <row r="196" spans="1:5" x14ac:dyDescent="0.2">
      <c r="C196" s="51"/>
      <c r="D196" s="12"/>
      <c r="E196" s="12"/>
    </row>
    <row r="197" spans="1:5" hidden="1" outlineLevel="2" x14ac:dyDescent="0.2">
      <c r="B197" s="31" t="s">
        <v>164</v>
      </c>
      <c r="C197" s="40" t="s">
        <v>121</v>
      </c>
      <c r="D197" s="66" t="e">
        <f>D193</f>
        <v>#VALUE!</v>
      </c>
      <c r="E197" s="94"/>
    </row>
    <row r="198" spans="1:5" hidden="1" outlineLevel="2" x14ac:dyDescent="0.2">
      <c r="B198" s="31" t="s">
        <v>168</v>
      </c>
      <c r="C198" s="40" t="s">
        <v>121</v>
      </c>
      <c r="D198" s="66">
        <f>-D183</f>
        <v>0</v>
      </c>
      <c r="E198" s="94"/>
    </row>
    <row r="199" spans="1:5" hidden="1" outlineLevel="2" x14ac:dyDescent="0.2">
      <c r="B199" s="31" t="s">
        <v>169</v>
      </c>
      <c r="C199" s="40" t="s">
        <v>121</v>
      </c>
      <c r="D199" s="66" t="s">
        <v>250</v>
      </c>
      <c r="E199" s="94"/>
    </row>
    <row r="200" spans="1:5" hidden="1" outlineLevel="2" x14ac:dyDescent="0.2">
      <c r="B200" s="31" t="s">
        <v>170</v>
      </c>
      <c r="C200" s="40" t="s">
        <v>121</v>
      </c>
      <c r="D200" s="66">
        <f>-D268</f>
        <v>0</v>
      </c>
      <c r="E200" s="94"/>
    </row>
    <row r="201" spans="1:5" hidden="1" outlineLevel="2" x14ac:dyDescent="0.2">
      <c r="B201" s="31" t="s">
        <v>171</v>
      </c>
      <c r="C201" s="40" t="s">
        <v>121</v>
      </c>
      <c r="D201" s="66" t="s">
        <v>250</v>
      </c>
      <c r="E201" s="94"/>
    </row>
    <row r="202" spans="1:5" hidden="1" outlineLevel="2" x14ac:dyDescent="0.2">
      <c r="B202" s="31" t="s">
        <v>172</v>
      </c>
      <c r="C202" s="40" t="s">
        <v>121</v>
      </c>
      <c r="D202" s="66" t="s">
        <v>250</v>
      </c>
      <c r="E202" s="94"/>
    </row>
    <row r="203" spans="1:5" hidden="1" outlineLevel="3" x14ac:dyDescent="0.2">
      <c r="B203" s="83" t="s">
        <v>162</v>
      </c>
      <c r="C203" s="40" t="s">
        <v>121</v>
      </c>
      <c r="D203" s="84" t="s">
        <v>250</v>
      </c>
      <c r="E203" s="94"/>
    </row>
    <row r="204" spans="1:5" hidden="1" outlineLevel="3" x14ac:dyDescent="0.2">
      <c r="B204" s="83" t="s">
        <v>173</v>
      </c>
      <c r="C204" s="40" t="s">
        <v>121</v>
      </c>
      <c r="D204" s="84" t="s">
        <v>250</v>
      </c>
      <c r="E204" s="94"/>
    </row>
    <row r="205" spans="1:5" hidden="1" outlineLevel="3" x14ac:dyDescent="0.2">
      <c r="B205" s="83" t="s">
        <v>174</v>
      </c>
      <c r="C205" s="40" t="s">
        <v>121</v>
      </c>
      <c r="D205" s="84" t="s">
        <v>250</v>
      </c>
      <c r="E205" s="94"/>
    </row>
    <row r="206" spans="1:5" hidden="1" outlineLevel="3" x14ac:dyDescent="0.2">
      <c r="B206" s="85" t="s">
        <v>175</v>
      </c>
      <c r="C206" s="41" t="s">
        <v>121</v>
      </c>
      <c r="D206" s="86" t="s">
        <v>250</v>
      </c>
      <c r="E206" s="171"/>
    </row>
    <row r="207" spans="1:5" hidden="1" outlineLevel="2" x14ac:dyDescent="0.2">
      <c r="B207" s="168" t="s">
        <v>176</v>
      </c>
      <c r="C207" s="54" t="s">
        <v>121</v>
      </c>
      <c r="D207" s="169" t="s">
        <v>250</v>
      </c>
      <c r="E207" s="170"/>
    </row>
    <row r="208" spans="1:5" hidden="1" outlineLevel="1" collapsed="1" x14ac:dyDescent="0.2">
      <c r="B208" s="33" t="s">
        <v>177</v>
      </c>
      <c r="C208" s="52" t="s">
        <v>121</v>
      </c>
      <c r="D208" s="67" t="e">
        <f>SUM(D197:D202,D207)</f>
        <v>#VALUE!</v>
      </c>
      <c r="E208" s="95"/>
    </row>
    <row r="209" spans="2:5" hidden="1" outlineLevel="1" x14ac:dyDescent="0.2">
      <c r="C209" s="40"/>
      <c r="D209" s="66"/>
      <c r="E209" s="12"/>
    </row>
    <row r="210" spans="2:5" hidden="1" outlineLevel="2" x14ac:dyDescent="0.2">
      <c r="B210" s="31" t="s">
        <v>178</v>
      </c>
      <c r="C210" s="40" t="s">
        <v>121</v>
      </c>
      <c r="D210" s="66">
        <f>-D347</f>
        <v>0</v>
      </c>
      <c r="E210" s="94"/>
    </row>
    <row r="211" spans="2:5" hidden="1" outlineLevel="2" x14ac:dyDescent="0.2">
      <c r="B211" s="31" t="s">
        <v>179</v>
      </c>
      <c r="C211" s="40" t="s">
        <v>121</v>
      </c>
      <c r="D211" s="66" t="s">
        <v>250</v>
      </c>
      <c r="E211" s="94"/>
    </row>
    <row r="212" spans="2:5" hidden="1" outlineLevel="2" x14ac:dyDescent="0.2">
      <c r="B212" s="31" t="s">
        <v>180</v>
      </c>
      <c r="C212" s="40" t="s">
        <v>121</v>
      </c>
      <c r="D212" s="66" t="s">
        <v>250</v>
      </c>
      <c r="E212" s="94"/>
    </row>
    <row r="213" spans="2:5" hidden="1" outlineLevel="2" x14ac:dyDescent="0.2">
      <c r="B213" s="168" t="s">
        <v>181</v>
      </c>
      <c r="C213" s="54" t="s">
        <v>121</v>
      </c>
      <c r="D213" s="169" t="s">
        <v>250</v>
      </c>
      <c r="E213" s="170"/>
    </row>
    <row r="214" spans="2:5" hidden="1" outlineLevel="1" collapsed="1" x14ac:dyDescent="0.2">
      <c r="B214" s="33" t="s">
        <v>182</v>
      </c>
      <c r="C214" s="52" t="s">
        <v>121</v>
      </c>
      <c r="D214" s="67">
        <f>SUM(D210:D213)</f>
        <v>0</v>
      </c>
      <c r="E214" s="95"/>
    </row>
    <row r="215" spans="2:5" hidden="1" outlineLevel="1" x14ac:dyDescent="0.2">
      <c r="C215" s="40"/>
      <c r="D215" s="66"/>
      <c r="E215" s="12"/>
    </row>
    <row r="216" spans="2:5" hidden="1" outlineLevel="2" x14ac:dyDescent="0.2">
      <c r="B216" s="31" t="s">
        <v>183</v>
      </c>
      <c r="C216" s="40" t="s">
        <v>121</v>
      </c>
      <c r="D216" s="66" t="s">
        <v>250</v>
      </c>
      <c r="E216" s="94"/>
    </row>
    <row r="217" spans="2:5" hidden="1" outlineLevel="2" x14ac:dyDescent="0.2">
      <c r="B217" s="31" t="s">
        <v>184</v>
      </c>
      <c r="C217" s="40" t="s">
        <v>121</v>
      </c>
      <c r="D217" s="66" t="s">
        <v>250</v>
      </c>
      <c r="E217" s="94"/>
    </row>
    <row r="218" spans="2:5" hidden="1" outlineLevel="2" x14ac:dyDescent="0.2">
      <c r="B218" s="31" t="s">
        <v>185</v>
      </c>
      <c r="C218" s="40" t="s">
        <v>121</v>
      </c>
      <c r="D218" s="66" t="s">
        <v>250</v>
      </c>
      <c r="E218" s="94"/>
    </row>
    <row r="219" spans="2:5" hidden="1" outlineLevel="2" x14ac:dyDescent="0.2">
      <c r="B219" s="31" t="s">
        <v>186</v>
      </c>
      <c r="C219" s="40" t="s">
        <v>121</v>
      </c>
      <c r="D219" s="66" t="s">
        <v>250</v>
      </c>
      <c r="E219" s="94"/>
    </row>
    <row r="220" spans="2:5" hidden="1" outlineLevel="2" x14ac:dyDescent="0.2">
      <c r="B220" s="31" t="s">
        <v>187</v>
      </c>
      <c r="C220" s="40" t="s">
        <v>121</v>
      </c>
      <c r="D220" s="66" t="s">
        <v>250</v>
      </c>
      <c r="E220" s="94"/>
    </row>
    <row r="221" spans="2:5" hidden="1" outlineLevel="2" x14ac:dyDescent="0.2">
      <c r="B221" s="31" t="s">
        <v>188</v>
      </c>
      <c r="C221" s="40" t="s">
        <v>121</v>
      </c>
      <c r="D221" s="66" t="s">
        <v>250</v>
      </c>
      <c r="E221" s="94"/>
    </row>
    <row r="222" spans="2:5" hidden="1" outlineLevel="2" x14ac:dyDescent="0.2">
      <c r="B222" s="31" t="s">
        <v>189</v>
      </c>
      <c r="C222" s="40" t="s">
        <v>121</v>
      </c>
      <c r="D222" s="66" t="s">
        <v>250</v>
      </c>
      <c r="E222" s="94"/>
    </row>
    <row r="223" spans="2:5" hidden="1" outlineLevel="2" x14ac:dyDescent="0.2">
      <c r="B223" s="31" t="s">
        <v>190</v>
      </c>
      <c r="C223" s="40" t="s">
        <v>121</v>
      </c>
      <c r="D223" s="66" t="s">
        <v>250</v>
      </c>
      <c r="E223" s="94"/>
    </row>
    <row r="224" spans="2:5" hidden="1" outlineLevel="2" x14ac:dyDescent="0.2">
      <c r="B224" s="31" t="s">
        <v>191</v>
      </c>
      <c r="C224" s="40" t="s">
        <v>121</v>
      </c>
      <c r="D224" s="66" t="s">
        <v>250</v>
      </c>
      <c r="E224" s="94"/>
    </row>
    <row r="225" spans="1:5" hidden="1" outlineLevel="2" x14ac:dyDescent="0.2">
      <c r="B225" s="31" t="s">
        <v>192</v>
      </c>
      <c r="C225" s="40" t="s">
        <v>121</v>
      </c>
      <c r="D225" s="66" t="s">
        <v>250</v>
      </c>
      <c r="E225" s="94"/>
    </row>
    <row r="226" spans="1:5" hidden="1" outlineLevel="2" x14ac:dyDescent="0.2">
      <c r="B226" s="168" t="s">
        <v>45</v>
      </c>
      <c r="C226" s="54" t="s">
        <v>121</v>
      </c>
      <c r="D226" s="169" t="s">
        <v>250</v>
      </c>
      <c r="E226" s="170"/>
    </row>
    <row r="227" spans="1:5" hidden="1" outlineLevel="1" collapsed="1" x14ac:dyDescent="0.2">
      <c r="B227" s="33" t="s">
        <v>193</v>
      </c>
      <c r="C227" s="52" t="s">
        <v>121</v>
      </c>
      <c r="D227" s="67">
        <f>SUM(D216:D226)</f>
        <v>0</v>
      </c>
      <c r="E227" s="95"/>
    </row>
    <row r="228" spans="1:5" hidden="1" outlineLevel="1" x14ac:dyDescent="0.2">
      <c r="C228" s="40"/>
      <c r="D228" s="66"/>
      <c r="E228" s="12"/>
    </row>
    <row r="229" spans="1:5" collapsed="1" x14ac:dyDescent="0.2">
      <c r="B229" s="34" t="s">
        <v>194</v>
      </c>
      <c r="C229" s="53" t="s">
        <v>121</v>
      </c>
      <c r="D229" s="68" t="e">
        <f>D208+D214+D227</f>
        <v>#VALUE!</v>
      </c>
      <c r="E229" s="92"/>
    </row>
    <row r="230" spans="1:5" x14ac:dyDescent="0.2">
      <c r="C230" s="54"/>
      <c r="D230" s="12"/>
      <c r="E230" s="12"/>
    </row>
    <row r="231" spans="1:5" x14ac:dyDescent="0.2">
      <c r="A231" s="6" t="s">
        <v>195</v>
      </c>
      <c r="B231" s="29"/>
      <c r="C231" s="30"/>
      <c r="D231" s="30"/>
      <c r="E231" s="30"/>
    </row>
    <row r="232" spans="1:5" x14ac:dyDescent="0.2">
      <c r="C232" s="51"/>
      <c r="D232" s="12"/>
      <c r="E232" s="12"/>
    </row>
    <row r="233" spans="1:5" hidden="1" outlineLevel="3" x14ac:dyDescent="0.2">
      <c r="B233" s="83" t="s">
        <v>208</v>
      </c>
      <c r="C233" s="40" t="s">
        <v>121</v>
      </c>
      <c r="D233" s="84" t="s">
        <v>250</v>
      </c>
      <c r="E233" s="82"/>
    </row>
    <row r="234" spans="1:5" hidden="1" outlineLevel="3" x14ac:dyDescent="0.2">
      <c r="B234" s="83" t="s">
        <v>209</v>
      </c>
      <c r="C234" s="40" t="s">
        <v>121</v>
      </c>
      <c r="D234" s="84" t="s">
        <v>250</v>
      </c>
      <c r="E234" s="82"/>
    </row>
    <row r="235" spans="1:5" hidden="1" outlineLevel="3" x14ac:dyDescent="0.2">
      <c r="B235" s="85" t="s">
        <v>210</v>
      </c>
      <c r="C235" s="41" t="s">
        <v>121</v>
      </c>
      <c r="D235" s="86" t="s">
        <v>250</v>
      </c>
      <c r="E235" s="82"/>
    </row>
    <row r="236" spans="1:5" hidden="1" outlineLevel="2" x14ac:dyDescent="0.2">
      <c r="B236" s="31" t="s">
        <v>211</v>
      </c>
      <c r="C236" s="40" t="s">
        <v>121</v>
      </c>
      <c r="D236" s="66">
        <f>SUM(D233:D235)</f>
        <v>0</v>
      </c>
      <c r="E236" s="82"/>
    </row>
    <row r="237" spans="1:5" hidden="1" outlineLevel="4" x14ac:dyDescent="0.2">
      <c r="B237" s="101" t="s">
        <v>36</v>
      </c>
      <c r="C237" s="40" t="s">
        <v>121</v>
      </c>
      <c r="D237" s="84" t="s">
        <v>250</v>
      </c>
      <c r="E237" s="82"/>
    </row>
    <row r="238" spans="1:5" hidden="1" outlineLevel="4" x14ac:dyDescent="0.2">
      <c r="B238" s="101" t="s">
        <v>257</v>
      </c>
      <c r="C238" s="40" t="s">
        <v>121</v>
      </c>
      <c r="D238" s="84" t="s">
        <v>250</v>
      </c>
      <c r="E238" s="82"/>
    </row>
    <row r="239" spans="1:5" hidden="1" outlineLevel="4" x14ac:dyDescent="0.2">
      <c r="B239" s="102" t="s">
        <v>37</v>
      </c>
      <c r="C239" s="41" t="s">
        <v>121</v>
      </c>
      <c r="D239" s="86" t="s">
        <v>250</v>
      </c>
      <c r="E239" s="82"/>
    </row>
    <row r="240" spans="1:5" hidden="1" outlineLevel="3" x14ac:dyDescent="0.2">
      <c r="B240" s="32" t="s">
        <v>212</v>
      </c>
      <c r="C240" s="40" t="s">
        <v>121</v>
      </c>
      <c r="D240" s="84">
        <f>SUM(D237:D239)</f>
        <v>0</v>
      </c>
      <c r="E240" s="82"/>
    </row>
    <row r="241" spans="2:5" hidden="1" outlineLevel="3" x14ac:dyDescent="0.2">
      <c r="B241" s="83" t="s">
        <v>213</v>
      </c>
      <c r="C241" s="40" t="s">
        <v>121</v>
      </c>
      <c r="D241" s="84" t="s">
        <v>250</v>
      </c>
      <c r="E241" s="82"/>
    </row>
    <row r="242" spans="2:5" hidden="1" outlineLevel="3" x14ac:dyDescent="0.2">
      <c r="B242" s="85" t="s">
        <v>214</v>
      </c>
      <c r="C242" s="41" t="s">
        <v>121</v>
      </c>
      <c r="D242" s="86" t="s">
        <v>250</v>
      </c>
      <c r="E242" s="82"/>
    </row>
    <row r="243" spans="2:5" hidden="1" outlineLevel="2" x14ac:dyDescent="0.2">
      <c r="B243" s="31" t="s">
        <v>258</v>
      </c>
      <c r="C243" s="40" t="s">
        <v>121</v>
      </c>
      <c r="D243" s="66">
        <f>SUM(D240:D242)</f>
        <v>0</v>
      </c>
      <c r="E243" s="82"/>
    </row>
    <row r="244" spans="2:5" hidden="1" outlineLevel="3" x14ac:dyDescent="0.2">
      <c r="B244" s="83" t="s">
        <v>216</v>
      </c>
      <c r="C244" s="40" t="s">
        <v>121</v>
      </c>
      <c r="D244" s="84" t="s">
        <v>250</v>
      </c>
      <c r="E244" s="82"/>
    </row>
    <row r="245" spans="2:5" hidden="1" outlineLevel="3" x14ac:dyDescent="0.2">
      <c r="B245" s="177" t="s">
        <v>217</v>
      </c>
      <c r="C245" s="87" t="s">
        <v>121</v>
      </c>
      <c r="D245" s="163" t="s">
        <v>250</v>
      </c>
      <c r="E245" s="82"/>
    </row>
    <row r="246" spans="2:5" hidden="1" outlineLevel="2" x14ac:dyDescent="0.2">
      <c r="B246" s="31" t="s">
        <v>217</v>
      </c>
      <c r="C246" s="40" t="s">
        <v>121</v>
      </c>
      <c r="D246" s="66">
        <f>SUM(D244:D245)</f>
        <v>0</v>
      </c>
      <c r="E246" s="82"/>
    </row>
    <row r="247" spans="2:5" hidden="1" outlineLevel="2" x14ac:dyDescent="0.2">
      <c r="B247" s="31" t="s">
        <v>218</v>
      </c>
      <c r="C247" s="40" t="s">
        <v>121</v>
      </c>
      <c r="D247" s="66" t="s">
        <v>250</v>
      </c>
      <c r="E247" s="82"/>
    </row>
    <row r="248" spans="2:5" hidden="1" outlineLevel="2" x14ac:dyDescent="0.2">
      <c r="B248" s="31" t="s">
        <v>219</v>
      </c>
      <c r="C248" s="40" t="s">
        <v>121</v>
      </c>
      <c r="D248" s="66" t="s">
        <v>250</v>
      </c>
      <c r="E248" s="82"/>
    </row>
    <row r="249" spans="2:5" hidden="1" outlineLevel="2" x14ac:dyDescent="0.2">
      <c r="B249" s="168" t="s">
        <v>220</v>
      </c>
      <c r="C249" s="54" t="s">
        <v>121</v>
      </c>
      <c r="D249" s="169" t="s">
        <v>250</v>
      </c>
      <c r="E249" s="173"/>
    </row>
    <row r="250" spans="2:5" hidden="1" outlineLevel="1" collapsed="1" x14ac:dyDescent="0.2">
      <c r="B250" s="33" t="s">
        <v>259</v>
      </c>
      <c r="C250" s="52" t="s">
        <v>121</v>
      </c>
      <c r="D250" s="67">
        <f>SUM(D236,D243,D246,D247:D249)</f>
        <v>0</v>
      </c>
      <c r="E250" s="88"/>
    </row>
    <row r="251" spans="2:5" hidden="1" outlineLevel="1" x14ac:dyDescent="0.2">
      <c r="C251" s="40"/>
      <c r="D251" s="12"/>
      <c r="E251" s="89"/>
    </row>
    <row r="252" spans="2:5" hidden="1" outlineLevel="3" x14ac:dyDescent="0.2">
      <c r="B252" s="83" t="s">
        <v>235</v>
      </c>
      <c r="C252" s="40" t="s">
        <v>121</v>
      </c>
      <c r="D252" s="84" t="s">
        <v>250</v>
      </c>
      <c r="E252" s="82"/>
    </row>
    <row r="253" spans="2:5" hidden="1" outlineLevel="3" x14ac:dyDescent="0.2">
      <c r="B253" s="85" t="s">
        <v>236</v>
      </c>
      <c r="C253" s="41" t="s">
        <v>121</v>
      </c>
      <c r="D253" s="130" t="s">
        <v>250</v>
      </c>
      <c r="E253" s="82"/>
    </row>
    <row r="254" spans="2:5" hidden="1" outlineLevel="2" x14ac:dyDescent="0.2">
      <c r="B254" s="31" t="s">
        <v>237</v>
      </c>
      <c r="C254" s="40" t="s">
        <v>121</v>
      </c>
      <c r="D254" s="66">
        <f>SUM(D252:D253)</f>
        <v>0</v>
      </c>
      <c r="E254" s="82"/>
    </row>
    <row r="255" spans="2:5" hidden="1" outlineLevel="4" x14ac:dyDescent="0.2">
      <c r="B255" s="101" t="s">
        <v>40</v>
      </c>
      <c r="C255" s="40" t="s">
        <v>121</v>
      </c>
      <c r="D255" s="84" t="s">
        <v>250</v>
      </c>
      <c r="E255" s="82"/>
    </row>
    <row r="256" spans="2:5" hidden="1" outlineLevel="4" x14ac:dyDescent="0.2">
      <c r="B256" s="102" t="s">
        <v>38</v>
      </c>
      <c r="C256" s="41" t="s">
        <v>121</v>
      </c>
      <c r="D256" s="86" t="s">
        <v>250</v>
      </c>
      <c r="E256" s="90"/>
    </row>
    <row r="257" spans="1:5" hidden="1" outlineLevel="3" x14ac:dyDescent="0.2">
      <c r="B257" s="32" t="s">
        <v>238</v>
      </c>
      <c r="C257" s="40" t="s">
        <v>121</v>
      </c>
      <c r="D257" s="66">
        <f>SUM(D255:D256)</f>
        <v>0</v>
      </c>
      <c r="E257" s="82"/>
    </row>
    <row r="258" spans="1:5" hidden="1" outlineLevel="3" x14ac:dyDescent="0.2">
      <c r="B258" s="83" t="s">
        <v>239</v>
      </c>
      <c r="C258" s="40" t="s">
        <v>121</v>
      </c>
      <c r="D258" s="84" t="s">
        <v>250</v>
      </c>
      <c r="E258" s="82"/>
    </row>
    <row r="259" spans="1:5" hidden="1" outlineLevel="3" x14ac:dyDescent="0.2">
      <c r="B259" s="85" t="s">
        <v>240</v>
      </c>
      <c r="C259" s="41" t="s">
        <v>121</v>
      </c>
      <c r="D259" s="130" t="s">
        <v>250</v>
      </c>
      <c r="E259" s="82"/>
    </row>
    <row r="260" spans="1:5" hidden="1" outlineLevel="2" x14ac:dyDescent="0.2">
      <c r="B260" s="31" t="s">
        <v>260</v>
      </c>
      <c r="C260" s="40" t="s">
        <v>121</v>
      </c>
      <c r="D260" s="66">
        <f>SUM(D257:D259)</f>
        <v>0</v>
      </c>
      <c r="E260" s="82"/>
    </row>
    <row r="261" spans="1:5" hidden="1" outlineLevel="2" x14ac:dyDescent="0.2">
      <c r="B261" s="31" t="s">
        <v>242</v>
      </c>
      <c r="C261" s="40" t="s">
        <v>121</v>
      </c>
      <c r="D261" s="66" t="s">
        <v>250</v>
      </c>
      <c r="E261" s="82"/>
    </row>
    <row r="262" spans="1:5" hidden="1" outlineLevel="2" x14ac:dyDescent="0.2">
      <c r="B262" s="31" t="s">
        <v>243</v>
      </c>
      <c r="C262" s="40" t="s">
        <v>121</v>
      </c>
      <c r="D262" s="66" t="s">
        <v>250</v>
      </c>
      <c r="E262" s="82"/>
    </row>
    <row r="263" spans="1:5" hidden="1" outlineLevel="2" x14ac:dyDescent="0.2">
      <c r="B263" s="31" t="s">
        <v>244</v>
      </c>
      <c r="C263" s="40" t="s">
        <v>121</v>
      </c>
      <c r="D263" s="66" t="s">
        <v>250</v>
      </c>
      <c r="E263" s="82"/>
    </row>
    <row r="264" spans="1:5" hidden="1" outlineLevel="2" x14ac:dyDescent="0.2">
      <c r="B264" s="31" t="s">
        <v>245</v>
      </c>
      <c r="C264" s="40" t="s">
        <v>121</v>
      </c>
      <c r="D264" s="66" t="s">
        <v>250</v>
      </c>
      <c r="E264" s="82"/>
    </row>
    <row r="265" spans="1:5" hidden="1" outlineLevel="2" x14ac:dyDescent="0.2">
      <c r="B265" s="168" t="s">
        <v>246</v>
      </c>
      <c r="C265" s="54" t="s">
        <v>121</v>
      </c>
      <c r="D265" s="169" t="s">
        <v>250</v>
      </c>
      <c r="E265" s="173"/>
    </row>
    <row r="266" spans="1:5" hidden="1" outlineLevel="1" collapsed="1" x14ac:dyDescent="0.2">
      <c r="B266" s="33" t="s">
        <v>261</v>
      </c>
      <c r="C266" s="52" t="s">
        <v>121</v>
      </c>
      <c r="D266" s="67">
        <f>SUM(D254,D260,D261:D265)</f>
        <v>0</v>
      </c>
      <c r="E266" s="88"/>
    </row>
    <row r="267" spans="1:5" hidden="1" outlineLevel="1" x14ac:dyDescent="0.2">
      <c r="C267" s="40"/>
      <c r="D267" s="12"/>
      <c r="E267" s="89"/>
    </row>
    <row r="268" spans="1:5" collapsed="1" x14ac:dyDescent="0.2">
      <c r="B268" s="34" t="s">
        <v>262</v>
      </c>
      <c r="C268" s="91" t="s">
        <v>121</v>
      </c>
      <c r="D268" s="68">
        <f>D250-D266</f>
        <v>0</v>
      </c>
      <c r="E268" s="92"/>
    </row>
    <row r="269" spans="1:5" x14ac:dyDescent="0.2">
      <c r="C269" s="40"/>
      <c r="D269" s="12"/>
      <c r="E269" s="89"/>
    </row>
    <row r="270" spans="1:5" x14ac:dyDescent="0.2">
      <c r="B270" s="34" t="s">
        <v>196</v>
      </c>
      <c r="C270" s="91" t="s">
        <v>121</v>
      </c>
      <c r="D270" s="68" t="e">
        <f>D303-D338</f>
        <v>#VALUE!</v>
      </c>
      <c r="E270" s="92"/>
    </row>
    <row r="271" spans="1:5" x14ac:dyDescent="0.2">
      <c r="C271" s="54"/>
      <c r="D271" s="12"/>
      <c r="E271" s="12"/>
    </row>
    <row r="272" spans="1:5" x14ac:dyDescent="0.2">
      <c r="A272" s="6" t="s">
        <v>200</v>
      </c>
      <c r="B272" s="7"/>
      <c r="C272" s="8"/>
      <c r="D272" s="8"/>
      <c r="E272" s="8"/>
    </row>
    <row r="273" spans="2:5" x14ac:dyDescent="0.2">
      <c r="B273" s="5"/>
      <c r="C273" s="43"/>
      <c r="D273" s="10"/>
      <c r="E273" s="10"/>
    </row>
    <row r="274" spans="2:5" hidden="1" outlineLevel="2" x14ac:dyDescent="0.2">
      <c r="B274" s="9" t="s">
        <v>201</v>
      </c>
      <c r="C274" s="39" t="s">
        <v>121</v>
      </c>
      <c r="D274" s="64">
        <f>SUM(C274,D174:D177,D180:D181,D347)</f>
        <v>0</v>
      </c>
      <c r="E274" s="97">
        <v>0</v>
      </c>
    </row>
    <row r="275" spans="2:5" hidden="1" outlineLevel="2" x14ac:dyDescent="0.2">
      <c r="B275" s="9" t="s">
        <v>202</v>
      </c>
      <c r="C275" s="39" t="s">
        <v>121</v>
      </c>
      <c r="D275" s="64">
        <f>SUM(C275,D173,D179)</f>
        <v>0</v>
      </c>
      <c r="E275" s="97">
        <v>0</v>
      </c>
    </row>
    <row r="276" spans="2:5" hidden="1" outlineLevel="2" x14ac:dyDescent="0.2">
      <c r="B276" s="31" t="s">
        <v>181</v>
      </c>
      <c r="C276" s="40" t="s">
        <v>121</v>
      </c>
      <c r="D276" s="66" t="str">
        <f>C276</f>
        <v>€</v>
      </c>
      <c r="E276" s="98">
        <v>0</v>
      </c>
    </row>
    <row r="277" spans="2:5" hidden="1" outlineLevel="3" x14ac:dyDescent="0.2">
      <c r="B277" s="83" t="s">
        <v>203</v>
      </c>
      <c r="C277" s="40" t="s">
        <v>121</v>
      </c>
      <c r="D277" s="84" t="e">
        <f>C277-D221</f>
        <v>#VALUE!</v>
      </c>
      <c r="E277" s="98">
        <v>0</v>
      </c>
    </row>
    <row r="278" spans="2:5" hidden="1" outlineLevel="3" x14ac:dyDescent="0.2">
      <c r="B278" s="83" t="s">
        <v>204</v>
      </c>
      <c r="C278" s="40" t="s">
        <v>121</v>
      </c>
      <c r="D278" s="84" t="e">
        <f>C278-D223</f>
        <v>#VALUE!</v>
      </c>
      <c r="E278" s="98">
        <v>0</v>
      </c>
    </row>
    <row r="279" spans="2:5" hidden="1" outlineLevel="3" x14ac:dyDescent="0.2">
      <c r="B279" s="85" t="s">
        <v>205</v>
      </c>
      <c r="C279" s="41" t="s">
        <v>121</v>
      </c>
      <c r="D279" s="86" t="str">
        <f>C279</f>
        <v>€</v>
      </c>
      <c r="E279" s="99">
        <v>0</v>
      </c>
    </row>
    <row r="280" spans="2:5" hidden="1" outlineLevel="2" x14ac:dyDescent="0.2">
      <c r="B280" s="31" t="s">
        <v>205</v>
      </c>
      <c r="C280" s="40" t="s">
        <v>121</v>
      </c>
      <c r="D280" s="66" t="str">
        <f>C280</f>
        <v>€</v>
      </c>
      <c r="E280" s="98">
        <f>SUM(E277:E279)</f>
        <v>0</v>
      </c>
    </row>
    <row r="281" spans="2:5" hidden="1" outlineLevel="2" x14ac:dyDescent="0.2">
      <c r="B281" s="31" t="s">
        <v>206</v>
      </c>
      <c r="C281" s="40" t="s">
        <v>121</v>
      </c>
      <c r="D281" s="66" t="e">
        <f>C281-D203</f>
        <v>#VALUE!</v>
      </c>
      <c r="E281" s="98">
        <v>0</v>
      </c>
    </row>
    <row r="282" spans="2:5" hidden="1" outlineLevel="2" x14ac:dyDescent="0.2">
      <c r="B282" s="168" t="s">
        <v>207</v>
      </c>
      <c r="C282" s="54" t="s">
        <v>121</v>
      </c>
      <c r="D282" s="169" t="str">
        <f>C282</f>
        <v>€</v>
      </c>
      <c r="E282" s="176">
        <v>0</v>
      </c>
    </row>
    <row r="283" spans="2:5" hidden="1" outlineLevel="1" collapsed="1" x14ac:dyDescent="0.2">
      <c r="B283" s="33" t="s">
        <v>280</v>
      </c>
      <c r="C283" s="52" t="s">
        <v>121</v>
      </c>
      <c r="D283" s="67" t="e">
        <f>SUM(D274:D276,D280,D281:D282)</f>
        <v>#VALUE!</v>
      </c>
      <c r="E283" s="100">
        <f>SUM(E274:E276,E280,E281:E282)</f>
        <v>0</v>
      </c>
    </row>
    <row r="284" spans="2:5" hidden="1" outlineLevel="1" x14ac:dyDescent="0.2">
      <c r="B284" s="103"/>
      <c r="C284" s="104"/>
      <c r="D284" s="105"/>
      <c r="E284" s="106"/>
    </row>
    <row r="285" spans="2:5" hidden="1" outlineLevel="3" x14ac:dyDescent="0.2">
      <c r="B285" s="83" t="s">
        <v>208</v>
      </c>
      <c r="C285" s="40" t="s">
        <v>121</v>
      </c>
      <c r="D285" s="84" t="e">
        <f>C285+D233</f>
        <v>#VALUE!</v>
      </c>
      <c r="E285" s="98">
        <v>0</v>
      </c>
    </row>
    <row r="286" spans="2:5" hidden="1" outlineLevel="3" x14ac:dyDescent="0.2">
      <c r="B286" s="83" t="s">
        <v>209</v>
      </c>
      <c r="C286" s="40" t="s">
        <v>121</v>
      </c>
      <c r="D286" s="84" t="e">
        <f t="shared" ref="D286:D294" si="1">C286+D234</f>
        <v>#VALUE!</v>
      </c>
      <c r="E286" s="98">
        <v>0</v>
      </c>
    </row>
    <row r="287" spans="2:5" hidden="1" outlineLevel="3" x14ac:dyDescent="0.2">
      <c r="B287" s="85" t="s">
        <v>210</v>
      </c>
      <c r="C287" s="41" t="s">
        <v>121</v>
      </c>
      <c r="D287" s="86" t="e">
        <f t="shared" si="1"/>
        <v>#VALUE!</v>
      </c>
      <c r="E287" s="99">
        <v>0</v>
      </c>
    </row>
    <row r="288" spans="2:5" hidden="1" outlineLevel="2" x14ac:dyDescent="0.2">
      <c r="B288" s="31" t="s">
        <v>211</v>
      </c>
      <c r="C288" s="40" t="s">
        <v>121</v>
      </c>
      <c r="D288" s="66" t="e">
        <f>SUM(D285:D287)</f>
        <v>#VALUE!</v>
      </c>
      <c r="E288" s="98">
        <f>SUM(E285:E287)</f>
        <v>0</v>
      </c>
    </row>
    <row r="289" spans="2:5" hidden="1" outlineLevel="4" x14ac:dyDescent="0.2">
      <c r="B289" s="101" t="s">
        <v>36</v>
      </c>
      <c r="C289" s="40" t="s">
        <v>121</v>
      </c>
      <c r="D289" s="84" t="e">
        <f t="shared" si="1"/>
        <v>#VALUE!</v>
      </c>
      <c r="E289" s="98">
        <v>0</v>
      </c>
    </row>
    <row r="290" spans="2:5" hidden="1" outlineLevel="4" x14ac:dyDescent="0.2">
      <c r="B290" s="101" t="s">
        <v>257</v>
      </c>
      <c r="C290" s="40" t="s">
        <v>121</v>
      </c>
      <c r="D290" s="84" t="e">
        <f t="shared" si="1"/>
        <v>#VALUE!</v>
      </c>
      <c r="E290" s="98">
        <v>0</v>
      </c>
    </row>
    <row r="291" spans="2:5" hidden="1" outlineLevel="4" x14ac:dyDescent="0.2">
      <c r="B291" s="102" t="s">
        <v>37</v>
      </c>
      <c r="C291" s="41" t="s">
        <v>121</v>
      </c>
      <c r="D291" s="86" t="e">
        <f t="shared" si="1"/>
        <v>#VALUE!</v>
      </c>
      <c r="E291" s="107">
        <v>0</v>
      </c>
    </row>
    <row r="292" spans="2:5" hidden="1" outlineLevel="3" x14ac:dyDescent="0.2">
      <c r="B292" s="32" t="s">
        <v>212</v>
      </c>
      <c r="C292" s="40" t="s">
        <v>121</v>
      </c>
      <c r="D292" s="66" t="e">
        <f>SUM(D289:D291)</f>
        <v>#VALUE!</v>
      </c>
      <c r="E292" s="98">
        <f>SUM(E289:E291)</f>
        <v>0</v>
      </c>
    </row>
    <row r="293" spans="2:5" hidden="1" outlineLevel="3" x14ac:dyDescent="0.2">
      <c r="B293" s="83" t="s">
        <v>213</v>
      </c>
      <c r="C293" s="40" t="s">
        <v>121</v>
      </c>
      <c r="D293" s="84" t="e">
        <f t="shared" si="1"/>
        <v>#VALUE!</v>
      </c>
      <c r="E293" s="98">
        <v>0</v>
      </c>
    </row>
    <row r="294" spans="2:5" hidden="1" outlineLevel="3" x14ac:dyDescent="0.2">
      <c r="B294" s="85" t="s">
        <v>214</v>
      </c>
      <c r="C294" s="41" t="s">
        <v>121</v>
      </c>
      <c r="D294" s="86" t="e">
        <f t="shared" si="1"/>
        <v>#VALUE!</v>
      </c>
      <c r="E294" s="99">
        <v>0</v>
      </c>
    </row>
    <row r="295" spans="2:5" hidden="1" outlineLevel="2" x14ac:dyDescent="0.2">
      <c r="B295" s="31" t="s">
        <v>215</v>
      </c>
      <c r="C295" s="40" t="s">
        <v>121</v>
      </c>
      <c r="D295" s="66" t="e">
        <f>SUM(D292:D294)</f>
        <v>#VALUE!</v>
      </c>
      <c r="E295" s="98">
        <f>SUM(E292:E294)</f>
        <v>0</v>
      </c>
    </row>
    <row r="296" spans="2:5" hidden="1" outlineLevel="3" x14ac:dyDescent="0.2">
      <c r="B296" s="83" t="s">
        <v>216</v>
      </c>
      <c r="C296" s="40" t="s">
        <v>121</v>
      </c>
      <c r="D296" s="84" t="e">
        <f>C296-D220-D222</f>
        <v>#VALUE!</v>
      </c>
      <c r="E296" s="98">
        <v>0</v>
      </c>
    </row>
    <row r="297" spans="2:5" hidden="1" outlineLevel="3" x14ac:dyDescent="0.2">
      <c r="B297" s="85" t="s">
        <v>217</v>
      </c>
      <c r="C297" s="41" t="s">
        <v>121</v>
      </c>
      <c r="D297" s="86" t="e">
        <f>C297+D245</f>
        <v>#VALUE!</v>
      </c>
      <c r="E297" s="99">
        <v>0</v>
      </c>
    </row>
    <row r="298" spans="2:5" hidden="1" outlineLevel="2" x14ac:dyDescent="0.2">
      <c r="B298" s="31" t="s">
        <v>217</v>
      </c>
      <c r="C298" s="40" t="s">
        <v>121</v>
      </c>
      <c r="D298" s="66" t="e">
        <f>SUM(D296:D297)</f>
        <v>#VALUE!</v>
      </c>
      <c r="E298" s="98">
        <f>SUM(E296:E297)</f>
        <v>0</v>
      </c>
    </row>
    <row r="299" spans="2:5" hidden="1" outlineLevel="2" x14ac:dyDescent="0.2">
      <c r="B299" s="31" t="s">
        <v>218</v>
      </c>
      <c r="C299" s="40" t="s">
        <v>121</v>
      </c>
      <c r="D299" s="66" t="e">
        <f>C299+D247</f>
        <v>#VALUE!</v>
      </c>
      <c r="E299" s="98">
        <v>0</v>
      </c>
    </row>
    <row r="300" spans="2:5" hidden="1" outlineLevel="2" x14ac:dyDescent="0.2">
      <c r="B300" s="31" t="s">
        <v>219</v>
      </c>
      <c r="C300" s="40" t="s">
        <v>121</v>
      </c>
      <c r="D300" s="66" t="e">
        <f t="shared" ref="D300:D301" si="2">C300+D248</f>
        <v>#VALUE!</v>
      </c>
      <c r="E300" s="98">
        <v>0</v>
      </c>
    </row>
    <row r="301" spans="2:5" hidden="1" outlineLevel="2" x14ac:dyDescent="0.2">
      <c r="B301" s="31" t="s">
        <v>220</v>
      </c>
      <c r="C301" s="40" t="s">
        <v>121</v>
      </c>
      <c r="D301" s="66" t="e">
        <f t="shared" si="2"/>
        <v>#VALUE!</v>
      </c>
      <c r="E301" s="98">
        <v>0</v>
      </c>
    </row>
    <row r="302" spans="2:5" hidden="1" outlineLevel="2" x14ac:dyDescent="0.2">
      <c r="B302" s="168" t="s">
        <v>221</v>
      </c>
      <c r="C302" s="54" t="s">
        <v>121</v>
      </c>
      <c r="D302" s="169" t="e">
        <f>C302+D229</f>
        <v>#VALUE!</v>
      </c>
      <c r="E302" s="176">
        <v>0</v>
      </c>
    </row>
    <row r="303" spans="2:5" hidden="1" outlineLevel="1" collapsed="1" x14ac:dyDescent="0.2">
      <c r="B303" s="33" t="s">
        <v>279</v>
      </c>
      <c r="C303" s="52" t="s">
        <v>121</v>
      </c>
      <c r="D303" s="67" t="e">
        <f>SUM(D288,D295,D298,D299:D302)</f>
        <v>#VALUE!</v>
      </c>
      <c r="E303" s="100">
        <f>SUM(E288,E295,E298,E299:E302)</f>
        <v>0</v>
      </c>
    </row>
    <row r="304" spans="2:5" hidden="1" outlineLevel="1" x14ac:dyDescent="0.2">
      <c r="B304" s="103"/>
      <c r="C304" s="104"/>
      <c r="D304" s="105"/>
      <c r="E304" s="106"/>
    </row>
    <row r="305" spans="2:5" collapsed="1" x14ac:dyDescent="0.2">
      <c r="B305" s="34" t="s">
        <v>275</v>
      </c>
      <c r="C305" s="53" t="s">
        <v>121</v>
      </c>
      <c r="D305" s="68" t="e">
        <f>ROUND(D283+D303,0)</f>
        <v>#VALUE!</v>
      </c>
      <c r="E305" s="109">
        <f>ROUND(E283+E303,0)</f>
        <v>0</v>
      </c>
    </row>
    <row r="306" spans="2:5" x14ac:dyDescent="0.2">
      <c r="C306" s="40"/>
      <c r="D306" s="12"/>
      <c r="E306" s="12"/>
    </row>
    <row r="307" spans="2:5" hidden="1" outlineLevel="2" x14ac:dyDescent="0.2">
      <c r="B307" s="31" t="s">
        <v>222</v>
      </c>
      <c r="C307" s="40" t="s">
        <v>121</v>
      </c>
      <c r="D307" s="66" t="e">
        <f>C307+D224</f>
        <v>#VALUE!</v>
      </c>
      <c r="E307" s="98">
        <v>0</v>
      </c>
    </row>
    <row r="308" spans="2:5" hidden="1" outlineLevel="2" x14ac:dyDescent="0.2">
      <c r="B308" s="31" t="s">
        <v>223</v>
      </c>
      <c r="C308" s="40" t="s">
        <v>121</v>
      </c>
      <c r="D308" s="66" t="str">
        <f>C308</f>
        <v>€</v>
      </c>
      <c r="E308" s="98">
        <v>0</v>
      </c>
    </row>
    <row r="309" spans="2:5" hidden="1" outlineLevel="2" x14ac:dyDescent="0.2">
      <c r="B309" s="31" t="s">
        <v>224</v>
      </c>
      <c r="C309" s="40" t="s">
        <v>121</v>
      </c>
      <c r="D309" s="66" t="str">
        <f>C309</f>
        <v>€</v>
      </c>
      <c r="E309" s="98">
        <v>0</v>
      </c>
    </row>
    <row r="310" spans="2:5" hidden="1" outlineLevel="2" x14ac:dyDescent="0.2">
      <c r="B310" s="31" t="s">
        <v>225</v>
      </c>
      <c r="C310" s="40" t="s">
        <v>121</v>
      </c>
      <c r="D310" s="66" t="e">
        <f>C310+D193</f>
        <v>#VALUE!</v>
      </c>
      <c r="E310" s="98">
        <v>0</v>
      </c>
    </row>
    <row r="311" spans="2:5" hidden="1" outlineLevel="2" x14ac:dyDescent="0.2">
      <c r="B311" s="168" t="s">
        <v>226</v>
      </c>
      <c r="C311" s="54" t="s">
        <v>121</v>
      </c>
      <c r="D311" s="169" t="e">
        <f>C311+D192</f>
        <v>#VALUE!</v>
      </c>
      <c r="E311" s="176">
        <v>0</v>
      </c>
    </row>
    <row r="312" spans="2:5" hidden="1" outlineLevel="1" collapsed="1" x14ac:dyDescent="0.2">
      <c r="B312" s="33" t="s">
        <v>276</v>
      </c>
      <c r="C312" s="52" t="s">
        <v>121</v>
      </c>
      <c r="D312" s="67" t="e">
        <f>SUM(D307:D311)</f>
        <v>#VALUE!</v>
      </c>
      <c r="E312" s="100">
        <f>SUM(E307:E311)</f>
        <v>0</v>
      </c>
    </row>
    <row r="313" spans="2:5" hidden="1" outlineLevel="1" x14ac:dyDescent="0.2">
      <c r="B313" s="103"/>
      <c r="C313" s="104"/>
      <c r="D313" s="105"/>
      <c r="E313" s="106"/>
    </row>
    <row r="314" spans="2:5" hidden="1" outlineLevel="3" x14ac:dyDescent="0.2">
      <c r="B314" s="83" t="s">
        <v>227</v>
      </c>
      <c r="C314" s="40" t="s">
        <v>121</v>
      </c>
      <c r="D314" s="84" t="e">
        <f>C314+D217</f>
        <v>#VALUE!</v>
      </c>
      <c r="E314" s="98">
        <v>0</v>
      </c>
    </row>
    <row r="315" spans="2:5" hidden="1" outlineLevel="3" x14ac:dyDescent="0.2">
      <c r="B315" s="85" t="s">
        <v>228</v>
      </c>
      <c r="C315" s="41" t="s">
        <v>121</v>
      </c>
      <c r="D315" s="86" t="e">
        <f>C315+D219</f>
        <v>#VALUE!</v>
      </c>
      <c r="E315" s="99">
        <v>0</v>
      </c>
    </row>
    <row r="316" spans="2:5" hidden="1" outlineLevel="2" collapsed="1" x14ac:dyDescent="0.2">
      <c r="B316" s="31" t="s">
        <v>229</v>
      </c>
      <c r="C316" s="40" t="s">
        <v>121</v>
      </c>
      <c r="D316" s="66" t="e">
        <f>SUM(D314:D315)</f>
        <v>#VALUE!</v>
      </c>
      <c r="E316" s="98">
        <f>SUM(E314:E315)</f>
        <v>0</v>
      </c>
    </row>
    <row r="317" spans="2:5" hidden="1" outlineLevel="2" x14ac:dyDescent="0.2">
      <c r="B317" s="31" t="s">
        <v>230</v>
      </c>
      <c r="C317" s="40" t="s">
        <v>121</v>
      </c>
      <c r="D317" s="66" t="str">
        <f>C317</f>
        <v>€</v>
      </c>
      <c r="E317" s="98">
        <v>0</v>
      </c>
    </row>
    <row r="318" spans="2:5" hidden="1" outlineLevel="2" x14ac:dyDescent="0.2">
      <c r="B318" s="31" t="s">
        <v>231</v>
      </c>
      <c r="C318" s="40" t="s">
        <v>121</v>
      </c>
      <c r="D318" s="66" t="str">
        <f>C318</f>
        <v>€</v>
      </c>
      <c r="E318" s="98">
        <v>0</v>
      </c>
    </row>
    <row r="319" spans="2:5" hidden="1" outlineLevel="2" x14ac:dyDescent="0.2">
      <c r="B319" s="31" t="s">
        <v>232</v>
      </c>
      <c r="C319" s="40" t="s">
        <v>121</v>
      </c>
      <c r="D319" s="66" t="str">
        <f>C319</f>
        <v>€</v>
      </c>
      <c r="E319" s="98">
        <v>0</v>
      </c>
    </row>
    <row r="320" spans="2:5" hidden="1" outlineLevel="2" x14ac:dyDescent="0.2">
      <c r="B320" s="31" t="s">
        <v>233</v>
      </c>
      <c r="C320" s="40" t="s">
        <v>121</v>
      </c>
      <c r="D320" s="66" t="str">
        <f>C320</f>
        <v>€</v>
      </c>
      <c r="E320" s="98">
        <v>0</v>
      </c>
    </row>
    <row r="321" spans="2:5" hidden="1" outlineLevel="2" x14ac:dyDescent="0.2">
      <c r="B321" s="168" t="s">
        <v>234</v>
      </c>
      <c r="C321" s="54" t="s">
        <v>121</v>
      </c>
      <c r="D321" s="169" t="str">
        <f>C321</f>
        <v>€</v>
      </c>
      <c r="E321" s="176">
        <v>0</v>
      </c>
    </row>
    <row r="322" spans="2:5" hidden="1" outlineLevel="1" collapsed="1" x14ac:dyDescent="0.2">
      <c r="B322" s="33" t="s">
        <v>278</v>
      </c>
      <c r="C322" s="52" t="s">
        <v>121</v>
      </c>
      <c r="D322" s="67" t="e">
        <f>SUM(D316,D317:D321)</f>
        <v>#VALUE!</v>
      </c>
      <c r="E322" s="100">
        <f>SUM(E316,E317:E321)</f>
        <v>0</v>
      </c>
    </row>
    <row r="323" spans="2:5" hidden="1" outlineLevel="1" x14ac:dyDescent="0.2">
      <c r="B323" s="103"/>
      <c r="C323" s="104"/>
      <c r="D323" s="105"/>
      <c r="E323" s="106"/>
    </row>
    <row r="324" spans="2:5" hidden="1" outlineLevel="3" x14ac:dyDescent="0.2">
      <c r="B324" s="83" t="s">
        <v>235</v>
      </c>
      <c r="C324" s="40" t="s">
        <v>121</v>
      </c>
      <c r="D324" s="84" t="e">
        <f>C324+D216</f>
        <v>#VALUE!</v>
      </c>
      <c r="E324" s="98">
        <v>0</v>
      </c>
    </row>
    <row r="325" spans="2:5" hidden="1" outlineLevel="3" x14ac:dyDescent="0.2">
      <c r="B325" s="85" t="s">
        <v>236</v>
      </c>
      <c r="C325" s="41" t="s">
        <v>121</v>
      </c>
      <c r="D325" s="86" t="e">
        <f>C325+D218</f>
        <v>#VALUE!</v>
      </c>
      <c r="E325" s="99">
        <v>0</v>
      </c>
    </row>
    <row r="326" spans="2:5" hidden="1" outlineLevel="2" x14ac:dyDescent="0.2">
      <c r="B326" s="31" t="s">
        <v>237</v>
      </c>
      <c r="C326" s="40" t="s">
        <v>121</v>
      </c>
      <c r="D326" s="66" t="e">
        <f>SUM(D324:D325)</f>
        <v>#VALUE!</v>
      </c>
      <c r="E326" s="98">
        <f>SUM(E324:E325)</f>
        <v>0</v>
      </c>
    </row>
    <row r="327" spans="2:5" hidden="1" outlineLevel="4" x14ac:dyDescent="0.2">
      <c r="B327" s="101" t="s">
        <v>40</v>
      </c>
      <c r="C327" s="40" t="s">
        <v>121</v>
      </c>
      <c r="D327" s="84" t="e">
        <f>C327+D255</f>
        <v>#VALUE!</v>
      </c>
      <c r="E327" s="98">
        <v>0</v>
      </c>
    </row>
    <row r="328" spans="2:5" hidden="1" outlineLevel="4" x14ac:dyDescent="0.2">
      <c r="B328" s="102" t="s">
        <v>38</v>
      </c>
      <c r="C328" s="41" t="s">
        <v>121</v>
      </c>
      <c r="D328" s="86" t="e">
        <f>C328+D256</f>
        <v>#VALUE!</v>
      </c>
      <c r="E328" s="99">
        <v>0</v>
      </c>
    </row>
    <row r="329" spans="2:5" hidden="1" outlineLevel="3" x14ac:dyDescent="0.2">
      <c r="B329" s="32" t="s">
        <v>238</v>
      </c>
      <c r="C329" s="40" t="s">
        <v>121</v>
      </c>
      <c r="D329" s="66" t="e">
        <f>SUM(D327:D328)</f>
        <v>#VALUE!</v>
      </c>
      <c r="E329" s="98">
        <f>SUM(E327:E328)</f>
        <v>0</v>
      </c>
    </row>
    <row r="330" spans="2:5" hidden="1" outlineLevel="3" x14ac:dyDescent="0.2">
      <c r="B330" s="83" t="s">
        <v>239</v>
      </c>
      <c r="C330" s="40" t="s">
        <v>121</v>
      </c>
      <c r="D330" s="84" t="e">
        <f t="shared" ref="D330:D331" si="3">C330+D258</f>
        <v>#VALUE!</v>
      </c>
      <c r="E330" s="98">
        <v>0</v>
      </c>
    </row>
    <row r="331" spans="2:5" hidden="1" outlineLevel="3" x14ac:dyDescent="0.2">
      <c r="B331" s="85" t="s">
        <v>240</v>
      </c>
      <c r="C331" s="41" t="s">
        <v>121</v>
      </c>
      <c r="D331" s="86" t="e">
        <f t="shared" si="3"/>
        <v>#VALUE!</v>
      </c>
      <c r="E331" s="99">
        <v>0</v>
      </c>
    </row>
    <row r="332" spans="2:5" hidden="1" outlineLevel="2" x14ac:dyDescent="0.2">
      <c r="B332" s="31" t="s">
        <v>241</v>
      </c>
      <c r="C332" s="40" t="s">
        <v>121</v>
      </c>
      <c r="D332" s="66" t="e">
        <f>SUM(D329:D331)</f>
        <v>#VALUE!</v>
      </c>
      <c r="E332" s="98">
        <f>SUM(E329:E331)</f>
        <v>0</v>
      </c>
    </row>
    <row r="333" spans="2:5" hidden="1" outlineLevel="2" x14ac:dyDescent="0.2">
      <c r="B333" s="31" t="s">
        <v>242</v>
      </c>
      <c r="C333" s="40" t="s">
        <v>121</v>
      </c>
      <c r="D333" s="66" t="e">
        <f>C333+D261</f>
        <v>#VALUE!</v>
      </c>
      <c r="E333" s="98">
        <v>0</v>
      </c>
    </row>
    <row r="334" spans="2:5" hidden="1" outlineLevel="2" x14ac:dyDescent="0.2">
      <c r="B334" s="31" t="s">
        <v>243</v>
      </c>
      <c r="C334" s="40" t="s">
        <v>121</v>
      </c>
      <c r="D334" s="66" t="e">
        <f t="shared" ref="D334:D337" si="4">C334+D262</f>
        <v>#VALUE!</v>
      </c>
      <c r="E334" s="98">
        <v>0</v>
      </c>
    </row>
    <row r="335" spans="2:5" hidden="1" outlineLevel="2" x14ac:dyDescent="0.2">
      <c r="B335" s="31" t="s">
        <v>244</v>
      </c>
      <c r="C335" s="40" t="s">
        <v>121</v>
      </c>
      <c r="D335" s="66" t="e">
        <f t="shared" si="4"/>
        <v>#VALUE!</v>
      </c>
      <c r="E335" s="98">
        <v>0</v>
      </c>
    </row>
    <row r="336" spans="2:5" hidden="1" outlineLevel="2" x14ac:dyDescent="0.2">
      <c r="B336" s="31" t="s">
        <v>245</v>
      </c>
      <c r="C336" s="40" t="s">
        <v>121</v>
      </c>
      <c r="D336" s="66" t="e">
        <f t="shared" si="4"/>
        <v>#VALUE!</v>
      </c>
      <c r="E336" s="98">
        <v>0</v>
      </c>
    </row>
    <row r="337" spans="1:5" hidden="1" outlineLevel="2" x14ac:dyDescent="0.2">
      <c r="B337" s="168" t="s">
        <v>246</v>
      </c>
      <c r="C337" s="54" t="s">
        <v>121</v>
      </c>
      <c r="D337" s="169" t="e">
        <f t="shared" si="4"/>
        <v>#VALUE!</v>
      </c>
      <c r="E337" s="176">
        <v>0</v>
      </c>
    </row>
    <row r="338" spans="1:5" hidden="1" outlineLevel="1" collapsed="1" x14ac:dyDescent="0.2">
      <c r="B338" s="33" t="s">
        <v>277</v>
      </c>
      <c r="C338" s="52" t="s">
        <v>121</v>
      </c>
      <c r="D338" s="67" t="e">
        <f>SUM(D326,D332,D333:D337)</f>
        <v>#VALUE!</v>
      </c>
      <c r="E338" s="100">
        <f>SUM(E326,E332,E333:E337)</f>
        <v>0</v>
      </c>
    </row>
    <row r="339" spans="1:5" hidden="1" outlineLevel="1" x14ac:dyDescent="0.2">
      <c r="B339" s="103"/>
      <c r="C339" s="104"/>
      <c r="D339" s="105"/>
      <c r="E339" s="106"/>
    </row>
    <row r="340" spans="1:5" collapsed="1" x14ac:dyDescent="0.2">
      <c r="B340" s="34" t="s">
        <v>281</v>
      </c>
      <c r="C340" s="53" t="s">
        <v>121</v>
      </c>
      <c r="D340" s="68" t="e">
        <f>ROUND(D312+D322+D338,0)</f>
        <v>#VALUE!</v>
      </c>
      <c r="E340" s="109">
        <f>ROUND(E312+E322+E338,0)</f>
        <v>0</v>
      </c>
    </row>
    <row r="341" spans="1:5" x14ac:dyDescent="0.2">
      <c r="A341" s="37"/>
      <c r="B341" s="37"/>
      <c r="C341" s="54"/>
      <c r="D341" s="12"/>
      <c r="E341" s="38"/>
    </row>
    <row r="342" spans="1:5" x14ac:dyDescent="0.2">
      <c r="A342" s="6" t="s">
        <v>197</v>
      </c>
      <c r="B342" s="29"/>
      <c r="C342" s="30"/>
      <c r="D342" s="30"/>
      <c r="E342" s="30"/>
    </row>
    <row r="343" spans="1:5" x14ac:dyDescent="0.2">
      <c r="C343" s="51"/>
      <c r="D343" s="12"/>
      <c r="E343" s="12"/>
    </row>
    <row r="344" spans="1:5" hidden="1" outlineLevel="1" x14ac:dyDescent="0.2">
      <c r="B344" s="35" t="s">
        <v>198</v>
      </c>
      <c r="C344" s="55"/>
      <c r="D344" s="36"/>
      <c r="E344" s="36"/>
    </row>
    <row r="345" spans="1:5" hidden="1" outlineLevel="1" x14ac:dyDescent="0.2">
      <c r="C345" s="56"/>
      <c r="D345" s="66"/>
      <c r="E345" s="93"/>
    </row>
    <row r="346" spans="1:5" hidden="1" outlineLevel="1" x14ac:dyDescent="0.2">
      <c r="B346" s="172"/>
      <c r="C346" s="174"/>
      <c r="D346" s="169"/>
      <c r="E346" s="175"/>
    </row>
    <row r="347" spans="1:5" collapsed="1" x14ac:dyDescent="0.2">
      <c r="B347" s="34" t="s">
        <v>199</v>
      </c>
      <c r="C347" s="57" t="s">
        <v>121</v>
      </c>
      <c r="D347" s="68">
        <f>SUM(D345:D346)</f>
        <v>0</v>
      </c>
      <c r="E347" s="88"/>
    </row>
  </sheetData>
  <mergeCells count="2">
    <mergeCell ref="C4:C5"/>
    <mergeCell ref="E4:E5"/>
  </mergeCells>
  <conditionalFormatting sqref="D68 D70 D185 D191 D193 D229">
    <cfRule type="cellIs" dxfId="32" priority="8" operator="equal">
      <formula>0</formula>
    </cfRule>
    <cfRule type="cellIs" dxfId="31" priority="9" operator="lessThan">
      <formula>0</formula>
    </cfRule>
  </conditionalFormatting>
  <conditionalFormatting sqref="D135">
    <cfRule type="cellIs" dxfId="30" priority="6" operator="equal">
      <formula>0</formula>
    </cfRule>
    <cfRule type="cellIs" dxfId="29" priority="7" operator="lessThan">
      <formula>0</formula>
    </cfRule>
  </conditionalFormatting>
  <conditionalFormatting sqref="D270">
    <cfRule type="cellIs" dxfId="28" priority="4" operator="equal">
      <formula>0</formula>
    </cfRule>
    <cfRule type="cellIs" dxfId="27" priority="5" operator="lessThan">
      <formula>0</formula>
    </cfRule>
  </conditionalFormatting>
  <conditionalFormatting sqref="D3:E3">
    <cfRule type="cellIs" dxfId="26" priority="2" operator="equal">
      <formula>"r"</formula>
    </cfRule>
    <cfRule type="cellIs" dxfId="25" priority="3" operator="equal">
      <formula>"a"</formula>
    </cfRule>
  </conditionalFormatting>
  <conditionalFormatting sqref="D8">
    <cfRule type="cellIs" dxfId="2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3309-1187-4D45-B619-1F606F239C53}">
  <sheetPr>
    <tabColor rgb="FF0070C0"/>
  </sheetPr>
  <dimension ref="A2:E347"/>
  <sheetViews>
    <sheetView showGridLines="0" zoomScale="80" zoomScaleNormal="80" workbookViewId="0">
      <pane xSplit="3" ySplit="5" topLeftCell="D35" activePane="bottomRight" state="frozen"/>
      <selection pane="topRight" activeCell="D1" sqref="D1"/>
      <selection pane="bottomLeft" activeCell="A6" sqref="A6"/>
      <selection pane="bottomRight" activeCell="D35" sqref="D35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248</v>
      </c>
    </row>
    <row r="3" spans="1:5" ht="15.75" x14ac:dyDescent="0.2">
      <c r="B3" s="4" t="s">
        <v>282</v>
      </c>
      <c r="C3" s="131" t="s">
        <v>263</v>
      </c>
      <c r="D3" s="132" t="e">
        <f>IF((D305-D340)=0,"a","r")</f>
        <v>#VALUE!</v>
      </c>
      <c r="E3" s="132" t="str">
        <f>IF((E305-E340)=0,"a","r")</f>
        <v>a</v>
      </c>
    </row>
    <row r="4" spans="1:5" x14ac:dyDescent="0.2">
      <c r="B4" s="4"/>
      <c r="C4" s="203" t="s">
        <v>3</v>
      </c>
      <c r="D4" s="204" t="s">
        <v>249</v>
      </c>
      <c r="E4" s="206" t="s">
        <v>4</v>
      </c>
    </row>
    <row r="5" spans="1:5" x14ac:dyDescent="0.2">
      <c r="B5" s="5"/>
      <c r="C5" s="203"/>
      <c r="D5" s="205"/>
      <c r="E5" s="206"/>
    </row>
    <row r="6" spans="1:5" hidden="1" x14ac:dyDescent="0.2">
      <c r="A6" s="193"/>
      <c r="B6" s="191"/>
      <c r="C6" s="192"/>
      <c r="D6" s="192"/>
      <c r="E6" s="192"/>
    </row>
    <row r="7" spans="1:5" hidden="1" x14ac:dyDescent="0.2"/>
    <row r="8" spans="1:5" hidden="1" x14ac:dyDescent="0.2">
      <c r="B8" s="9"/>
      <c r="C8" s="135"/>
      <c r="D8" s="184"/>
      <c r="E8" s="135"/>
    </row>
    <row r="9" spans="1:5" hidden="1" x14ac:dyDescent="0.2">
      <c r="B9" s="11"/>
      <c r="D9" s="185"/>
    </row>
    <row r="10" spans="1:5" hidden="1" x14ac:dyDescent="0.2">
      <c r="B10" s="11"/>
      <c r="D10" s="185"/>
    </row>
    <row r="11" spans="1:5" hidden="1" x14ac:dyDescent="0.2">
      <c r="B11" s="11"/>
      <c r="D11" s="185"/>
    </row>
    <row r="12" spans="1:5" hidden="1" x14ac:dyDescent="0.2">
      <c r="B12" s="9"/>
      <c r="D12" s="186"/>
    </row>
    <row r="13" spans="1:5" hidden="1" x14ac:dyDescent="0.2">
      <c r="B13" s="9"/>
      <c r="C13" s="135"/>
      <c r="D13" s="184"/>
      <c r="E13" s="135"/>
    </row>
    <row r="14" spans="1:5" hidden="1" x14ac:dyDescent="0.2">
      <c r="B14" s="9"/>
      <c r="C14" s="135"/>
      <c r="D14" s="187"/>
      <c r="E14" s="135"/>
    </row>
    <row r="15" spans="1:5" hidden="1" x14ac:dyDescent="0.2">
      <c r="B15" s="9"/>
      <c r="D15" s="186"/>
    </row>
    <row r="16" spans="1:5" hidden="1" x14ac:dyDescent="0.2">
      <c r="B16" s="183"/>
      <c r="C16" s="135"/>
      <c r="D16" s="135"/>
      <c r="E16" s="135"/>
    </row>
    <row r="17" spans="2:5" hidden="1" x14ac:dyDescent="0.2">
      <c r="B17" s="9"/>
      <c r="C17" s="135"/>
      <c r="D17" s="135"/>
      <c r="E17" s="135"/>
    </row>
    <row r="18" spans="2:5" hidden="1" x14ac:dyDescent="0.2">
      <c r="B18" s="11"/>
      <c r="C18" s="135"/>
      <c r="D18" s="188"/>
      <c r="E18" s="135"/>
    </row>
    <row r="19" spans="2:5" hidden="1" x14ac:dyDescent="0.2">
      <c r="B19" s="11"/>
      <c r="C19" s="135"/>
      <c r="D19" s="188"/>
      <c r="E19" s="135"/>
    </row>
    <row r="20" spans="2:5" hidden="1" x14ac:dyDescent="0.2">
      <c r="B20" s="9"/>
      <c r="C20" s="135"/>
      <c r="D20" s="189"/>
      <c r="E20" s="135"/>
    </row>
    <row r="21" spans="2:5" hidden="1" x14ac:dyDescent="0.2">
      <c r="B21" s="9"/>
      <c r="C21" s="135"/>
      <c r="D21" s="189"/>
      <c r="E21" s="135"/>
    </row>
    <row r="22" spans="2:5" hidden="1" x14ac:dyDescent="0.2">
      <c r="B22" s="9"/>
      <c r="C22" s="135"/>
      <c r="D22" s="187"/>
      <c r="E22" s="135"/>
    </row>
    <row r="23" spans="2:5" hidden="1" x14ac:dyDescent="0.2">
      <c r="B23" s="9"/>
      <c r="C23" s="135"/>
      <c r="D23" s="189"/>
      <c r="E23" s="135"/>
    </row>
    <row r="24" spans="2:5" hidden="1" x14ac:dyDescent="0.2">
      <c r="B24" s="9"/>
      <c r="C24" s="135"/>
      <c r="D24" s="187"/>
      <c r="E24" s="135"/>
    </row>
    <row r="25" spans="2:5" hidden="1" x14ac:dyDescent="0.2">
      <c r="B25" s="9"/>
      <c r="C25" s="135"/>
      <c r="D25" s="189"/>
      <c r="E25" s="135"/>
    </row>
    <row r="26" spans="2:5" hidden="1" x14ac:dyDescent="0.2">
      <c r="B26" s="9"/>
      <c r="C26" s="135"/>
      <c r="D26" s="189"/>
      <c r="E26" s="135"/>
    </row>
    <row r="27" spans="2:5" hidden="1" x14ac:dyDescent="0.2">
      <c r="B27" s="183"/>
      <c r="C27" s="135"/>
      <c r="D27" s="135"/>
      <c r="E27" s="135"/>
    </row>
    <row r="28" spans="2:5" hidden="1" x14ac:dyDescent="0.2">
      <c r="B28" s="5"/>
      <c r="C28" s="135"/>
      <c r="D28" s="135"/>
      <c r="E28" s="135"/>
    </row>
    <row r="29" spans="2:5" hidden="1" x14ac:dyDescent="0.2">
      <c r="B29" s="9"/>
      <c r="D29" s="186"/>
    </row>
    <row r="30" spans="2:5" hidden="1" x14ac:dyDescent="0.2">
      <c r="B30" s="9"/>
      <c r="D30" s="186"/>
    </row>
    <row r="31" spans="2:5" hidden="1" x14ac:dyDescent="0.2">
      <c r="B31" s="9"/>
      <c r="C31" s="135"/>
      <c r="D31" s="184"/>
      <c r="E31" s="135"/>
    </row>
    <row r="32" spans="2:5" hidden="1" x14ac:dyDescent="0.2">
      <c r="B32" s="9"/>
      <c r="C32" s="135"/>
      <c r="D32" s="190"/>
      <c r="E32" s="135"/>
    </row>
    <row r="33" spans="1:5" hidden="1" x14ac:dyDescent="0.2">
      <c r="B33" s="183"/>
      <c r="C33" s="135"/>
      <c r="D33" s="135"/>
      <c r="E33" s="135"/>
    </row>
    <row r="34" spans="1:5" hidden="1" x14ac:dyDescent="0.2">
      <c r="B34" s="5"/>
      <c r="C34" s="135"/>
      <c r="D34" s="135"/>
      <c r="E34" s="135"/>
    </row>
    <row r="35" spans="1:5" x14ac:dyDescent="0.2">
      <c r="A35" s="15" t="s">
        <v>43</v>
      </c>
      <c r="B35" s="16"/>
      <c r="C35" s="8"/>
      <c r="D35" s="8"/>
      <c r="E35" s="8"/>
    </row>
    <row r="36" spans="1:5" x14ac:dyDescent="0.2">
      <c r="B36" s="5"/>
      <c r="C36" s="43"/>
      <c r="D36" s="10"/>
      <c r="E36" s="10"/>
    </row>
    <row r="37" spans="1:5" hidden="1" outlineLevel="2" x14ac:dyDescent="0.2">
      <c r="B37" s="11" t="s">
        <v>44</v>
      </c>
      <c r="C37" s="39" t="s">
        <v>121</v>
      </c>
      <c r="D37" s="62"/>
      <c r="E37" s="97">
        <v>0</v>
      </c>
    </row>
    <row r="38" spans="1:5" hidden="1" outlineLevel="2" x14ac:dyDescent="0.2">
      <c r="B38" s="11" t="s">
        <v>45</v>
      </c>
      <c r="C38" s="39" t="s">
        <v>121</v>
      </c>
      <c r="D38" s="62"/>
      <c r="E38" s="97">
        <v>0</v>
      </c>
    </row>
    <row r="39" spans="1:5" hidden="1" outlineLevel="2" x14ac:dyDescent="0.2">
      <c r="B39" s="11" t="s">
        <v>46</v>
      </c>
      <c r="C39" s="39" t="s">
        <v>121</v>
      </c>
      <c r="D39" s="62"/>
      <c r="E39" s="97">
        <v>0</v>
      </c>
    </row>
    <row r="40" spans="1:5" hidden="1" outlineLevel="2" x14ac:dyDescent="0.2">
      <c r="B40" s="11" t="s">
        <v>47</v>
      </c>
      <c r="C40" s="39" t="s">
        <v>121</v>
      </c>
      <c r="D40" s="62"/>
      <c r="E40" s="97">
        <v>0</v>
      </c>
    </row>
    <row r="41" spans="1:5" hidden="1" outlineLevel="2" x14ac:dyDescent="0.2">
      <c r="B41" s="11" t="s">
        <v>48</v>
      </c>
      <c r="C41" s="39" t="s">
        <v>121</v>
      </c>
      <c r="D41" s="62"/>
      <c r="E41" s="97">
        <v>0</v>
      </c>
    </row>
    <row r="42" spans="1:5" hidden="1" outlineLevel="2" x14ac:dyDescent="0.2">
      <c r="B42" s="11" t="s">
        <v>49</v>
      </c>
      <c r="C42" s="39" t="s">
        <v>121</v>
      </c>
      <c r="D42" s="62"/>
      <c r="E42" s="97">
        <v>0</v>
      </c>
    </row>
    <row r="43" spans="1:5" hidden="1" outlineLevel="2" x14ac:dyDescent="0.2">
      <c r="B43" s="11" t="s">
        <v>50</v>
      </c>
      <c r="C43" s="39" t="s">
        <v>121</v>
      </c>
      <c r="D43" s="62"/>
      <c r="E43" s="97">
        <v>0</v>
      </c>
    </row>
    <row r="44" spans="1:5" hidden="1" outlineLevel="2" x14ac:dyDescent="0.2">
      <c r="B44" s="11" t="s">
        <v>51</v>
      </c>
      <c r="C44" s="39" t="s">
        <v>121</v>
      </c>
      <c r="D44" s="62"/>
      <c r="E44" s="97">
        <v>0</v>
      </c>
    </row>
    <row r="45" spans="1:5" hidden="1" outlineLevel="2" x14ac:dyDescent="0.2">
      <c r="B45" s="157" t="s">
        <v>52</v>
      </c>
      <c r="C45" s="44" t="s">
        <v>121</v>
      </c>
      <c r="D45" s="160"/>
      <c r="E45" s="133">
        <v>0</v>
      </c>
    </row>
    <row r="46" spans="1:5" hidden="1" outlineLevel="1" x14ac:dyDescent="0.2">
      <c r="B46" s="110" t="s">
        <v>53</v>
      </c>
      <c r="C46" s="111" t="s">
        <v>121</v>
      </c>
      <c r="D46" s="112">
        <f>SUM(D37:D45)</f>
        <v>0</v>
      </c>
      <c r="E46" s="113">
        <f>SUM(E37:E45)</f>
        <v>0</v>
      </c>
    </row>
    <row r="47" spans="1:5" hidden="1" outlineLevel="2" x14ac:dyDescent="0.2">
      <c r="B47" s="11" t="s">
        <v>44</v>
      </c>
      <c r="C47" s="39" t="s">
        <v>121</v>
      </c>
      <c r="D47" s="62"/>
      <c r="E47" s="127">
        <v>0</v>
      </c>
    </row>
    <row r="48" spans="1:5" hidden="1" outlineLevel="2" x14ac:dyDescent="0.2">
      <c r="B48" s="11" t="s">
        <v>45</v>
      </c>
      <c r="C48" s="39" t="s">
        <v>121</v>
      </c>
      <c r="D48" s="62"/>
      <c r="E48" s="127">
        <v>0</v>
      </c>
    </row>
    <row r="49" spans="2:5" hidden="1" outlineLevel="2" x14ac:dyDescent="0.2">
      <c r="B49" s="11" t="s">
        <v>46</v>
      </c>
      <c r="C49" s="39" t="s">
        <v>121</v>
      </c>
      <c r="D49" s="62"/>
      <c r="E49" s="127">
        <v>0</v>
      </c>
    </row>
    <row r="50" spans="2:5" hidden="1" outlineLevel="2" x14ac:dyDescent="0.2">
      <c r="B50" s="11" t="s">
        <v>47</v>
      </c>
      <c r="C50" s="39" t="s">
        <v>121</v>
      </c>
      <c r="D50" s="62"/>
      <c r="E50" s="127">
        <v>0</v>
      </c>
    </row>
    <row r="51" spans="2:5" hidden="1" outlineLevel="2" x14ac:dyDescent="0.2">
      <c r="B51" s="11" t="s">
        <v>48</v>
      </c>
      <c r="C51" s="39" t="s">
        <v>121</v>
      </c>
      <c r="D51" s="62"/>
      <c r="E51" s="127">
        <v>0</v>
      </c>
    </row>
    <row r="52" spans="2:5" hidden="1" outlineLevel="2" x14ac:dyDescent="0.2">
      <c r="B52" s="11" t="s">
        <v>49</v>
      </c>
      <c r="C52" s="39" t="s">
        <v>121</v>
      </c>
      <c r="D52" s="62"/>
      <c r="E52" s="127">
        <v>0</v>
      </c>
    </row>
    <row r="53" spans="2:5" hidden="1" outlineLevel="2" x14ac:dyDescent="0.2">
      <c r="B53" s="11" t="s">
        <v>50</v>
      </c>
      <c r="C53" s="39" t="s">
        <v>121</v>
      </c>
      <c r="D53" s="62"/>
      <c r="E53" s="127">
        <v>0</v>
      </c>
    </row>
    <row r="54" spans="2:5" hidden="1" outlineLevel="2" x14ac:dyDescent="0.2">
      <c r="B54" s="11" t="s">
        <v>51</v>
      </c>
      <c r="C54" s="39" t="s">
        <v>121</v>
      </c>
      <c r="D54" s="62"/>
      <c r="E54" s="127">
        <v>0</v>
      </c>
    </row>
    <row r="55" spans="2:5" hidden="1" outlineLevel="2" x14ac:dyDescent="0.2">
      <c r="B55" s="157" t="s">
        <v>52</v>
      </c>
      <c r="C55" s="44" t="s">
        <v>121</v>
      </c>
      <c r="D55" s="160"/>
      <c r="E55" s="128">
        <v>0</v>
      </c>
    </row>
    <row r="56" spans="2:5" hidden="1" outlineLevel="1" x14ac:dyDescent="0.2">
      <c r="B56" s="110" t="s">
        <v>54</v>
      </c>
      <c r="C56" s="111" t="s">
        <v>121</v>
      </c>
      <c r="D56" s="112">
        <f>SUM(D47:D55)</f>
        <v>0</v>
      </c>
      <c r="E56" s="113">
        <f>SUM(E47:E55)</f>
        <v>0</v>
      </c>
    </row>
    <row r="57" spans="2:5" hidden="1" outlineLevel="1" x14ac:dyDescent="0.2">
      <c r="B57" s="110" t="s">
        <v>55</v>
      </c>
      <c r="C57" s="111" t="s">
        <v>121</v>
      </c>
      <c r="D57" s="112">
        <v>0</v>
      </c>
      <c r="E57" s="126">
        <v>0</v>
      </c>
    </row>
    <row r="58" spans="2:5" hidden="1" outlineLevel="2" x14ac:dyDescent="0.2">
      <c r="B58" s="11" t="s">
        <v>44</v>
      </c>
      <c r="C58" s="39" t="s">
        <v>121</v>
      </c>
      <c r="D58" s="62"/>
      <c r="E58" s="127">
        <f>E37-E47</f>
        <v>0</v>
      </c>
    </row>
    <row r="59" spans="2:5" hidden="1" outlineLevel="2" x14ac:dyDescent="0.2">
      <c r="B59" s="11" t="s">
        <v>45</v>
      </c>
      <c r="C59" s="39" t="s">
        <v>121</v>
      </c>
      <c r="D59" s="62"/>
      <c r="E59" s="127">
        <f t="shared" ref="E59:E66" si="0">E38-E48</f>
        <v>0</v>
      </c>
    </row>
    <row r="60" spans="2:5" hidden="1" outlineLevel="2" x14ac:dyDescent="0.2">
      <c r="B60" s="11" t="s">
        <v>46</v>
      </c>
      <c r="C60" s="39" t="s">
        <v>121</v>
      </c>
      <c r="D60" s="62"/>
      <c r="E60" s="127">
        <f t="shared" si="0"/>
        <v>0</v>
      </c>
    </row>
    <row r="61" spans="2:5" hidden="1" outlineLevel="2" x14ac:dyDescent="0.2">
      <c r="B61" s="11" t="s">
        <v>47</v>
      </c>
      <c r="C61" s="39" t="s">
        <v>121</v>
      </c>
      <c r="D61" s="62"/>
      <c r="E61" s="127">
        <f t="shared" si="0"/>
        <v>0</v>
      </c>
    </row>
    <row r="62" spans="2:5" hidden="1" outlineLevel="2" x14ac:dyDescent="0.2">
      <c r="B62" s="11" t="s">
        <v>48</v>
      </c>
      <c r="C62" s="39" t="s">
        <v>121</v>
      </c>
      <c r="D62" s="62"/>
      <c r="E62" s="127">
        <f t="shared" si="0"/>
        <v>0</v>
      </c>
    </row>
    <row r="63" spans="2:5" hidden="1" outlineLevel="2" x14ac:dyDescent="0.2">
      <c r="B63" s="11" t="s">
        <v>49</v>
      </c>
      <c r="C63" s="39" t="s">
        <v>121</v>
      </c>
      <c r="D63" s="62"/>
      <c r="E63" s="127">
        <f t="shared" si="0"/>
        <v>0</v>
      </c>
    </row>
    <row r="64" spans="2:5" hidden="1" outlineLevel="2" x14ac:dyDescent="0.2">
      <c r="B64" s="11" t="s">
        <v>50</v>
      </c>
      <c r="C64" s="39" t="s">
        <v>121</v>
      </c>
      <c r="D64" s="62"/>
      <c r="E64" s="127">
        <f t="shared" si="0"/>
        <v>0</v>
      </c>
    </row>
    <row r="65" spans="2:5" hidden="1" outlineLevel="2" x14ac:dyDescent="0.2">
      <c r="B65" s="11" t="s">
        <v>51</v>
      </c>
      <c r="C65" s="39" t="s">
        <v>121</v>
      </c>
      <c r="D65" s="62"/>
      <c r="E65" s="127">
        <f t="shared" si="0"/>
        <v>0</v>
      </c>
    </row>
    <row r="66" spans="2:5" hidden="1" outlineLevel="2" x14ac:dyDescent="0.2">
      <c r="B66" s="11" t="s">
        <v>52</v>
      </c>
      <c r="C66" s="39" t="s">
        <v>121</v>
      </c>
      <c r="D66" s="62"/>
      <c r="E66" s="127">
        <f t="shared" si="0"/>
        <v>0</v>
      </c>
    </row>
    <row r="67" spans="2:5" hidden="1" outlineLevel="2" x14ac:dyDescent="0.2">
      <c r="B67" s="157" t="s">
        <v>55</v>
      </c>
      <c r="C67" s="44" t="s">
        <v>121</v>
      </c>
      <c r="D67" s="160"/>
      <c r="E67" s="128">
        <f>E57</f>
        <v>0</v>
      </c>
    </row>
    <row r="68" spans="2:5" hidden="1" outlineLevel="1" x14ac:dyDescent="0.2">
      <c r="B68" s="18" t="s">
        <v>56</v>
      </c>
      <c r="C68" s="46" t="s">
        <v>121</v>
      </c>
      <c r="D68" s="60">
        <f>SUM(D58:D67)</f>
        <v>0</v>
      </c>
      <c r="E68" s="114">
        <f>E46-E56+E57</f>
        <v>0</v>
      </c>
    </row>
    <row r="69" spans="2:5" hidden="1" outlineLevel="2" x14ac:dyDescent="0.2">
      <c r="B69" s="161" t="s">
        <v>57</v>
      </c>
      <c r="C69" s="44" t="s">
        <v>121</v>
      </c>
      <c r="D69" s="160"/>
      <c r="E69" s="128">
        <v>0</v>
      </c>
    </row>
    <row r="70" spans="2:5" hidden="1" outlineLevel="1" x14ac:dyDescent="0.2">
      <c r="B70" s="18" t="s">
        <v>58</v>
      </c>
      <c r="C70" s="46" t="s">
        <v>121</v>
      </c>
      <c r="D70" s="60">
        <f>D68-D69</f>
        <v>0</v>
      </c>
      <c r="E70" s="114">
        <f>E68-E69</f>
        <v>0</v>
      </c>
    </row>
    <row r="71" spans="2:5" hidden="1" outlineLevel="4" x14ac:dyDescent="0.2">
      <c r="B71" s="20" t="s">
        <v>59</v>
      </c>
      <c r="C71" s="39" t="s">
        <v>121</v>
      </c>
      <c r="D71" s="62"/>
      <c r="E71" s="127">
        <v>0</v>
      </c>
    </row>
    <row r="72" spans="2:5" hidden="1" outlineLevel="4" x14ac:dyDescent="0.2">
      <c r="B72" s="20" t="s">
        <v>60</v>
      </c>
      <c r="C72" s="39" t="s">
        <v>121</v>
      </c>
      <c r="D72" s="62"/>
      <c r="E72" s="127">
        <v>0</v>
      </c>
    </row>
    <row r="73" spans="2:5" hidden="1" outlineLevel="4" x14ac:dyDescent="0.2">
      <c r="B73" s="20" t="s">
        <v>61</v>
      </c>
      <c r="C73" s="39" t="s">
        <v>121</v>
      </c>
      <c r="D73" s="62"/>
      <c r="E73" s="127">
        <v>0</v>
      </c>
    </row>
    <row r="74" spans="2:5" hidden="1" outlineLevel="4" x14ac:dyDescent="0.2">
      <c r="B74" s="20" t="s">
        <v>62</v>
      </c>
      <c r="C74" s="39" t="s">
        <v>121</v>
      </c>
      <c r="D74" s="62"/>
      <c r="E74" s="127">
        <v>0</v>
      </c>
    </row>
    <row r="75" spans="2:5" hidden="1" outlineLevel="4" x14ac:dyDescent="0.2">
      <c r="B75" s="20" t="s">
        <v>63</v>
      </c>
      <c r="C75" s="39" t="s">
        <v>121</v>
      </c>
      <c r="D75" s="62"/>
      <c r="E75" s="127">
        <v>0</v>
      </c>
    </row>
    <row r="76" spans="2:5" hidden="1" outlineLevel="4" x14ac:dyDescent="0.2">
      <c r="B76" s="145" t="s">
        <v>64</v>
      </c>
      <c r="C76" s="44" t="s">
        <v>121</v>
      </c>
      <c r="D76" s="160"/>
      <c r="E76" s="128">
        <v>0</v>
      </c>
    </row>
    <row r="77" spans="2:5" hidden="1" outlineLevel="3" x14ac:dyDescent="0.2">
      <c r="B77" s="19" t="s">
        <v>65</v>
      </c>
      <c r="C77" s="45" t="s">
        <v>121</v>
      </c>
      <c r="D77" s="144">
        <f>SUM(D71:D76)</f>
        <v>0</v>
      </c>
      <c r="E77" s="113">
        <f>SUM(E71:E76)</f>
        <v>0</v>
      </c>
    </row>
    <row r="78" spans="2:5" hidden="1" outlineLevel="5" x14ac:dyDescent="0.2">
      <c r="B78" s="79" t="s">
        <v>21</v>
      </c>
      <c r="C78" s="47" t="s">
        <v>121</v>
      </c>
      <c r="D78" s="62"/>
      <c r="E78" s="118">
        <v>0</v>
      </c>
    </row>
    <row r="79" spans="2:5" hidden="1" outlineLevel="5" x14ac:dyDescent="0.2">
      <c r="B79" s="79" t="s">
        <v>66</v>
      </c>
      <c r="C79" s="47" t="s">
        <v>121</v>
      </c>
      <c r="D79" s="62"/>
      <c r="E79" s="118">
        <v>0</v>
      </c>
    </row>
    <row r="80" spans="2:5" hidden="1" outlineLevel="5" x14ac:dyDescent="0.2">
      <c r="B80" s="79" t="s">
        <v>67</v>
      </c>
      <c r="C80" s="47" t="s">
        <v>121</v>
      </c>
      <c r="D80" s="62"/>
      <c r="E80" s="118">
        <v>0</v>
      </c>
    </row>
    <row r="81" spans="2:5" hidden="1" outlineLevel="5" x14ac:dyDescent="0.2">
      <c r="B81" s="79" t="s">
        <v>68</v>
      </c>
      <c r="C81" s="47" t="s">
        <v>121</v>
      </c>
      <c r="D81" s="62"/>
      <c r="E81" s="118">
        <v>0</v>
      </c>
    </row>
    <row r="82" spans="2:5" hidden="1" outlineLevel="5" x14ac:dyDescent="0.2">
      <c r="B82" s="80" t="s">
        <v>69</v>
      </c>
      <c r="C82" s="48" t="s">
        <v>121</v>
      </c>
      <c r="D82" s="61"/>
      <c r="E82" s="117">
        <v>0</v>
      </c>
    </row>
    <row r="83" spans="2:5" hidden="1" outlineLevel="4" x14ac:dyDescent="0.2">
      <c r="B83" s="22" t="s">
        <v>70</v>
      </c>
      <c r="C83" s="49" t="s">
        <v>121</v>
      </c>
      <c r="D83" s="69">
        <f>SUM(D78:D82)</f>
        <v>0</v>
      </c>
      <c r="E83" s="115">
        <f>SUM(E78:E82)</f>
        <v>0</v>
      </c>
    </row>
    <row r="84" spans="2:5" hidden="1" outlineLevel="5" x14ac:dyDescent="0.2">
      <c r="B84" s="80" t="s">
        <v>255</v>
      </c>
      <c r="C84" s="48" t="s">
        <v>121</v>
      </c>
      <c r="D84" s="61"/>
      <c r="E84" s="117">
        <v>0</v>
      </c>
    </row>
    <row r="85" spans="2:5" hidden="1" outlineLevel="4" x14ac:dyDescent="0.2">
      <c r="B85" s="22" t="s">
        <v>71</v>
      </c>
      <c r="C85" s="49" t="s">
        <v>121</v>
      </c>
      <c r="D85" s="69">
        <f>SUM(D84:D84)</f>
        <v>0</v>
      </c>
      <c r="E85" s="115">
        <f>SUM(E84:E84)</f>
        <v>0</v>
      </c>
    </row>
    <row r="86" spans="2:5" hidden="1" outlineLevel="5" x14ac:dyDescent="0.2">
      <c r="B86" s="79" t="s">
        <v>72</v>
      </c>
      <c r="C86" s="47" t="s">
        <v>121</v>
      </c>
      <c r="D86" s="62"/>
      <c r="E86" s="118">
        <v>0</v>
      </c>
    </row>
    <row r="87" spans="2:5" hidden="1" outlineLevel="5" x14ac:dyDescent="0.2">
      <c r="B87" s="79" t="s">
        <v>73</v>
      </c>
      <c r="C87" s="47" t="s">
        <v>121</v>
      </c>
      <c r="D87" s="62"/>
      <c r="E87" s="118">
        <v>0</v>
      </c>
    </row>
    <row r="88" spans="2:5" hidden="1" outlineLevel="5" x14ac:dyDescent="0.2">
      <c r="B88" s="79" t="s">
        <v>74</v>
      </c>
      <c r="C88" s="47" t="s">
        <v>121</v>
      </c>
      <c r="D88" s="62"/>
      <c r="E88" s="118">
        <v>0</v>
      </c>
    </row>
    <row r="89" spans="2:5" hidden="1" outlineLevel="5" x14ac:dyDescent="0.2">
      <c r="B89" s="79" t="s">
        <v>75</v>
      </c>
      <c r="C89" s="47" t="s">
        <v>121</v>
      </c>
      <c r="D89" s="62"/>
      <c r="E89" s="118">
        <v>0</v>
      </c>
    </row>
    <row r="90" spans="2:5" hidden="1" outlineLevel="5" x14ac:dyDescent="0.2">
      <c r="B90" s="80" t="s">
        <v>256</v>
      </c>
      <c r="C90" s="48" t="s">
        <v>121</v>
      </c>
      <c r="D90" s="61"/>
      <c r="E90" s="117">
        <v>0</v>
      </c>
    </row>
    <row r="91" spans="2:5" hidden="1" outlineLevel="4" x14ac:dyDescent="0.2">
      <c r="B91" s="22" t="s">
        <v>76</v>
      </c>
      <c r="C91" s="49" t="s">
        <v>121</v>
      </c>
      <c r="D91" s="69">
        <f>SUM(D86:D90)</f>
        <v>0</v>
      </c>
      <c r="E91" s="115">
        <f>SUM(E86:E90)</f>
        <v>0</v>
      </c>
    </row>
    <row r="92" spans="2:5" hidden="1" outlineLevel="5" x14ac:dyDescent="0.2">
      <c r="B92" s="79" t="s">
        <v>77</v>
      </c>
      <c r="C92" s="47" t="s">
        <v>121</v>
      </c>
      <c r="D92" s="62"/>
      <c r="E92" s="118">
        <v>0</v>
      </c>
    </row>
    <row r="93" spans="2:5" hidden="1" outlineLevel="5" x14ac:dyDescent="0.2">
      <c r="B93" s="79" t="s">
        <v>78</v>
      </c>
      <c r="C93" s="47" t="s">
        <v>121</v>
      </c>
      <c r="D93" s="62"/>
      <c r="E93" s="118">
        <v>0</v>
      </c>
    </row>
    <row r="94" spans="2:5" hidden="1" outlineLevel="5" x14ac:dyDescent="0.2">
      <c r="B94" s="79" t="s">
        <v>79</v>
      </c>
      <c r="C94" s="47" t="s">
        <v>121</v>
      </c>
      <c r="D94" s="62"/>
      <c r="E94" s="118">
        <v>0</v>
      </c>
    </row>
    <row r="95" spans="2:5" hidden="1" outlineLevel="5" x14ac:dyDescent="0.2">
      <c r="B95" s="79" t="s">
        <v>80</v>
      </c>
      <c r="C95" s="47" t="s">
        <v>121</v>
      </c>
      <c r="D95" s="62"/>
      <c r="E95" s="118">
        <v>0</v>
      </c>
    </row>
    <row r="96" spans="2:5" hidden="1" outlineLevel="5" x14ac:dyDescent="0.2">
      <c r="B96" s="79" t="s">
        <v>81</v>
      </c>
      <c r="C96" s="47" t="s">
        <v>121</v>
      </c>
      <c r="D96" s="62"/>
      <c r="E96" s="118">
        <v>0</v>
      </c>
    </row>
    <row r="97" spans="2:5" hidden="1" outlineLevel="5" x14ac:dyDescent="0.2">
      <c r="B97" s="79" t="s">
        <v>82</v>
      </c>
      <c r="C97" s="47" t="s">
        <v>121</v>
      </c>
      <c r="D97" s="62"/>
      <c r="E97" s="118">
        <v>0</v>
      </c>
    </row>
    <row r="98" spans="2:5" hidden="1" outlineLevel="5" x14ac:dyDescent="0.2">
      <c r="B98" s="79" t="s">
        <v>83</v>
      </c>
      <c r="C98" s="47" t="s">
        <v>121</v>
      </c>
      <c r="D98" s="62"/>
      <c r="E98" s="118">
        <v>0</v>
      </c>
    </row>
    <row r="99" spans="2:5" hidden="1" outlineLevel="5" x14ac:dyDescent="0.2">
      <c r="B99" s="79" t="s">
        <v>84</v>
      </c>
      <c r="C99" s="47" t="s">
        <v>121</v>
      </c>
      <c r="D99" s="62"/>
      <c r="E99" s="118">
        <v>0</v>
      </c>
    </row>
    <row r="100" spans="2:5" hidden="1" outlineLevel="5" x14ac:dyDescent="0.2">
      <c r="B100" s="79" t="s">
        <v>85</v>
      </c>
      <c r="C100" s="47" t="s">
        <v>121</v>
      </c>
      <c r="D100" s="62"/>
      <c r="E100" s="118">
        <v>0</v>
      </c>
    </row>
    <row r="101" spans="2:5" hidden="1" outlineLevel="5" x14ac:dyDescent="0.2">
      <c r="B101" s="79" t="s">
        <v>86</v>
      </c>
      <c r="C101" s="47" t="s">
        <v>121</v>
      </c>
      <c r="D101" s="62"/>
      <c r="E101" s="118">
        <v>0</v>
      </c>
    </row>
    <row r="102" spans="2:5" hidden="1" outlineLevel="5" x14ac:dyDescent="0.2">
      <c r="B102" s="80" t="s">
        <v>87</v>
      </c>
      <c r="C102" s="48" t="s">
        <v>121</v>
      </c>
      <c r="D102" s="61"/>
      <c r="E102" s="117">
        <v>0</v>
      </c>
    </row>
    <row r="103" spans="2:5" hidden="1" outlineLevel="4" x14ac:dyDescent="0.2">
      <c r="B103" s="22" t="s">
        <v>88</v>
      </c>
      <c r="C103" s="49" t="s">
        <v>121</v>
      </c>
      <c r="D103" s="69">
        <f>SUM(D92:D102)</f>
        <v>0</v>
      </c>
      <c r="E103" s="115">
        <f>SUM(E92:E102)</f>
        <v>0</v>
      </c>
    </row>
    <row r="104" spans="2:5" hidden="1" outlineLevel="5" x14ac:dyDescent="0.2">
      <c r="B104" s="80" t="s">
        <v>89</v>
      </c>
      <c r="C104" s="48" t="s">
        <v>121</v>
      </c>
      <c r="D104" s="61">
        <f>SUM(D39,D40,D41)*D32</f>
        <v>0</v>
      </c>
      <c r="E104" s="117">
        <v>0</v>
      </c>
    </row>
    <row r="105" spans="2:5" hidden="1" outlineLevel="4" x14ac:dyDescent="0.2">
      <c r="B105" s="22" t="s">
        <v>90</v>
      </c>
      <c r="C105" s="49" t="s">
        <v>121</v>
      </c>
      <c r="D105" s="69">
        <f>SUM(D104)</f>
        <v>0</v>
      </c>
      <c r="E105" s="115">
        <f>SUM(E104)</f>
        <v>0</v>
      </c>
    </row>
    <row r="106" spans="2:5" hidden="1" outlineLevel="4" x14ac:dyDescent="0.2">
      <c r="B106" s="145" t="s">
        <v>91</v>
      </c>
      <c r="C106" s="44" t="s">
        <v>121</v>
      </c>
      <c r="D106" s="160"/>
      <c r="E106" s="128">
        <v>0</v>
      </c>
    </row>
    <row r="107" spans="2:5" hidden="1" outlineLevel="3" x14ac:dyDescent="0.2">
      <c r="B107" s="19" t="s">
        <v>92</v>
      </c>
      <c r="C107" s="45" t="s">
        <v>121</v>
      </c>
      <c r="D107" s="144">
        <f>D83+D85+D91+D103+D105+D106</f>
        <v>0</v>
      </c>
      <c r="E107" s="113">
        <f>E83+E85+E91+E103+E105+E106</f>
        <v>0</v>
      </c>
    </row>
    <row r="108" spans="2:5" hidden="1" outlineLevel="3" x14ac:dyDescent="0.2">
      <c r="B108" s="26" t="s">
        <v>93</v>
      </c>
      <c r="C108" s="39" t="s">
        <v>121</v>
      </c>
      <c r="D108" s="62"/>
      <c r="E108" s="127">
        <v>0</v>
      </c>
    </row>
    <row r="109" spans="2:5" hidden="1" outlineLevel="3" x14ac:dyDescent="0.2">
      <c r="B109" s="162" t="s">
        <v>94</v>
      </c>
      <c r="C109" s="44" t="s">
        <v>121</v>
      </c>
      <c r="D109" s="160"/>
      <c r="E109" s="128">
        <v>0</v>
      </c>
    </row>
    <row r="110" spans="2:5" hidden="1" outlineLevel="2" x14ac:dyDescent="0.2">
      <c r="B110" s="23" t="s">
        <v>95</v>
      </c>
      <c r="C110" s="45" t="s">
        <v>121</v>
      </c>
      <c r="D110" s="63">
        <f>D77+D107+D108+D109</f>
        <v>0</v>
      </c>
      <c r="E110" s="114">
        <f>E77+E107+E108+E109</f>
        <v>0</v>
      </c>
    </row>
    <row r="111" spans="2:5" hidden="1" outlineLevel="4" x14ac:dyDescent="0.2">
      <c r="B111" s="21" t="s">
        <v>96</v>
      </c>
      <c r="C111" s="42" t="s">
        <v>121</v>
      </c>
      <c r="D111" s="61"/>
      <c r="E111" s="178">
        <v>0</v>
      </c>
    </row>
    <row r="112" spans="2:5" hidden="1" outlineLevel="3" x14ac:dyDescent="0.2">
      <c r="B112" s="24" t="s">
        <v>97</v>
      </c>
      <c r="C112" s="49" t="s">
        <v>121</v>
      </c>
      <c r="D112" s="69">
        <f>SUM(D111:D111)</f>
        <v>0</v>
      </c>
      <c r="E112" s="115">
        <f>SUM(E111:E111)</f>
        <v>0</v>
      </c>
    </row>
    <row r="113" spans="2:5" hidden="1" outlineLevel="4" x14ac:dyDescent="0.2">
      <c r="B113" s="21" t="s">
        <v>98</v>
      </c>
      <c r="C113" s="42" t="s">
        <v>121</v>
      </c>
      <c r="D113" s="61"/>
      <c r="E113" s="178">
        <v>0</v>
      </c>
    </row>
    <row r="114" spans="2:5" hidden="1" outlineLevel="3" x14ac:dyDescent="0.2">
      <c r="B114" s="24" t="s">
        <v>99</v>
      </c>
      <c r="C114" s="49" t="s">
        <v>121</v>
      </c>
      <c r="D114" s="69">
        <f>SUM(D113:D113)</f>
        <v>0</v>
      </c>
      <c r="E114" s="115">
        <f>SUM(E113:E113)</f>
        <v>0</v>
      </c>
    </row>
    <row r="115" spans="2:5" hidden="1" outlineLevel="4" x14ac:dyDescent="0.2">
      <c r="B115" s="20" t="s">
        <v>100</v>
      </c>
      <c r="C115" s="39" t="s">
        <v>121</v>
      </c>
      <c r="D115" s="62"/>
      <c r="E115" s="127">
        <v>0</v>
      </c>
    </row>
    <row r="116" spans="2:5" hidden="1" outlineLevel="4" x14ac:dyDescent="0.2">
      <c r="B116" s="21" t="s">
        <v>101</v>
      </c>
      <c r="C116" s="42" t="s">
        <v>121</v>
      </c>
      <c r="D116" s="61"/>
      <c r="E116" s="178">
        <v>0</v>
      </c>
    </row>
    <row r="117" spans="2:5" hidden="1" outlineLevel="3" x14ac:dyDescent="0.2">
      <c r="B117" s="24" t="s">
        <v>102</v>
      </c>
      <c r="C117" s="49" t="s">
        <v>121</v>
      </c>
      <c r="D117" s="69">
        <f>SUM(D115:D116)</f>
        <v>0</v>
      </c>
      <c r="E117" s="115">
        <f>SUM(E115:E116)</f>
        <v>0</v>
      </c>
    </row>
    <row r="118" spans="2:5" hidden="1" outlineLevel="4" x14ac:dyDescent="0.2">
      <c r="B118" s="20" t="s">
        <v>103</v>
      </c>
      <c r="C118" s="39" t="s">
        <v>121</v>
      </c>
      <c r="D118" s="62"/>
      <c r="E118" s="127">
        <v>0</v>
      </c>
    </row>
    <row r="119" spans="2:5" hidden="1" outlineLevel="4" x14ac:dyDescent="0.2">
      <c r="B119" s="21" t="s">
        <v>104</v>
      </c>
      <c r="C119" s="42" t="s">
        <v>121</v>
      </c>
      <c r="D119" s="61"/>
      <c r="E119" s="178">
        <v>0</v>
      </c>
    </row>
    <row r="120" spans="2:5" hidden="1" outlineLevel="3" x14ac:dyDescent="0.2">
      <c r="B120" s="119" t="s">
        <v>105</v>
      </c>
      <c r="C120" s="120" t="s">
        <v>121</v>
      </c>
      <c r="D120" s="121">
        <f>SUM(D118:D119)</f>
        <v>0</v>
      </c>
      <c r="E120" s="122">
        <f>SUM(E118:E119)</f>
        <v>0</v>
      </c>
    </row>
    <row r="121" spans="2:5" hidden="1" outlineLevel="2" x14ac:dyDescent="0.2">
      <c r="B121" s="23" t="s">
        <v>106</v>
      </c>
      <c r="C121" s="45" t="s">
        <v>121</v>
      </c>
      <c r="D121" s="63">
        <f>D110+D112+D114+D117+D120</f>
        <v>0</v>
      </c>
      <c r="E121" s="114">
        <f>E110+E112+E114+E117+E120</f>
        <v>0</v>
      </c>
    </row>
    <row r="122" spans="2:5" hidden="1" outlineLevel="4" x14ac:dyDescent="0.2">
      <c r="B122" s="20" t="s">
        <v>107</v>
      </c>
      <c r="C122" s="39" t="s">
        <v>121</v>
      </c>
      <c r="D122" s="62"/>
      <c r="E122" s="127">
        <v>0</v>
      </c>
    </row>
    <row r="123" spans="2:5" hidden="1" outlineLevel="4" x14ac:dyDescent="0.2">
      <c r="B123" s="20" t="s">
        <v>108</v>
      </c>
      <c r="C123" s="39" t="s">
        <v>121</v>
      </c>
      <c r="D123" s="62"/>
      <c r="E123" s="127">
        <v>0</v>
      </c>
    </row>
    <row r="124" spans="2:5" hidden="1" outlineLevel="4" x14ac:dyDescent="0.2">
      <c r="B124" s="20" t="s">
        <v>109</v>
      </c>
      <c r="C124" s="39" t="s">
        <v>121</v>
      </c>
      <c r="D124" s="62"/>
      <c r="E124" s="127">
        <v>0</v>
      </c>
    </row>
    <row r="125" spans="2:5" hidden="1" outlineLevel="4" x14ac:dyDescent="0.2">
      <c r="B125" s="21" t="s">
        <v>110</v>
      </c>
      <c r="C125" s="42" t="s">
        <v>121</v>
      </c>
      <c r="D125" s="61"/>
      <c r="E125" s="178">
        <v>0</v>
      </c>
    </row>
    <row r="126" spans="2:5" hidden="1" outlineLevel="3" x14ac:dyDescent="0.2">
      <c r="B126" s="153" t="s">
        <v>111</v>
      </c>
      <c r="C126" s="50" t="s">
        <v>121</v>
      </c>
      <c r="D126" s="71">
        <f>SUM(D122:D125)</f>
        <v>0</v>
      </c>
      <c r="E126" s="116">
        <f>SUM(E122:E125)</f>
        <v>0</v>
      </c>
    </row>
    <row r="127" spans="2:5" hidden="1" outlineLevel="2" x14ac:dyDescent="0.2">
      <c r="B127" s="23" t="s">
        <v>112</v>
      </c>
      <c r="C127" s="45" t="s">
        <v>121</v>
      </c>
      <c r="D127" s="63">
        <f>D121+D126</f>
        <v>0</v>
      </c>
      <c r="E127" s="114">
        <f>E121+E126</f>
        <v>0</v>
      </c>
    </row>
    <row r="128" spans="2:5" hidden="1" outlineLevel="3" x14ac:dyDescent="0.2">
      <c r="B128" s="26" t="s">
        <v>113</v>
      </c>
      <c r="C128" s="39" t="s">
        <v>121</v>
      </c>
      <c r="D128" s="62"/>
      <c r="E128" s="127">
        <v>0</v>
      </c>
    </row>
    <row r="129" spans="2:5" hidden="1" outlineLevel="3" x14ac:dyDescent="0.2">
      <c r="B129" s="162" t="s">
        <v>114</v>
      </c>
      <c r="C129" s="44" t="s">
        <v>121</v>
      </c>
      <c r="D129" s="160"/>
      <c r="E129" s="128">
        <v>0</v>
      </c>
    </row>
    <row r="130" spans="2:5" hidden="1" outlineLevel="2" x14ac:dyDescent="0.2">
      <c r="B130" s="23" t="s">
        <v>115</v>
      </c>
      <c r="C130" s="45" t="s">
        <v>121</v>
      </c>
      <c r="D130" s="63">
        <f>D127+SUM(D128:D129)</f>
        <v>0</v>
      </c>
      <c r="E130" s="114">
        <f>E127+SUM(E128:E129)</f>
        <v>0</v>
      </c>
    </row>
    <row r="131" spans="2:5" hidden="1" outlineLevel="3" x14ac:dyDescent="0.2">
      <c r="B131" s="26" t="s">
        <v>116</v>
      </c>
      <c r="C131" s="39" t="s">
        <v>121</v>
      </c>
      <c r="D131" s="62"/>
      <c r="E131" s="127">
        <v>0</v>
      </c>
    </row>
    <row r="132" spans="2:5" hidden="1" outlineLevel="3" x14ac:dyDescent="0.2">
      <c r="B132" s="27" t="s">
        <v>117</v>
      </c>
      <c r="C132" s="42" t="s">
        <v>121</v>
      </c>
      <c r="D132" s="61"/>
      <c r="E132" s="178">
        <v>0</v>
      </c>
    </row>
    <row r="133" spans="2:5" hidden="1" outlineLevel="2" x14ac:dyDescent="0.2">
      <c r="B133" s="25" t="s">
        <v>118</v>
      </c>
      <c r="C133" s="50" t="s">
        <v>121</v>
      </c>
      <c r="D133" s="71">
        <f>SUM(D131:D132)</f>
        <v>0</v>
      </c>
      <c r="E133" s="116">
        <f>SUM(E131:E132)</f>
        <v>0</v>
      </c>
    </row>
    <row r="134" spans="2:5" hidden="1" outlineLevel="1" x14ac:dyDescent="0.2">
      <c r="B134" s="154" t="s">
        <v>119</v>
      </c>
      <c r="C134" s="50" t="s">
        <v>121</v>
      </c>
      <c r="D134" s="71">
        <f>D130+D133</f>
        <v>0</v>
      </c>
      <c r="E134" s="155">
        <f>E130+E133</f>
        <v>0</v>
      </c>
    </row>
    <row r="135" spans="2:5" collapsed="1" x14ac:dyDescent="0.2">
      <c r="B135" s="123" t="s">
        <v>120</v>
      </c>
      <c r="C135" s="124" t="s">
        <v>121</v>
      </c>
      <c r="D135" s="125">
        <f>D70-D134</f>
        <v>0</v>
      </c>
      <c r="E135" s="114">
        <f>E70-E134</f>
        <v>0</v>
      </c>
    </row>
    <row r="136" spans="2:5" hidden="1" outlineLevel="3" x14ac:dyDescent="0.2">
      <c r="B136" s="21" t="s">
        <v>122</v>
      </c>
      <c r="C136" s="48" t="s">
        <v>121</v>
      </c>
      <c r="D136" s="61"/>
      <c r="E136" s="117">
        <v>0</v>
      </c>
    </row>
    <row r="137" spans="2:5" hidden="1" outlineLevel="2" x14ac:dyDescent="0.2">
      <c r="B137" s="24" t="s">
        <v>123</v>
      </c>
      <c r="C137" s="49" t="s">
        <v>121</v>
      </c>
      <c r="D137" s="69">
        <f>SUM(D136)</f>
        <v>0</v>
      </c>
      <c r="E137" s="115">
        <f>SUM(E136)</f>
        <v>0</v>
      </c>
    </row>
    <row r="138" spans="2:5" hidden="1" outlineLevel="3" x14ac:dyDescent="0.2">
      <c r="B138" s="20" t="s">
        <v>124</v>
      </c>
      <c r="C138" s="47" t="s">
        <v>121</v>
      </c>
      <c r="D138" s="62"/>
      <c r="E138" s="118">
        <v>0</v>
      </c>
    </row>
    <row r="139" spans="2:5" hidden="1" outlineLevel="3" x14ac:dyDescent="0.2">
      <c r="B139" s="20" t="s">
        <v>125</v>
      </c>
      <c r="C139" s="47" t="s">
        <v>121</v>
      </c>
      <c r="D139" s="62"/>
      <c r="E139" s="118">
        <v>0</v>
      </c>
    </row>
    <row r="140" spans="2:5" hidden="1" outlineLevel="3" x14ac:dyDescent="0.2">
      <c r="B140" s="20" t="s">
        <v>126</v>
      </c>
      <c r="C140" s="47" t="s">
        <v>121</v>
      </c>
      <c r="D140" s="62"/>
      <c r="E140" s="118">
        <v>0</v>
      </c>
    </row>
    <row r="141" spans="2:5" hidden="1" outlineLevel="3" x14ac:dyDescent="0.2">
      <c r="B141" s="20" t="s">
        <v>127</v>
      </c>
      <c r="C141" s="47" t="s">
        <v>121</v>
      </c>
      <c r="D141" s="62"/>
      <c r="E141" s="118">
        <v>0</v>
      </c>
    </row>
    <row r="142" spans="2:5" hidden="1" outlineLevel="3" x14ac:dyDescent="0.2">
      <c r="B142" s="20" t="s">
        <v>128</v>
      </c>
      <c r="C142" s="47" t="s">
        <v>121</v>
      </c>
      <c r="D142" s="62"/>
      <c r="E142" s="118">
        <v>0</v>
      </c>
    </row>
    <row r="143" spans="2:5" hidden="1" outlineLevel="3" x14ac:dyDescent="0.2">
      <c r="B143" s="21" t="s">
        <v>129</v>
      </c>
      <c r="C143" s="48" t="s">
        <v>121</v>
      </c>
      <c r="D143" s="61"/>
      <c r="E143" s="117">
        <v>0</v>
      </c>
    </row>
    <row r="144" spans="2:5" hidden="1" outlineLevel="2" x14ac:dyDescent="0.2">
      <c r="B144" s="24" t="s">
        <v>130</v>
      </c>
      <c r="C144" s="49" t="s">
        <v>121</v>
      </c>
      <c r="D144" s="69">
        <f>SUM(D138:D143)</f>
        <v>0</v>
      </c>
      <c r="E144" s="115">
        <f>SUM(E138:E143)</f>
        <v>0</v>
      </c>
    </row>
    <row r="145" spans="2:5" hidden="1" outlineLevel="3" x14ac:dyDescent="0.2">
      <c r="B145" s="20" t="s">
        <v>131</v>
      </c>
      <c r="C145" s="47" t="s">
        <v>121</v>
      </c>
      <c r="D145" s="62"/>
      <c r="E145" s="118">
        <v>0</v>
      </c>
    </row>
    <row r="146" spans="2:5" hidden="1" outlineLevel="3" x14ac:dyDescent="0.2">
      <c r="B146" s="20" t="s">
        <v>132</v>
      </c>
      <c r="C146" s="47" t="s">
        <v>121</v>
      </c>
      <c r="D146" s="62"/>
      <c r="E146" s="118">
        <v>0</v>
      </c>
    </row>
    <row r="147" spans="2:5" hidden="1" outlineLevel="3" x14ac:dyDescent="0.2">
      <c r="B147" s="20" t="s">
        <v>133</v>
      </c>
      <c r="C147" s="47" t="s">
        <v>121</v>
      </c>
      <c r="D147" s="62"/>
      <c r="E147" s="118">
        <v>0</v>
      </c>
    </row>
    <row r="148" spans="2:5" hidden="1" outlineLevel="3" x14ac:dyDescent="0.2">
      <c r="B148" s="21" t="s">
        <v>134</v>
      </c>
      <c r="C148" s="48" t="s">
        <v>121</v>
      </c>
      <c r="D148" s="61"/>
      <c r="E148" s="117">
        <v>0</v>
      </c>
    </row>
    <row r="149" spans="2:5" hidden="1" outlineLevel="2" x14ac:dyDescent="0.2">
      <c r="B149" s="119" t="s">
        <v>135</v>
      </c>
      <c r="C149" s="120" t="s">
        <v>121</v>
      </c>
      <c r="D149" s="121">
        <f>SUM(D145:D148)</f>
        <v>0</v>
      </c>
      <c r="E149" s="122">
        <f>SUM(E145:E148)</f>
        <v>0</v>
      </c>
    </row>
    <row r="150" spans="2:5" hidden="1" outlineLevel="1" x14ac:dyDescent="0.2">
      <c r="B150" s="23" t="s">
        <v>136</v>
      </c>
      <c r="C150" s="45" t="s">
        <v>121</v>
      </c>
      <c r="D150" s="63">
        <f>D137+D144+D149</f>
        <v>0</v>
      </c>
      <c r="E150" s="114">
        <f>E137+E144+E149</f>
        <v>0</v>
      </c>
    </row>
    <row r="151" spans="2:5" hidden="1" outlineLevel="3" x14ac:dyDescent="0.2">
      <c r="B151" s="20" t="s">
        <v>122</v>
      </c>
      <c r="C151" s="47" t="s">
        <v>121</v>
      </c>
      <c r="D151" s="62"/>
      <c r="E151" s="118">
        <v>0</v>
      </c>
    </row>
    <row r="152" spans="2:5" hidden="1" outlineLevel="3" x14ac:dyDescent="0.2">
      <c r="B152" s="20" t="s">
        <v>126</v>
      </c>
      <c r="C152" s="47" t="s">
        <v>121</v>
      </c>
      <c r="D152" s="62"/>
      <c r="E152" s="118">
        <v>0</v>
      </c>
    </row>
    <row r="153" spans="2:5" hidden="1" outlineLevel="3" x14ac:dyDescent="0.2">
      <c r="B153" s="20" t="s">
        <v>137</v>
      </c>
      <c r="C153" s="47" t="s">
        <v>121</v>
      </c>
      <c r="D153" s="62"/>
      <c r="E153" s="118">
        <v>0</v>
      </c>
    </row>
    <row r="154" spans="2:5" hidden="1" outlineLevel="3" x14ac:dyDescent="0.2">
      <c r="B154" s="20" t="s">
        <v>129</v>
      </c>
      <c r="C154" s="47" t="s">
        <v>121</v>
      </c>
      <c r="D154" s="62"/>
      <c r="E154" s="118">
        <v>0</v>
      </c>
    </row>
    <row r="155" spans="2:5" hidden="1" outlineLevel="3" x14ac:dyDescent="0.2">
      <c r="B155" s="21" t="s">
        <v>138</v>
      </c>
      <c r="C155" s="48" t="s">
        <v>121</v>
      </c>
      <c r="D155" s="61"/>
      <c r="E155" s="117">
        <v>0</v>
      </c>
    </row>
    <row r="156" spans="2:5" hidden="1" outlineLevel="2" x14ac:dyDescent="0.2">
      <c r="B156" s="24" t="s">
        <v>123</v>
      </c>
      <c r="C156" s="49" t="s">
        <v>121</v>
      </c>
      <c r="D156" s="69">
        <f>SUM(D151:D155)</f>
        <v>0</v>
      </c>
      <c r="E156" s="115">
        <f>SUM(E151:E155)</f>
        <v>0</v>
      </c>
    </row>
    <row r="157" spans="2:5" hidden="1" outlineLevel="3" x14ac:dyDescent="0.2">
      <c r="B157" s="20" t="s">
        <v>124</v>
      </c>
      <c r="C157" s="47" t="s">
        <v>121</v>
      </c>
      <c r="D157" s="62"/>
      <c r="E157" s="118">
        <v>0</v>
      </c>
    </row>
    <row r="158" spans="2:5" hidden="1" outlineLevel="3" x14ac:dyDescent="0.2">
      <c r="B158" s="20" t="s">
        <v>125</v>
      </c>
      <c r="C158" s="47" t="s">
        <v>121</v>
      </c>
      <c r="D158" s="62"/>
      <c r="E158" s="118">
        <v>0</v>
      </c>
    </row>
    <row r="159" spans="2:5" hidden="1" outlineLevel="3" x14ac:dyDescent="0.2">
      <c r="B159" s="20" t="s">
        <v>126</v>
      </c>
      <c r="C159" s="47" t="s">
        <v>121</v>
      </c>
      <c r="D159" s="62"/>
      <c r="E159" s="118">
        <v>0</v>
      </c>
    </row>
    <row r="160" spans="2:5" hidden="1" outlineLevel="3" x14ac:dyDescent="0.2">
      <c r="B160" s="20" t="s">
        <v>127</v>
      </c>
      <c r="C160" s="47" t="s">
        <v>121</v>
      </c>
      <c r="D160" s="62"/>
      <c r="E160" s="118">
        <v>0</v>
      </c>
    </row>
    <row r="161" spans="2:5" hidden="1" outlineLevel="3" x14ac:dyDescent="0.2">
      <c r="B161" s="20" t="s">
        <v>128</v>
      </c>
      <c r="C161" s="47" t="s">
        <v>121</v>
      </c>
      <c r="D161" s="62"/>
      <c r="E161" s="118">
        <v>0</v>
      </c>
    </row>
    <row r="162" spans="2:5" hidden="1" outlineLevel="3" x14ac:dyDescent="0.2">
      <c r="B162" s="20" t="s">
        <v>129</v>
      </c>
      <c r="C162" s="47" t="s">
        <v>121</v>
      </c>
      <c r="D162" s="62"/>
      <c r="E162" s="118">
        <v>0</v>
      </c>
    </row>
    <row r="163" spans="2:5" hidden="1" outlineLevel="3" x14ac:dyDescent="0.2">
      <c r="B163" s="20" t="s">
        <v>139</v>
      </c>
      <c r="C163" s="47" t="s">
        <v>121</v>
      </c>
      <c r="D163" s="62"/>
      <c r="E163" s="118">
        <v>0</v>
      </c>
    </row>
    <row r="164" spans="2:5" hidden="1" outlineLevel="3" x14ac:dyDescent="0.2">
      <c r="B164" s="21" t="s">
        <v>138</v>
      </c>
      <c r="C164" s="48" t="s">
        <v>121</v>
      </c>
      <c r="D164" s="61"/>
      <c r="E164" s="117">
        <v>0</v>
      </c>
    </row>
    <row r="165" spans="2:5" hidden="1" outlineLevel="2" x14ac:dyDescent="0.2">
      <c r="B165" s="24" t="s">
        <v>130</v>
      </c>
      <c r="C165" s="49" t="s">
        <v>121</v>
      </c>
      <c r="D165" s="69">
        <f>SUM(D157:D164)</f>
        <v>0</v>
      </c>
      <c r="E165" s="115">
        <f>SUM(E157:E164)</f>
        <v>0</v>
      </c>
    </row>
    <row r="166" spans="2:5" hidden="1" outlineLevel="3" x14ac:dyDescent="0.2">
      <c r="B166" s="20" t="s">
        <v>140</v>
      </c>
      <c r="C166" s="47" t="s">
        <v>121</v>
      </c>
      <c r="D166" s="62"/>
      <c r="E166" s="118">
        <v>0</v>
      </c>
    </row>
    <row r="167" spans="2:5" hidden="1" outlineLevel="3" x14ac:dyDescent="0.2">
      <c r="B167" s="20" t="s">
        <v>141</v>
      </c>
      <c r="C167" s="47" t="s">
        <v>121</v>
      </c>
      <c r="D167" s="62"/>
      <c r="E167" s="118">
        <v>0</v>
      </c>
    </row>
    <row r="168" spans="2:5" hidden="1" outlineLevel="3" x14ac:dyDescent="0.2">
      <c r="B168" s="20" t="s">
        <v>142</v>
      </c>
      <c r="C168" s="47" t="s">
        <v>121</v>
      </c>
      <c r="D168" s="62"/>
      <c r="E168" s="118">
        <v>0</v>
      </c>
    </row>
    <row r="169" spans="2:5" hidden="1" outlineLevel="3" x14ac:dyDescent="0.2">
      <c r="B169" s="21" t="s">
        <v>143</v>
      </c>
      <c r="C169" s="48" t="s">
        <v>121</v>
      </c>
      <c r="D169" s="61"/>
      <c r="E169" s="117">
        <v>0</v>
      </c>
    </row>
    <row r="170" spans="2:5" hidden="1" outlineLevel="2" x14ac:dyDescent="0.2">
      <c r="B170" s="119" t="s">
        <v>135</v>
      </c>
      <c r="C170" s="120" t="s">
        <v>121</v>
      </c>
      <c r="D170" s="121">
        <f>SUM(D166:D169)</f>
        <v>0</v>
      </c>
      <c r="E170" s="122">
        <f>SUM(E166:E169)</f>
        <v>0</v>
      </c>
    </row>
    <row r="171" spans="2:5" hidden="1" outlineLevel="1" x14ac:dyDescent="0.2">
      <c r="B171" s="25" t="s">
        <v>144</v>
      </c>
      <c r="C171" s="50" t="s">
        <v>121</v>
      </c>
      <c r="D171" s="71">
        <f>D156+D165+D170</f>
        <v>0</v>
      </c>
      <c r="E171" s="155">
        <f>E156+E165+E170</f>
        <v>0</v>
      </c>
    </row>
    <row r="172" spans="2:5" collapsed="1" x14ac:dyDescent="0.2">
      <c r="B172" s="17" t="s">
        <v>145</v>
      </c>
      <c r="C172" s="45" t="s">
        <v>121</v>
      </c>
      <c r="D172" s="63">
        <f>D150-D171</f>
        <v>0</v>
      </c>
      <c r="E172" s="113">
        <f>E150-E171</f>
        <v>0</v>
      </c>
    </row>
    <row r="173" spans="2:5" hidden="1" outlineLevel="2" x14ac:dyDescent="0.2">
      <c r="B173" s="26" t="s">
        <v>146</v>
      </c>
      <c r="C173" s="47" t="s">
        <v>121</v>
      </c>
      <c r="D173" s="62"/>
      <c r="E173" s="118">
        <v>0</v>
      </c>
    </row>
    <row r="174" spans="2:5" hidden="1" outlineLevel="2" x14ac:dyDescent="0.2">
      <c r="B174" s="26" t="s">
        <v>147</v>
      </c>
      <c r="C174" s="47" t="s">
        <v>121</v>
      </c>
      <c r="D174" s="62"/>
      <c r="E174" s="118">
        <v>0</v>
      </c>
    </row>
    <row r="175" spans="2:5" hidden="1" outlineLevel="2" x14ac:dyDescent="0.2">
      <c r="B175" s="26" t="s">
        <v>148</v>
      </c>
      <c r="C175" s="47" t="s">
        <v>121</v>
      </c>
      <c r="D175" s="62"/>
      <c r="E175" s="118">
        <v>0</v>
      </c>
    </row>
    <row r="176" spans="2:5" hidden="1" outlineLevel="2" x14ac:dyDescent="0.2">
      <c r="B176" s="26" t="s">
        <v>149</v>
      </c>
      <c r="C176" s="47" t="s">
        <v>121</v>
      </c>
      <c r="D176" s="62"/>
      <c r="E176" s="118">
        <v>0</v>
      </c>
    </row>
    <row r="177" spans="2:5" hidden="1" outlineLevel="2" x14ac:dyDescent="0.2">
      <c r="B177" s="27" t="s">
        <v>150</v>
      </c>
      <c r="C177" s="48" t="s">
        <v>121</v>
      </c>
      <c r="D177" s="61"/>
      <c r="E177" s="117">
        <v>0</v>
      </c>
    </row>
    <row r="178" spans="2:5" hidden="1" outlineLevel="1" x14ac:dyDescent="0.2">
      <c r="B178" s="28" t="s">
        <v>151</v>
      </c>
      <c r="C178" s="49" t="s">
        <v>121</v>
      </c>
      <c r="D178" s="69">
        <f>SUM(D173:D177)</f>
        <v>0</v>
      </c>
      <c r="E178" s="115">
        <f>SUM(E173:E177)</f>
        <v>0</v>
      </c>
    </row>
    <row r="179" spans="2:5" hidden="1" outlineLevel="2" x14ac:dyDescent="0.2">
      <c r="B179" s="26" t="s">
        <v>152</v>
      </c>
      <c r="C179" s="47" t="s">
        <v>121</v>
      </c>
      <c r="D179" s="62"/>
      <c r="E179" s="118">
        <v>0</v>
      </c>
    </row>
    <row r="180" spans="2:5" hidden="1" outlineLevel="2" x14ac:dyDescent="0.2">
      <c r="B180" s="26" t="s">
        <v>153</v>
      </c>
      <c r="C180" s="47" t="s">
        <v>121</v>
      </c>
      <c r="D180" s="62"/>
      <c r="E180" s="118">
        <v>0</v>
      </c>
    </row>
    <row r="181" spans="2:5" hidden="1" outlineLevel="2" x14ac:dyDescent="0.2">
      <c r="B181" s="27" t="s">
        <v>154</v>
      </c>
      <c r="C181" s="48" t="s">
        <v>121</v>
      </c>
      <c r="D181" s="61"/>
      <c r="E181" s="117">
        <v>0</v>
      </c>
    </row>
    <row r="182" spans="2:5" hidden="1" outlineLevel="1" x14ac:dyDescent="0.2">
      <c r="B182" s="156" t="s">
        <v>155</v>
      </c>
      <c r="C182" s="120" t="s">
        <v>121</v>
      </c>
      <c r="D182" s="121">
        <f>SUM(D179:D181)</f>
        <v>0</v>
      </c>
      <c r="E182" s="122">
        <f>SUM(E179:E181)</f>
        <v>0</v>
      </c>
    </row>
    <row r="183" spans="2:5" collapsed="1" x14ac:dyDescent="0.2">
      <c r="B183" s="17" t="s">
        <v>156</v>
      </c>
      <c r="C183" s="45" t="s">
        <v>121</v>
      </c>
      <c r="D183" s="63">
        <f>D178+D182</f>
        <v>0</v>
      </c>
      <c r="E183" s="113">
        <f>E178+E182</f>
        <v>0</v>
      </c>
    </row>
    <row r="184" spans="2:5" x14ac:dyDescent="0.2">
      <c r="B184" s="17" t="s">
        <v>157</v>
      </c>
      <c r="C184" s="45" t="s">
        <v>121</v>
      </c>
      <c r="D184" s="63"/>
      <c r="E184" s="126">
        <v>0</v>
      </c>
    </row>
    <row r="185" spans="2:5" x14ac:dyDescent="0.2">
      <c r="B185" s="18" t="s">
        <v>158</v>
      </c>
      <c r="C185" s="46" t="s">
        <v>121</v>
      </c>
      <c r="D185" s="60">
        <f>D135+D172+D183+D184</f>
        <v>0</v>
      </c>
      <c r="E185" s="114">
        <f>E135-E172-E183-E184</f>
        <v>0</v>
      </c>
    </row>
    <row r="186" spans="2:5" hidden="1" outlineLevel="1" x14ac:dyDescent="0.2">
      <c r="B186" s="11" t="s">
        <v>159</v>
      </c>
      <c r="C186" s="39" t="s">
        <v>121</v>
      </c>
      <c r="D186" s="62"/>
      <c r="E186" s="127">
        <v>0</v>
      </c>
    </row>
    <row r="187" spans="2:5" hidden="1" outlineLevel="1" x14ac:dyDescent="0.2">
      <c r="B187" s="11" t="s">
        <v>160</v>
      </c>
      <c r="C187" s="39" t="s">
        <v>121</v>
      </c>
      <c r="D187" s="62"/>
      <c r="E187" s="127">
        <v>0</v>
      </c>
    </row>
    <row r="188" spans="2:5" hidden="1" outlineLevel="1" x14ac:dyDescent="0.2">
      <c r="B188" s="11" t="s">
        <v>161</v>
      </c>
      <c r="C188" s="39" t="s">
        <v>121</v>
      </c>
      <c r="D188" s="62"/>
      <c r="E188" s="127">
        <v>0</v>
      </c>
    </row>
    <row r="189" spans="2:5" hidden="1" outlineLevel="1" x14ac:dyDescent="0.2">
      <c r="B189" s="157" t="s">
        <v>162</v>
      </c>
      <c r="C189" s="44" t="s">
        <v>121</v>
      </c>
      <c r="D189" s="160"/>
      <c r="E189" s="128">
        <v>0</v>
      </c>
    </row>
    <row r="190" spans="2:5" collapsed="1" x14ac:dyDescent="0.2">
      <c r="B190" s="17" t="s">
        <v>163</v>
      </c>
      <c r="C190" s="45" t="s">
        <v>121</v>
      </c>
      <c r="D190" s="63">
        <f>SUM(D186:D189)</f>
        <v>0</v>
      </c>
      <c r="E190" s="113">
        <f>SUM(E186:E189)</f>
        <v>0</v>
      </c>
    </row>
    <row r="191" spans="2:5" x14ac:dyDescent="0.2">
      <c r="B191" s="18" t="s">
        <v>164</v>
      </c>
      <c r="C191" s="46" t="s">
        <v>121</v>
      </c>
      <c r="D191" s="60">
        <f>D185+D190</f>
        <v>0</v>
      </c>
      <c r="E191" s="114">
        <f>E185-E190</f>
        <v>0</v>
      </c>
    </row>
    <row r="192" spans="2:5" x14ac:dyDescent="0.2">
      <c r="B192" s="13" t="s">
        <v>165</v>
      </c>
      <c r="C192" s="39" t="s">
        <v>121</v>
      </c>
      <c r="D192" s="62"/>
      <c r="E192" s="129">
        <v>0</v>
      </c>
    </row>
    <row r="193" spans="1:5" x14ac:dyDescent="0.2">
      <c r="B193" s="18" t="s">
        <v>166</v>
      </c>
      <c r="C193" s="46" t="s">
        <v>121</v>
      </c>
      <c r="D193" s="60">
        <f>D191+D192</f>
        <v>0</v>
      </c>
      <c r="E193" s="114">
        <f>E191-E192</f>
        <v>0</v>
      </c>
    </row>
    <row r="194" spans="1:5" x14ac:dyDescent="0.2">
      <c r="B194" s="5"/>
      <c r="C194" s="44"/>
      <c r="D194" s="10"/>
      <c r="E194" s="10"/>
    </row>
    <row r="195" spans="1:5" x14ac:dyDescent="0.2">
      <c r="A195" s="6" t="s">
        <v>167</v>
      </c>
      <c r="B195" s="29"/>
      <c r="C195" s="30"/>
      <c r="D195" s="30"/>
      <c r="E195" s="30"/>
    </row>
    <row r="196" spans="1:5" x14ac:dyDescent="0.2">
      <c r="C196" s="51"/>
      <c r="D196" s="12"/>
      <c r="E196" s="12"/>
    </row>
    <row r="197" spans="1:5" hidden="1" outlineLevel="2" x14ac:dyDescent="0.2">
      <c r="B197" s="31" t="s">
        <v>164</v>
      </c>
      <c r="C197" s="40" t="s">
        <v>121</v>
      </c>
      <c r="D197" s="66">
        <f>D193</f>
        <v>0</v>
      </c>
      <c r="E197" s="94"/>
    </row>
    <row r="198" spans="1:5" hidden="1" outlineLevel="2" x14ac:dyDescent="0.2">
      <c r="B198" s="31" t="s">
        <v>168</v>
      </c>
      <c r="C198" s="40" t="s">
        <v>121</v>
      </c>
      <c r="D198" s="66">
        <f>-D183</f>
        <v>0</v>
      </c>
      <c r="E198" s="94"/>
    </row>
    <row r="199" spans="1:5" hidden="1" outlineLevel="2" x14ac:dyDescent="0.2">
      <c r="B199" s="31" t="s">
        <v>169</v>
      </c>
      <c r="C199" s="40" t="s">
        <v>121</v>
      </c>
      <c r="D199" s="66">
        <f>-D268</f>
        <v>0</v>
      </c>
      <c r="E199" s="94"/>
    </row>
    <row r="200" spans="1:5" hidden="1" outlineLevel="2" x14ac:dyDescent="0.2">
      <c r="B200" s="31" t="s">
        <v>170</v>
      </c>
      <c r="C200" s="40" t="s">
        <v>121</v>
      </c>
      <c r="D200" s="66"/>
      <c r="E200" s="94"/>
    </row>
    <row r="201" spans="1:5" hidden="1" outlineLevel="2" x14ac:dyDescent="0.2">
      <c r="B201" s="31" t="s">
        <v>171</v>
      </c>
      <c r="C201" s="40" t="s">
        <v>121</v>
      </c>
      <c r="D201" s="66"/>
      <c r="E201" s="94"/>
    </row>
    <row r="202" spans="1:5" hidden="1" outlineLevel="2" x14ac:dyDescent="0.2">
      <c r="B202" s="31" t="s">
        <v>172</v>
      </c>
      <c r="C202" s="40" t="s">
        <v>121</v>
      </c>
      <c r="D202" s="66"/>
      <c r="E202" s="94"/>
    </row>
    <row r="203" spans="1:5" hidden="1" outlineLevel="3" x14ac:dyDescent="0.2">
      <c r="B203" s="83" t="s">
        <v>162</v>
      </c>
      <c r="C203" s="40" t="s">
        <v>121</v>
      </c>
      <c r="D203" s="84">
        <f>D189</f>
        <v>0</v>
      </c>
      <c r="E203" s="94"/>
    </row>
    <row r="204" spans="1:5" hidden="1" outlineLevel="3" x14ac:dyDescent="0.2">
      <c r="B204" s="83" t="s">
        <v>173</v>
      </c>
      <c r="C204" s="40" t="s">
        <v>121</v>
      </c>
      <c r="D204" s="84"/>
      <c r="E204" s="94"/>
    </row>
    <row r="205" spans="1:5" hidden="1" outlineLevel="3" x14ac:dyDescent="0.2">
      <c r="B205" s="83" t="s">
        <v>174</v>
      </c>
      <c r="C205" s="40" t="s">
        <v>121</v>
      </c>
      <c r="D205" s="84"/>
      <c r="E205" s="94"/>
    </row>
    <row r="206" spans="1:5" hidden="1" outlineLevel="3" x14ac:dyDescent="0.2">
      <c r="B206" s="85" t="s">
        <v>175</v>
      </c>
      <c r="C206" s="41" t="s">
        <v>121</v>
      </c>
      <c r="D206" s="86"/>
      <c r="E206" s="171"/>
    </row>
    <row r="207" spans="1:5" hidden="1" outlineLevel="2" x14ac:dyDescent="0.2">
      <c r="B207" s="168" t="s">
        <v>176</v>
      </c>
      <c r="C207" s="54" t="s">
        <v>121</v>
      </c>
      <c r="D207" s="169">
        <f>SUM(D203:D206)</f>
        <v>0</v>
      </c>
      <c r="E207" s="170"/>
    </row>
    <row r="208" spans="1:5" hidden="1" outlineLevel="1" x14ac:dyDescent="0.2">
      <c r="B208" s="33" t="s">
        <v>177</v>
      </c>
      <c r="C208" s="52" t="s">
        <v>121</v>
      </c>
      <c r="D208" s="67">
        <f>SUM(D197:D202,D207)</f>
        <v>0</v>
      </c>
      <c r="E208" s="95"/>
    </row>
    <row r="209" spans="2:5" hidden="1" outlineLevel="1" x14ac:dyDescent="0.2">
      <c r="C209" s="40"/>
      <c r="D209" s="66"/>
      <c r="E209" s="12"/>
    </row>
    <row r="210" spans="2:5" hidden="1" outlineLevel="2" x14ac:dyDescent="0.2">
      <c r="B210" s="31" t="s">
        <v>178</v>
      </c>
      <c r="C210" s="40" t="s">
        <v>121</v>
      </c>
      <c r="D210" s="66">
        <f>-D347</f>
        <v>0</v>
      </c>
      <c r="E210" s="94"/>
    </row>
    <row r="211" spans="2:5" hidden="1" outlineLevel="2" x14ac:dyDescent="0.2">
      <c r="B211" s="31" t="s">
        <v>179</v>
      </c>
      <c r="C211" s="40" t="s">
        <v>121</v>
      </c>
      <c r="D211" s="66"/>
      <c r="E211" s="94"/>
    </row>
    <row r="212" spans="2:5" hidden="1" outlineLevel="2" x14ac:dyDescent="0.2">
      <c r="B212" s="31" t="s">
        <v>180</v>
      </c>
      <c r="C212" s="40" t="s">
        <v>121</v>
      </c>
      <c r="D212" s="66"/>
      <c r="E212" s="94"/>
    </row>
    <row r="213" spans="2:5" hidden="1" outlineLevel="2" x14ac:dyDescent="0.2">
      <c r="B213" s="168" t="s">
        <v>181</v>
      </c>
      <c r="C213" s="54" t="s">
        <v>121</v>
      </c>
      <c r="D213" s="169"/>
      <c r="E213" s="170"/>
    </row>
    <row r="214" spans="2:5" hidden="1" outlineLevel="1" x14ac:dyDescent="0.2">
      <c r="B214" s="33" t="s">
        <v>182</v>
      </c>
      <c r="C214" s="52" t="s">
        <v>121</v>
      </c>
      <c r="D214" s="67">
        <f>SUM(D210:D213)</f>
        <v>0</v>
      </c>
      <c r="E214" s="95"/>
    </row>
    <row r="215" spans="2:5" hidden="1" outlineLevel="1" x14ac:dyDescent="0.2">
      <c r="C215" s="40"/>
      <c r="D215" s="66"/>
      <c r="E215" s="12"/>
    </row>
    <row r="216" spans="2:5" hidden="1" outlineLevel="2" x14ac:dyDescent="0.2">
      <c r="B216" s="31" t="s">
        <v>183</v>
      </c>
      <c r="C216" s="40" t="s">
        <v>121</v>
      </c>
      <c r="D216" s="66"/>
      <c r="E216" s="94"/>
    </row>
    <row r="217" spans="2:5" hidden="1" outlineLevel="2" x14ac:dyDescent="0.2">
      <c r="B217" s="31" t="s">
        <v>184</v>
      </c>
      <c r="C217" s="40" t="s">
        <v>121</v>
      </c>
      <c r="D217" s="66"/>
      <c r="E217" s="94"/>
    </row>
    <row r="218" spans="2:5" hidden="1" outlineLevel="2" x14ac:dyDescent="0.2">
      <c r="B218" s="31" t="s">
        <v>185</v>
      </c>
      <c r="C218" s="40" t="s">
        <v>121</v>
      </c>
      <c r="D218" s="66"/>
      <c r="E218" s="94"/>
    </row>
    <row r="219" spans="2:5" hidden="1" outlineLevel="2" x14ac:dyDescent="0.2">
      <c r="B219" s="31" t="s">
        <v>186</v>
      </c>
      <c r="C219" s="40" t="s">
        <v>121</v>
      </c>
      <c r="D219" s="66"/>
      <c r="E219" s="94"/>
    </row>
    <row r="220" spans="2:5" hidden="1" outlineLevel="2" x14ac:dyDescent="0.2">
      <c r="B220" s="31" t="s">
        <v>187</v>
      </c>
      <c r="C220" s="40" t="s">
        <v>121</v>
      </c>
      <c r="D220" s="66"/>
      <c r="E220" s="94"/>
    </row>
    <row r="221" spans="2:5" hidden="1" outlineLevel="2" x14ac:dyDescent="0.2">
      <c r="B221" s="31" t="s">
        <v>188</v>
      </c>
      <c r="C221" s="40" t="s">
        <v>121</v>
      </c>
      <c r="D221" s="66"/>
      <c r="E221" s="94"/>
    </row>
    <row r="222" spans="2:5" hidden="1" outlineLevel="2" x14ac:dyDescent="0.2">
      <c r="B222" s="31" t="s">
        <v>189</v>
      </c>
      <c r="C222" s="40" t="s">
        <v>121</v>
      </c>
      <c r="D222" s="66"/>
      <c r="E222" s="94"/>
    </row>
    <row r="223" spans="2:5" hidden="1" outlineLevel="2" x14ac:dyDescent="0.2">
      <c r="B223" s="31" t="s">
        <v>190</v>
      </c>
      <c r="C223" s="40" t="s">
        <v>121</v>
      </c>
      <c r="D223" s="66"/>
      <c r="E223" s="94"/>
    </row>
    <row r="224" spans="2:5" hidden="1" outlineLevel="2" x14ac:dyDescent="0.2">
      <c r="B224" s="31" t="s">
        <v>191</v>
      </c>
      <c r="C224" s="40" t="s">
        <v>121</v>
      </c>
      <c r="D224" s="66"/>
      <c r="E224" s="94"/>
    </row>
    <row r="225" spans="1:5" hidden="1" outlineLevel="2" x14ac:dyDescent="0.2">
      <c r="B225" s="31" t="s">
        <v>192</v>
      </c>
      <c r="C225" s="40" t="s">
        <v>121</v>
      </c>
      <c r="D225" s="66"/>
      <c r="E225" s="94"/>
    </row>
    <row r="226" spans="1:5" hidden="1" outlineLevel="2" x14ac:dyDescent="0.2">
      <c r="B226" s="168" t="s">
        <v>45</v>
      </c>
      <c r="C226" s="54" t="s">
        <v>121</v>
      </c>
      <c r="D226" s="169"/>
      <c r="E226" s="170"/>
    </row>
    <row r="227" spans="1:5" hidden="1" outlineLevel="1" x14ac:dyDescent="0.2">
      <c r="B227" s="33" t="s">
        <v>193</v>
      </c>
      <c r="C227" s="52" t="s">
        <v>121</v>
      </c>
      <c r="D227" s="67">
        <f>SUM(D216:D226)</f>
        <v>0</v>
      </c>
      <c r="E227" s="95"/>
    </row>
    <row r="228" spans="1:5" hidden="1" outlineLevel="1" x14ac:dyDescent="0.2">
      <c r="C228" s="40"/>
      <c r="D228" s="66"/>
      <c r="E228" s="12"/>
    </row>
    <row r="229" spans="1:5" collapsed="1" x14ac:dyDescent="0.2">
      <c r="B229" s="34" t="s">
        <v>194</v>
      </c>
      <c r="C229" s="53" t="s">
        <v>121</v>
      </c>
      <c r="D229" s="68">
        <f>D208+D214+D227</f>
        <v>0</v>
      </c>
      <c r="E229" s="96"/>
    </row>
    <row r="230" spans="1:5" x14ac:dyDescent="0.2">
      <c r="C230" s="54"/>
      <c r="D230" s="12"/>
      <c r="E230" s="12"/>
    </row>
    <row r="231" spans="1:5" x14ac:dyDescent="0.2">
      <c r="A231" s="6" t="s">
        <v>195</v>
      </c>
      <c r="B231" s="29"/>
      <c r="C231" s="30"/>
      <c r="D231" s="30"/>
      <c r="E231" s="30"/>
    </row>
    <row r="232" spans="1:5" x14ac:dyDescent="0.2">
      <c r="C232" s="51"/>
      <c r="D232" s="12"/>
      <c r="E232" s="12"/>
    </row>
    <row r="233" spans="1:5" hidden="1" outlineLevel="3" x14ac:dyDescent="0.2">
      <c r="B233" s="83" t="s">
        <v>208</v>
      </c>
      <c r="C233" s="40" t="s">
        <v>121</v>
      </c>
      <c r="D233" s="84"/>
      <c r="E233" s="82"/>
    </row>
    <row r="234" spans="1:5" hidden="1" outlineLevel="3" x14ac:dyDescent="0.2">
      <c r="B234" s="83" t="s">
        <v>209</v>
      </c>
      <c r="C234" s="40" t="s">
        <v>121</v>
      </c>
      <c r="D234" s="84"/>
      <c r="E234" s="82"/>
    </row>
    <row r="235" spans="1:5" hidden="1" outlineLevel="3" x14ac:dyDescent="0.2">
      <c r="B235" s="85" t="s">
        <v>210</v>
      </c>
      <c r="C235" s="41" t="s">
        <v>121</v>
      </c>
      <c r="D235" s="86"/>
      <c r="E235" s="82"/>
    </row>
    <row r="236" spans="1:5" hidden="1" outlineLevel="2" x14ac:dyDescent="0.2">
      <c r="B236" s="31" t="s">
        <v>211</v>
      </c>
      <c r="C236" s="40" t="s">
        <v>121</v>
      </c>
      <c r="D236" s="66">
        <f>SUM(D233:D235)</f>
        <v>0</v>
      </c>
      <c r="E236" s="82"/>
    </row>
    <row r="237" spans="1:5" hidden="1" outlineLevel="4" x14ac:dyDescent="0.2">
      <c r="B237" s="101" t="s">
        <v>36</v>
      </c>
      <c r="C237" s="40" t="s">
        <v>121</v>
      </c>
      <c r="D237" s="84"/>
      <c r="E237" s="82"/>
    </row>
    <row r="238" spans="1:5" hidden="1" outlineLevel="4" x14ac:dyDescent="0.2">
      <c r="B238" s="101" t="s">
        <v>257</v>
      </c>
      <c r="C238" s="40" t="s">
        <v>121</v>
      </c>
      <c r="D238" s="84"/>
      <c r="E238" s="82"/>
    </row>
    <row r="239" spans="1:5" hidden="1" outlineLevel="4" x14ac:dyDescent="0.2">
      <c r="B239" s="102" t="s">
        <v>37</v>
      </c>
      <c r="C239" s="41" t="s">
        <v>121</v>
      </c>
      <c r="D239" s="86"/>
      <c r="E239" s="82"/>
    </row>
    <row r="240" spans="1:5" hidden="1" outlineLevel="3" x14ac:dyDescent="0.2">
      <c r="B240" s="32" t="s">
        <v>212</v>
      </c>
      <c r="C240" s="40" t="s">
        <v>121</v>
      </c>
      <c r="D240" s="84">
        <f>SUM(D237:D239)</f>
        <v>0</v>
      </c>
      <c r="E240" s="82"/>
    </row>
    <row r="241" spans="2:5" hidden="1" outlineLevel="3" x14ac:dyDescent="0.2">
      <c r="B241" s="83" t="s">
        <v>213</v>
      </c>
      <c r="C241" s="40" t="s">
        <v>121</v>
      </c>
      <c r="D241" s="84"/>
      <c r="E241" s="82"/>
    </row>
    <row r="242" spans="2:5" hidden="1" outlineLevel="3" x14ac:dyDescent="0.2">
      <c r="B242" s="85" t="s">
        <v>214</v>
      </c>
      <c r="C242" s="41" t="s">
        <v>121</v>
      </c>
      <c r="D242" s="86"/>
      <c r="E242" s="82"/>
    </row>
    <row r="243" spans="2:5" hidden="1" outlineLevel="2" x14ac:dyDescent="0.2">
      <c r="B243" s="31" t="s">
        <v>258</v>
      </c>
      <c r="C243" s="40" t="s">
        <v>121</v>
      </c>
      <c r="D243" s="66">
        <f>SUM(D240:D242)</f>
        <v>0</v>
      </c>
      <c r="E243" s="82"/>
    </row>
    <row r="244" spans="2:5" hidden="1" outlineLevel="3" x14ac:dyDescent="0.2">
      <c r="B244" s="83" t="s">
        <v>216</v>
      </c>
      <c r="C244" s="40" t="s">
        <v>121</v>
      </c>
      <c r="D244" s="84"/>
      <c r="E244" s="82"/>
    </row>
    <row r="245" spans="2:5" hidden="1" outlineLevel="3" x14ac:dyDescent="0.2">
      <c r="B245" s="177" t="s">
        <v>217</v>
      </c>
      <c r="C245" s="87" t="s">
        <v>121</v>
      </c>
      <c r="D245" s="163"/>
      <c r="E245" s="82"/>
    </row>
    <row r="246" spans="2:5" hidden="1" outlineLevel="2" x14ac:dyDescent="0.2">
      <c r="B246" s="31" t="s">
        <v>217</v>
      </c>
      <c r="C246" s="40" t="s">
        <v>121</v>
      </c>
      <c r="D246" s="66">
        <f>SUM(D244:D245)</f>
        <v>0</v>
      </c>
      <c r="E246" s="82"/>
    </row>
    <row r="247" spans="2:5" hidden="1" outlineLevel="2" x14ac:dyDescent="0.2">
      <c r="B247" s="31" t="s">
        <v>218</v>
      </c>
      <c r="C247" s="40" t="s">
        <v>121</v>
      </c>
      <c r="D247" s="66"/>
      <c r="E247" s="82"/>
    </row>
    <row r="248" spans="2:5" hidden="1" outlineLevel="2" x14ac:dyDescent="0.2">
      <c r="B248" s="31" t="s">
        <v>219</v>
      </c>
      <c r="C248" s="40" t="s">
        <v>121</v>
      </c>
      <c r="D248" s="66"/>
      <c r="E248" s="82"/>
    </row>
    <row r="249" spans="2:5" hidden="1" outlineLevel="2" x14ac:dyDescent="0.2">
      <c r="B249" s="168" t="s">
        <v>220</v>
      </c>
      <c r="C249" s="54" t="s">
        <v>121</v>
      </c>
      <c r="D249" s="169"/>
      <c r="E249" s="173"/>
    </row>
    <row r="250" spans="2:5" hidden="1" outlineLevel="1" x14ac:dyDescent="0.2">
      <c r="B250" s="33" t="s">
        <v>259</v>
      </c>
      <c r="C250" s="52" t="s">
        <v>121</v>
      </c>
      <c r="D250" s="67">
        <f>SUM(D236,D243,D246,D247:D249)</f>
        <v>0</v>
      </c>
      <c r="E250" s="88"/>
    </row>
    <row r="251" spans="2:5" hidden="1" outlineLevel="1" x14ac:dyDescent="0.2">
      <c r="C251" s="40"/>
      <c r="D251" s="12"/>
      <c r="E251" s="89"/>
    </row>
    <row r="252" spans="2:5" hidden="1" outlineLevel="3" x14ac:dyDescent="0.2">
      <c r="B252" s="83" t="s">
        <v>235</v>
      </c>
      <c r="C252" s="40" t="s">
        <v>121</v>
      </c>
      <c r="D252" s="164"/>
      <c r="E252" s="82"/>
    </row>
    <row r="253" spans="2:5" hidden="1" outlineLevel="3" x14ac:dyDescent="0.2">
      <c r="B253" s="85" t="s">
        <v>236</v>
      </c>
      <c r="C253" s="41" t="s">
        <v>121</v>
      </c>
      <c r="D253" s="165"/>
      <c r="E253" s="82"/>
    </row>
    <row r="254" spans="2:5" hidden="1" outlineLevel="2" x14ac:dyDescent="0.2">
      <c r="B254" s="31" t="s">
        <v>237</v>
      </c>
      <c r="C254" s="40" t="s">
        <v>121</v>
      </c>
      <c r="D254" s="66">
        <f>SUM(D252:D253)</f>
        <v>0</v>
      </c>
      <c r="E254" s="82"/>
    </row>
    <row r="255" spans="2:5" hidden="1" outlineLevel="4" x14ac:dyDescent="0.2">
      <c r="B255" s="101" t="s">
        <v>40</v>
      </c>
      <c r="C255" s="40" t="s">
        <v>121</v>
      </c>
      <c r="D255" s="84"/>
      <c r="E255" s="82"/>
    </row>
    <row r="256" spans="2:5" hidden="1" outlineLevel="4" x14ac:dyDescent="0.2">
      <c r="B256" s="102" t="s">
        <v>38</v>
      </c>
      <c r="C256" s="41" t="s">
        <v>121</v>
      </c>
      <c r="D256" s="86"/>
      <c r="E256" s="90"/>
    </row>
    <row r="257" spans="1:5" hidden="1" outlineLevel="3" x14ac:dyDescent="0.2">
      <c r="B257" s="32" t="s">
        <v>238</v>
      </c>
      <c r="C257" s="40" t="s">
        <v>121</v>
      </c>
      <c r="D257" s="66">
        <f>SUM(D255:D256)</f>
        <v>0</v>
      </c>
      <c r="E257" s="82"/>
    </row>
    <row r="258" spans="1:5" hidden="1" outlineLevel="3" x14ac:dyDescent="0.2">
      <c r="B258" s="83" t="s">
        <v>239</v>
      </c>
      <c r="C258" s="40" t="s">
        <v>121</v>
      </c>
      <c r="D258" s="84"/>
      <c r="E258" s="82"/>
    </row>
    <row r="259" spans="1:5" hidden="1" outlineLevel="3" x14ac:dyDescent="0.2">
      <c r="B259" s="85" t="s">
        <v>240</v>
      </c>
      <c r="C259" s="41" t="s">
        <v>121</v>
      </c>
      <c r="D259" s="130"/>
      <c r="E259" s="82"/>
    </row>
    <row r="260" spans="1:5" hidden="1" outlineLevel="2" x14ac:dyDescent="0.2">
      <c r="B260" s="31" t="s">
        <v>260</v>
      </c>
      <c r="C260" s="40" t="s">
        <v>121</v>
      </c>
      <c r="D260" s="66">
        <f>SUM(D257:D259)</f>
        <v>0</v>
      </c>
      <c r="E260" s="82"/>
    </row>
    <row r="261" spans="1:5" hidden="1" outlineLevel="2" x14ac:dyDescent="0.2">
      <c r="B261" s="31" t="s">
        <v>242</v>
      </c>
      <c r="C261" s="40" t="s">
        <v>121</v>
      </c>
      <c r="D261" s="66"/>
      <c r="E261" s="82"/>
    </row>
    <row r="262" spans="1:5" hidden="1" outlineLevel="2" x14ac:dyDescent="0.2">
      <c r="B262" s="31" t="s">
        <v>243</v>
      </c>
      <c r="C262" s="40" t="s">
        <v>121</v>
      </c>
      <c r="D262" s="66"/>
      <c r="E262" s="82"/>
    </row>
    <row r="263" spans="1:5" hidden="1" outlineLevel="2" x14ac:dyDescent="0.2">
      <c r="B263" s="31" t="s">
        <v>244</v>
      </c>
      <c r="C263" s="40" t="s">
        <v>121</v>
      </c>
      <c r="D263" s="66"/>
      <c r="E263" s="82"/>
    </row>
    <row r="264" spans="1:5" hidden="1" outlineLevel="2" x14ac:dyDescent="0.2">
      <c r="B264" s="31" t="s">
        <v>245</v>
      </c>
      <c r="C264" s="40" t="s">
        <v>121</v>
      </c>
      <c r="D264" s="66"/>
      <c r="E264" s="82"/>
    </row>
    <row r="265" spans="1:5" hidden="1" outlineLevel="2" x14ac:dyDescent="0.2">
      <c r="B265" s="31" t="s">
        <v>246</v>
      </c>
      <c r="C265" s="40" t="s">
        <v>121</v>
      </c>
      <c r="D265" s="66"/>
      <c r="E265" s="82"/>
    </row>
    <row r="266" spans="1:5" hidden="1" outlineLevel="1" x14ac:dyDescent="0.2">
      <c r="B266" s="33" t="s">
        <v>261</v>
      </c>
      <c r="C266" s="52" t="s">
        <v>121</v>
      </c>
      <c r="D266" s="67">
        <f>SUM(D254,D260,D261:D265)</f>
        <v>0</v>
      </c>
      <c r="E266" s="88"/>
    </row>
    <row r="267" spans="1:5" hidden="1" outlineLevel="1" x14ac:dyDescent="0.2">
      <c r="C267" s="40"/>
      <c r="D267" s="12"/>
      <c r="E267" s="89"/>
    </row>
    <row r="268" spans="1:5" collapsed="1" x14ac:dyDescent="0.2">
      <c r="B268" s="34" t="s">
        <v>262</v>
      </c>
      <c r="C268" s="91" t="s">
        <v>121</v>
      </c>
      <c r="D268" s="68">
        <f>D250-D266</f>
        <v>0</v>
      </c>
      <c r="E268" s="92"/>
    </row>
    <row r="269" spans="1:5" x14ac:dyDescent="0.2">
      <c r="C269" s="40"/>
      <c r="D269" s="12"/>
      <c r="E269" s="89"/>
    </row>
    <row r="270" spans="1:5" x14ac:dyDescent="0.2">
      <c r="B270" s="34" t="s">
        <v>196</v>
      </c>
      <c r="C270" s="91" t="s">
        <v>121</v>
      </c>
      <c r="D270" s="68" t="e">
        <f>D303-D350</f>
        <v>#VALUE!</v>
      </c>
      <c r="E270" s="92"/>
    </row>
    <row r="271" spans="1:5" x14ac:dyDescent="0.2">
      <c r="C271" s="54"/>
      <c r="D271" s="12"/>
      <c r="E271" s="12"/>
    </row>
    <row r="272" spans="1:5" x14ac:dyDescent="0.2">
      <c r="A272" s="6" t="s">
        <v>200</v>
      </c>
      <c r="B272" s="7"/>
      <c r="C272" s="8"/>
      <c r="D272" s="8"/>
      <c r="E272" s="8"/>
    </row>
    <row r="273" spans="2:5" x14ac:dyDescent="0.2">
      <c r="B273" s="5"/>
      <c r="C273" s="43"/>
      <c r="D273" s="10"/>
      <c r="E273" s="10"/>
    </row>
    <row r="274" spans="2:5" hidden="1" outlineLevel="2" x14ac:dyDescent="0.2">
      <c r="B274" s="9" t="s">
        <v>201</v>
      </c>
      <c r="C274" s="39" t="s">
        <v>121</v>
      </c>
      <c r="D274" s="64" t="e">
        <f>C274+SUM(D174:D177,D180:D181)+D347</f>
        <v>#VALUE!</v>
      </c>
      <c r="E274" s="97">
        <v>0</v>
      </c>
    </row>
    <row r="275" spans="2:5" hidden="1" outlineLevel="2" x14ac:dyDescent="0.2">
      <c r="B275" s="9" t="s">
        <v>202</v>
      </c>
      <c r="C275" s="39" t="s">
        <v>121</v>
      </c>
      <c r="D275" s="64" t="e">
        <f>C275+SUM(D173,D179)</f>
        <v>#VALUE!</v>
      </c>
      <c r="E275" s="97">
        <v>0</v>
      </c>
    </row>
    <row r="276" spans="2:5" hidden="1" outlineLevel="2" x14ac:dyDescent="0.2">
      <c r="B276" s="31" t="s">
        <v>181</v>
      </c>
      <c r="C276" s="40" t="s">
        <v>121</v>
      </c>
      <c r="D276" s="66" t="str">
        <f>C276</f>
        <v>€</v>
      </c>
      <c r="E276" s="98">
        <v>0</v>
      </c>
    </row>
    <row r="277" spans="2:5" hidden="1" outlineLevel="3" x14ac:dyDescent="0.2">
      <c r="B277" s="83" t="s">
        <v>203</v>
      </c>
      <c r="C277" s="40" t="s">
        <v>121</v>
      </c>
      <c r="D277" s="84" t="str">
        <f>C277</f>
        <v>€</v>
      </c>
      <c r="E277" s="98">
        <v>0</v>
      </c>
    </row>
    <row r="278" spans="2:5" hidden="1" outlineLevel="3" x14ac:dyDescent="0.2">
      <c r="B278" s="83" t="s">
        <v>204</v>
      </c>
      <c r="C278" s="40" t="s">
        <v>121</v>
      </c>
      <c r="D278" s="84" t="str">
        <f>C278</f>
        <v>€</v>
      </c>
      <c r="E278" s="98">
        <v>0</v>
      </c>
    </row>
    <row r="279" spans="2:5" hidden="1" outlineLevel="3" x14ac:dyDescent="0.2">
      <c r="B279" s="85" t="s">
        <v>205</v>
      </c>
      <c r="C279" s="41" t="s">
        <v>121</v>
      </c>
      <c r="D279" s="86" t="str">
        <f>C279</f>
        <v>€</v>
      </c>
      <c r="E279" s="99">
        <v>0</v>
      </c>
    </row>
    <row r="280" spans="2:5" hidden="1" outlineLevel="2" x14ac:dyDescent="0.2">
      <c r="B280" s="31" t="s">
        <v>205</v>
      </c>
      <c r="C280" s="40" t="s">
        <v>121</v>
      </c>
      <c r="D280" s="66">
        <f>SUM(D277:D279)</f>
        <v>0</v>
      </c>
      <c r="E280" s="98">
        <f>SUM(E277:E279)</f>
        <v>0</v>
      </c>
    </row>
    <row r="281" spans="2:5" hidden="1" outlineLevel="2" x14ac:dyDescent="0.2">
      <c r="B281" s="31" t="s">
        <v>206</v>
      </c>
      <c r="C281" s="40" t="s">
        <v>121</v>
      </c>
      <c r="D281" s="66" t="e">
        <f>C281-D203</f>
        <v>#VALUE!</v>
      </c>
      <c r="E281" s="98">
        <v>0</v>
      </c>
    </row>
    <row r="282" spans="2:5" hidden="1" outlineLevel="2" x14ac:dyDescent="0.2">
      <c r="B282" s="168" t="s">
        <v>207</v>
      </c>
      <c r="C282" s="54" t="s">
        <v>121</v>
      </c>
      <c r="D282" s="169" t="str">
        <f>C282</f>
        <v>€</v>
      </c>
      <c r="E282" s="176">
        <v>0</v>
      </c>
    </row>
    <row r="283" spans="2:5" hidden="1" outlineLevel="1" x14ac:dyDescent="0.2">
      <c r="B283" s="33" t="s">
        <v>280</v>
      </c>
      <c r="C283" s="52" t="s">
        <v>121</v>
      </c>
      <c r="D283" s="67" t="e">
        <f>SUM(D274:D276,D280,D281:D282)</f>
        <v>#VALUE!</v>
      </c>
      <c r="E283" s="100">
        <f>SUM(E274:E276,E280,E281:E282)</f>
        <v>0</v>
      </c>
    </row>
    <row r="284" spans="2:5" hidden="1" outlineLevel="1" x14ac:dyDescent="0.2">
      <c r="B284" s="103"/>
      <c r="C284" s="104"/>
      <c r="D284" s="105"/>
      <c r="E284" s="108"/>
    </row>
    <row r="285" spans="2:5" hidden="1" outlineLevel="3" x14ac:dyDescent="0.2">
      <c r="B285" s="83" t="s">
        <v>208</v>
      </c>
      <c r="C285" s="40" t="s">
        <v>121</v>
      </c>
      <c r="D285" s="84" t="e">
        <f>C285+D233</f>
        <v>#VALUE!</v>
      </c>
      <c r="E285" s="98">
        <v>0</v>
      </c>
    </row>
    <row r="286" spans="2:5" hidden="1" outlineLevel="3" x14ac:dyDescent="0.2">
      <c r="B286" s="83" t="s">
        <v>209</v>
      </c>
      <c r="C286" s="40" t="s">
        <v>121</v>
      </c>
      <c r="D286" s="84" t="e">
        <f>C286+D234</f>
        <v>#VALUE!</v>
      </c>
      <c r="E286" s="98">
        <v>0</v>
      </c>
    </row>
    <row r="287" spans="2:5" hidden="1" outlineLevel="3" x14ac:dyDescent="0.2">
      <c r="B287" s="85" t="s">
        <v>210</v>
      </c>
      <c r="C287" s="41" t="s">
        <v>121</v>
      </c>
      <c r="D287" s="86" t="e">
        <f>C287+D235</f>
        <v>#VALUE!</v>
      </c>
      <c r="E287" s="99">
        <v>0</v>
      </c>
    </row>
    <row r="288" spans="2:5" hidden="1" outlineLevel="2" x14ac:dyDescent="0.2">
      <c r="B288" s="31" t="s">
        <v>211</v>
      </c>
      <c r="C288" s="40" t="s">
        <v>121</v>
      </c>
      <c r="D288" s="66" t="e">
        <f>SUM(D285:D287)</f>
        <v>#VALUE!</v>
      </c>
      <c r="E288" s="98">
        <f>SUM(E285:E287)</f>
        <v>0</v>
      </c>
    </row>
    <row r="289" spans="2:5" hidden="1" outlineLevel="4" x14ac:dyDescent="0.2">
      <c r="B289" s="101" t="s">
        <v>36</v>
      </c>
      <c r="C289" s="40" t="s">
        <v>121</v>
      </c>
      <c r="D289" s="84" t="e">
        <f>C289+D237</f>
        <v>#VALUE!</v>
      </c>
      <c r="E289" s="98">
        <v>0</v>
      </c>
    </row>
    <row r="290" spans="2:5" hidden="1" outlineLevel="4" x14ac:dyDescent="0.2">
      <c r="B290" s="101" t="s">
        <v>257</v>
      </c>
      <c r="C290" s="40" t="s">
        <v>121</v>
      </c>
      <c r="D290" s="84" t="e">
        <f>C290+D238</f>
        <v>#VALUE!</v>
      </c>
      <c r="E290" s="98">
        <v>0</v>
      </c>
    </row>
    <row r="291" spans="2:5" hidden="1" outlineLevel="4" x14ac:dyDescent="0.2">
      <c r="B291" s="102" t="s">
        <v>37</v>
      </c>
      <c r="C291" s="41" t="s">
        <v>121</v>
      </c>
      <c r="D291" s="130" t="e">
        <f>C291+D239</f>
        <v>#VALUE!</v>
      </c>
      <c r="E291" s="107">
        <v>0</v>
      </c>
    </row>
    <row r="292" spans="2:5" hidden="1" outlineLevel="3" x14ac:dyDescent="0.2">
      <c r="B292" s="32" t="s">
        <v>212</v>
      </c>
      <c r="C292" s="40" t="s">
        <v>121</v>
      </c>
      <c r="D292" s="66" t="e">
        <f>SUM(D289:D291)</f>
        <v>#VALUE!</v>
      </c>
      <c r="E292" s="98">
        <f>SUM(E289:E291)</f>
        <v>0</v>
      </c>
    </row>
    <row r="293" spans="2:5" hidden="1" outlineLevel="3" x14ac:dyDescent="0.2">
      <c r="B293" s="83" t="s">
        <v>213</v>
      </c>
      <c r="C293" s="40" t="s">
        <v>121</v>
      </c>
      <c r="D293" s="84" t="e">
        <f>C293+D241</f>
        <v>#VALUE!</v>
      </c>
      <c r="E293" s="98">
        <v>0</v>
      </c>
    </row>
    <row r="294" spans="2:5" hidden="1" outlineLevel="3" x14ac:dyDescent="0.2">
      <c r="B294" s="85" t="s">
        <v>214</v>
      </c>
      <c r="C294" s="41" t="s">
        <v>121</v>
      </c>
      <c r="D294" s="86" t="e">
        <f>C294+D242</f>
        <v>#VALUE!</v>
      </c>
      <c r="E294" s="99">
        <v>0</v>
      </c>
    </row>
    <row r="295" spans="2:5" hidden="1" outlineLevel="2" x14ac:dyDescent="0.2">
      <c r="B295" s="31" t="s">
        <v>215</v>
      </c>
      <c r="C295" s="40" t="s">
        <v>121</v>
      </c>
      <c r="D295" s="66" t="e">
        <f>SUM(D292:D294)</f>
        <v>#VALUE!</v>
      </c>
      <c r="E295" s="98">
        <f>SUM(E292:E294)</f>
        <v>0</v>
      </c>
    </row>
    <row r="296" spans="2:5" hidden="1" outlineLevel="3" x14ac:dyDescent="0.2">
      <c r="B296" s="83" t="s">
        <v>216</v>
      </c>
      <c r="C296" s="40" t="s">
        <v>121</v>
      </c>
      <c r="D296" s="84" t="e">
        <f>C296+D244</f>
        <v>#VALUE!</v>
      </c>
      <c r="E296" s="98">
        <v>0</v>
      </c>
    </row>
    <row r="297" spans="2:5" hidden="1" outlineLevel="3" x14ac:dyDescent="0.2">
      <c r="B297" s="85" t="s">
        <v>217</v>
      </c>
      <c r="C297" s="41" t="s">
        <v>121</v>
      </c>
      <c r="D297" s="86" t="e">
        <f>C297+D245</f>
        <v>#VALUE!</v>
      </c>
      <c r="E297" s="99">
        <v>0</v>
      </c>
    </row>
    <row r="298" spans="2:5" hidden="1" outlineLevel="2" x14ac:dyDescent="0.2">
      <c r="B298" s="31" t="s">
        <v>217</v>
      </c>
      <c r="C298" s="40" t="s">
        <v>121</v>
      </c>
      <c r="D298" s="66" t="e">
        <f>SUM(D296:D297)</f>
        <v>#VALUE!</v>
      </c>
      <c r="E298" s="98">
        <f>SUM(E296:E297)</f>
        <v>0</v>
      </c>
    </row>
    <row r="299" spans="2:5" hidden="1" outlineLevel="2" x14ac:dyDescent="0.2">
      <c r="B299" s="31" t="s">
        <v>218</v>
      </c>
      <c r="C299" s="40" t="s">
        <v>121</v>
      </c>
      <c r="D299" s="66" t="e">
        <f>C299+D247</f>
        <v>#VALUE!</v>
      </c>
      <c r="E299" s="98">
        <v>0</v>
      </c>
    </row>
    <row r="300" spans="2:5" hidden="1" outlineLevel="2" x14ac:dyDescent="0.2">
      <c r="B300" s="31" t="s">
        <v>219</v>
      </c>
      <c r="C300" s="40" t="s">
        <v>121</v>
      </c>
      <c r="D300" s="66" t="e">
        <f>C300+D248</f>
        <v>#VALUE!</v>
      </c>
      <c r="E300" s="98">
        <v>0</v>
      </c>
    </row>
    <row r="301" spans="2:5" hidden="1" outlineLevel="2" x14ac:dyDescent="0.2">
      <c r="B301" s="31" t="s">
        <v>220</v>
      </c>
      <c r="C301" s="40" t="s">
        <v>121</v>
      </c>
      <c r="D301" s="66" t="e">
        <f>C301+D249</f>
        <v>#VALUE!</v>
      </c>
      <c r="E301" s="98">
        <v>0</v>
      </c>
    </row>
    <row r="302" spans="2:5" hidden="1" outlineLevel="2" x14ac:dyDescent="0.2">
      <c r="B302" s="168" t="s">
        <v>221</v>
      </c>
      <c r="C302" s="54" t="s">
        <v>121</v>
      </c>
      <c r="D302" s="169" t="e">
        <f>C302+D229</f>
        <v>#VALUE!</v>
      </c>
      <c r="E302" s="176">
        <v>0</v>
      </c>
    </row>
    <row r="303" spans="2:5" hidden="1" outlineLevel="1" x14ac:dyDescent="0.2">
      <c r="B303" s="33" t="s">
        <v>279</v>
      </c>
      <c r="C303" s="52" t="s">
        <v>121</v>
      </c>
      <c r="D303" s="67" t="e">
        <f>SUM(D288,D295,D298,D299:D302)</f>
        <v>#VALUE!</v>
      </c>
      <c r="E303" s="100">
        <f>SUM(E288,E295,E298,E299:E302)</f>
        <v>0</v>
      </c>
    </row>
    <row r="304" spans="2:5" hidden="1" outlineLevel="1" x14ac:dyDescent="0.2">
      <c r="B304" s="103"/>
      <c r="C304" s="104"/>
      <c r="D304" s="105"/>
      <c r="E304" s="106"/>
    </row>
    <row r="305" spans="2:5" collapsed="1" x14ac:dyDescent="0.2">
      <c r="B305" s="34" t="s">
        <v>275</v>
      </c>
      <c r="C305" s="53" t="s">
        <v>121</v>
      </c>
      <c r="D305" s="68" t="e">
        <f>ROUND(D283+D303,0)</f>
        <v>#VALUE!</v>
      </c>
      <c r="E305" s="109">
        <f>ROUND(E283+E303,0)</f>
        <v>0</v>
      </c>
    </row>
    <row r="306" spans="2:5" x14ac:dyDescent="0.2">
      <c r="C306" s="40"/>
      <c r="D306" s="72"/>
      <c r="E306" s="12"/>
    </row>
    <row r="307" spans="2:5" hidden="1" outlineLevel="2" x14ac:dyDescent="0.2">
      <c r="B307" s="31" t="s">
        <v>222</v>
      </c>
      <c r="C307" s="40" t="s">
        <v>121</v>
      </c>
      <c r="D307" s="66" t="str">
        <f>C307</f>
        <v>€</v>
      </c>
      <c r="E307" s="98">
        <v>0</v>
      </c>
    </row>
    <row r="308" spans="2:5" hidden="1" outlineLevel="2" x14ac:dyDescent="0.2">
      <c r="B308" s="31" t="s">
        <v>223</v>
      </c>
      <c r="C308" s="40" t="s">
        <v>121</v>
      </c>
      <c r="D308" s="66" t="str">
        <f t="shared" ref="D308:D311" si="1">C308</f>
        <v>€</v>
      </c>
      <c r="E308" s="98">
        <v>0</v>
      </c>
    </row>
    <row r="309" spans="2:5" hidden="1" outlineLevel="2" x14ac:dyDescent="0.2">
      <c r="B309" s="31" t="s">
        <v>224</v>
      </c>
      <c r="C309" s="40" t="s">
        <v>121</v>
      </c>
      <c r="D309" s="66" t="str">
        <f t="shared" si="1"/>
        <v>€</v>
      </c>
      <c r="E309" s="98">
        <v>0</v>
      </c>
    </row>
    <row r="310" spans="2:5" hidden="1" outlineLevel="2" x14ac:dyDescent="0.2">
      <c r="B310" s="31" t="s">
        <v>225</v>
      </c>
      <c r="C310" s="40" t="s">
        <v>121</v>
      </c>
      <c r="D310" s="66" t="str">
        <f t="shared" si="1"/>
        <v>€</v>
      </c>
      <c r="E310" s="98">
        <v>0</v>
      </c>
    </row>
    <row r="311" spans="2:5" hidden="1" outlineLevel="2" x14ac:dyDescent="0.2">
      <c r="B311" s="168" t="s">
        <v>226</v>
      </c>
      <c r="C311" s="54" t="s">
        <v>121</v>
      </c>
      <c r="D311" s="169" t="str">
        <f t="shared" si="1"/>
        <v>€</v>
      </c>
      <c r="E311" s="176">
        <v>0</v>
      </c>
    </row>
    <row r="312" spans="2:5" hidden="1" outlineLevel="1" x14ac:dyDescent="0.2">
      <c r="B312" s="33" t="s">
        <v>276</v>
      </c>
      <c r="C312" s="52" t="s">
        <v>121</v>
      </c>
      <c r="D312" s="67">
        <f>SUM(D307:D311)</f>
        <v>0</v>
      </c>
      <c r="E312" s="100">
        <f>SUM(E307:E311)</f>
        <v>0</v>
      </c>
    </row>
    <row r="313" spans="2:5" hidden="1" outlineLevel="1" x14ac:dyDescent="0.2">
      <c r="B313" s="103"/>
      <c r="C313" s="104"/>
      <c r="D313" s="105"/>
      <c r="E313" s="108"/>
    </row>
    <row r="314" spans="2:5" hidden="1" outlineLevel="3" x14ac:dyDescent="0.2">
      <c r="B314" s="83" t="s">
        <v>227</v>
      </c>
      <c r="C314" s="40" t="s">
        <v>121</v>
      </c>
      <c r="D314" s="84" t="str">
        <f>C314</f>
        <v>€</v>
      </c>
      <c r="E314" s="98">
        <v>0</v>
      </c>
    </row>
    <row r="315" spans="2:5" hidden="1" outlineLevel="3" x14ac:dyDescent="0.2">
      <c r="B315" s="85" t="s">
        <v>228</v>
      </c>
      <c r="C315" s="41" t="s">
        <v>121</v>
      </c>
      <c r="D315" s="86" t="str">
        <f>C315</f>
        <v>€</v>
      </c>
      <c r="E315" s="99">
        <v>0</v>
      </c>
    </row>
    <row r="316" spans="2:5" hidden="1" outlineLevel="2" x14ac:dyDescent="0.2">
      <c r="B316" s="31" t="s">
        <v>229</v>
      </c>
      <c r="C316" s="40" t="s">
        <v>121</v>
      </c>
      <c r="D316" s="66">
        <f>SUM(D314:D315)</f>
        <v>0</v>
      </c>
      <c r="E316" s="98">
        <f>SUM(E314:E315)</f>
        <v>0</v>
      </c>
    </row>
    <row r="317" spans="2:5" hidden="1" outlineLevel="2" x14ac:dyDescent="0.2">
      <c r="B317" s="31" t="s">
        <v>230</v>
      </c>
      <c r="C317" s="40" t="s">
        <v>121</v>
      </c>
      <c r="D317" s="66" t="str">
        <f>C317</f>
        <v>€</v>
      </c>
      <c r="E317" s="98">
        <v>0</v>
      </c>
    </row>
    <row r="318" spans="2:5" hidden="1" outlineLevel="2" x14ac:dyDescent="0.2">
      <c r="B318" s="31" t="s">
        <v>231</v>
      </c>
      <c r="C318" s="40" t="s">
        <v>121</v>
      </c>
      <c r="D318" s="66" t="str">
        <f>C318</f>
        <v>€</v>
      </c>
      <c r="E318" s="98">
        <v>0</v>
      </c>
    </row>
    <row r="319" spans="2:5" hidden="1" outlineLevel="2" x14ac:dyDescent="0.2">
      <c r="B319" s="31" t="s">
        <v>232</v>
      </c>
      <c r="C319" s="40" t="s">
        <v>121</v>
      </c>
      <c r="D319" s="66" t="e">
        <f>C319+D201</f>
        <v>#VALUE!</v>
      </c>
      <c r="E319" s="98">
        <v>0</v>
      </c>
    </row>
    <row r="320" spans="2:5" hidden="1" outlineLevel="2" x14ac:dyDescent="0.2">
      <c r="B320" s="31" t="s">
        <v>233</v>
      </c>
      <c r="C320" s="40" t="s">
        <v>121</v>
      </c>
      <c r="D320" s="66" t="str">
        <f>C320</f>
        <v>€</v>
      </c>
      <c r="E320" s="98">
        <v>0</v>
      </c>
    </row>
    <row r="321" spans="2:5" hidden="1" outlineLevel="2" x14ac:dyDescent="0.2">
      <c r="B321" s="168" t="s">
        <v>234</v>
      </c>
      <c r="C321" s="54" t="s">
        <v>121</v>
      </c>
      <c r="D321" s="169" t="e">
        <f>C321+D226</f>
        <v>#VALUE!</v>
      </c>
      <c r="E321" s="176">
        <v>0</v>
      </c>
    </row>
    <row r="322" spans="2:5" hidden="1" outlineLevel="1" x14ac:dyDescent="0.2">
      <c r="B322" s="33" t="s">
        <v>278</v>
      </c>
      <c r="C322" s="52" t="s">
        <v>121</v>
      </c>
      <c r="D322" s="67" t="e">
        <f>SUM(D316,D317:D321)</f>
        <v>#VALUE!</v>
      </c>
      <c r="E322" s="100">
        <f>SUM(E316,E317:E321)</f>
        <v>0</v>
      </c>
    </row>
    <row r="323" spans="2:5" hidden="1" outlineLevel="1" x14ac:dyDescent="0.2">
      <c r="B323" s="103"/>
      <c r="C323" s="104"/>
      <c r="D323" s="105"/>
      <c r="E323" s="108"/>
    </row>
    <row r="324" spans="2:5" hidden="1" outlineLevel="3" x14ac:dyDescent="0.2">
      <c r="B324" s="83" t="s">
        <v>235</v>
      </c>
      <c r="C324" s="40" t="s">
        <v>121</v>
      </c>
      <c r="D324" s="84" t="e">
        <f>C324+D252</f>
        <v>#VALUE!</v>
      </c>
      <c r="E324" s="98">
        <v>0</v>
      </c>
    </row>
    <row r="325" spans="2:5" hidden="1" outlineLevel="3" x14ac:dyDescent="0.2">
      <c r="B325" s="85" t="s">
        <v>236</v>
      </c>
      <c r="C325" s="41" t="s">
        <v>121</v>
      </c>
      <c r="D325" s="86" t="e">
        <f>C325+D253</f>
        <v>#VALUE!</v>
      </c>
      <c r="E325" s="99">
        <v>0</v>
      </c>
    </row>
    <row r="326" spans="2:5" hidden="1" outlineLevel="2" x14ac:dyDescent="0.2">
      <c r="B326" s="31" t="s">
        <v>237</v>
      </c>
      <c r="C326" s="40" t="s">
        <v>121</v>
      </c>
      <c r="D326" s="66" t="e">
        <f>SUM(D324:D325)</f>
        <v>#VALUE!</v>
      </c>
      <c r="E326" s="98">
        <f>SUM(E324:E325)</f>
        <v>0</v>
      </c>
    </row>
    <row r="327" spans="2:5" hidden="1" outlineLevel="4" x14ac:dyDescent="0.2">
      <c r="B327" s="101" t="s">
        <v>40</v>
      </c>
      <c r="C327" s="40" t="s">
        <v>121</v>
      </c>
      <c r="D327" s="84" t="e">
        <f>C327+D255</f>
        <v>#VALUE!</v>
      </c>
      <c r="E327" s="98">
        <v>0</v>
      </c>
    </row>
    <row r="328" spans="2:5" hidden="1" outlineLevel="4" x14ac:dyDescent="0.2">
      <c r="B328" s="102" t="s">
        <v>38</v>
      </c>
      <c r="C328" s="41" t="s">
        <v>121</v>
      </c>
      <c r="D328" s="130" t="e">
        <f>C328+D256</f>
        <v>#VALUE!</v>
      </c>
      <c r="E328" s="99">
        <v>0</v>
      </c>
    </row>
    <row r="329" spans="2:5" hidden="1" outlineLevel="3" x14ac:dyDescent="0.2">
      <c r="B329" s="32" t="s">
        <v>238</v>
      </c>
      <c r="C329" s="40" t="s">
        <v>121</v>
      </c>
      <c r="D329" s="66" t="e">
        <f>SUM(D327:D328)</f>
        <v>#VALUE!</v>
      </c>
      <c r="E329" s="98">
        <f>SUM(E327:E328)</f>
        <v>0</v>
      </c>
    </row>
    <row r="330" spans="2:5" hidden="1" outlineLevel="3" x14ac:dyDescent="0.2">
      <c r="B330" s="83" t="s">
        <v>239</v>
      </c>
      <c r="C330" s="40" t="s">
        <v>121</v>
      </c>
      <c r="D330" s="84" t="e">
        <f>C330+D258</f>
        <v>#VALUE!</v>
      </c>
      <c r="E330" s="98">
        <v>0</v>
      </c>
    </row>
    <row r="331" spans="2:5" hidden="1" outlineLevel="3" x14ac:dyDescent="0.2">
      <c r="B331" s="85" t="s">
        <v>240</v>
      </c>
      <c r="C331" s="41" t="s">
        <v>121</v>
      </c>
      <c r="D331" s="86" t="e">
        <f>C331+D259</f>
        <v>#VALUE!</v>
      </c>
      <c r="E331" s="99">
        <v>0</v>
      </c>
    </row>
    <row r="332" spans="2:5" hidden="1" outlineLevel="2" x14ac:dyDescent="0.2">
      <c r="B332" s="31" t="s">
        <v>241</v>
      </c>
      <c r="C332" s="40" t="s">
        <v>121</v>
      </c>
      <c r="D332" s="66" t="e">
        <f>SUM(D329:D331)</f>
        <v>#VALUE!</v>
      </c>
      <c r="E332" s="98">
        <f>SUM(E329:E331)</f>
        <v>0</v>
      </c>
    </row>
    <row r="333" spans="2:5" hidden="1" outlineLevel="2" x14ac:dyDescent="0.2">
      <c r="B333" s="31" t="s">
        <v>242</v>
      </c>
      <c r="C333" s="40" t="s">
        <v>121</v>
      </c>
      <c r="D333" s="66" t="e">
        <f>C333+D261</f>
        <v>#VALUE!</v>
      </c>
      <c r="E333" s="98">
        <v>0</v>
      </c>
    </row>
    <row r="334" spans="2:5" hidden="1" outlineLevel="2" x14ac:dyDescent="0.2">
      <c r="B334" s="31" t="s">
        <v>243</v>
      </c>
      <c r="C334" s="40" t="s">
        <v>121</v>
      </c>
      <c r="D334" s="66" t="e">
        <f>C334+D262</f>
        <v>#VALUE!</v>
      </c>
      <c r="E334" s="98">
        <v>0</v>
      </c>
    </row>
    <row r="335" spans="2:5" hidden="1" outlineLevel="2" x14ac:dyDescent="0.2">
      <c r="B335" s="31" t="s">
        <v>244</v>
      </c>
      <c r="C335" s="40" t="s">
        <v>121</v>
      </c>
      <c r="D335" s="66" t="e">
        <f>C335+D263</f>
        <v>#VALUE!</v>
      </c>
      <c r="E335" s="98">
        <v>0</v>
      </c>
    </row>
    <row r="336" spans="2:5" hidden="1" outlineLevel="2" x14ac:dyDescent="0.2">
      <c r="B336" s="31" t="s">
        <v>245</v>
      </c>
      <c r="C336" s="40" t="s">
        <v>121</v>
      </c>
      <c r="D336" s="66" t="e">
        <f>C336+D264</f>
        <v>#VALUE!</v>
      </c>
      <c r="E336" s="98">
        <v>0</v>
      </c>
    </row>
    <row r="337" spans="1:5" hidden="1" outlineLevel="2" x14ac:dyDescent="0.2">
      <c r="B337" s="168" t="s">
        <v>246</v>
      </c>
      <c r="C337" s="54" t="s">
        <v>121</v>
      </c>
      <c r="D337" s="169" t="e">
        <f>C337+D265</f>
        <v>#VALUE!</v>
      </c>
      <c r="E337" s="176">
        <v>0</v>
      </c>
    </row>
    <row r="338" spans="1:5" hidden="1" outlineLevel="1" x14ac:dyDescent="0.2">
      <c r="B338" s="33" t="s">
        <v>277</v>
      </c>
      <c r="C338" s="52" t="s">
        <v>121</v>
      </c>
      <c r="D338" s="67" t="e">
        <f>SUM(D326,D332,D333:D337)</f>
        <v>#VALUE!</v>
      </c>
      <c r="E338" s="100">
        <f>SUM(E326,E332,E333:E337)</f>
        <v>0</v>
      </c>
    </row>
    <row r="339" spans="1:5" hidden="1" outlineLevel="1" x14ac:dyDescent="0.2">
      <c r="B339" s="103"/>
      <c r="C339" s="104"/>
      <c r="D339" s="105"/>
      <c r="E339" s="108"/>
    </row>
    <row r="340" spans="1:5" collapsed="1" x14ac:dyDescent="0.2">
      <c r="B340" s="34" t="s">
        <v>281</v>
      </c>
      <c r="C340" s="53" t="s">
        <v>121</v>
      </c>
      <c r="D340" s="68" t="e">
        <f>ROUND(D312+D322+D338,0)</f>
        <v>#VALUE!</v>
      </c>
      <c r="E340" s="109">
        <f>ROUND(E312+E322+E338,0)</f>
        <v>0</v>
      </c>
    </row>
    <row r="341" spans="1:5" x14ac:dyDescent="0.2">
      <c r="A341" s="37"/>
      <c r="B341" s="37"/>
      <c r="C341" s="54"/>
      <c r="D341" s="12"/>
      <c r="E341" s="38"/>
    </row>
    <row r="342" spans="1:5" x14ac:dyDescent="0.2">
      <c r="A342" s="6" t="s">
        <v>197</v>
      </c>
      <c r="B342" s="29"/>
      <c r="C342" s="30"/>
      <c r="D342" s="30"/>
      <c r="E342" s="30"/>
    </row>
    <row r="343" spans="1:5" x14ac:dyDescent="0.2">
      <c r="C343" s="51"/>
      <c r="D343" s="12"/>
      <c r="E343" s="12"/>
    </row>
    <row r="344" spans="1:5" hidden="1" outlineLevel="1" x14ac:dyDescent="0.2">
      <c r="B344" s="35" t="s">
        <v>198</v>
      </c>
      <c r="C344" s="55"/>
      <c r="D344" s="36"/>
      <c r="E344" s="36"/>
    </row>
    <row r="345" spans="1:5" hidden="1" outlineLevel="1" x14ac:dyDescent="0.2">
      <c r="C345" s="56"/>
      <c r="D345" s="66"/>
      <c r="E345" s="93"/>
    </row>
    <row r="346" spans="1:5" hidden="1" outlineLevel="1" x14ac:dyDescent="0.2">
      <c r="B346" s="172"/>
      <c r="C346" s="174"/>
      <c r="D346" s="169"/>
      <c r="E346" s="175"/>
    </row>
    <row r="347" spans="1:5" collapsed="1" x14ac:dyDescent="0.2">
      <c r="B347" s="34" t="s">
        <v>199</v>
      </c>
      <c r="C347" s="57" t="s">
        <v>121</v>
      </c>
      <c r="D347" s="68">
        <f>SUM(D345:D346)</f>
        <v>0</v>
      </c>
      <c r="E347" s="88"/>
    </row>
  </sheetData>
  <mergeCells count="3">
    <mergeCell ref="C4:C5"/>
    <mergeCell ref="D4:D5"/>
    <mergeCell ref="E4:E5"/>
  </mergeCells>
  <conditionalFormatting sqref="D68 D70 D135 D185 D191 D193 D229">
    <cfRule type="cellIs" dxfId="23" priority="7" operator="equal">
      <formula>0</formula>
    </cfRule>
    <cfRule type="cellIs" dxfId="22" priority="8" operator="lessThan">
      <formula>0</formula>
    </cfRule>
  </conditionalFormatting>
  <conditionalFormatting sqref="D270">
    <cfRule type="cellIs" dxfId="21" priority="5" operator="equal">
      <formula>0</formula>
    </cfRule>
    <cfRule type="cellIs" dxfId="20" priority="6" operator="lessThan">
      <formula>0</formula>
    </cfRule>
  </conditionalFormatting>
  <conditionalFormatting sqref="D3:E3">
    <cfRule type="cellIs" dxfId="19" priority="3" operator="equal">
      <formula>"r"</formula>
    </cfRule>
    <cfRule type="cellIs" dxfId="18" priority="4" operator="equal">
      <formula>"a"</formula>
    </cfRule>
  </conditionalFormatting>
  <conditionalFormatting sqref="D302">
    <cfRule type="cellIs" dxfId="17" priority="1" operator="equal">
      <formula>0</formula>
    </cfRule>
    <cfRule type="cellIs" dxfId="16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AA8-B05A-4927-A71A-E797D302974B}">
  <sheetPr>
    <tabColor theme="1"/>
  </sheetPr>
  <dimension ref="A2:E347"/>
  <sheetViews>
    <sheetView showGridLines="0" zoomScale="80" zoomScaleNormal="80" workbookViewId="0">
      <pane xSplit="3" ySplit="5" topLeftCell="D35" activePane="bottomRight" state="frozen"/>
      <selection pane="topRight" activeCell="D1" sqref="D1"/>
      <selection pane="bottomLeft" activeCell="A6" sqref="A6"/>
      <selection pane="bottomRight" activeCell="D35" sqref="D35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248</v>
      </c>
    </row>
    <row r="3" spans="1:5" ht="15.75" x14ac:dyDescent="0.2">
      <c r="B3" s="4" t="s">
        <v>289</v>
      </c>
      <c r="C3" s="131" t="s">
        <v>263</v>
      </c>
      <c r="D3" s="132" t="e">
        <f>IF((D305-D340)=0,"a","r")</f>
        <v>#VALUE!</v>
      </c>
      <c r="E3" s="132" t="str">
        <f>IF((E305-E340)=0,"a","r")</f>
        <v>a</v>
      </c>
    </row>
    <row r="4" spans="1:5" x14ac:dyDescent="0.2">
      <c r="B4" s="4"/>
      <c r="C4" s="203" t="s">
        <v>3</v>
      </c>
      <c r="D4" s="204" t="s">
        <v>249</v>
      </c>
      <c r="E4" s="206" t="s">
        <v>4</v>
      </c>
    </row>
    <row r="5" spans="1:5" x14ac:dyDescent="0.2">
      <c r="B5" s="5"/>
      <c r="C5" s="203"/>
      <c r="D5" s="205"/>
      <c r="E5" s="206"/>
    </row>
    <row r="6" spans="1:5" hidden="1" x14ac:dyDescent="0.2">
      <c r="A6" s="193"/>
      <c r="B6" s="191"/>
      <c r="C6" s="192"/>
      <c r="D6" s="192"/>
      <c r="E6" s="192"/>
    </row>
    <row r="7" spans="1:5" hidden="1" x14ac:dyDescent="0.2"/>
    <row r="8" spans="1:5" hidden="1" x14ac:dyDescent="0.2">
      <c r="B8" s="9"/>
      <c r="C8" s="135"/>
      <c r="D8" s="184"/>
      <c r="E8" s="135"/>
    </row>
    <row r="9" spans="1:5" hidden="1" x14ac:dyDescent="0.2">
      <c r="B9" s="11"/>
      <c r="D9" s="185"/>
    </row>
    <row r="10" spans="1:5" hidden="1" x14ac:dyDescent="0.2">
      <c r="B10" s="11"/>
      <c r="D10" s="185"/>
    </row>
    <row r="11" spans="1:5" hidden="1" x14ac:dyDescent="0.2">
      <c r="B11" s="11"/>
      <c r="D11" s="185"/>
    </row>
    <row r="12" spans="1:5" hidden="1" x14ac:dyDescent="0.2">
      <c r="B12" s="9"/>
      <c r="D12" s="186"/>
    </row>
    <row r="13" spans="1:5" hidden="1" x14ac:dyDescent="0.2">
      <c r="B13" s="9"/>
      <c r="C13" s="135"/>
      <c r="D13" s="184"/>
      <c r="E13" s="135"/>
    </row>
    <row r="14" spans="1:5" hidden="1" x14ac:dyDescent="0.2">
      <c r="B14" s="9"/>
      <c r="C14" s="135"/>
      <c r="D14" s="187"/>
      <c r="E14" s="135"/>
    </row>
    <row r="15" spans="1:5" hidden="1" x14ac:dyDescent="0.2">
      <c r="B15" s="9"/>
      <c r="D15" s="186"/>
    </row>
    <row r="16" spans="1:5" hidden="1" x14ac:dyDescent="0.2">
      <c r="B16" s="183"/>
      <c r="C16" s="135"/>
      <c r="D16" s="135"/>
      <c r="E16" s="135"/>
    </row>
    <row r="17" spans="2:5" hidden="1" x14ac:dyDescent="0.2">
      <c r="B17" s="9"/>
      <c r="C17" s="135"/>
      <c r="D17" s="135"/>
      <c r="E17" s="135"/>
    </row>
    <row r="18" spans="2:5" hidden="1" x14ac:dyDescent="0.2">
      <c r="B18" s="11"/>
      <c r="C18" s="135"/>
      <c r="D18" s="188"/>
      <c r="E18" s="135"/>
    </row>
    <row r="19" spans="2:5" hidden="1" x14ac:dyDescent="0.2">
      <c r="B19" s="11"/>
      <c r="C19" s="135"/>
      <c r="D19" s="188"/>
      <c r="E19" s="135"/>
    </row>
    <row r="20" spans="2:5" hidden="1" x14ac:dyDescent="0.2">
      <c r="B20" s="9"/>
      <c r="C20" s="135"/>
      <c r="D20" s="189"/>
      <c r="E20" s="135"/>
    </row>
    <row r="21" spans="2:5" hidden="1" x14ac:dyDescent="0.2">
      <c r="B21" s="9"/>
      <c r="C21" s="135"/>
      <c r="D21" s="189"/>
      <c r="E21" s="135"/>
    </row>
    <row r="22" spans="2:5" hidden="1" x14ac:dyDescent="0.2">
      <c r="B22" s="9"/>
      <c r="C22" s="135"/>
      <c r="D22" s="187"/>
      <c r="E22" s="135"/>
    </row>
    <row r="23" spans="2:5" hidden="1" x14ac:dyDescent="0.2">
      <c r="B23" s="9"/>
      <c r="C23" s="135"/>
      <c r="D23" s="189"/>
      <c r="E23" s="135"/>
    </row>
    <row r="24" spans="2:5" hidden="1" x14ac:dyDescent="0.2">
      <c r="B24" s="9"/>
      <c r="C24" s="135"/>
      <c r="D24" s="187"/>
      <c r="E24" s="135"/>
    </row>
    <row r="25" spans="2:5" hidden="1" x14ac:dyDescent="0.2">
      <c r="B25" s="9"/>
      <c r="C25" s="135"/>
      <c r="D25" s="189"/>
      <c r="E25" s="135"/>
    </row>
    <row r="26" spans="2:5" hidden="1" x14ac:dyDescent="0.2">
      <c r="B26" s="9"/>
      <c r="C26" s="135"/>
      <c r="D26" s="189"/>
      <c r="E26" s="135"/>
    </row>
    <row r="27" spans="2:5" hidden="1" x14ac:dyDescent="0.2">
      <c r="B27" s="183"/>
      <c r="C27" s="135"/>
      <c r="D27" s="135"/>
      <c r="E27" s="135"/>
    </row>
    <row r="28" spans="2:5" hidden="1" x14ac:dyDescent="0.2">
      <c r="B28" s="5"/>
      <c r="C28" s="135"/>
      <c r="D28" s="135"/>
      <c r="E28" s="135"/>
    </row>
    <row r="29" spans="2:5" hidden="1" x14ac:dyDescent="0.2">
      <c r="B29" s="9"/>
      <c r="D29" s="186"/>
    </row>
    <row r="30" spans="2:5" hidden="1" x14ac:dyDescent="0.2">
      <c r="B30" s="9"/>
      <c r="D30" s="186"/>
    </row>
    <row r="31" spans="2:5" hidden="1" x14ac:dyDescent="0.2">
      <c r="B31" s="9"/>
      <c r="C31" s="135"/>
      <c r="D31" s="184"/>
      <c r="E31" s="135"/>
    </row>
    <row r="32" spans="2:5" hidden="1" x14ac:dyDescent="0.2">
      <c r="B32" s="9"/>
      <c r="C32" s="135"/>
      <c r="D32" s="190"/>
      <c r="E32" s="135"/>
    </row>
    <row r="33" spans="1:5" hidden="1" x14ac:dyDescent="0.2">
      <c r="B33" s="183"/>
      <c r="C33" s="135"/>
      <c r="D33" s="135"/>
      <c r="E33" s="135"/>
    </row>
    <row r="34" spans="1:5" hidden="1" x14ac:dyDescent="0.2">
      <c r="B34" s="5"/>
      <c r="C34" s="135"/>
      <c r="D34" s="135"/>
      <c r="E34" s="135"/>
    </row>
    <row r="35" spans="1:5" x14ac:dyDescent="0.2">
      <c r="A35" s="15" t="s">
        <v>43</v>
      </c>
      <c r="B35" s="16"/>
      <c r="C35" s="8"/>
      <c r="D35" s="8"/>
      <c r="E35" s="8"/>
    </row>
    <row r="36" spans="1:5" x14ac:dyDescent="0.2">
      <c r="B36" s="5"/>
      <c r="C36" s="43"/>
      <c r="D36" s="10"/>
      <c r="E36" s="10"/>
    </row>
    <row r="37" spans="1:5" hidden="1" outlineLevel="2" x14ac:dyDescent="0.2">
      <c r="B37" s="11" t="s">
        <v>44</v>
      </c>
      <c r="C37" s="39" t="s">
        <v>121</v>
      </c>
      <c r="D37" s="62">
        <v>0</v>
      </c>
      <c r="E37" s="97">
        <v>0</v>
      </c>
    </row>
    <row r="38" spans="1:5" hidden="1" outlineLevel="2" x14ac:dyDescent="0.2">
      <c r="B38" s="11" t="s">
        <v>45</v>
      </c>
      <c r="C38" s="39" t="s">
        <v>121</v>
      </c>
      <c r="D38" s="62">
        <v>0</v>
      </c>
      <c r="E38" s="97">
        <v>0</v>
      </c>
    </row>
    <row r="39" spans="1:5" hidden="1" outlineLevel="2" x14ac:dyDescent="0.2">
      <c r="B39" s="11" t="s">
        <v>46</v>
      </c>
      <c r="C39" s="39" t="s">
        <v>121</v>
      </c>
      <c r="D39" s="62">
        <f>D8*D20</f>
        <v>0</v>
      </c>
      <c r="E39" s="97">
        <v>0</v>
      </c>
    </row>
    <row r="40" spans="1:5" hidden="1" outlineLevel="2" x14ac:dyDescent="0.2">
      <c r="B40" s="11" t="s">
        <v>47</v>
      </c>
      <c r="C40" s="39" t="s">
        <v>121</v>
      </c>
      <c r="D40" s="62">
        <f>D20*D29</f>
        <v>0</v>
      </c>
      <c r="E40" s="97">
        <v>0</v>
      </c>
    </row>
    <row r="41" spans="1:5" hidden="1" outlineLevel="2" x14ac:dyDescent="0.2">
      <c r="B41" s="11" t="s">
        <v>48</v>
      </c>
      <c r="C41" s="39" t="s">
        <v>121</v>
      </c>
      <c r="D41" s="62">
        <v>0</v>
      </c>
      <c r="E41" s="97">
        <v>0</v>
      </c>
    </row>
    <row r="42" spans="1:5" hidden="1" outlineLevel="2" x14ac:dyDescent="0.2">
      <c r="B42" s="11" t="s">
        <v>49</v>
      </c>
      <c r="C42" s="39" t="s">
        <v>121</v>
      </c>
      <c r="D42" s="62">
        <v>0</v>
      </c>
      <c r="E42" s="97">
        <v>0</v>
      </c>
    </row>
    <row r="43" spans="1:5" hidden="1" outlineLevel="2" x14ac:dyDescent="0.2">
      <c r="B43" s="11" t="s">
        <v>50</v>
      </c>
      <c r="C43" s="39" t="s">
        <v>121</v>
      </c>
      <c r="D43" s="62">
        <f>D26*D15</f>
        <v>0</v>
      </c>
      <c r="E43" s="97">
        <v>0</v>
      </c>
    </row>
    <row r="44" spans="1:5" hidden="1" outlineLevel="2" x14ac:dyDescent="0.2">
      <c r="B44" s="11" t="s">
        <v>51</v>
      </c>
      <c r="C44" s="39" t="s">
        <v>121</v>
      </c>
      <c r="D44" s="62">
        <v>0</v>
      </c>
      <c r="E44" s="97">
        <v>0</v>
      </c>
    </row>
    <row r="45" spans="1:5" hidden="1" outlineLevel="2" x14ac:dyDescent="0.2">
      <c r="B45" s="157" t="s">
        <v>52</v>
      </c>
      <c r="C45" s="44" t="s">
        <v>121</v>
      </c>
      <c r="D45" s="160">
        <v>0</v>
      </c>
      <c r="E45" s="133">
        <v>0</v>
      </c>
    </row>
    <row r="46" spans="1:5" hidden="1" outlineLevel="1" x14ac:dyDescent="0.2">
      <c r="B46" s="110" t="s">
        <v>53</v>
      </c>
      <c r="C46" s="111" t="s">
        <v>121</v>
      </c>
      <c r="D46" s="112">
        <f>SUM(D37:D45)</f>
        <v>0</v>
      </c>
      <c r="E46" s="113">
        <f>SUM(E37:E45)</f>
        <v>0</v>
      </c>
    </row>
    <row r="47" spans="1:5" hidden="1" outlineLevel="2" x14ac:dyDescent="0.2">
      <c r="B47" s="11" t="s">
        <v>44</v>
      </c>
      <c r="C47" s="39" t="s">
        <v>121</v>
      </c>
      <c r="D47" s="62">
        <v>0</v>
      </c>
      <c r="E47" s="127">
        <v>0</v>
      </c>
    </row>
    <row r="48" spans="1:5" hidden="1" outlineLevel="2" x14ac:dyDescent="0.2">
      <c r="B48" s="11" t="s">
        <v>45</v>
      </c>
      <c r="C48" s="39" t="s">
        <v>121</v>
      </c>
      <c r="D48" s="62">
        <v>0</v>
      </c>
      <c r="E48" s="127">
        <v>0</v>
      </c>
    </row>
    <row r="49" spans="2:5" hidden="1" outlineLevel="2" x14ac:dyDescent="0.2">
      <c r="B49" s="11" t="s">
        <v>46</v>
      </c>
      <c r="C49" s="39" t="s">
        <v>121</v>
      </c>
      <c r="D49" s="62">
        <v>0</v>
      </c>
      <c r="E49" s="127">
        <v>0</v>
      </c>
    </row>
    <row r="50" spans="2:5" hidden="1" outlineLevel="2" x14ac:dyDescent="0.2">
      <c r="B50" s="11" t="s">
        <v>47</v>
      </c>
      <c r="C50" s="39" t="s">
        <v>121</v>
      </c>
      <c r="D50" s="62">
        <v>0</v>
      </c>
      <c r="E50" s="127">
        <v>0</v>
      </c>
    </row>
    <row r="51" spans="2:5" hidden="1" outlineLevel="2" x14ac:dyDescent="0.2">
      <c r="B51" s="11" t="s">
        <v>48</v>
      </c>
      <c r="C51" s="39" t="s">
        <v>121</v>
      </c>
      <c r="D51" s="62">
        <v>0</v>
      </c>
      <c r="E51" s="127">
        <v>0</v>
      </c>
    </row>
    <row r="52" spans="2:5" hidden="1" outlineLevel="2" x14ac:dyDescent="0.2">
      <c r="B52" s="11" t="s">
        <v>49</v>
      </c>
      <c r="C52" s="39" t="s">
        <v>121</v>
      </c>
      <c r="D52" s="62">
        <v>0</v>
      </c>
      <c r="E52" s="127">
        <v>0</v>
      </c>
    </row>
    <row r="53" spans="2:5" hidden="1" outlineLevel="2" x14ac:dyDescent="0.2">
      <c r="B53" s="11" t="s">
        <v>50</v>
      </c>
      <c r="C53" s="39" t="s">
        <v>121</v>
      </c>
      <c r="D53" s="62">
        <v>0</v>
      </c>
      <c r="E53" s="127">
        <v>0</v>
      </c>
    </row>
    <row r="54" spans="2:5" hidden="1" outlineLevel="2" x14ac:dyDescent="0.2">
      <c r="B54" s="11" t="s">
        <v>51</v>
      </c>
      <c r="C54" s="39" t="s">
        <v>121</v>
      </c>
      <c r="D54" s="62">
        <f>IFERROR(SUM((D23*D9),D10,D11),0)</f>
        <v>0</v>
      </c>
      <c r="E54" s="127">
        <v>0</v>
      </c>
    </row>
    <row r="55" spans="2:5" hidden="1" outlineLevel="2" x14ac:dyDescent="0.2">
      <c r="B55" s="157" t="s">
        <v>52</v>
      </c>
      <c r="C55" s="44" t="s">
        <v>121</v>
      </c>
      <c r="D55" s="160">
        <f>IFERROR(D25*D13,0)</f>
        <v>0</v>
      </c>
      <c r="E55" s="128">
        <v>0</v>
      </c>
    </row>
    <row r="56" spans="2:5" hidden="1" outlineLevel="1" x14ac:dyDescent="0.2">
      <c r="B56" s="110" t="s">
        <v>54</v>
      </c>
      <c r="C56" s="111" t="s">
        <v>121</v>
      </c>
      <c r="D56" s="112">
        <f>SUM(D47:D55)</f>
        <v>0</v>
      </c>
      <c r="E56" s="113">
        <f>SUM(E47:E55)</f>
        <v>0</v>
      </c>
    </row>
    <row r="57" spans="2:5" hidden="1" outlineLevel="1" x14ac:dyDescent="0.2">
      <c r="B57" s="110" t="s">
        <v>55</v>
      </c>
      <c r="C57" s="111" t="s">
        <v>121</v>
      </c>
      <c r="D57" s="112">
        <v>0</v>
      </c>
      <c r="E57" s="126">
        <v>0</v>
      </c>
    </row>
    <row r="58" spans="2:5" hidden="1" outlineLevel="2" x14ac:dyDescent="0.2">
      <c r="B58" s="11" t="s">
        <v>44</v>
      </c>
      <c r="C58" s="39" t="s">
        <v>121</v>
      </c>
      <c r="D58" s="62">
        <f t="shared" ref="D58:E66" si="0">D37-D47</f>
        <v>0</v>
      </c>
      <c r="E58" s="127">
        <f>E37-E47</f>
        <v>0</v>
      </c>
    </row>
    <row r="59" spans="2:5" hidden="1" outlineLevel="2" x14ac:dyDescent="0.2">
      <c r="B59" s="11" t="s">
        <v>45</v>
      </c>
      <c r="C59" s="39" t="s">
        <v>121</v>
      </c>
      <c r="D59" s="62">
        <f t="shared" si="0"/>
        <v>0</v>
      </c>
      <c r="E59" s="127">
        <f t="shared" si="0"/>
        <v>0</v>
      </c>
    </row>
    <row r="60" spans="2:5" hidden="1" outlineLevel="2" x14ac:dyDescent="0.2">
      <c r="B60" s="11" t="s">
        <v>46</v>
      </c>
      <c r="C60" s="39" t="s">
        <v>121</v>
      </c>
      <c r="D60" s="62">
        <f t="shared" si="0"/>
        <v>0</v>
      </c>
      <c r="E60" s="127">
        <f t="shared" si="0"/>
        <v>0</v>
      </c>
    </row>
    <row r="61" spans="2:5" hidden="1" outlineLevel="2" x14ac:dyDescent="0.2">
      <c r="B61" s="11" t="s">
        <v>47</v>
      </c>
      <c r="C61" s="39" t="s">
        <v>121</v>
      </c>
      <c r="D61" s="62">
        <f t="shared" si="0"/>
        <v>0</v>
      </c>
      <c r="E61" s="127">
        <f t="shared" si="0"/>
        <v>0</v>
      </c>
    </row>
    <row r="62" spans="2:5" hidden="1" outlineLevel="2" x14ac:dyDescent="0.2">
      <c r="B62" s="11" t="s">
        <v>48</v>
      </c>
      <c r="C62" s="39" t="s">
        <v>121</v>
      </c>
      <c r="D62" s="62">
        <f t="shared" si="0"/>
        <v>0</v>
      </c>
      <c r="E62" s="127">
        <f t="shared" si="0"/>
        <v>0</v>
      </c>
    </row>
    <row r="63" spans="2:5" hidden="1" outlineLevel="2" x14ac:dyDescent="0.2">
      <c r="B63" s="11" t="s">
        <v>49</v>
      </c>
      <c r="C63" s="39" t="s">
        <v>121</v>
      </c>
      <c r="D63" s="62">
        <f t="shared" si="0"/>
        <v>0</v>
      </c>
      <c r="E63" s="127">
        <f t="shared" si="0"/>
        <v>0</v>
      </c>
    </row>
    <row r="64" spans="2:5" hidden="1" outlineLevel="2" x14ac:dyDescent="0.2">
      <c r="B64" s="11" t="s">
        <v>50</v>
      </c>
      <c r="C64" s="39" t="s">
        <v>121</v>
      </c>
      <c r="D64" s="62">
        <f t="shared" si="0"/>
        <v>0</v>
      </c>
      <c r="E64" s="127">
        <f t="shared" si="0"/>
        <v>0</v>
      </c>
    </row>
    <row r="65" spans="2:5" hidden="1" outlineLevel="2" x14ac:dyDescent="0.2">
      <c r="B65" s="11" t="s">
        <v>51</v>
      </c>
      <c r="C65" s="39" t="s">
        <v>121</v>
      </c>
      <c r="D65" s="62">
        <f>IFERROR(D44-D54,0)</f>
        <v>0</v>
      </c>
      <c r="E65" s="127">
        <f t="shared" si="0"/>
        <v>0</v>
      </c>
    </row>
    <row r="66" spans="2:5" hidden="1" outlineLevel="2" x14ac:dyDescent="0.2">
      <c r="B66" s="11" t="s">
        <v>52</v>
      </c>
      <c r="C66" s="39" t="s">
        <v>121</v>
      </c>
      <c r="D66" s="62">
        <f>IFERROR(D45-D55,0)</f>
        <v>0</v>
      </c>
      <c r="E66" s="127">
        <f t="shared" si="0"/>
        <v>0</v>
      </c>
    </row>
    <row r="67" spans="2:5" hidden="1" outlineLevel="2" x14ac:dyDescent="0.2">
      <c r="B67" s="157" t="s">
        <v>55</v>
      </c>
      <c r="C67" s="44" t="s">
        <v>121</v>
      </c>
      <c r="D67" s="160">
        <f>D57</f>
        <v>0</v>
      </c>
      <c r="E67" s="128">
        <f>E57</f>
        <v>0</v>
      </c>
    </row>
    <row r="68" spans="2:5" hidden="1" outlineLevel="1" x14ac:dyDescent="0.2">
      <c r="B68" s="18" t="s">
        <v>56</v>
      </c>
      <c r="C68" s="46" t="s">
        <v>121</v>
      </c>
      <c r="D68" s="60">
        <f>SUM(D58:D67)</f>
        <v>0</v>
      </c>
      <c r="E68" s="114">
        <f>E46-E56+E57</f>
        <v>0</v>
      </c>
    </row>
    <row r="69" spans="2:5" hidden="1" outlineLevel="2" x14ac:dyDescent="0.2">
      <c r="B69" s="161" t="s">
        <v>57</v>
      </c>
      <c r="C69" s="44" t="s">
        <v>121</v>
      </c>
      <c r="D69" s="160">
        <v>0</v>
      </c>
      <c r="E69" s="128">
        <v>0</v>
      </c>
    </row>
    <row r="70" spans="2:5" hidden="1" outlineLevel="1" x14ac:dyDescent="0.2">
      <c r="B70" s="18" t="s">
        <v>58</v>
      </c>
      <c r="C70" s="46" t="s">
        <v>121</v>
      </c>
      <c r="D70" s="60">
        <f>D68-D69</f>
        <v>0</v>
      </c>
      <c r="E70" s="114">
        <f>E68-E69</f>
        <v>0</v>
      </c>
    </row>
    <row r="71" spans="2:5" hidden="1" outlineLevel="4" x14ac:dyDescent="0.2">
      <c r="B71" s="20" t="s">
        <v>59</v>
      </c>
      <c r="C71" s="39" t="s">
        <v>121</v>
      </c>
      <c r="D71" s="62"/>
      <c r="E71" s="127">
        <v>0</v>
      </c>
    </row>
    <row r="72" spans="2:5" hidden="1" outlineLevel="4" x14ac:dyDescent="0.2">
      <c r="B72" s="20" t="s">
        <v>60</v>
      </c>
      <c r="C72" s="39" t="s">
        <v>121</v>
      </c>
      <c r="D72" s="62"/>
      <c r="E72" s="127">
        <v>0</v>
      </c>
    </row>
    <row r="73" spans="2:5" hidden="1" outlineLevel="4" x14ac:dyDescent="0.2">
      <c r="B73" s="20" t="s">
        <v>61</v>
      </c>
      <c r="C73" s="39" t="s">
        <v>121</v>
      </c>
      <c r="D73" s="62"/>
      <c r="E73" s="127">
        <v>0</v>
      </c>
    </row>
    <row r="74" spans="2:5" hidden="1" outlineLevel="4" x14ac:dyDescent="0.2">
      <c r="B74" s="20" t="s">
        <v>62</v>
      </c>
      <c r="C74" s="39" t="s">
        <v>121</v>
      </c>
      <c r="D74" s="62"/>
      <c r="E74" s="127">
        <v>0</v>
      </c>
    </row>
    <row r="75" spans="2:5" hidden="1" outlineLevel="4" x14ac:dyDescent="0.2">
      <c r="B75" s="20" t="s">
        <v>63</v>
      </c>
      <c r="C75" s="39" t="s">
        <v>121</v>
      </c>
      <c r="D75" s="62"/>
      <c r="E75" s="127">
        <v>0</v>
      </c>
    </row>
    <row r="76" spans="2:5" hidden="1" outlineLevel="4" x14ac:dyDescent="0.2">
      <c r="B76" s="145" t="s">
        <v>64</v>
      </c>
      <c r="C76" s="44" t="s">
        <v>121</v>
      </c>
      <c r="D76" s="160"/>
      <c r="E76" s="128">
        <v>0</v>
      </c>
    </row>
    <row r="77" spans="2:5" hidden="1" outlineLevel="3" x14ac:dyDescent="0.2">
      <c r="B77" s="19" t="s">
        <v>65</v>
      </c>
      <c r="C77" s="45" t="s">
        <v>121</v>
      </c>
      <c r="D77" s="144">
        <f>SUM(D71:D76)</f>
        <v>0</v>
      </c>
      <c r="E77" s="113">
        <f>SUM(E71:E76)</f>
        <v>0</v>
      </c>
    </row>
    <row r="78" spans="2:5" hidden="1" outlineLevel="5" x14ac:dyDescent="0.2">
      <c r="B78" s="79" t="s">
        <v>21</v>
      </c>
      <c r="C78" s="47" t="s">
        <v>121</v>
      </c>
      <c r="D78" s="62"/>
      <c r="E78" s="118">
        <v>0</v>
      </c>
    </row>
    <row r="79" spans="2:5" hidden="1" outlineLevel="5" x14ac:dyDescent="0.2">
      <c r="B79" s="79" t="s">
        <v>66</v>
      </c>
      <c r="C79" s="47" t="s">
        <v>121</v>
      </c>
      <c r="D79" s="62"/>
      <c r="E79" s="118">
        <v>0</v>
      </c>
    </row>
    <row r="80" spans="2:5" hidden="1" outlineLevel="5" x14ac:dyDescent="0.2">
      <c r="B80" s="79" t="s">
        <v>67</v>
      </c>
      <c r="C80" s="47" t="s">
        <v>121</v>
      </c>
      <c r="D80" s="62"/>
      <c r="E80" s="118">
        <v>0</v>
      </c>
    </row>
    <row r="81" spans="2:5" hidden="1" outlineLevel="5" x14ac:dyDescent="0.2">
      <c r="B81" s="79" t="s">
        <v>68</v>
      </c>
      <c r="C81" s="47" t="s">
        <v>121</v>
      </c>
      <c r="D81" s="62"/>
      <c r="E81" s="118">
        <v>0</v>
      </c>
    </row>
    <row r="82" spans="2:5" hidden="1" outlineLevel="5" x14ac:dyDescent="0.2">
      <c r="B82" s="80" t="s">
        <v>69</v>
      </c>
      <c r="C82" s="48" t="s">
        <v>121</v>
      </c>
      <c r="D82" s="61"/>
      <c r="E82" s="117">
        <v>0</v>
      </c>
    </row>
    <row r="83" spans="2:5" hidden="1" outlineLevel="4" x14ac:dyDescent="0.2">
      <c r="B83" s="22" t="s">
        <v>70</v>
      </c>
      <c r="C83" s="49" t="s">
        <v>121</v>
      </c>
      <c r="D83" s="69">
        <f>SUM(D78:D82)</f>
        <v>0</v>
      </c>
      <c r="E83" s="115">
        <f>SUM(E78:E82)</f>
        <v>0</v>
      </c>
    </row>
    <row r="84" spans="2:5" hidden="1" outlineLevel="5" x14ac:dyDescent="0.2">
      <c r="B84" s="80" t="s">
        <v>255</v>
      </c>
      <c r="C84" s="48" t="s">
        <v>121</v>
      </c>
      <c r="D84" s="61"/>
      <c r="E84" s="117">
        <v>0</v>
      </c>
    </row>
    <row r="85" spans="2:5" hidden="1" outlineLevel="4" x14ac:dyDescent="0.2">
      <c r="B85" s="22" t="s">
        <v>71</v>
      </c>
      <c r="C85" s="49" t="s">
        <v>121</v>
      </c>
      <c r="D85" s="69">
        <f>SUM(D84:D84)</f>
        <v>0</v>
      </c>
      <c r="E85" s="115">
        <f>SUM(E84:E84)</f>
        <v>0</v>
      </c>
    </row>
    <row r="86" spans="2:5" hidden="1" outlineLevel="5" x14ac:dyDescent="0.2">
      <c r="B86" s="79" t="s">
        <v>72</v>
      </c>
      <c r="C86" s="47" t="s">
        <v>121</v>
      </c>
      <c r="D86" s="62"/>
      <c r="E86" s="118">
        <v>0</v>
      </c>
    </row>
    <row r="87" spans="2:5" hidden="1" outlineLevel="5" x14ac:dyDescent="0.2">
      <c r="B87" s="79" t="s">
        <v>73</v>
      </c>
      <c r="C87" s="47" t="s">
        <v>121</v>
      </c>
      <c r="D87" s="62"/>
      <c r="E87" s="118">
        <v>0</v>
      </c>
    </row>
    <row r="88" spans="2:5" hidden="1" outlineLevel="5" x14ac:dyDescent="0.2">
      <c r="B88" s="79" t="s">
        <v>74</v>
      </c>
      <c r="C88" s="47" t="s">
        <v>121</v>
      </c>
      <c r="D88" s="62"/>
      <c r="E88" s="118">
        <v>0</v>
      </c>
    </row>
    <row r="89" spans="2:5" hidden="1" outlineLevel="5" x14ac:dyDescent="0.2">
      <c r="B89" s="79" t="s">
        <v>75</v>
      </c>
      <c r="C89" s="47" t="s">
        <v>121</v>
      </c>
      <c r="D89" s="62"/>
      <c r="E89" s="118">
        <v>0</v>
      </c>
    </row>
    <row r="90" spans="2:5" hidden="1" outlineLevel="5" x14ac:dyDescent="0.2">
      <c r="B90" s="80" t="s">
        <v>256</v>
      </c>
      <c r="C90" s="48" t="s">
        <v>121</v>
      </c>
      <c r="D90" s="61"/>
      <c r="E90" s="117">
        <v>0</v>
      </c>
    </row>
    <row r="91" spans="2:5" hidden="1" outlineLevel="4" x14ac:dyDescent="0.2">
      <c r="B91" s="22" t="s">
        <v>76</v>
      </c>
      <c r="C91" s="49" t="s">
        <v>121</v>
      </c>
      <c r="D91" s="69">
        <f>SUM(D86:D90)</f>
        <v>0</v>
      </c>
      <c r="E91" s="115">
        <f>SUM(E86:E90)</f>
        <v>0</v>
      </c>
    </row>
    <row r="92" spans="2:5" hidden="1" outlineLevel="5" x14ac:dyDescent="0.2">
      <c r="B92" s="79" t="s">
        <v>77</v>
      </c>
      <c r="C92" s="47" t="s">
        <v>121</v>
      </c>
      <c r="D92" s="62"/>
      <c r="E92" s="118">
        <v>0</v>
      </c>
    </row>
    <row r="93" spans="2:5" hidden="1" outlineLevel="5" x14ac:dyDescent="0.2">
      <c r="B93" s="79" t="s">
        <v>78</v>
      </c>
      <c r="C93" s="47" t="s">
        <v>121</v>
      </c>
      <c r="D93" s="62"/>
      <c r="E93" s="118">
        <v>0</v>
      </c>
    </row>
    <row r="94" spans="2:5" hidden="1" outlineLevel="5" x14ac:dyDescent="0.2">
      <c r="B94" s="79" t="s">
        <v>79</v>
      </c>
      <c r="C94" s="47" t="s">
        <v>121</v>
      </c>
      <c r="D94" s="62"/>
      <c r="E94" s="118">
        <v>0</v>
      </c>
    </row>
    <row r="95" spans="2:5" hidden="1" outlineLevel="5" x14ac:dyDescent="0.2">
      <c r="B95" s="79" t="s">
        <v>80</v>
      </c>
      <c r="C95" s="47" t="s">
        <v>121</v>
      </c>
      <c r="D95" s="62"/>
      <c r="E95" s="118">
        <v>0</v>
      </c>
    </row>
    <row r="96" spans="2:5" hidden="1" outlineLevel="5" x14ac:dyDescent="0.2">
      <c r="B96" s="79" t="s">
        <v>81</v>
      </c>
      <c r="C96" s="47" t="s">
        <v>121</v>
      </c>
      <c r="D96" s="62"/>
      <c r="E96" s="118">
        <v>0</v>
      </c>
    </row>
    <row r="97" spans="2:5" hidden="1" outlineLevel="5" x14ac:dyDescent="0.2">
      <c r="B97" s="79" t="s">
        <v>82</v>
      </c>
      <c r="C97" s="47" t="s">
        <v>121</v>
      </c>
      <c r="D97" s="62"/>
      <c r="E97" s="118">
        <v>0</v>
      </c>
    </row>
    <row r="98" spans="2:5" hidden="1" outlineLevel="5" x14ac:dyDescent="0.2">
      <c r="B98" s="79" t="s">
        <v>83</v>
      </c>
      <c r="C98" s="47" t="s">
        <v>121</v>
      </c>
      <c r="D98" s="62"/>
      <c r="E98" s="118">
        <v>0</v>
      </c>
    </row>
    <row r="99" spans="2:5" hidden="1" outlineLevel="5" x14ac:dyDescent="0.2">
      <c r="B99" s="79" t="s">
        <v>84</v>
      </c>
      <c r="C99" s="47" t="s">
        <v>121</v>
      </c>
      <c r="D99" s="62"/>
      <c r="E99" s="118">
        <v>0</v>
      </c>
    </row>
    <row r="100" spans="2:5" hidden="1" outlineLevel="5" x14ac:dyDescent="0.2">
      <c r="B100" s="79" t="s">
        <v>85</v>
      </c>
      <c r="C100" s="47" t="s">
        <v>121</v>
      </c>
      <c r="D100" s="62"/>
      <c r="E100" s="118">
        <v>0</v>
      </c>
    </row>
    <row r="101" spans="2:5" hidden="1" outlineLevel="5" x14ac:dyDescent="0.2">
      <c r="B101" s="79" t="s">
        <v>86</v>
      </c>
      <c r="C101" s="47" t="s">
        <v>121</v>
      </c>
      <c r="D101" s="62"/>
      <c r="E101" s="118">
        <v>0</v>
      </c>
    </row>
    <row r="102" spans="2:5" hidden="1" outlineLevel="5" x14ac:dyDescent="0.2">
      <c r="B102" s="80" t="s">
        <v>87</v>
      </c>
      <c r="C102" s="48" t="s">
        <v>121</v>
      </c>
      <c r="D102" s="61"/>
      <c r="E102" s="117">
        <v>0</v>
      </c>
    </row>
    <row r="103" spans="2:5" hidden="1" outlineLevel="4" x14ac:dyDescent="0.2">
      <c r="B103" s="22" t="s">
        <v>88</v>
      </c>
      <c r="C103" s="49" t="s">
        <v>121</v>
      </c>
      <c r="D103" s="69">
        <f>SUM(D92:D102)</f>
        <v>0</v>
      </c>
      <c r="E103" s="115">
        <f>SUM(E92:E102)</f>
        <v>0</v>
      </c>
    </row>
    <row r="104" spans="2:5" hidden="1" outlineLevel="5" x14ac:dyDescent="0.2">
      <c r="B104" s="80" t="s">
        <v>89</v>
      </c>
      <c r="C104" s="48" t="s">
        <v>121</v>
      </c>
      <c r="D104" s="61">
        <f>SUM(D39,D40,D41)*D32</f>
        <v>0</v>
      </c>
      <c r="E104" s="117">
        <v>0</v>
      </c>
    </row>
    <row r="105" spans="2:5" hidden="1" outlineLevel="4" x14ac:dyDescent="0.2">
      <c r="B105" s="22" t="s">
        <v>90</v>
      </c>
      <c r="C105" s="49" t="s">
        <v>121</v>
      </c>
      <c r="D105" s="69">
        <f>SUM(D104)</f>
        <v>0</v>
      </c>
      <c r="E105" s="115">
        <f>SUM(E104)</f>
        <v>0</v>
      </c>
    </row>
    <row r="106" spans="2:5" hidden="1" outlineLevel="4" x14ac:dyDescent="0.2">
      <c r="B106" s="145" t="s">
        <v>91</v>
      </c>
      <c r="C106" s="44" t="s">
        <v>121</v>
      </c>
      <c r="D106" s="160"/>
      <c r="E106" s="128">
        <v>0</v>
      </c>
    </row>
    <row r="107" spans="2:5" hidden="1" outlineLevel="3" x14ac:dyDescent="0.2">
      <c r="B107" s="19" t="s">
        <v>92</v>
      </c>
      <c r="C107" s="45" t="s">
        <v>121</v>
      </c>
      <c r="D107" s="144">
        <f>D83+D85+D91+D103+D105+D106</f>
        <v>0</v>
      </c>
      <c r="E107" s="113">
        <f>E83+E85+E91+E103+E105+E106</f>
        <v>0</v>
      </c>
    </row>
    <row r="108" spans="2:5" hidden="1" outlineLevel="3" x14ac:dyDescent="0.2">
      <c r="B108" s="26" t="s">
        <v>93</v>
      </c>
      <c r="C108" s="39" t="s">
        <v>121</v>
      </c>
      <c r="D108" s="62"/>
      <c r="E108" s="127">
        <v>0</v>
      </c>
    </row>
    <row r="109" spans="2:5" hidden="1" outlineLevel="3" x14ac:dyDescent="0.2">
      <c r="B109" s="162" t="s">
        <v>94</v>
      </c>
      <c r="C109" s="44" t="s">
        <v>121</v>
      </c>
      <c r="D109" s="160"/>
      <c r="E109" s="128">
        <v>0</v>
      </c>
    </row>
    <row r="110" spans="2:5" hidden="1" outlineLevel="2" x14ac:dyDescent="0.2">
      <c r="B110" s="23" t="s">
        <v>95</v>
      </c>
      <c r="C110" s="45" t="s">
        <v>121</v>
      </c>
      <c r="D110" s="63">
        <f>D77+D107+D108+D109</f>
        <v>0</v>
      </c>
      <c r="E110" s="114">
        <f>E77+E107+E108+E109</f>
        <v>0</v>
      </c>
    </row>
    <row r="111" spans="2:5" hidden="1" outlineLevel="4" x14ac:dyDescent="0.2">
      <c r="B111" s="21" t="s">
        <v>96</v>
      </c>
      <c r="C111" s="42" t="s">
        <v>121</v>
      </c>
      <c r="D111" s="61"/>
      <c r="E111" s="178">
        <v>0</v>
      </c>
    </row>
    <row r="112" spans="2:5" hidden="1" outlineLevel="3" x14ac:dyDescent="0.2">
      <c r="B112" s="24" t="s">
        <v>97</v>
      </c>
      <c r="C112" s="49" t="s">
        <v>121</v>
      </c>
      <c r="D112" s="69">
        <f>SUM(D111:D111)</f>
        <v>0</v>
      </c>
      <c r="E112" s="115">
        <f>SUM(E111:E111)</f>
        <v>0</v>
      </c>
    </row>
    <row r="113" spans="2:5" hidden="1" outlineLevel="4" x14ac:dyDescent="0.2">
      <c r="B113" s="21" t="s">
        <v>98</v>
      </c>
      <c r="C113" s="42" t="s">
        <v>121</v>
      </c>
      <c r="D113" s="61"/>
      <c r="E113" s="178">
        <v>0</v>
      </c>
    </row>
    <row r="114" spans="2:5" hidden="1" outlineLevel="3" x14ac:dyDescent="0.2">
      <c r="B114" s="24" t="s">
        <v>99</v>
      </c>
      <c r="C114" s="49" t="s">
        <v>121</v>
      </c>
      <c r="D114" s="69">
        <f>SUM(D113:D113)</f>
        <v>0</v>
      </c>
      <c r="E114" s="115">
        <f>SUM(E113:E113)</f>
        <v>0</v>
      </c>
    </row>
    <row r="115" spans="2:5" hidden="1" outlineLevel="4" x14ac:dyDescent="0.2">
      <c r="B115" s="20" t="s">
        <v>100</v>
      </c>
      <c r="C115" s="39" t="s">
        <v>121</v>
      </c>
      <c r="D115" s="62"/>
      <c r="E115" s="127">
        <v>0</v>
      </c>
    </row>
    <row r="116" spans="2:5" hidden="1" outlineLevel="4" x14ac:dyDescent="0.2">
      <c r="B116" s="21" t="s">
        <v>101</v>
      </c>
      <c r="C116" s="42" t="s">
        <v>121</v>
      </c>
      <c r="D116" s="61"/>
      <c r="E116" s="178">
        <v>0</v>
      </c>
    </row>
    <row r="117" spans="2:5" hidden="1" outlineLevel="3" x14ac:dyDescent="0.2">
      <c r="B117" s="24" t="s">
        <v>102</v>
      </c>
      <c r="C117" s="49" t="s">
        <v>121</v>
      </c>
      <c r="D117" s="69">
        <f>SUM(D115:D116)</f>
        <v>0</v>
      </c>
      <c r="E117" s="115">
        <f>SUM(E115:E116)</f>
        <v>0</v>
      </c>
    </row>
    <row r="118" spans="2:5" hidden="1" outlineLevel="4" x14ac:dyDescent="0.2">
      <c r="B118" s="20" t="s">
        <v>103</v>
      </c>
      <c r="C118" s="39" t="s">
        <v>121</v>
      </c>
      <c r="D118" s="62"/>
      <c r="E118" s="127">
        <v>0</v>
      </c>
    </row>
    <row r="119" spans="2:5" hidden="1" outlineLevel="4" x14ac:dyDescent="0.2">
      <c r="B119" s="21" t="s">
        <v>104</v>
      </c>
      <c r="C119" s="42" t="s">
        <v>121</v>
      </c>
      <c r="D119" s="61"/>
      <c r="E119" s="178">
        <v>0</v>
      </c>
    </row>
    <row r="120" spans="2:5" hidden="1" outlineLevel="3" x14ac:dyDescent="0.2">
      <c r="B120" s="119" t="s">
        <v>105</v>
      </c>
      <c r="C120" s="120" t="s">
        <v>121</v>
      </c>
      <c r="D120" s="121">
        <f>SUM(D118:D119)</f>
        <v>0</v>
      </c>
      <c r="E120" s="122">
        <f>SUM(E118:E119)</f>
        <v>0</v>
      </c>
    </row>
    <row r="121" spans="2:5" hidden="1" outlineLevel="2" x14ac:dyDescent="0.2">
      <c r="B121" s="23" t="s">
        <v>106</v>
      </c>
      <c r="C121" s="45" t="s">
        <v>121</v>
      </c>
      <c r="D121" s="63">
        <f>D110+D112+D114+D117+D120</f>
        <v>0</v>
      </c>
      <c r="E121" s="114">
        <f>E110+E112+E114+E117+E120</f>
        <v>0</v>
      </c>
    </row>
    <row r="122" spans="2:5" hidden="1" outlineLevel="4" x14ac:dyDescent="0.2">
      <c r="B122" s="20" t="s">
        <v>107</v>
      </c>
      <c r="C122" s="39" t="s">
        <v>121</v>
      </c>
      <c r="D122" s="62"/>
      <c r="E122" s="127">
        <v>0</v>
      </c>
    </row>
    <row r="123" spans="2:5" hidden="1" outlineLevel="4" x14ac:dyDescent="0.2">
      <c r="B123" s="20" t="s">
        <v>108</v>
      </c>
      <c r="C123" s="39" t="s">
        <v>121</v>
      </c>
      <c r="D123" s="62"/>
      <c r="E123" s="127">
        <v>0</v>
      </c>
    </row>
    <row r="124" spans="2:5" hidden="1" outlineLevel="4" x14ac:dyDescent="0.2">
      <c r="B124" s="20" t="s">
        <v>109</v>
      </c>
      <c r="C124" s="39" t="s">
        <v>121</v>
      </c>
      <c r="D124" s="62"/>
      <c r="E124" s="127">
        <v>0</v>
      </c>
    </row>
    <row r="125" spans="2:5" hidden="1" outlineLevel="4" x14ac:dyDescent="0.2">
      <c r="B125" s="21" t="s">
        <v>110</v>
      </c>
      <c r="C125" s="42" t="s">
        <v>121</v>
      </c>
      <c r="D125" s="61"/>
      <c r="E125" s="178">
        <v>0</v>
      </c>
    </row>
    <row r="126" spans="2:5" hidden="1" outlineLevel="3" x14ac:dyDescent="0.2">
      <c r="B126" s="153" t="s">
        <v>111</v>
      </c>
      <c r="C126" s="50" t="s">
        <v>121</v>
      </c>
      <c r="D126" s="71">
        <f>SUM(D122:D125)</f>
        <v>0</v>
      </c>
      <c r="E126" s="116">
        <f>SUM(E122:E125)</f>
        <v>0</v>
      </c>
    </row>
    <row r="127" spans="2:5" hidden="1" outlineLevel="2" x14ac:dyDescent="0.2">
      <c r="B127" s="23" t="s">
        <v>112</v>
      </c>
      <c r="C127" s="45" t="s">
        <v>121</v>
      </c>
      <c r="D127" s="63">
        <f>D121+D126</f>
        <v>0</v>
      </c>
      <c r="E127" s="114">
        <f>E121+E126</f>
        <v>0</v>
      </c>
    </row>
    <row r="128" spans="2:5" hidden="1" outlineLevel="3" x14ac:dyDescent="0.2">
      <c r="B128" s="26" t="s">
        <v>113</v>
      </c>
      <c r="C128" s="39" t="s">
        <v>121</v>
      </c>
      <c r="D128" s="62"/>
      <c r="E128" s="127">
        <v>0</v>
      </c>
    </row>
    <row r="129" spans="2:5" hidden="1" outlineLevel="3" x14ac:dyDescent="0.2">
      <c r="B129" s="162" t="s">
        <v>114</v>
      </c>
      <c r="C129" s="44" t="s">
        <v>121</v>
      </c>
      <c r="D129" s="160"/>
      <c r="E129" s="128">
        <v>0</v>
      </c>
    </row>
    <row r="130" spans="2:5" hidden="1" outlineLevel="2" x14ac:dyDescent="0.2">
      <c r="B130" s="23" t="s">
        <v>115</v>
      </c>
      <c r="C130" s="45" t="s">
        <v>121</v>
      </c>
      <c r="D130" s="63">
        <f>D127+SUM(D128:D129)</f>
        <v>0</v>
      </c>
      <c r="E130" s="114">
        <f>E127+SUM(E128:E129)</f>
        <v>0</v>
      </c>
    </row>
    <row r="131" spans="2:5" hidden="1" outlineLevel="3" x14ac:dyDescent="0.2">
      <c r="B131" s="26" t="s">
        <v>116</v>
      </c>
      <c r="C131" s="39" t="s">
        <v>121</v>
      </c>
      <c r="D131" s="62"/>
      <c r="E131" s="127">
        <v>0</v>
      </c>
    </row>
    <row r="132" spans="2:5" hidden="1" outlineLevel="3" x14ac:dyDescent="0.2">
      <c r="B132" s="27" t="s">
        <v>117</v>
      </c>
      <c r="C132" s="42" t="s">
        <v>121</v>
      </c>
      <c r="D132" s="61"/>
      <c r="E132" s="178">
        <v>0</v>
      </c>
    </row>
    <row r="133" spans="2:5" hidden="1" outlineLevel="2" x14ac:dyDescent="0.2">
      <c r="B133" s="25" t="s">
        <v>118</v>
      </c>
      <c r="C133" s="50" t="s">
        <v>121</v>
      </c>
      <c r="D133" s="71">
        <f>SUM(D131:D132)</f>
        <v>0</v>
      </c>
      <c r="E133" s="116">
        <f>SUM(E131:E132)</f>
        <v>0</v>
      </c>
    </row>
    <row r="134" spans="2:5" hidden="1" outlineLevel="1" x14ac:dyDescent="0.2">
      <c r="B134" s="154" t="s">
        <v>119</v>
      </c>
      <c r="C134" s="50" t="s">
        <v>121</v>
      </c>
      <c r="D134" s="71">
        <f>D130+D133</f>
        <v>0</v>
      </c>
      <c r="E134" s="155">
        <f>E130+E133</f>
        <v>0</v>
      </c>
    </row>
    <row r="135" spans="2:5" collapsed="1" x14ac:dyDescent="0.2">
      <c r="B135" s="123" t="s">
        <v>120</v>
      </c>
      <c r="C135" s="124" t="s">
        <v>121</v>
      </c>
      <c r="D135" s="125">
        <f>D70-D134</f>
        <v>0</v>
      </c>
      <c r="E135" s="114">
        <f>E70-E134</f>
        <v>0</v>
      </c>
    </row>
    <row r="136" spans="2:5" hidden="1" outlineLevel="3" x14ac:dyDescent="0.2">
      <c r="B136" s="21" t="s">
        <v>122</v>
      </c>
      <c r="C136" s="48" t="s">
        <v>121</v>
      </c>
      <c r="D136" s="61"/>
      <c r="E136" s="117">
        <v>0</v>
      </c>
    </row>
    <row r="137" spans="2:5" hidden="1" outlineLevel="2" x14ac:dyDescent="0.2">
      <c r="B137" s="24" t="s">
        <v>123</v>
      </c>
      <c r="C137" s="49" t="s">
        <v>121</v>
      </c>
      <c r="D137" s="69">
        <f>SUM(D136)</f>
        <v>0</v>
      </c>
      <c r="E137" s="115">
        <f>SUM(E136)</f>
        <v>0</v>
      </c>
    </row>
    <row r="138" spans="2:5" hidden="1" outlineLevel="3" x14ac:dyDescent="0.2">
      <c r="B138" s="20" t="s">
        <v>124</v>
      </c>
      <c r="C138" s="47" t="s">
        <v>121</v>
      </c>
      <c r="D138" s="62"/>
      <c r="E138" s="118">
        <v>0</v>
      </c>
    </row>
    <row r="139" spans="2:5" hidden="1" outlineLevel="3" x14ac:dyDescent="0.2">
      <c r="B139" s="20" t="s">
        <v>125</v>
      </c>
      <c r="C139" s="47" t="s">
        <v>121</v>
      </c>
      <c r="D139" s="62"/>
      <c r="E139" s="118">
        <v>0</v>
      </c>
    </row>
    <row r="140" spans="2:5" hidden="1" outlineLevel="3" x14ac:dyDescent="0.2">
      <c r="B140" s="20" t="s">
        <v>126</v>
      </c>
      <c r="C140" s="47" t="s">
        <v>121</v>
      </c>
      <c r="D140" s="62"/>
      <c r="E140" s="118">
        <v>0</v>
      </c>
    </row>
    <row r="141" spans="2:5" hidden="1" outlineLevel="3" x14ac:dyDescent="0.2">
      <c r="B141" s="20" t="s">
        <v>127</v>
      </c>
      <c r="C141" s="47" t="s">
        <v>121</v>
      </c>
      <c r="D141" s="62"/>
      <c r="E141" s="118">
        <v>0</v>
      </c>
    </row>
    <row r="142" spans="2:5" hidden="1" outlineLevel="3" x14ac:dyDescent="0.2">
      <c r="B142" s="20" t="s">
        <v>128</v>
      </c>
      <c r="C142" s="47" t="s">
        <v>121</v>
      </c>
      <c r="D142" s="62"/>
      <c r="E142" s="118">
        <v>0</v>
      </c>
    </row>
    <row r="143" spans="2:5" hidden="1" outlineLevel="3" x14ac:dyDescent="0.2">
      <c r="B143" s="21" t="s">
        <v>129</v>
      </c>
      <c r="C143" s="48" t="s">
        <v>121</v>
      </c>
      <c r="D143" s="61"/>
      <c r="E143" s="117">
        <v>0</v>
      </c>
    </row>
    <row r="144" spans="2:5" hidden="1" outlineLevel="2" x14ac:dyDescent="0.2">
      <c r="B144" s="24" t="s">
        <v>130</v>
      </c>
      <c r="C144" s="49" t="s">
        <v>121</v>
      </c>
      <c r="D144" s="69">
        <f>SUM(D138:D143)</f>
        <v>0</v>
      </c>
      <c r="E144" s="115">
        <f>SUM(E138:E143)</f>
        <v>0</v>
      </c>
    </row>
    <row r="145" spans="2:5" hidden="1" outlineLevel="3" x14ac:dyDescent="0.2">
      <c r="B145" s="20" t="s">
        <v>131</v>
      </c>
      <c r="C145" s="47" t="s">
        <v>121</v>
      </c>
      <c r="D145" s="62"/>
      <c r="E145" s="118">
        <v>0</v>
      </c>
    </row>
    <row r="146" spans="2:5" hidden="1" outlineLevel="3" x14ac:dyDescent="0.2">
      <c r="B146" s="20" t="s">
        <v>132</v>
      </c>
      <c r="C146" s="47" t="s">
        <v>121</v>
      </c>
      <c r="D146" s="62"/>
      <c r="E146" s="118">
        <v>0</v>
      </c>
    </row>
    <row r="147" spans="2:5" hidden="1" outlineLevel="3" x14ac:dyDescent="0.2">
      <c r="B147" s="20" t="s">
        <v>133</v>
      </c>
      <c r="C147" s="47" t="s">
        <v>121</v>
      </c>
      <c r="D147" s="62"/>
      <c r="E147" s="118">
        <v>0</v>
      </c>
    </row>
    <row r="148" spans="2:5" hidden="1" outlineLevel="3" x14ac:dyDescent="0.2">
      <c r="B148" s="21" t="s">
        <v>134</v>
      </c>
      <c r="C148" s="48" t="s">
        <v>121</v>
      </c>
      <c r="D148" s="61"/>
      <c r="E148" s="117">
        <v>0</v>
      </c>
    </row>
    <row r="149" spans="2:5" hidden="1" outlineLevel="2" x14ac:dyDescent="0.2">
      <c r="B149" s="119" t="s">
        <v>135</v>
      </c>
      <c r="C149" s="120" t="s">
        <v>121</v>
      </c>
      <c r="D149" s="121">
        <f>SUM(D145:D148)</f>
        <v>0</v>
      </c>
      <c r="E149" s="122">
        <f>SUM(E145:E148)</f>
        <v>0</v>
      </c>
    </row>
    <row r="150" spans="2:5" hidden="1" outlineLevel="1" x14ac:dyDescent="0.2">
      <c r="B150" s="23" t="s">
        <v>136</v>
      </c>
      <c r="C150" s="45" t="s">
        <v>121</v>
      </c>
      <c r="D150" s="63">
        <f>D137+D144+D149</f>
        <v>0</v>
      </c>
      <c r="E150" s="114">
        <f>E137+E144+E149</f>
        <v>0</v>
      </c>
    </row>
    <row r="151" spans="2:5" hidden="1" outlineLevel="3" x14ac:dyDescent="0.2">
      <c r="B151" s="20" t="s">
        <v>122</v>
      </c>
      <c r="C151" s="47" t="s">
        <v>121</v>
      </c>
      <c r="D151" s="62"/>
      <c r="E151" s="118">
        <v>0</v>
      </c>
    </row>
    <row r="152" spans="2:5" hidden="1" outlineLevel="3" x14ac:dyDescent="0.2">
      <c r="B152" s="20" t="s">
        <v>126</v>
      </c>
      <c r="C152" s="47" t="s">
        <v>121</v>
      </c>
      <c r="D152" s="62"/>
      <c r="E152" s="118">
        <v>0</v>
      </c>
    </row>
    <row r="153" spans="2:5" hidden="1" outlineLevel="3" x14ac:dyDescent="0.2">
      <c r="B153" s="20" t="s">
        <v>137</v>
      </c>
      <c r="C153" s="47" t="s">
        <v>121</v>
      </c>
      <c r="D153" s="62"/>
      <c r="E153" s="118">
        <v>0</v>
      </c>
    </row>
    <row r="154" spans="2:5" hidden="1" outlineLevel="3" x14ac:dyDescent="0.2">
      <c r="B154" s="20" t="s">
        <v>129</v>
      </c>
      <c r="C154" s="47" t="s">
        <v>121</v>
      </c>
      <c r="D154" s="62"/>
      <c r="E154" s="118">
        <v>0</v>
      </c>
    </row>
    <row r="155" spans="2:5" hidden="1" outlineLevel="3" x14ac:dyDescent="0.2">
      <c r="B155" s="21" t="s">
        <v>138</v>
      </c>
      <c r="C155" s="48" t="s">
        <v>121</v>
      </c>
      <c r="D155" s="61"/>
      <c r="E155" s="117">
        <v>0</v>
      </c>
    </row>
    <row r="156" spans="2:5" hidden="1" outlineLevel="2" x14ac:dyDescent="0.2">
      <c r="B156" s="24" t="s">
        <v>123</v>
      </c>
      <c r="C156" s="49" t="s">
        <v>121</v>
      </c>
      <c r="D156" s="69">
        <f>SUM(D151:D155)</f>
        <v>0</v>
      </c>
      <c r="E156" s="115">
        <f>SUM(E151:E155)</f>
        <v>0</v>
      </c>
    </row>
    <row r="157" spans="2:5" hidden="1" outlineLevel="3" x14ac:dyDescent="0.2">
      <c r="B157" s="20" t="s">
        <v>124</v>
      </c>
      <c r="C157" s="47" t="s">
        <v>121</v>
      </c>
      <c r="D157" s="62"/>
      <c r="E157" s="118">
        <v>0</v>
      </c>
    </row>
    <row r="158" spans="2:5" hidden="1" outlineLevel="3" x14ac:dyDescent="0.2">
      <c r="B158" s="20" t="s">
        <v>125</v>
      </c>
      <c r="C158" s="47" t="s">
        <v>121</v>
      </c>
      <c r="D158" s="62"/>
      <c r="E158" s="118">
        <v>0</v>
      </c>
    </row>
    <row r="159" spans="2:5" hidden="1" outlineLevel="3" x14ac:dyDescent="0.2">
      <c r="B159" s="20" t="s">
        <v>126</v>
      </c>
      <c r="C159" s="47" t="s">
        <v>121</v>
      </c>
      <c r="D159" s="62"/>
      <c r="E159" s="118">
        <v>0</v>
      </c>
    </row>
    <row r="160" spans="2:5" hidden="1" outlineLevel="3" x14ac:dyDescent="0.2">
      <c r="B160" s="20" t="s">
        <v>127</v>
      </c>
      <c r="C160" s="47" t="s">
        <v>121</v>
      </c>
      <c r="D160" s="62"/>
      <c r="E160" s="118">
        <v>0</v>
      </c>
    </row>
    <row r="161" spans="2:5" hidden="1" outlineLevel="3" x14ac:dyDescent="0.2">
      <c r="B161" s="20" t="s">
        <v>128</v>
      </c>
      <c r="C161" s="47" t="s">
        <v>121</v>
      </c>
      <c r="D161" s="62"/>
      <c r="E161" s="118">
        <v>0</v>
      </c>
    </row>
    <row r="162" spans="2:5" hidden="1" outlineLevel="3" x14ac:dyDescent="0.2">
      <c r="B162" s="20" t="s">
        <v>129</v>
      </c>
      <c r="C162" s="47" t="s">
        <v>121</v>
      </c>
      <c r="D162" s="62"/>
      <c r="E162" s="118">
        <v>0</v>
      </c>
    </row>
    <row r="163" spans="2:5" hidden="1" outlineLevel="3" x14ac:dyDescent="0.2">
      <c r="B163" s="20" t="s">
        <v>139</v>
      </c>
      <c r="C163" s="47" t="s">
        <v>121</v>
      </c>
      <c r="D163" s="62"/>
      <c r="E163" s="118">
        <v>0</v>
      </c>
    </row>
    <row r="164" spans="2:5" hidden="1" outlineLevel="3" x14ac:dyDescent="0.2">
      <c r="B164" s="21" t="s">
        <v>138</v>
      </c>
      <c r="C164" s="48" t="s">
        <v>121</v>
      </c>
      <c r="D164" s="61"/>
      <c r="E164" s="117">
        <v>0</v>
      </c>
    </row>
    <row r="165" spans="2:5" hidden="1" outlineLevel="2" x14ac:dyDescent="0.2">
      <c r="B165" s="24" t="s">
        <v>130</v>
      </c>
      <c r="C165" s="49" t="s">
        <v>121</v>
      </c>
      <c r="D165" s="69">
        <f>SUM(D157:D164)</f>
        <v>0</v>
      </c>
      <c r="E165" s="115">
        <f>SUM(E157:E164)</f>
        <v>0</v>
      </c>
    </row>
    <row r="166" spans="2:5" hidden="1" outlineLevel="3" x14ac:dyDescent="0.2">
      <c r="B166" s="20" t="s">
        <v>140</v>
      </c>
      <c r="C166" s="47" t="s">
        <v>121</v>
      </c>
      <c r="D166" s="62"/>
      <c r="E166" s="118">
        <v>0</v>
      </c>
    </row>
    <row r="167" spans="2:5" hidden="1" outlineLevel="3" x14ac:dyDescent="0.2">
      <c r="B167" s="20" t="s">
        <v>141</v>
      </c>
      <c r="C167" s="47" t="s">
        <v>121</v>
      </c>
      <c r="D167" s="62"/>
      <c r="E167" s="118">
        <v>0</v>
      </c>
    </row>
    <row r="168" spans="2:5" hidden="1" outlineLevel="3" x14ac:dyDescent="0.2">
      <c r="B168" s="20" t="s">
        <v>142</v>
      </c>
      <c r="C168" s="47" t="s">
        <v>121</v>
      </c>
      <c r="D168" s="62"/>
      <c r="E168" s="118">
        <v>0</v>
      </c>
    </row>
    <row r="169" spans="2:5" hidden="1" outlineLevel="3" x14ac:dyDescent="0.2">
      <c r="B169" s="21" t="s">
        <v>143</v>
      </c>
      <c r="C169" s="48" t="s">
        <v>121</v>
      </c>
      <c r="D169" s="61"/>
      <c r="E169" s="117">
        <v>0</v>
      </c>
    </row>
    <row r="170" spans="2:5" hidden="1" outlineLevel="2" x14ac:dyDescent="0.2">
      <c r="B170" s="119" t="s">
        <v>135</v>
      </c>
      <c r="C170" s="120" t="s">
        <v>121</v>
      </c>
      <c r="D170" s="121">
        <f>SUM(D166:D169)</f>
        <v>0</v>
      </c>
      <c r="E170" s="122">
        <f>SUM(E166:E169)</f>
        <v>0</v>
      </c>
    </row>
    <row r="171" spans="2:5" hidden="1" outlineLevel="1" x14ac:dyDescent="0.2">
      <c r="B171" s="25" t="s">
        <v>144</v>
      </c>
      <c r="C171" s="50" t="s">
        <v>121</v>
      </c>
      <c r="D171" s="71">
        <f>D156+D165+D170</f>
        <v>0</v>
      </c>
      <c r="E171" s="155">
        <f>E156+E165+E170</f>
        <v>0</v>
      </c>
    </row>
    <row r="172" spans="2:5" collapsed="1" x14ac:dyDescent="0.2">
      <c r="B172" s="17" t="s">
        <v>145</v>
      </c>
      <c r="C172" s="45" t="s">
        <v>121</v>
      </c>
      <c r="D172" s="63">
        <f>D150-D171</f>
        <v>0</v>
      </c>
      <c r="E172" s="113">
        <f>E150-E171</f>
        <v>0</v>
      </c>
    </row>
    <row r="173" spans="2:5" hidden="1" outlineLevel="2" x14ac:dyDescent="0.2">
      <c r="B173" s="26" t="s">
        <v>146</v>
      </c>
      <c r="C173" s="47" t="s">
        <v>121</v>
      </c>
      <c r="D173" s="62"/>
      <c r="E173" s="118">
        <v>0</v>
      </c>
    </row>
    <row r="174" spans="2:5" hidden="1" outlineLevel="2" x14ac:dyDescent="0.2">
      <c r="B174" s="26" t="s">
        <v>147</v>
      </c>
      <c r="C174" s="47" t="s">
        <v>121</v>
      </c>
      <c r="D174" s="62"/>
      <c r="E174" s="118">
        <v>0</v>
      </c>
    </row>
    <row r="175" spans="2:5" hidden="1" outlineLevel="2" x14ac:dyDescent="0.2">
      <c r="B175" s="26" t="s">
        <v>148</v>
      </c>
      <c r="C175" s="47" t="s">
        <v>121</v>
      </c>
      <c r="D175" s="62"/>
      <c r="E175" s="118">
        <v>0</v>
      </c>
    </row>
    <row r="176" spans="2:5" hidden="1" outlineLevel="2" x14ac:dyDescent="0.2">
      <c r="B176" s="26" t="s">
        <v>149</v>
      </c>
      <c r="C176" s="47" t="s">
        <v>121</v>
      </c>
      <c r="D176" s="62"/>
      <c r="E176" s="118">
        <v>0</v>
      </c>
    </row>
    <row r="177" spans="2:5" hidden="1" outlineLevel="2" x14ac:dyDescent="0.2">
      <c r="B177" s="27" t="s">
        <v>150</v>
      </c>
      <c r="C177" s="48" t="s">
        <v>121</v>
      </c>
      <c r="D177" s="61"/>
      <c r="E177" s="117">
        <v>0</v>
      </c>
    </row>
    <row r="178" spans="2:5" hidden="1" outlineLevel="1" x14ac:dyDescent="0.2">
      <c r="B178" s="28" t="s">
        <v>151</v>
      </c>
      <c r="C178" s="49" t="s">
        <v>121</v>
      </c>
      <c r="D178" s="69">
        <f>SUM(D173:D177)</f>
        <v>0</v>
      </c>
      <c r="E178" s="115">
        <f>SUM(E173:E177)</f>
        <v>0</v>
      </c>
    </row>
    <row r="179" spans="2:5" hidden="1" outlineLevel="2" x14ac:dyDescent="0.2">
      <c r="B179" s="26" t="s">
        <v>152</v>
      </c>
      <c r="C179" s="47" t="s">
        <v>121</v>
      </c>
      <c r="D179" s="62"/>
      <c r="E179" s="118">
        <v>0</v>
      </c>
    </row>
    <row r="180" spans="2:5" hidden="1" outlineLevel="2" x14ac:dyDescent="0.2">
      <c r="B180" s="26" t="s">
        <v>153</v>
      </c>
      <c r="C180" s="47" t="s">
        <v>121</v>
      </c>
      <c r="D180" s="62"/>
      <c r="E180" s="118">
        <v>0</v>
      </c>
    </row>
    <row r="181" spans="2:5" hidden="1" outlineLevel="2" x14ac:dyDescent="0.2">
      <c r="B181" s="27" t="s">
        <v>154</v>
      </c>
      <c r="C181" s="48" t="s">
        <v>121</v>
      </c>
      <c r="D181" s="61"/>
      <c r="E181" s="117">
        <v>0</v>
      </c>
    </row>
    <row r="182" spans="2:5" hidden="1" outlineLevel="1" x14ac:dyDescent="0.2">
      <c r="B182" s="156" t="s">
        <v>155</v>
      </c>
      <c r="C182" s="120" t="s">
        <v>121</v>
      </c>
      <c r="D182" s="121">
        <f>SUM(D179:D181)</f>
        <v>0</v>
      </c>
      <c r="E182" s="122">
        <f>SUM(E179:E181)</f>
        <v>0</v>
      </c>
    </row>
    <row r="183" spans="2:5" collapsed="1" x14ac:dyDescent="0.2">
      <c r="B183" s="17" t="s">
        <v>156</v>
      </c>
      <c r="C183" s="45" t="s">
        <v>121</v>
      </c>
      <c r="D183" s="63">
        <f>D178+D182</f>
        <v>0</v>
      </c>
      <c r="E183" s="113">
        <f>E178+E182</f>
        <v>0</v>
      </c>
    </row>
    <row r="184" spans="2:5" x14ac:dyDescent="0.2">
      <c r="B184" s="17" t="s">
        <v>157</v>
      </c>
      <c r="C184" s="45" t="s">
        <v>121</v>
      </c>
      <c r="D184" s="63"/>
      <c r="E184" s="126">
        <v>0</v>
      </c>
    </row>
    <row r="185" spans="2:5" x14ac:dyDescent="0.2">
      <c r="B185" s="18" t="s">
        <v>158</v>
      </c>
      <c r="C185" s="46" t="s">
        <v>121</v>
      </c>
      <c r="D185" s="60">
        <f>D135+D172+D183+D184</f>
        <v>0</v>
      </c>
      <c r="E185" s="114">
        <f>E135-E172-E183-E184</f>
        <v>0</v>
      </c>
    </row>
    <row r="186" spans="2:5" hidden="1" outlineLevel="1" x14ac:dyDescent="0.2">
      <c r="B186" s="11" t="s">
        <v>159</v>
      </c>
      <c r="C186" s="39" t="s">
        <v>121</v>
      </c>
      <c r="D186" s="62"/>
      <c r="E186" s="127">
        <v>0</v>
      </c>
    </row>
    <row r="187" spans="2:5" hidden="1" outlineLevel="1" x14ac:dyDescent="0.2">
      <c r="B187" s="11" t="s">
        <v>160</v>
      </c>
      <c r="C187" s="39" t="s">
        <v>121</v>
      </c>
      <c r="D187" s="62"/>
      <c r="E187" s="127">
        <v>0</v>
      </c>
    </row>
    <row r="188" spans="2:5" hidden="1" outlineLevel="1" x14ac:dyDescent="0.2">
      <c r="B188" s="11" t="s">
        <v>161</v>
      </c>
      <c r="C188" s="39" t="s">
        <v>121</v>
      </c>
      <c r="D188" s="62"/>
      <c r="E188" s="127">
        <v>0</v>
      </c>
    </row>
    <row r="189" spans="2:5" hidden="1" outlineLevel="1" x14ac:dyDescent="0.2">
      <c r="B189" s="157" t="s">
        <v>162</v>
      </c>
      <c r="C189" s="44" t="s">
        <v>121</v>
      </c>
      <c r="D189" s="160"/>
      <c r="E189" s="128">
        <v>0</v>
      </c>
    </row>
    <row r="190" spans="2:5" collapsed="1" x14ac:dyDescent="0.2">
      <c r="B190" s="17" t="s">
        <v>163</v>
      </c>
      <c r="C190" s="45" t="s">
        <v>121</v>
      </c>
      <c r="D190" s="63">
        <f>SUM(D186:D189)</f>
        <v>0</v>
      </c>
      <c r="E190" s="113">
        <f>SUM(E186:E189)</f>
        <v>0</v>
      </c>
    </row>
    <row r="191" spans="2:5" x14ac:dyDescent="0.2">
      <c r="B191" s="18" t="s">
        <v>164</v>
      </c>
      <c r="C191" s="46" t="s">
        <v>121</v>
      </c>
      <c r="D191" s="60">
        <f>D185+D190</f>
        <v>0</v>
      </c>
      <c r="E191" s="114">
        <f>E185-E190</f>
        <v>0</v>
      </c>
    </row>
    <row r="192" spans="2:5" x14ac:dyDescent="0.2">
      <c r="B192" s="13" t="s">
        <v>165</v>
      </c>
      <c r="C192" s="39" t="s">
        <v>121</v>
      </c>
      <c r="D192" s="62"/>
      <c r="E192" s="129">
        <v>0</v>
      </c>
    </row>
    <row r="193" spans="1:5" x14ac:dyDescent="0.2">
      <c r="B193" s="18" t="s">
        <v>166</v>
      </c>
      <c r="C193" s="46" t="s">
        <v>121</v>
      </c>
      <c r="D193" s="60">
        <f>D191+D192</f>
        <v>0</v>
      </c>
      <c r="E193" s="114">
        <f>E191-E192</f>
        <v>0</v>
      </c>
    </row>
    <row r="194" spans="1:5" x14ac:dyDescent="0.2">
      <c r="B194" s="5"/>
      <c r="C194" s="44"/>
      <c r="D194" s="10"/>
      <c r="E194" s="10"/>
    </row>
    <row r="195" spans="1:5" x14ac:dyDescent="0.2">
      <c r="A195" s="6" t="s">
        <v>167</v>
      </c>
      <c r="B195" s="29"/>
      <c r="C195" s="30"/>
      <c r="D195" s="30"/>
      <c r="E195" s="30"/>
    </row>
    <row r="196" spans="1:5" x14ac:dyDescent="0.2">
      <c r="C196" s="51"/>
      <c r="D196" s="12"/>
      <c r="E196" s="12"/>
    </row>
    <row r="197" spans="1:5" hidden="1" outlineLevel="2" x14ac:dyDescent="0.2">
      <c r="B197" s="31" t="s">
        <v>164</v>
      </c>
      <c r="C197" s="40" t="s">
        <v>121</v>
      </c>
      <c r="D197" s="66">
        <f>D193</f>
        <v>0</v>
      </c>
      <c r="E197" s="94"/>
    </row>
    <row r="198" spans="1:5" hidden="1" outlineLevel="2" x14ac:dyDescent="0.2">
      <c r="B198" s="31" t="s">
        <v>168</v>
      </c>
      <c r="C198" s="40" t="s">
        <v>121</v>
      </c>
      <c r="D198" s="66">
        <f>-D183</f>
        <v>0</v>
      </c>
      <c r="E198" s="94"/>
    </row>
    <row r="199" spans="1:5" hidden="1" outlineLevel="2" x14ac:dyDescent="0.2">
      <c r="B199" s="31" t="s">
        <v>169</v>
      </c>
      <c r="C199" s="40" t="s">
        <v>121</v>
      </c>
      <c r="D199" s="66">
        <f>-D268</f>
        <v>0</v>
      </c>
      <c r="E199" s="94"/>
    </row>
    <row r="200" spans="1:5" hidden="1" outlineLevel="2" x14ac:dyDescent="0.2">
      <c r="B200" s="31" t="s">
        <v>170</v>
      </c>
      <c r="C200" s="40" t="s">
        <v>121</v>
      </c>
      <c r="D200" s="66"/>
      <c r="E200" s="94"/>
    </row>
    <row r="201" spans="1:5" hidden="1" outlineLevel="2" x14ac:dyDescent="0.2">
      <c r="B201" s="31" t="s">
        <v>171</v>
      </c>
      <c r="C201" s="40" t="s">
        <v>121</v>
      </c>
      <c r="D201" s="66"/>
      <c r="E201" s="94"/>
    </row>
    <row r="202" spans="1:5" hidden="1" outlineLevel="2" x14ac:dyDescent="0.2">
      <c r="B202" s="31" t="s">
        <v>172</v>
      </c>
      <c r="C202" s="40" t="s">
        <v>121</v>
      </c>
      <c r="D202" s="66"/>
      <c r="E202" s="94"/>
    </row>
    <row r="203" spans="1:5" hidden="1" outlineLevel="3" x14ac:dyDescent="0.2">
      <c r="B203" s="83" t="s">
        <v>162</v>
      </c>
      <c r="C203" s="40" t="s">
        <v>121</v>
      </c>
      <c r="D203" s="84">
        <f>D189</f>
        <v>0</v>
      </c>
      <c r="E203" s="94"/>
    </row>
    <row r="204" spans="1:5" hidden="1" outlineLevel="3" x14ac:dyDescent="0.2">
      <c r="B204" s="83" t="s">
        <v>173</v>
      </c>
      <c r="C204" s="40" t="s">
        <v>121</v>
      </c>
      <c r="D204" s="84"/>
      <c r="E204" s="94"/>
    </row>
    <row r="205" spans="1:5" hidden="1" outlineLevel="3" x14ac:dyDescent="0.2">
      <c r="B205" s="83" t="s">
        <v>174</v>
      </c>
      <c r="C205" s="40" t="s">
        <v>121</v>
      </c>
      <c r="D205" s="84"/>
      <c r="E205" s="94"/>
    </row>
    <row r="206" spans="1:5" hidden="1" outlineLevel="3" x14ac:dyDescent="0.2">
      <c r="B206" s="85" t="s">
        <v>175</v>
      </c>
      <c r="C206" s="41" t="s">
        <v>121</v>
      </c>
      <c r="D206" s="86"/>
      <c r="E206" s="171"/>
    </row>
    <row r="207" spans="1:5" hidden="1" outlineLevel="2" x14ac:dyDescent="0.2">
      <c r="B207" s="168" t="s">
        <v>176</v>
      </c>
      <c r="C207" s="54" t="s">
        <v>121</v>
      </c>
      <c r="D207" s="169">
        <f>SUM(D203:D206)</f>
        <v>0</v>
      </c>
      <c r="E207" s="170"/>
    </row>
    <row r="208" spans="1:5" hidden="1" outlineLevel="1" x14ac:dyDescent="0.2">
      <c r="B208" s="33" t="s">
        <v>177</v>
      </c>
      <c r="C208" s="52" t="s">
        <v>121</v>
      </c>
      <c r="D208" s="67">
        <f>SUM(D197:D202,D207)</f>
        <v>0</v>
      </c>
      <c r="E208" s="95"/>
    </row>
    <row r="209" spans="2:5" hidden="1" outlineLevel="1" x14ac:dyDescent="0.2">
      <c r="C209" s="40"/>
      <c r="D209" s="66"/>
      <c r="E209" s="12"/>
    </row>
    <row r="210" spans="2:5" hidden="1" outlineLevel="2" x14ac:dyDescent="0.2">
      <c r="B210" s="31" t="s">
        <v>178</v>
      </c>
      <c r="C210" s="40" t="s">
        <v>121</v>
      </c>
      <c r="D210" s="66">
        <f>-D347</f>
        <v>0</v>
      </c>
      <c r="E210" s="94"/>
    </row>
    <row r="211" spans="2:5" hidden="1" outlineLevel="2" x14ac:dyDescent="0.2">
      <c r="B211" s="31" t="s">
        <v>179</v>
      </c>
      <c r="C211" s="40" t="s">
        <v>121</v>
      </c>
      <c r="D211" s="66"/>
      <c r="E211" s="94"/>
    </row>
    <row r="212" spans="2:5" hidden="1" outlineLevel="2" x14ac:dyDescent="0.2">
      <c r="B212" s="31" t="s">
        <v>180</v>
      </c>
      <c r="C212" s="40" t="s">
        <v>121</v>
      </c>
      <c r="D212" s="66"/>
      <c r="E212" s="94"/>
    </row>
    <row r="213" spans="2:5" hidden="1" outlineLevel="2" x14ac:dyDescent="0.2">
      <c r="B213" s="168" t="s">
        <v>181</v>
      </c>
      <c r="C213" s="54" t="s">
        <v>121</v>
      </c>
      <c r="D213" s="169"/>
      <c r="E213" s="170"/>
    </row>
    <row r="214" spans="2:5" hidden="1" outlineLevel="1" x14ac:dyDescent="0.2">
      <c r="B214" s="33" t="s">
        <v>182</v>
      </c>
      <c r="C214" s="52" t="s">
        <v>121</v>
      </c>
      <c r="D214" s="67">
        <f>SUM(D210:D213)</f>
        <v>0</v>
      </c>
      <c r="E214" s="95"/>
    </row>
    <row r="215" spans="2:5" hidden="1" outlineLevel="1" x14ac:dyDescent="0.2">
      <c r="C215" s="40"/>
      <c r="D215" s="66"/>
      <c r="E215" s="12"/>
    </row>
    <row r="216" spans="2:5" hidden="1" outlineLevel="2" x14ac:dyDescent="0.2">
      <c r="B216" s="31" t="s">
        <v>183</v>
      </c>
      <c r="C216" s="40" t="s">
        <v>121</v>
      </c>
      <c r="D216" s="66"/>
      <c r="E216" s="94"/>
    </row>
    <row r="217" spans="2:5" hidden="1" outlineLevel="2" x14ac:dyDescent="0.2">
      <c r="B217" s="31" t="s">
        <v>184</v>
      </c>
      <c r="C217" s="40" t="s">
        <v>121</v>
      </c>
      <c r="D217" s="66"/>
      <c r="E217" s="94"/>
    </row>
    <row r="218" spans="2:5" hidden="1" outlineLevel="2" x14ac:dyDescent="0.2">
      <c r="B218" s="31" t="s">
        <v>185</v>
      </c>
      <c r="C218" s="40" t="s">
        <v>121</v>
      </c>
      <c r="D218" s="66"/>
      <c r="E218" s="94"/>
    </row>
    <row r="219" spans="2:5" hidden="1" outlineLevel="2" x14ac:dyDescent="0.2">
      <c r="B219" s="31" t="s">
        <v>186</v>
      </c>
      <c r="C219" s="40" t="s">
        <v>121</v>
      </c>
      <c r="D219" s="66"/>
      <c r="E219" s="94"/>
    </row>
    <row r="220" spans="2:5" hidden="1" outlineLevel="2" x14ac:dyDescent="0.2">
      <c r="B220" s="31" t="s">
        <v>187</v>
      </c>
      <c r="C220" s="40" t="s">
        <v>121</v>
      </c>
      <c r="D220" s="66"/>
      <c r="E220" s="94"/>
    </row>
    <row r="221" spans="2:5" hidden="1" outlineLevel="2" x14ac:dyDescent="0.2">
      <c r="B221" s="31" t="s">
        <v>188</v>
      </c>
      <c r="C221" s="40" t="s">
        <v>121</v>
      </c>
      <c r="D221" s="66"/>
      <c r="E221" s="94"/>
    </row>
    <row r="222" spans="2:5" hidden="1" outlineLevel="2" x14ac:dyDescent="0.2">
      <c r="B222" s="31" t="s">
        <v>189</v>
      </c>
      <c r="C222" s="40" t="s">
        <v>121</v>
      </c>
      <c r="D222" s="66"/>
      <c r="E222" s="94"/>
    </row>
    <row r="223" spans="2:5" hidden="1" outlineLevel="2" x14ac:dyDescent="0.2">
      <c r="B223" s="31" t="s">
        <v>190</v>
      </c>
      <c r="C223" s="40" t="s">
        <v>121</v>
      </c>
      <c r="D223" s="66"/>
      <c r="E223" s="94"/>
    </row>
    <row r="224" spans="2:5" hidden="1" outlineLevel="2" x14ac:dyDescent="0.2">
      <c r="B224" s="31" t="s">
        <v>191</v>
      </c>
      <c r="C224" s="40" t="s">
        <v>121</v>
      </c>
      <c r="D224" s="66"/>
      <c r="E224" s="94"/>
    </row>
    <row r="225" spans="1:5" hidden="1" outlineLevel="2" x14ac:dyDescent="0.2">
      <c r="B225" s="31" t="s">
        <v>192</v>
      </c>
      <c r="C225" s="40" t="s">
        <v>121</v>
      </c>
      <c r="D225" s="66"/>
      <c r="E225" s="94"/>
    </row>
    <row r="226" spans="1:5" hidden="1" outlineLevel="2" x14ac:dyDescent="0.2">
      <c r="B226" s="168" t="s">
        <v>45</v>
      </c>
      <c r="C226" s="54" t="s">
        <v>121</v>
      </c>
      <c r="D226" s="169"/>
      <c r="E226" s="170"/>
    </row>
    <row r="227" spans="1:5" hidden="1" outlineLevel="1" x14ac:dyDescent="0.2">
      <c r="B227" s="33" t="s">
        <v>193</v>
      </c>
      <c r="C227" s="52" t="s">
        <v>121</v>
      </c>
      <c r="D227" s="67">
        <f>SUM(D216:D226)</f>
        <v>0</v>
      </c>
      <c r="E227" s="95"/>
    </row>
    <row r="228" spans="1:5" hidden="1" outlineLevel="1" x14ac:dyDescent="0.2">
      <c r="C228" s="40"/>
      <c r="D228" s="66"/>
      <c r="E228" s="12"/>
    </row>
    <row r="229" spans="1:5" collapsed="1" x14ac:dyDescent="0.2">
      <c r="B229" s="34" t="s">
        <v>194</v>
      </c>
      <c r="C229" s="53" t="s">
        <v>121</v>
      </c>
      <c r="D229" s="68">
        <f>D208+D214+D227</f>
        <v>0</v>
      </c>
      <c r="E229" s="96"/>
    </row>
    <row r="230" spans="1:5" x14ac:dyDescent="0.2">
      <c r="C230" s="54"/>
      <c r="D230" s="12"/>
      <c r="E230" s="12"/>
    </row>
    <row r="231" spans="1:5" x14ac:dyDescent="0.2">
      <c r="A231" s="6" t="s">
        <v>195</v>
      </c>
      <c r="B231" s="29"/>
      <c r="C231" s="30"/>
      <c r="D231" s="30"/>
      <c r="E231" s="30"/>
    </row>
    <row r="232" spans="1:5" x14ac:dyDescent="0.2">
      <c r="C232" s="51"/>
      <c r="D232" s="12"/>
      <c r="E232" s="12"/>
    </row>
    <row r="233" spans="1:5" hidden="1" outlineLevel="3" x14ac:dyDescent="0.2">
      <c r="B233" s="83" t="s">
        <v>208</v>
      </c>
      <c r="C233" s="40" t="s">
        <v>121</v>
      </c>
      <c r="D233" s="84"/>
      <c r="E233" s="82"/>
    </row>
    <row r="234" spans="1:5" hidden="1" outlineLevel="3" x14ac:dyDescent="0.2">
      <c r="B234" s="83" t="s">
        <v>209</v>
      </c>
      <c r="C234" s="40" t="s">
        <v>121</v>
      </c>
      <c r="D234" s="84"/>
      <c r="E234" s="82"/>
    </row>
    <row r="235" spans="1:5" hidden="1" outlineLevel="3" x14ac:dyDescent="0.2">
      <c r="B235" s="85" t="s">
        <v>210</v>
      </c>
      <c r="C235" s="41" t="s">
        <v>121</v>
      </c>
      <c r="D235" s="86"/>
      <c r="E235" s="82"/>
    </row>
    <row r="236" spans="1:5" hidden="1" outlineLevel="2" x14ac:dyDescent="0.2">
      <c r="B236" s="31" t="s">
        <v>211</v>
      </c>
      <c r="C236" s="40" t="s">
        <v>121</v>
      </c>
      <c r="D236" s="66">
        <f>SUM(D233:D235)</f>
        <v>0</v>
      </c>
      <c r="E236" s="82"/>
    </row>
    <row r="237" spans="1:5" hidden="1" outlineLevel="4" x14ac:dyDescent="0.2">
      <c r="B237" s="101" t="s">
        <v>36</v>
      </c>
      <c r="C237" s="40" t="s">
        <v>121</v>
      </c>
      <c r="D237" s="84"/>
      <c r="E237" s="82"/>
    </row>
    <row r="238" spans="1:5" hidden="1" outlineLevel="4" x14ac:dyDescent="0.2">
      <c r="B238" s="101" t="s">
        <v>257</v>
      </c>
      <c r="C238" s="40" t="s">
        <v>121</v>
      </c>
      <c r="D238" s="84"/>
      <c r="E238" s="82"/>
    </row>
    <row r="239" spans="1:5" hidden="1" outlineLevel="4" x14ac:dyDescent="0.2">
      <c r="B239" s="102" t="s">
        <v>37</v>
      </c>
      <c r="C239" s="41" t="s">
        <v>121</v>
      </c>
      <c r="D239" s="86"/>
      <c r="E239" s="82"/>
    </row>
    <row r="240" spans="1:5" hidden="1" outlineLevel="3" x14ac:dyDescent="0.2">
      <c r="B240" s="32" t="s">
        <v>212</v>
      </c>
      <c r="C240" s="40" t="s">
        <v>121</v>
      </c>
      <c r="D240" s="84">
        <f>SUM(D237:D239)</f>
        <v>0</v>
      </c>
      <c r="E240" s="82"/>
    </row>
    <row r="241" spans="2:5" hidden="1" outlineLevel="3" x14ac:dyDescent="0.2">
      <c r="B241" s="83" t="s">
        <v>213</v>
      </c>
      <c r="C241" s="40" t="s">
        <v>121</v>
      </c>
      <c r="D241" s="84"/>
      <c r="E241" s="82"/>
    </row>
    <row r="242" spans="2:5" hidden="1" outlineLevel="3" x14ac:dyDescent="0.2">
      <c r="B242" s="85" t="s">
        <v>214</v>
      </c>
      <c r="C242" s="41" t="s">
        <v>121</v>
      </c>
      <c r="D242" s="86"/>
      <c r="E242" s="82"/>
    </row>
    <row r="243" spans="2:5" hidden="1" outlineLevel="2" x14ac:dyDescent="0.2">
      <c r="B243" s="31" t="s">
        <v>258</v>
      </c>
      <c r="C243" s="40" t="s">
        <v>121</v>
      </c>
      <c r="D243" s="66">
        <f>SUM(D240:D242)</f>
        <v>0</v>
      </c>
      <c r="E243" s="82"/>
    </row>
    <row r="244" spans="2:5" hidden="1" outlineLevel="3" x14ac:dyDescent="0.2">
      <c r="B244" s="83" t="s">
        <v>216</v>
      </c>
      <c r="C244" s="40" t="s">
        <v>121</v>
      </c>
      <c r="D244" s="84"/>
      <c r="E244" s="82"/>
    </row>
    <row r="245" spans="2:5" hidden="1" outlineLevel="3" x14ac:dyDescent="0.2">
      <c r="B245" s="177" t="s">
        <v>217</v>
      </c>
      <c r="C245" s="87" t="s">
        <v>121</v>
      </c>
      <c r="D245" s="163"/>
      <c r="E245" s="82"/>
    </row>
    <row r="246" spans="2:5" hidden="1" outlineLevel="2" x14ac:dyDescent="0.2">
      <c r="B246" s="31" t="s">
        <v>217</v>
      </c>
      <c r="C246" s="40" t="s">
        <v>121</v>
      </c>
      <c r="D246" s="66">
        <f>SUM(D244:D245)</f>
        <v>0</v>
      </c>
      <c r="E246" s="82"/>
    </row>
    <row r="247" spans="2:5" hidden="1" outlineLevel="2" x14ac:dyDescent="0.2">
      <c r="B247" s="31" t="s">
        <v>218</v>
      </c>
      <c r="C247" s="40" t="s">
        <v>121</v>
      </c>
      <c r="D247" s="66"/>
      <c r="E247" s="82"/>
    </row>
    <row r="248" spans="2:5" hidden="1" outlineLevel="2" x14ac:dyDescent="0.2">
      <c r="B248" s="31" t="s">
        <v>219</v>
      </c>
      <c r="C248" s="40" t="s">
        <v>121</v>
      </c>
      <c r="D248" s="66"/>
      <c r="E248" s="82"/>
    </row>
    <row r="249" spans="2:5" hidden="1" outlineLevel="2" x14ac:dyDescent="0.2">
      <c r="B249" s="168" t="s">
        <v>220</v>
      </c>
      <c r="C249" s="54" t="s">
        <v>121</v>
      </c>
      <c r="D249" s="169"/>
      <c r="E249" s="173"/>
    </row>
    <row r="250" spans="2:5" hidden="1" outlineLevel="1" x14ac:dyDescent="0.2">
      <c r="B250" s="33" t="s">
        <v>259</v>
      </c>
      <c r="C250" s="52" t="s">
        <v>121</v>
      </c>
      <c r="D250" s="67">
        <f>SUM(D236,D243,D246,D247:D249)</f>
        <v>0</v>
      </c>
      <c r="E250" s="88"/>
    </row>
    <row r="251" spans="2:5" hidden="1" outlineLevel="1" x14ac:dyDescent="0.2">
      <c r="C251" s="40"/>
      <c r="D251" s="12"/>
      <c r="E251" s="89"/>
    </row>
    <row r="252" spans="2:5" hidden="1" outlineLevel="3" x14ac:dyDescent="0.2">
      <c r="B252" s="83" t="s">
        <v>235</v>
      </c>
      <c r="C252" s="40" t="s">
        <v>121</v>
      </c>
      <c r="D252" s="164"/>
      <c r="E252" s="82"/>
    </row>
    <row r="253" spans="2:5" hidden="1" outlineLevel="3" x14ac:dyDescent="0.2">
      <c r="B253" s="85" t="s">
        <v>236</v>
      </c>
      <c r="C253" s="41" t="s">
        <v>121</v>
      </c>
      <c r="D253" s="165"/>
      <c r="E253" s="82"/>
    </row>
    <row r="254" spans="2:5" hidden="1" outlineLevel="2" x14ac:dyDescent="0.2">
      <c r="B254" s="31" t="s">
        <v>237</v>
      </c>
      <c r="C254" s="40" t="s">
        <v>121</v>
      </c>
      <c r="D254" s="66">
        <f>SUM(D252:D253)</f>
        <v>0</v>
      </c>
      <c r="E254" s="82"/>
    </row>
    <row r="255" spans="2:5" hidden="1" outlineLevel="4" x14ac:dyDescent="0.2">
      <c r="B255" s="101" t="s">
        <v>40</v>
      </c>
      <c r="C255" s="40" t="s">
        <v>121</v>
      </c>
      <c r="D255" s="84"/>
      <c r="E255" s="82"/>
    </row>
    <row r="256" spans="2:5" hidden="1" outlineLevel="4" x14ac:dyDescent="0.2">
      <c r="B256" s="102" t="s">
        <v>38</v>
      </c>
      <c r="C256" s="41" t="s">
        <v>121</v>
      </c>
      <c r="D256" s="86"/>
      <c r="E256" s="90"/>
    </row>
    <row r="257" spans="1:5" hidden="1" outlineLevel="3" x14ac:dyDescent="0.2">
      <c r="B257" s="32" t="s">
        <v>238</v>
      </c>
      <c r="C257" s="40" t="s">
        <v>121</v>
      </c>
      <c r="D257" s="66">
        <f>SUM(D255:D256)</f>
        <v>0</v>
      </c>
      <c r="E257" s="82"/>
    </row>
    <row r="258" spans="1:5" hidden="1" outlineLevel="3" x14ac:dyDescent="0.2">
      <c r="B258" s="83" t="s">
        <v>239</v>
      </c>
      <c r="C258" s="40" t="s">
        <v>121</v>
      </c>
      <c r="D258" s="84"/>
      <c r="E258" s="82"/>
    </row>
    <row r="259" spans="1:5" hidden="1" outlineLevel="3" x14ac:dyDescent="0.2">
      <c r="B259" s="85" t="s">
        <v>240</v>
      </c>
      <c r="C259" s="41" t="s">
        <v>121</v>
      </c>
      <c r="D259" s="130"/>
      <c r="E259" s="82"/>
    </row>
    <row r="260" spans="1:5" hidden="1" outlineLevel="2" x14ac:dyDescent="0.2">
      <c r="B260" s="31" t="s">
        <v>260</v>
      </c>
      <c r="C260" s="40" t="s">
        <v>121</v>
      </c>
      <c r="D260" s="66">
        <f>SUM(D257:D259)</f>
        <v>0</v>
      </c>
      <c r="E260" s="82"/>
    </row>
    <row r="261" spans="1:5" hidden="1" outlineLevel="2" x14ac:dyDescent="0.2">
      <c r="B261" s="31" t="s">
        <v>242</v>
      </c>
      <c r="C261" s="40" t="s">
        <v>121</v>
      </c>
      <c r="D261" s="66"/>
      <c r="E261" s="82"/>
    </row>
    <row r="262" spans="1:5" hidden="1" outlineLevel="2" x14ac:dyDescent="0.2">
      <c r="B262" s="31" t="s">
        <v>243</v>
      </c>
      <c r="C262" s="40" t="s">
        <v>121</v>
      </c>
      <c r="D262" s="66"/>
      <c r="E262" s="82"/>
    </row>
    <row r="263" spans="1:5" hidden="1" outlineLevel="2" x14ac:dyDescent="0.2">
      <c r="B263" s="31" t="s">
        <v>244</v>
      </c>
      <c r="C263" s="40" t="s">
        <v>121</v>
      </c>
      <c r="D263" s="66"/>
      <c r="E263" s="82"/>
    </row>
    <row r="264" spans="1:5" hidden="1" outlineLevel="2" x14ac:dyDescent="0.2">
      <c r="B264" s="31" t="s">
        <v>245</v>
      </c>
      <c r="C264" s="40" t="s">
        <v>121</v>
      </c>
      <c r="D264" s="66"/>
      <c r="E264" s="82"/>
    </row>
    <row r="265" spans="1:5" hidden="1" outlineLevel="2" x14ac:dyDescent="0.2">
      <c r="B265" s="31" t="s">
        <v>246</v>
      </c>
      <c r="C265" s="40" t="s">
        <v>121</v>
      </c>
      <c r="D265" s="66"/>
      <c r="E265" s="82"/>
    </row>
    <row r="266" spans="1:5" hidden="1" outlineLevel="1" x14ac:dyDescent="0.2">
      <c r="B266" s="33" t="s">
        <v>261</v>
      </c>
      <c r="C266" s="52" t="s">
        <v>121</v>
      </c>
      <c r="D266" s="67">
        <f>SUM(D254,D260,D261:D265)</f>
        <v>0</v>
      </c>
      <c r="E266" s="88"/>
    </row>
    <row r="267" spans="1:5" hidden="1" outlineLevel="1" x14ac:dyDescent="0.2">
      <c r="C267" s="40"/>
      <c r="D267" s="12"/>
      <c r="E267" s="89"/>
    </row>
    <row r="268" spans="1:5" collapsed="1" x14ac:dyDescent="0.2">
      <c r="B268" s="34" t="s">
        <v>262</v>
      </c>
      <c r="C268" s="91" t="s">
        <v>121</v>
      </c>
      <c r="D268" s="68">
        <f>D250-D266</f>
        <v>0</v>
      </c>
      <c r="E268" s="92"/>
    </row>
    <row r="269" spans="1:5" x14ac:dyDescent="0.2">
      <c r="C269" s="40"/>
      <c r="D269" s="12"/>
      <c r="E269" s="89"/>
    </row>
    <row r="270" spans="1:5" x14ac:dyDescent="0.2">
      <c r="B270" s="34" t="s">
        <v>196</v>
      </c>
      <c r="C270" s="91" t="s">
        <v>121</v>
      </c>
      <c r="D270" s="68" t="e">
        <f>D303-D350</f>
        <v>#VALUE!</v>
      </c>
      <c r="E270" s="92"/>
    </row>
    <row r="271" spans="1:5" x14ac:dyDescent="0.2">
      <c r="C271" s="54"/>
      <c r="D271" s="12"/>
      <c r="E271" s="12"/>
    </row>
    <row r="272" spans="1:5" x14ac:dyDescent="0.2">
      <c r="A272" s="6" t="s">
        <v>200</v>
      </c>
      <c r="B272" s="7"/>
      <c r="C272" s="8"/>
      <c r="D272" s="8"/>
      <c r="E272" s="8"/>
    </row>
    <row r="273" spans="2:5" x14ac:dyDescent="0.2">
      <c r="B273" s="5"/>
      <c r="C273" s="43"/>
      <c r="D273" s="10"/>
      <c r="E273" s="10"/>
    </row>
    <row r="274" spans="2:5" hidden="1" outlineLevel="2" x14ac:dyDescent="0.2">
      <c r="B274" s="9" t="s">
        <v>201</v>
      </c>
      <c r="C274" s="39" t="s">
        <v>121</v>
      </c>
      <c r="D274" s="64" t="e">
        <f>C274+SUM(D174:D177,D180:D181)+D347</f>
        <v>#VALUE!</v>
      </c>
      <c r="E274" s="97">
        <v>0</v>
      </c>
    </row>
    <row r="275" spans="2:5" hidden="1" outlineLevel="2" x14ac:dyDescent="0.2">
      <c r="B275" s="9" t="s">
        <v>202</v>
      </c>
      <c r="C275" s="39" t="s">
        <v>121</v>
      </c>
      <c r="D275" s="64" t="e">
        <f>C275+SUM(D173,D179)</f>
        <v>#VALUE!</v>
      </c>
      <c r="E275" s="97">
        <v>0</v>
      </c>
    </row>
    <row r="276" spans="2:5" hidden="1" outlineLevel="2" x14ac:dyDescent="0.2">
      <c r="B276" s="31" t="s">
        <v>181</v>
      </c>
      <c r="C276" s="40" t="s">
        <v>121</v>
      </c>
      <c r="D276" s="66" t="str">
        <f>C276</f>
        <v>€</v>
      </c>
      <c r="E276" s="98">
        <v>0</v>
      </c>
    </row>
    <row r="277" spans="2:5" hidden="1" outlineLevel="3" x14ac:dyDescent="0.2">
      <c r="B277" s="83" t="s">
        <v>203</v>
      </c>
      <c r="C277" s="40" t="s">
        <v>121</v>
      </c>
      <c r="D277" s="84" t="str">
        <f>C277</f>
        <v>€</v>
      </c>
      <c r="E277" s="98">
        <v>0</v>
      </c>
    </row>
    <row r="278" spans="2:5" hidden="1" outlineLevel="3" x14ac:dyDescent="0.2">
      <c r="B278" s="83" t="s">
        <v>204</v>
      </c>
      <c r="C278" s="40" t="s">
        <v>121</v>
      </c>
      <c r="D278" s="84" t="str">
        <f>C278</f>
        <v>€</v>
      </c>
      <c r="E278" s="98">
        <v>0</v>
      </c>
    </row>
    <row r="279" spans="2:5" hidden="1" outlineLevel="3" x14ac:dyDescent="0.2">
      <c r="B279" s="85" t="s">
        <v>205</v>
      </c>
      <c r="C279" s="41" t="s">
        <v>121</v>
      </c>
      <c r="D279" s="86" t="str">
        <f>C279</f>
        <v>€</v>
      </c>
      <c r="E279" s="99">
        <v>0</v>
      </c>
    </row>
    <row r="280" spans="2:5" hidden="1" outlineLevel="2" x14ac:dyDescent="0.2">
      <c r="B280" s="31" t="s">
        <v>205</v>
      </c>
      <c r="C280" s="40" t="s">
        <v>121</v>
      </c>
      <c r="D280" s="66">
        <f>SUM(D277:D279)</f>
        <v>0</v>
      </c>
      <c r="E280" s="98">
        <f>SUM(E277:E279)</f>
        <v>0</v>
      </c>
    </row>
    <row r="281" spans="2:5" hidden="1" outlineLevel="2" x14ac:dyDescent="0.2">
      <c r="B281" s="31" t="s">
        <v>206</v>
      </c>
      <c r="C281" s="40" t="s">
        <v>121</v>
      </c>
      <c r="D281" s="66" t="e">
        <f>C281-D203</f>
        <v>#VALUE!</v>
      </c>
      <c r="E281" s="98">
        <v>0</v>
      </c>
    </row>
    <row r="282" spans="2:5" hidden="1" outlineLevel="2" x14ac:dyDescent="0.2">
      <c r="B282" s="168" t="s">
        <v>207</v>
      </c>
      <c r="C282" s="54" t="s">
        <v>121</v>
      </c>
      <c r="D282" s="169" t="str">
        <f>C282</f>
        <v>€</v>
      </c>
      <c r="E282" s="176">
        <v>0</v>
      </c>
    </row>
    <row r="283" spans="2:5" hidden="1" outlineLevel="1" x14ac:dyDescent="0.2">
      <c r="B283" s="33" t="s">
        <v>280</v>
      </c>
      <c r="C283" s="52" t="s">
        <v>121</v>
      </c>
      <c r="D283" s="67" t="e">
        <f>SUM(D274:D276,D280,D281:D282)</f>
        <v>#VALUE!</v>
      </c>
      <c r="E283" s="100">
        <f>SUM(E274:E276,E280,E281:E282)</f>
        <v>0</v>
      </c>
    </row>
    <row r="284" spans="2:5" hidden="1" outlineLevel="1" x14ac:dyDescent="0.2">
      <c r="B284" s="103"/>
      <c r="C284" s="104"/>
      <c r="D284" s="105"/>
      <c r="E284" s="108"/>
    </row>
    <row r="285" spans="2:5" hidden="1" outlineLevel="3" x14ac:dyDescent="0.2">
      <c r="B285" s="83" t="s">
        <v>208</v>
      </c>
      <c r="C285" s="40" t="s">
        <v>121</v>
      </c>
      <c r="D285" s="84" t="e">
        <f>C285+D233</f>
        <v>#VALUE!</v>
      </c>
      <c r="E285" s="98">
        <v>0</v>
      </c>
    </row>
    <row r="286" spans="2:5" hidden="1" outlineLevel="3" x14ac:dyDescent="0.2">
      <c r="B286" s="83" t="s">
        <v>209</v>
      </c>
      <c r="C286" s="40" t="s">
        <v>121</v>
      </c>
      <c r="D286" s="84" t="e">
        <f>C286+D234</f>
        <v>#VALUE!</v>
      </c>
      <c r="E286" s="98">
        <v>0</v>
      </c>
    </row>
    <row r="287" spans="2:5" hidden="1" outlineLevel="3" x14ac:dyDescent="0.2">
      <c r="B287" s="85" t="s">
        <v>210</v>
      </c>
      <c r="C287" s="41" t="s">
        <v>121</v>
      </c>
      <c r="D287" s="86" t="e">
        <f>C287+D235</f>
        <v>#VALUE!</v>
      </c>
      <c r="E287" s="99">
        <v>0</v>
      </c>
    </row>
    <row r="288" spans="2:5" hidden="1" outlineLevel="2" x14ac:dyDescent="0.2">
      <c r="B288" s="31" t="s">
        <v>211</v>
      </c>
      <c r="C288" s="40" t="s">
        <v>121</v>
      </c>
      <c r="D288" s="66" t="e">
        <f>SUM(D285:D287)</f>
        <v>#VALUE!</v>
      </c>
      <c r="E288" s="98">
        <f>SUM(E285:E287)</f>
        <v>0</v>
      </c>
    </row>
    <row r="289" spans="2:5" hidden="1" outlineLevel="4" x14ac:dyDescent="0.2">
      <c r="B289" s="101" t="s">
        <v>36</v>
      </c>
      <c r="C289" s="40" t="s">
        <v>121</v>
      </c>
      <c r="D289" s="84" t="e">
        <f>C289+D237</f>
        <v>#VALUE!</v>
      </c>
      <c r="E289" s="98">
        <v>0</v>
      </c>
    </row>
    <row r="290" spans="2:5" hidden="1" outlineLevel="4" x14ac:dyDescent="0.2">
      <c r="B290" s="101" t="s">
        <v>257</v>
      </c>
      <c r="C290" s="40" t="s">
        <v>121</v>
      </c>
      <c r="D290" s="84" t="e">
        <f>C290+D238</f>
        <v>#VALUE!</v>
      </c>
      <c r="E290" s="98">
        <v>0</v>
      </c>
    </row>
    <row r="291" spans="2:5" hidden="1" outlineLevel="4" x14ac:dyDescent="0.2">
      <c r="B291" s="102" t="s">
        <v>37</v>
      </c>
      <c r="C291" s="41" t="s">
        <v>121</v>
      </c>
      <c r="D291" s="130" t="e">
        <f>C291+D239</f>
        <v>#VALUE!</v>
      </c>
      <c r="E291" s="107">
        <v>0</v>
      </c>
    </row>
    <row r="292" spans="2:5" hidden="1" outlineLevel="3" x14ac:dyDescent="0.2">
      <c r="B292" s="32" t="s">
        <v>212</v>
      </c>
      <c r="C292" s="40" t="s">
        <v>121</v>
      </c>
      <c r="D292" s="66" t="e">
        <f>SUM(D289:D291)</f>
        <v>#VALUE!</v>
      </c>
      <c r="E292" s="98">
        <f>SUM(E289:E291)</f>
        <v>0</v>
      </c>
    </row>
    <row r="293" spans="2:5" hidden="1" outlineLevel="3" x14ac:dyDescent="0.2">
      <c r="B293" s="83" t="s">
        <v>213</v>
      </c>
      <c r="C293" s="40" t="s">
        <v>121</v>
      </c>
      <c r="D293" s="84" t="e">
        <f>C293+D241</f>
        <v>#VALUE!</v>
      </c>
      <c r="E293" s="98">
        <v>0</v>
      </c>
    </row>
    <row r="294" spans="2:5" hidden="1" outlineLevel="3" x14ac:dyDescent="0.2">
      <c r="B294" s="85" t="s">
        <v>214</v>
      </c>
      <c r="C294" s="41" t="s">
        <v>121</v>
      </c>
      <c r="D294" s="86" t="e">
        <f>C294+D242</f>
        <v>#VALUE!</v>
      </c>
      <c r="E294" s="99">
        <v>0</v>
      </c>
    </row>
    <row r="295" spans="2:5" hidden="1" outlineLevel="2" x14ac:dyDescent="0.2">
      <c r="B295" s="31" t="s">
        <v>215</v>
      </c>
      <c r="C295" s="40" t="s">
        <v>121</v>
      </c>
      <c r="D295" s="66" t="e">
        <f>SUM(D292:D294)</f>
        <v>#VALUE!</v>
      </c>
      <c r="E295" s="98">
        <f>SUM(E292:E294)</f>
        <v>0</v>
      </c>
    </row>
    <row r="296" spans="2:5" hidden="1" outlineLevel="3" x14ac:dyDescent="0.2">
      <c r="B296" s="83" t="s">
        <v>216</v>
      </c>
      <c r="C296" s="40" t="s">
        <v>121</v>
      </c>
      <c r="D296" s="84" t="e">
        <f>C296+D244</f>
        <v>#VALUE!</v>
      </c>
      <c r="E296" s="98">
        <v>0</v>
      </c>
    </row>
    <row r="297" spans="2:5" hidden="1" outlineLevel="3" x14ac:dyDescent="0.2">
      <c r="B297" s="85" t="s">
        <v>217</v>
      </c>
      <c r="C297" s="41" t="s">
        <v>121</v>
      </c>
      <c r="D297" s="86" t="e">
        <f>C297+D245</f>
        <v>#VALUE!</v>
      </c>
      <c r="E297" s="99">
        <v>0</v>
      </c>
    </row>
    <row r="298" spans="2:5" hidden="1" outlineLevel="2" x14ac:dyDescent="0.2">
      <c r="B298" s="31" t="s">
        <v>217</v>
      </c>
      <c r="C298" s="40" t="s">
        <v>121</v>
      </c>
      <c r="D298" s="66" t="e">
        <f>SUM(D296:D297)</f>
        <v>#VALUE!</v>
      </c>
      <c r="E298" s="98">
        <f>SUM(E296:E297)</f>
        <v>0</v>
      </c>
    </row>
    <row r="299" spans="2:5" hidden="1" outlineLevel="2" x14ac:dyDescent="0.2">
      <c r="B299" s="31" t="s">
        <v>218</v>
      </c>
      <c r="C299" s="40" t="s">
        <v>121</v>
      </c>
      <c r="D299" s="66" t="e">
        <f>C299+D247</f>
        <v>#VALUE!</v>
      </c>
      <c r="E299" s="98">
        <v>0</v>
      </c>
    </row>
    <row r="300" spans="2:5" hidden="1" outlineLevel="2" x14ac:dyDescent="0.2">
      <c r="B300" s="31" t="s">
        <v>219</v>
      </c>
      <c r="C300" s="40" t="s">
        <v>121</v>
      </c>
      <c r="D300" s="66" t="e">
        <f>C300+D248</f>
        <v>#VALUE!</v>
      </c>
      <c r="E300" s="98">
        <v>0</v>
      </c>
    </row>
    <row r="301" spans="2:5" hidden="1" outlineLevel="2" x14ac:dyDescent="0.2">
      <c r="B301" s="31" t="s">
        <v>220</v>
      </c>
      <c r="C301" s="40" t="s">
        <v>121</v>
      </c>
      <c r="D301" s="66" t="e">
        <f>C301+D249</f>
        <v>#VALUE!</v>
      </c>
      <c r="E301" s="98">
        <v>0</v>
      </c>
    </row>
    <row r="302" spans="2:5" hidden="1" outlineLevel="2" x14ac:dyDescent="0.2">
      <c r="B302" s="168" t="s">
        <v>221</v>
      </c>
      <c r="C302" s="54" t="s">
        <v>121</v>
      </c>
      <c r="D302" s="169" t="e">
        <f>C302+D229</f>
        <v>#VALUE!</v>
      </c>
      <c r="E302" s="176">
        <v>0</v>
      </c>
    </row>
    <row r="303" spans="2:5" hidden="1" outlineLevel="1" x14ac:dyDescent="0.2">
      <c r="B303" s="33" t="s">
        <v>279</v>
      </c>
      <c r="C303" s="52" t="s">
        <v>121</v>
      </c>
      <c r="D303" s="67" t="e">
        <f>SUM(D288,D295,D298,D299:D302)</f>
        <v>#VALUE!</v>
      </c>
      <c r="E303" s="100">
        <f>SUM(E288,E295,E298,E299:E302)</f>
        <v>0</v>
      </c>
    </row>
    <row r="304" spans="2:5" hidden="1" outlineLevel="1" x14ac:dyDescent="0.2">
      <c r="B304" s="103"/>
      <c r="C304" s="104"/>
      <c r="D304" s="105"/>
      <c r="E304" s="106"/>
    </row>
    <row r="305" spans="2:5" collapsed="1" x14ac:dyDescent="0.2">
      <c r="B305" s="34" t="s">
        <v>275</v>
      </c>
      <c r="C305" s="53" t="s">
        <v>121</v>
      </c>
      <c r="D305" s="68" t="e">
        <f>ROUND(D283+D303,0)</f>
        <v>#VALUE!</v>
      </c>
      <c r="E305" s="109">
        <f>ROUND(E283+E303,0)</f>
        <v>0</v>
      </c>
    </row>
    <row r="306" spans="2:5" x14ac:dyDescent="0.2">
      <c r="C306" s="40"/>
      <c r="D306" s="72"/>
      <c r="E306" s="12"/>
    </row>
    <row r="307" spans="2:5" hidden="1" outlineLevel="2" x14ac:dyDescent="0.2">
      <c r="B307" s="31" t="s">
        <v>222</v>
      </c>
      <c r="C307" s="40" t="s">
        <v>121</v>
      </c>
      <c r="D307" s="66" t="str">
        <f>C307</f>
        <v>€</v>
      </c>
      <c r="E307" s="98">
        <v>0</v>
      </c>
    </row>
    <row r="308" spans="2:5" hidden="1" outlineLevel="2" x14ac:dyDescent="0.2">
      <c r="B308" s="31" t="s">
        <v>223</v>
      </c>
      <c r="C308" s="40" t="s">
        <v>121</v>
      </c>
      <c r="D308" s="66" t="str">
        <f t="shared" ref="D308:D311" si="1">C308</f>
        <v>€</v>
      </c>
      <c r="E308" s="98">
        <v>0</v>
      </c>
    </row>
    <row r="309" spans="2:5" hidden="1" outlineLevel="2" x14ac:dyDescent="0.2">
      <c r="B309" s="31" t="s">
        <v>224</v>
      </c>
      <c r="C309" s="40" t="s">
        <v>121</v>
      </c>
      <c r="D309" s="66" t="str">
        <f t="shared" si="1"/>
        <v>€</v>
      </c>
      <c r="E309" s="98">
        <v>0</v>
      </c>
    </row>
    <row r="310" spans="2:5" hidden="1" outlineLevel="2" x14ac:dyDescent="0.2">
      <c r="B310" s="31" t="s">
        <v>225</v>
      </c>
      <c r="C310" s="40" t="s">
        <v>121</v>
      </c>
      <c r="D310" s="66" t="str">
        <f t="shared" si="1"/>
        <v>€</v>
      </c>
      <c r="E310" s="98">
        <v>0</v>
      </c>
    </row>
    <row r="311" spans="2:5" hidden="1" outlineLevel="2" x14ac:dyDescent="0.2">
      <c r="B311" s="168" t="s">
        <v>226</v>
      </c>
      <c r="C311" s="54" t="s">
        <v>121</v>
      </c>
      <c r="D311" s="169" t="str">
        <f t="shared" si="1"/>
        <v>€</v>
      </c>
      <c r="E311" s="176">
        <v>0</v>
      </c>
    </row>
    <row r="312" spans="2:5" hidden="1" outlineLevel="1" x14ac:dyDescent="0.2">
      <c r="B312" s="33" t="s">
        <v>276</v>
      </c>
      <c r="C312" s="52" t="s">
        <v>121</v>
      </c>
      <c r="D312" s="67">
        <f>SUM(D307:D311)</f>
        <v>0</v>
      </c>
      <c r="E312" s="100">
        <f>SUM(E307:E311)</f>
        <v>0</v>
      </c>
    </row>
    <row r="313" spans="2:5" hidden="1" outlineLevel="1" x14ac:dyDescent="0.2">
      <c r="B313" s="103"/>
      <c r="C313" s="104"/>
      <c r="D313" s="105"/>
      <c r="E313" s="108"/>
    </row>
    <row r="314" spans="2:5" hidden="1" outlineLevel="3" x14ac:dyDescent="0.2">
      <c r="B314" s="83" t="s">
        <v>227</v>
      </c>
      <c r="C314" s="40" t="s">
        <v>121</v>
      </c>
      <c r="D314" s="84" t="str">
        <f>C314</f>
        <v>€</v>
      </c>
      <c r="E314" s="98">
        <v>0</v>
      </c>
    </row>
    <row r="315" spans="2:5" hidden="1" outlineLevel="3" x14ac:dyDescent="0.2">
      <c r="B315" s="85" t="s">
        <v>228</v>
      </c>
      <c r="C315" s="41" t="s">
        <v>121</v>
      </c>
      <c r="D315" s="86" t="str">
        <f>C315</f>
        <v>€</v>
      </c>
      <c r="E315" s="99">
        <v>0</v>
      </c>
    </row>
    <row r="316" spans="2:5" hidden="1" outlineLevel="2" x14ac:dyDescent="0.2">
      <c r="B316" s="31" t="s">
        <v>229</v>
      </c>
      <c r="C316" s="40" t="s">
        <v>121</v>
      </c>
      <c r="D316" s="66">
        <f>SUM(D314:D315)</f>
        <v>0</v>
      </c>
      <c r="E316" s="98">
        <f>SUM(E314:E315)</f>
        <v>0</v>
      </c>
    </row>
    <row r="317" spans="2:5" hidden="1" outlineLevel="2" x14ac:dyDescent="0.2">
      <c r="B317" s="31" t="s">
        <v>230</v>
      </c>
      <c r="C317" s="40" t="s">
        <v>121</v>
      </c>
      <c r="D317" s="66" t="str">
        <f>C317</f>
        <v>€</v>
      </c>
      <c r="E317" s="98">
        <v>0</v>
      </c>
    </row>
    <row r="318" spans="2:5" hidden="1" outlineLevel="2" x14ac:dyDescent="0.2">
      <c r="B318" s="31" t="s">
        <v>231</v>
      </c>
      <c r="C318" s="40" t="s">
        <v>121</v>
      </c>
      <c r="D318" s="66" t="str">
        <f>C318</f>
        <v>€</v>
      </c>
      <c r="E318" s="98">
        <v>0</v>
      </c>
    </row>
    <row r="319" spans="2:5" hidden="1" outlineLevel="2" x14ac:dyDescent="0.2">
      <c r="B319" s="31" t="s">
        <v>232</v>
      </c>
      <c r="C319" s="40" t="s">
        <v>121</v>
      </c>
      <c r="D319" s="66" t="e">
        <f>C319+D201</f>
        <v>#VALUE!</v>
      </c>
      <c r="E319" s="98">
        <v>0</v>
      </c>
    </row>
    <row r="320" spans="2:5" hidden="1" outlineLevel="2" x14ac:dyDescent="0.2">
      <c r="B320" s="31" t="s">
        <v>233</v>
      </c>
      <c r="C320" s="40" t="s">
        <v>121</v>
      </c>
      <c r="D320" s="66" t="str">
        <f>C320</f>
        <v>€</v>
      </c>
      <c r="E320" s="98">
        <v>0</v>
      </c>
    </row>
    <row r="321" spans="2:5" hidden="1" outlineLevel="2" x14ac:dyDescent="0.2">
      <c r="B321" s="168" t="s">
        <v>234</v>
      </c>
      <c r="C321" s="54" t="s">
        <v>121</v>
      </c>
      <c r="D321" s="169" t="e">
        <f>C321+D226</f>
        <v>#VALUE!</v>
      </c>
      <c r="E321" s="176">
        <v>0</v>
      </c>
    </row>
    <row r="322" spans="2:5" hidden="1" outlineLevel="1" x14ac:dyDescent="0.2">
      <c r="B322" s="33" t="s">
        <v>278</v>
      </c>
      <c r="C322" s="52" t="s">
        <v>121</v>
      </c>
      <c r="D322" s="67" t="e">
        <f>SUM(D316,D317:D321)</f>
        <v>#VALUE!</v>
      </c>
      <c r="E322" s="100">
        <f>SUM(E316,E317:E321)</f>
        <v>0</v>
      </c>
    </row>
    <row r="323" spans="2:5" hidden="1" outlineLevel="1" x14ac:dyDescent="0.2">
      <c r="B323" s="103"/>
      <c r="C323" s="104"/>
      <c r="D323" s="105"/>
      <c r="E323" s="108"/>
    </row>
    <row r="324" spans="2:5" hidden="1" outlineLevel="3" x14ac:dyDescent="0.2">
      <c r="B324" s="83" t="s">
        <v>235</v>
      </c>
      <c r="C324" s="40" t="s">
        <v>121</v>
      </c>
      <c r="D324" s="84" t="e">
        <f>C324+D252</f>
        <v>#VALUE!</v>
      </c>
      <c r="E324" s="98">
        <v>0</v>
      </c>
    </row>
    <row r="325" spans="2:5" hidden="1" outlineLevel="3" x14ac:dyDescent="0.2">
      <c r="B325" s="85" t="s">
        <v>236</v>
      </c>
      <c r="C325" s="41" t="s">
        <v>121</v>
      </c>
      <c r="D325" s="86" t="e">
        <f>C325+D253</f>
        <v>#VALUE!</v>
      </c>
      <c r="E325" s="99">
        <v>0</v>
      </c>
    </row>
    <row r="326" spans="2:5" hidden="1" outlineLevel="2" x14ac:dyDescent="0.2">
      <c r="B326" s="31" t="s">
        <v>237</v>
      </c>
      <c r="C326" s="40" t="s">
        <v>121</v>
      </c>
      <c r="D326" s="66" t="e">
        <f>SUM(D324:D325)</f>
        <v>#VALUE!</v>
      </c>
      <c r="E326" s="98">
        <f>SUM(E324:E325)</f>
        <v>0</v>
      </c>
    </row>
    <row r="327" spans="2:5" hidden="1" outlineLevel="4" x14ac:dyDescent="0.2">
      <c r="B327" s="101" t="s">
        <v>40</v>
      </c>
      <c r="C327" s="40" t="s">
        <v>121</v>
      </c>
      <c r="D327" s="84" t="e">
        <f>C327+D255</f>
        <v>#VALUE!</v>
      </c>
      <c r="E327" s="98">
        <v>0</v>
      </c>
    </row>
    <row r="328" spans="2:5" hidden="1" outlineLevel="4" x14ac:dyDescent="0.2">
      <c r="B328" s="102" t="s">
        <v>38</v>
      </c>
      <c r="C328" s="41" t="s">
        <v>121</v>
      </c>
      <c r="D328" s="130" t="e">
        <f>C328+D256</f>
        <v>#VALUE!</v>
      </c>
      <c r="E328" s="99">
        <v>0</v>
      </c>
    </row>
    <row r="329" spans="2:5" hidden="1" outlineLevel="3" x14ac:dyDescent="0.2">
      <c r="B329" s="32" t="s">
        <v>238</v>
      </c>
      <c r="C329" s="40" t="s">
        <v>121</v>
      </c>
      <c r="D329" s="66" t="e">
        <f>SUM(D327:D328)</f>
        <v>#VALUE!</v>
      </c>
      <c r="E329" s="98">
        <f>SUM(E327:E328)</f>
        <v>0</v>
      </c>
    </row>
    <row r="330" spans="2:5" hidden="1" outlineLevel="3" x14ac:dyDescent="0.2">
      <c r="B330" s="83" t="s">
        <v>239</v>
      </c>
      <c r="C330" s="40" t="s">
        <v>121</v>
      </c>
      <c r="D330" s="84" t="e">
        <f>C330+D258</f>
        <v>#VALUE!</v>
      </c>
      <c r="E330" s="98">
        <v>0</v>
      </c>
    </row>
    <row r="331" spans="2:5" hidden="1" outlineLevel="3" x14ac:dyDescent="0.2">
      <c r="B331" s="85" t="s">
        <v>240</v>
      </c>
      <c r="C331" s="41" t="s">
        <v>121</v>
      </c>
      <c r="D331" s="86" t="e">
        <f>C331+D259</f>
        <v>#VALUE!</v>
      </c>
      <c r="E331" s="99">
        <v>0</v>
      </c>
    </row>
    <row r="332" spans="2:5" hidden="1" outlineLevel="2" x14ac:dyDescent="0.2">
      <c r="B332" s="31" t="s">
        <v>241</v>
      </c>
      <c r="C332" s="40" t="s">
        <v>121</v>
      </c>
      <c r="D332" s="66" t="e">
        <f>SUM(D329:D331)</f>
        <v>#VALUE!</v>
      </c>
      <c r="E332" s="98">
        <f>SUM(E329:E331)</f>
        <v>0</v>
      </c>
    </row>
    <row r="333" spans="2:5" hidden="1" outlineLevel="2" x14ac:dyDescent="0.2">
      <c r="B333" s="31" t="s">
        <v>242</v>
      </c>
      <c r="C333" s="40" t="s">
        <v>121</v>
      </c>
      <c r="D333" s="66" t="e">
        <f>C333+D261</f>
        <v>#VALUE!</v>
      </c>
      <c r="E333" s="98">
        <v>0</v>
      </c>
    </row>
    <row r="334" spans="2:5" hidden="1" outlineLevel="2" x14ac:dyDescent="0.2">
      <c r="B334" s="31" t="s">
        <v>243</v>
      </c>
      <c r="C334" s="40" t="s">
        <v>121</v>
      </c>
      <c r="D334" s="66" t="e">
        <f>C334+D262</f>
        <v>#VALUE!</v>
      </c>
      <c r="E334" s="98">
        <v>0</v>
      </c>
    </row>
    <row r="335" spans="2:5" hidden="1" outlineLevel="2" x14ac:dyDescent="0.2">
      <c r="B335" s="31" t="s">
        <v>244</v>
      </c>
      <c r="C335" s="40" t="s">
        <v>121</v>
      </c>
      <c r="D335" s="66" t="e">
        <f>C335+D263</f>
        <v>#VALUE!</v>
      </c>
      <c r="E335" s="98">
        <v>0</v>
      </c>
    </row>
    <row r="336" spans="2:5" hidden="1" outlineLevel="2" x14ac:dyDescent="0.2">
      <c r="B336" s="31" t="s">
        <v>245</v>
      </c>
      <c r="C336" s="40" t="s">
        <v>121</v>
      </c>
      <c r="D336" s="66" t="e">
        <f>C336+D264</f>
        <v>#VALUE!</v>
      </c>
      <c r="E336" s="98">
        <v>0</v>
      </c>
    </row>
    <row r="337" spans="1:5" hidden="1" outlineLevel="2" x14ac:dyDescent="0.2">
      <c r="B337" s="168" t="s">
        <v>246</v>
      </c>
      <c r="C337" s="54" t="s">
        <v>121</v>
      </c>
      <c r="D337" s="169" t="e">
        <f>C337+D265</f>
        <v>#VALUE!</v>
      </c>
      <c r="E337" s="176">
        <v>0</v>
      </c>
    </row>
    <row r="338" spans="1:5" hidden="1" outlineLevel="1" x14ac:dyDescent="0.2">
      <c r="B338" s="33" t="s">
        <v>277</v>
      </c>
      <c r="C338" s="52" t="s">
        <v>121</v>
      </c>
      <c r="D338" s="67" t="e">
        <f>SUM(D326,D332,D333:D337)</f>
        <v>#VALUE!</v>
      </c>
      <c r="E338" s="100">
        <f>SUM(E326,E332,E333:E337)</f>
        <v>0</v>
      </c>
    </row>
    <row r="339" spans="1:5" hidden="1" outlineLevel="1" x14ac:dyDescent="0.2">
      <c r="B339" s="103"/>
      <c r="C339" s="104"/>
      <c r="D339" s="105"/>
      <c r="E339" s="108"/>
    </row>
    <row r="340" spans="1:5" collapsed="1" x14ac:dyDescent="0.2">
      <c r="B340" s="34" t="s">
        <v>281</v>
      </c>
      <c r="C340" s="53" t="s">
        <v>121</v>
      </c>
      <c r="D340" s="68" t="e">
        <f>ROUND(D312+D322+D338,0)</f>
        <v>#VALUE!</v>
      </c>
      <c r="E340" s="109">
        <f>ROUND(E312+E322+E338,0)</f>
        <v>0</v>
      </c>
    </row>
    <row r="341" spans="1:5" x14ac:dyDescent="0.2">
      <c r="A341" s="37"/>
      <c r="B341" s="37"/>
      <c r="C341" s="54"/>
      <c r="D341" s="12"/>
      <c r="E341" s="38"/>
    </row>
    <row r="342" spans="1:5" x14ac:dyDescent="0.2">
      <c r="A342" s="6" t="s">
        <v>197</v>
      </c>
      <c r="B342" s="29"/>
      <c r="C342" s="30"/>
      <c r="D342" s="30"/>
      <c r="E342" s="30"/>
    </row>
    <row r="343" spans="1:5" x14ac:dyDescent="0.2">
      <c r="C343" s="51"/>
      <c r="D343" s="12"/>
      <c r="E343" s="12"/>
    </row>
    <row r="344" spans="1:5" hidden="1" outlineLevel="1" x14ac:dyDescent="0.2">
      <c r="B344" s="35" t="s">
        <v>198</v>
      </c>
      <c r="C344" s="55"/>
      <c r="D344" s="36"/>
      <c r="E344" s="36"/>
    </row>
    <row r="345" spans="1:5" hidden="1" outlineLevel="1" x14ac:dyDescent="0.2">
      <c r="C345" s="56"/>
      <c r="D345" s="66"/>
      <c r="E345" s="93"/>
    </row>
    <row r="346" spans="1:5" hidden="1" outlineLevel="1" x14ac:dyDescent="0.2">
      <c r="B346" s="172"/>
      <c r="C346" s="174"/>
      <c r="D346" s="169"/>
      <c r="E346" s="175"/>
    </row>
    <row r="347" spans="1:5" collapsed="1" x14ac:dyDescent="0.2">
      <c r="B347" s="34" t="s">
        <v>199</v>
      </c>
      <c r="C347" s="57" t="s">
        <v>121</v>
      </c>
      <c r="D347" s="68">
        <f>SUM(D345:D346)</f>
        <v>0</v>
      </c>
      <c r="E347" s="88"/>
    </row>
  </sheetData>
  <mergeCells count="3">
    <mergeCell ref="C4:C5"/>
    <mergeCell ref="D4:D5"/>
    <mergeCell ref="E4:E5"/>
  </mergeCells>
  <conditionalFormatting sqref="D68 D70 D135 D185 D191 D193 D229">
    <cfRule type="cellIs" dxfId="15" priority="7" operator="equal">
      <formula>0</formula>
    </cfRule>
    <cfRule type="cellIs" dxfId="14" priority="8" operator="lessThan">
      <formula>0</formula>
    </cfRule>
  </conditionalFormatting>
  <conditionalFormatting sqref="D270">
    <cfRule type="cellIs" dxfId="13" priority="5" operator="equal">
      <formula>0</formula>
    </cfRule>
    <cfRule type="cellIs" dxfId="12" priority="6" operator="lessThan">
      <formula>0</formula>
    </cfRule>
  </conditionalFormatting>
  <conditionalFormatting sqref="D3:E3">
    <cfRule type="cellIs" dxfId="11" priority="3" operator="equal">
      <formula>"r"</formula>
    </cfRule>
    <cfRule type="cellIs" dxfId="10" priority="4" operator="equal">
      <formula>"a"</formula>
    </cfRule>
  </conditionalFormatting>
  <conditionalFormatting sqref="D302">
    <cfRule type="cellIs" dxfId="9" priority="1" operator="equal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4029-E171-451B-94DE-C717C4CB1474}">
  <sheetPr codeName="Sheet1"/>
  <dimension ref="A2:E347"/>
  <sheetViews>
    <sheetView showGridLines="0"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 outlineLevelRow="5" x14ac:dyDescent="0.2"/>
  <cols>
    <col min="1" max="1" width="4" style="1" customWidth="1"/>
    <col min="2" max="2" width="57" style="1" bestFit="1" customWidth="1"/>
    <col min="3" max="4" width="10.7109375" style="3" customWidth="1"/>
    <col min="5" max="5" width="11.7109375" style="3" customWidth="1"/>
    <col min="6" max="16384" width="9.140625" style="1"/>
  </cols>
  <sheetData>
    <row r="2" spans="1:5" x14ac:dyDescent="0.2">
      <c r="B2" s="2" t="s">
        <v>0</v>
      </c>
    </row>
    <row r="3" spans="1:5" ht="15.75" x14ac:dyDescent="0.2">
      <c r="B3" s="4" t="s">
        <v>1</v>
      </c>
      <c r="C3" s="131" t="s">
        <v>263</v>
      </c>
      <c r="D3" s="132" t="e">
        <f>IF((D305-D340)=0,"a","r")</f>
        <v>#VALUE!</v>
      </c>
      <c r="E3" s="132" t="str">
        <f>IF((E305-E340)=0,"a","r")</f>
        <v>a</v>
      </c>
    </row>
    <row r="4" spans="1:5" x14ac:dyDescent="0.2">
      <c r="B4" s="4" t="s">
        <v>2</v>
      </c>
      <c r="C4" s="203" t="s">
        <v>3</v>
      </c>
      <c r="D4" s="208" t="s">
        <v>249</v>
      </c>
      <c r="E4" s="206" t="s">
        <v>4</v>
      </c>
    </row>
    <row r="5" spans="1:5" x14ac:dyDescent="0.2">
      <c r="B5" s="5"/>
      <c r="C5" s="203"/>
      <c r="D5" s="209"/>
      <c r="E5" s="206"/>
    </row>
    <row r="6" spans="1:5" x14ac:dyDescent="0.2">
      <c r="A6" s="6" t="s">
        <v>5</v>
      </c>
      <c r="B6" s="7"/>
      <c r="C6" s="8"/>
      <c r="D6" s="8"/>
      <c r="E6" s="8"/>
    </row>
    <row r="8" spans="1:5" hidden="1" outlineLevel="1" x14ac:dyDescent="0.2">
      <c r="B8" s="9" t="s">
        <v>6</v>
      </c>
      <c r="C8" s="39" t="s">
        <v>7</v>
      </c>
      <c r="D8" s="78"/>
      <c r="E8" s="73"/>
    </row>
    <row r="9" spans="1:5" hidden="1" outlineLevel="2" x14ac:dyDescent="0.2">
      <c r="B9" s="11" t="s">
        <v>8</v>
      </c>
      <c r="C9" s="40" t="s">
        <v>7</v>
      </c>
      <c r="D9" s="158"/>
      <c r="E9" s="74"/>
    </row>
    <row r="10" spans="1:5" hidden="1" outlineLevel="2" x14ac:dyDescent="0.2">
      <c r="B10" s="11" t="s">
        <v>9</v>
      </c>
      <c r="C10" s="40" t="s">
        <v>10</v>
      </c>
      <c r="D10" s="158"/>
      <c r="E10" s="74"/>
    </row>
    <row r="11" spans="1:5" hidden="1" outlineLevel="2" x14ac:dyDescent="0.2">
      <c r="B11" s="59" t="s">
        <v>11</v>
      </c>
      <c r="C11" s="41" t="s">
        <v>7</v>
      </c>
      <c r="D11" s="159"/>
      <c r="E11" s="75"/>
    </row>
    <row r="12" spans="1:5" hidden="1" outlineLevel="1" x14ac:dyDescent="0.2">
      <c r="B12" s="58" t="s">
        <v>12</v>
      </c>
      <c r="C12" s="40" t="s">
        <v>274</v>
      </c>
      <c r="D12" s="141"/>
      <c r="E12" s="74"/>
    </row>
    <row r="13" spans="1:5" hidden="1" outlineLevel="1" x14ac:dyDescent="0.2">
      <c r="B13" s="9" t="s">
        <v>13</v>
      </c>
      <c r="C13" s="39" t="s">
        <v>14</v>
      </c>
      <c r="D13" s="78"/>
      <c r="E13" s="73"/>
    </row>
    <row r="14" spans="1:5" hidden="1" outlineLevel="1" x14ac:dyDescent="0.2">
      <c r="B14" s="9" t="s">
        <v>15</v>
      </c>
      <c r="C14" s="39" t="s">
        <v>16</v>
      </c>
      <c r="D14" s="142"/>
      <c r="E14" s="73"/>
    </row>
    <row r="15" spans="1:5" hidden="1" outlineLevel="1" x14ac:dyDescent="0.2">
      <c r="B15" s="146" t="s">
        <v>17</v>
      </c>
      <c r="C15" s="54" t="s">
        <v>7</v>
      </c>
      <c r="D15" s="149"/>
      <c r="E15" s="150"/>
    </row>
    <row r="16" spans="1:5" collapsed="1" x14ac:dyDescent="0.2">
      <c r="B16" s="18" t="s">
        <v>18</v>
      </c>
      <c r="C16" s="147"/>
      <c r="D16" s="147"/>
      <c r="E16" s="148"/>
    </row>
    <row r="17" spans="2:5" x14ac:dyDescent="0.2">
      <c r="B17" s="9"/>
      <c r="C17" s="135"/>
      <c r="D17" s="135"/>
      <c r="E17" s="135"/>
    </row>
    <row r="18" spans="2:5" hidden="1" outlineLevel="2" x14ac:dyDescent="0.2">
      <c r="B18" s="11" t="s">
        <v>19</v>
      </c>
      <c r="C18" s="39" t="s">
        <v>20</v>
      </c>
      <c r="D18" s="62"/>
      <c r="E18" s="73"/>
    </row>
    <row r="19" spans="2:5" hidden="1" outlineLevel="2" x14ac:dyDescent="0.2">
      <c r="B19" s="77" t="s">
        <v>21</v>
      </c>
      <c r="C19" s="42" t="s">
        <v>20</v>
      </c>
      <c r="D19" s="61"/>
      <c r="E19" s="76"/>
    </row>
    <row r="20" spans="2:5" hidden="1" outlineLevel="1" x14ac:dyDescent="0.2">
      <c r="B20" s="9" t="s">
        <v>251</v>
      </c>
      <c r="C20" s="39" t="s">
        <v>20</v>
      </c>
      <c r="D20" s="64">
        <f>D18-D19</f>
        <v>0</v>
      </c>
      <c r="E20" s="73"/>
    </row>
    <row r="21" spans="2:5" hidden="1" outlineLevel="1" x14ac:dyDescent="0.2">
      <c r="B21" s="9" t="s">
        <v>22</v>
      </c>
      <c r="C21" s="39" t="s">
        <v>23</v>
      </c>
      <c r="D21" s="64"/>
      <c r="E21" s="73"/>
    </row>
    <row r="22" spans="2:5" hidden="1" outlineLevel="1" x14ac:dyDescent="0.2">
      <c r="B22" s="9" t="s">
        <v>24</v>
      </c>
      <c r="C22" s="39" t="s">
        <v>16</v>
      </c>
      <c r="D22" s="142">
        <v>0</v>
      </c>
      <c r="E22" s="73"/>
    </row>
    <row r="23" spans="2:5" hidden="1" outlineLevel="1" x14ac:dyDescent="0.2">
      <c r="B23" s="9" t="s">
        <v>252</v>
      </c>
      <c r="C23" s="39" t="s">
        <v>20</v>
      </c>
      <c r="D23" s="64">
        <f>IFERROR(D20*(1/D22),0)</f>
        <v>0</v>
      </c>
      <c r="E23" s="73"/>
    </row>
    <row r="24" spans="2:5" hidden="1" outlineLevel="1" x14ac:dyDescent="0.2">
      <c r="B24" s="9" t="s">
        <v>25</v>
      </c>
      <c r="C24" s="39" t="s">
        <v>16</v>
      </c>
      <c r="D24" s="142"/>
      <c r="E24" s="73"/>
    </row>
    <row r="25" spans="2:5" hidden="1" outlineLevel="1" x14ac:dyDescent="0.2">
      <c r="B25" s="9" t="s">
        <v>253</v>
      </c>
      <c r="C25" s="39" t="s">
        <v>254</v>
      </c>
      <c r="D25" s="64">
        <f>IFERROR(D23*D24,0)</f>
        <v>0</v>
      </c>
      <c r="E25" s="73"/>
    </row>
    <row r="26" spans="2:5" hidden="1" outlineLevel="1" x14ac:dyDescent="0.2">
      <c r="B26" s="146" t="s">
        <v>26</v>
      </c>
      <c r="C26" s="44" t="s">
        <v>27</v>
      </c>
      <c r="D26" s="65"/>
      <c r="E26" s="151"/>
    </row>
    <row r="27" spans="2:5" collapsed="1" x14ac:dyDescent="0.2">
      <c r="B27" s="18" t="s">
        <v>28</v>
      </c>
      <c r="C27" s="147"/>
      <c r="D27" s="147"/>
      <c r="E27" s="148"/>
    </row>
    <row r="28" spans="2:5" x14ac:dyDescent="0.2">
      <c r="B28" s="5"/>
      <c r="C28" s="135"/>
      <c r="D28" s="135"/>
      <c r="E28" s="135"/>
    </row>
    <row r="29" spans="2:5" hidden="1" outlineLevel="1" x14ac:dyDescent="0.2">
      <c r="B29" s="9" t="s">
        <v>29</v>
      </c>
      <c r="C29" s="40" t="s">
        <v>7</v>
      </c>
      <c r="D29" s="141"/>
      <c r="E29" s="74"/>
    </row>
    <row r="30" spans="2:5" hidden="1" outlineLevel="1" x14ac:dyDescent="0.2">
      <c r="B30" s="9" t="s">
        <v>30</v>
      </c>
      <c r="C30" s="40" t="s">
        <v>7</v>
      </c>
      <c r="D30" s="141"/>
      <c r="E30" s="74"/>
    </row>
    <row r="31" spans="2:5" hidden="1" outlineLevel="1" x14ac:dyDescent="0.2">
      <c r="B31" s="9" t="s">
        <v>31</v>
      </c>
      <c r="C31" s="39"/>
      <c r="D31" s="78"/>
      <c r="E31" s="73"/>
    </row>
    <row r="32" spans="2:5" hidden="1" outlineLevel="1" x14ac:dyDescent="0.2">
      <c r="B32" s="146" t="s">
        <v>32</v>
      </c>
      <c r="C32" s="44" t="s">
        <v>16</v>
      </c>
      <c r="D32" s="152">
        <v>7.0000000000000007E-2</v>
      </c>
      <c r="E32" s="151"/>
    </row>
    <row r="33" spans="1:5" collapsed="1" x14ac:dyDescent="0.2">
      <c r="B33" s="18" t="s">
        <v>33</v>
      </c>
      <c r="C33" s="147"/>
      <c r="D33" s="147"/>
      <c r="E33" s="148"/>
    </row>
    <row r="34" spans="1:5" x14ac:dyDescent="0.2">
      <c r="B34" s="5"/>
      <c r="C34" s="135"/>
      <c r="D34" s="135"/>
      <c r="E34" s="135"/>
    </row>
    <row r="35" spans="1:5" x14ac:dyDescent="0.2">
      <c r="A35" s="15" t="s">
        <v>43</v>
      </c>
      <c r="B35" s="16"/>
      <c r="C35" s="8"/>
      <c r="D35" s="8"/>
      <c r="E35" s="8"/>
    </row>
    <row r="36" spans="1:5" x14ac:dyDescent="0.2">
      <c r="B36" s="5"/>
      <c r="C36" s="43"/>
      <c r="D36" s="10"/>
      <c r="E36" s="10"/>
    </row>
    <row r="37" spans="1:5" hidden="1" outlineLevel="2" x14ac:dyDescent="0.2">
      <c r="B37" s="11" t="s">
        <v>44</v>
      </c>
      <c r="C37" s="39" t="s">
        <v>121</v>
      </c>
      <c r="D37" s="62">
        <v>0</v>
      </c>
      <c r="E37" s="97">
        <v>0</v>
      </c>
    </row>
    <row r="38" spans="1:5" hidden="1" outlineLevel="2" x14ac:dyDescent="0.2">
      <c r="B38" s="11" t="s">
        <v>45</v>
      </c>
      <c r="C38" s="39" t="s">
        <v>121</v>
      </c>
      <c r="D38" s="62">
        <v>0</v>
      </c>
      <c r="E38" s="97">
        <v>0</v>
      </c>
    </row>
    <row r="39" spans="1:5" hidden="1" outlineLevel="2" x14ac:dyDescent="0.2">
      <c r="B39" s="11" t="s">
        <v>46</v>
      </c>
      <c r="C39" s="39" t="s">
        <v>121</v>
      </c>
      <c r="D39" s="62">
        <f>D8*D20</f>
        <v>0</v>
      </c>
      <c r="E39" s="97">
        <v>0</v>
      </c>
    </row>
    <row r="40" spans="1:5" hidden="1" outlineLevel="2" x14ac:dyDescent="0.2">
      <c r="B40" s="11" t="s">
        <v>47</v>
      </c>
      <c r="C40" s="39" t="s">
        <v>121</v>
      </c>
      <c r="D40" s="62">
        <f>D20*D29</f>
        <v>0</v>
      </c>
      <c r="E40" s="97">
        <v>0</v>
      </c>
    </row>
    <row r="41" spans="1:5" hidden="1" outlineLevel="2" x14ac:dyDescent="0.2">
      <c r="B41" s="11" t="s">
        <v>48</v>
      </c>
      <c r="C41" s="39" t="s">
        <v>121</v>
      </c>
      <c r="D41" s="62">
        <v>0</v>
      </c>
      <c r="E41" s="97">
        <v>0</v>
      </c>
    </row>
    <row r="42" spans="1:5" hidden="1" outlineLevel="2" x14ac:dyDescent="0.2">
      <c r="B42" s="11" t="s">
        <v>49</v>
      </c>
      <c r="C42" s="39" t="s">
        <v>121</v>
      </c>
      <c r="D42" s="62">
        <v>0</v>
      </c>
      <c r="E42" s="97">
        <v>0</v>
      </c>
    </row>
    <row r="43" spans="1:5" hidden="1" outlineLevel="2" x14ac:dyDescent="0.2">
      <c r="B43" s="11" t="s">
        <v>50</v>
      </c>
      <c r="C43" s="39" t="s">
        <v>121</v>
      </c>
      <c r="D43" s="62">
        <f>D26*D15</f>
        <v>0</v>
      </c>
      <c r="E43" s="97">
        <v>0</v>
      </c>
    </row>
    <row r="44" spans="1:5" hidden="1" outlineLevel="2" x14ac:dyDescent="0.2">
      <c r="B44" s="11" t="s">
        <v>51</v>
      </c>
      <c r="C44" s="39" t="s">
        <v>121</v>
      </c>
      <c r="D44" s="62">
        <v>0</v>
      </c>
      <c r="E44" s="97">
        <v>0</v>
      </c>
    </row>
    <row r="45" spans="1:5" hidden="1" outlineLevel="2" x14ac:dyDescent="0.2">
      <c r="B45" s="157" t="s">
        <v>52</v>
      </c>
      <c r="C45" s="44" t="s">
        <v>121</v>
      </c>
      <c r="D45" s="160">
        <v>0</v>
      </c>
      <c r="E45" s="133">
        <v>0</v>
      </c>
    </row>
    <row r="46" spans="1:5" hidden="1" outlineLevel="1" x14ac:dyDescent="0.2">
      <c r="B46" s="110" t="s">
        <v>53</v>
      </c>
      <c r="C46" s="111" t="s">
        <v>121</v>
      </c>
      <c r="D46" s="112">
        <f>SUM(D37:D45)</f>
        <v>0</v>
      </c>
      <c r="E46" s="113">
        <f>SUM(E37:E45)</f>
        <v>0</v>
      </c>
    </row>
    <row r="47" spans="1:5" hidden="1" outlineLevel="2" x14ac:dyDescent="0.2">
      <c r="B47" s="11" t="s">
        <v>44</v>
      </c>
      <c r="C47" s="39" t="s">
        <v>121</v>
      </c>
      <c r="D47" s="62">
        <v>0</v>
      </c>
      <c r="E47" s="127">
        <v>0</v>
      </c>
    </row>
    <row r="48" spans="1:5" hidden="1" outlineLevel="2" x14ac:dyDescent="0.2">
      <c r="B48" s="11" t="s">
        <v>45</v>
      </c>
      <c r="C48" s="39" t="s">
        <v>121</v>
      </c>
      <c r="D48" s="62">
        <v>0</v>
      </c>
      <c r="E48" s="127">
        <v>0</v>
      </c>
    </row>
    <row r="49" spans="2:5" hidden="1" outlineLevel="2" x14ac:dyDescent="0.2">
      <c r="B49" s="11" t="s">
        <v>46</v>
      </c>
      <c r="C49" s="39" t="s">
        <v>121</v>
      </c>
      <c r="D49" s="62">
        <v>0</v>
      </c>
      <c r="E49" s="127">
        <v>0</v>
      </c>
    </row>
    <row r="50" spans="2:5" hidden="1" outlineLevel="2" x14ac:dyDescent="0.2">
      <c r="B50" s="11" t="s">
        <v>47</v>
      </c>
      <c r="C50" s="39" t="s">
        <v>121</v>
      </c>
      <c r="D50" s="62">
        <v>0</v>
      </c>
      <c r="E50" s="127">
        <v>0</v>
      </c>
    </row>
    <row r="51" spans="2:5" hidden="1" outlineLevel="2" x14ac:dyDescent="0.2">
      <c r="B51" s="11" t="s">
        <v>48</v>
      </c>
      <c r="C51" s="39" t="s">
        <v>121</v>
      </c>
      <c r="D51" s="62">
        <v>0</v>
      </c>
      <c r="E51" s="127">
        <v>0</v>
      </c>
    </row>
    <row r="52" spans="2:5" hidden="1" outlineLevel="2" x14ac:dyDescent="0.2">
      <c r="B52" s="11" t="s">
        <v>49</v>
      </c>
      <c r="C52" s="39" t="s">
        <v>121</v>
      </c>
      <c r="D52" s="62">
        <v>0</v>
      </c>
      <c r="E52" s="127">
        <v>0</v>
      </c>
    </row>
    <row r="53" spans="2:5" hidden="1" outlineLevel="2" x14ac:dyDescent="0.2">
      <c r="B53" s="11" t="s">
        <v>50</v>
      </c>
      <c r="C53" s="39" t="s">
        <v>121</v>
      </c>
      <c r="D53" s="62">
        <v>0</v>
      </c>
      <c r="E53" s="127">
        <v>0</v>
      </c>
    </row>
    <row r="54" spans="2:5" hidden="1" outlineLevel="2" x14ac:dyDescent="0.2">
      <c r="B54" s="11" t="s">
        <v>51</v>
      </c>
      <c r="C54" s="39" t="s">
        <v>121</v>
      </c>
      <c r="D54" s="62">
        <f>IFERROR(SUM((D23*D9),D10,D11),0)</f>
        <v>0</v>
      </c>
      <c r="E54" s="127">
        <v>0</v>
      </c>
    </row>
    <row r="55" spans="2:5" hidden="1" outlineLevel="2" x14ac:dyDescent="0.2">
      <c r="B55" s="157" t="s">
        <v>52</v>
      </c>
      <c r="C55" s="44" t="s">
        <v>121</v>
      </c>
      <c r="D55" s="160">
        <f>IFERROR(D25*D13,0)</f>
        <v>0</v>
      </c>
      <c r="E55" s="128">
        <v>0</v>
      </c>
    </row>
    <row r="56" spans="2:5" hidden="1" outlineLevel="1" x14ac:dyDescent="0.2">
      <c r="B56" s="110" t="s">
        <v>54</v>
      </c>
      <c r="C56" s="111" t="s">
        <v>121</v>
      </c>
      <c r="D56" s="112">
        <f>SUM(D47:D55)</f>
        <v>0</v>
      </c>
      <c r="E56" s="113">
        <f>SUM(E47:E55)</f>
        <v>0</v>
      </c>
    </row>
    <row r="57" spans="2:5" hidden="1" outlineLevel="1" x14ac:dyDescent="0.2">
      <c r="B57" s="110" t="s">
        <v>55</v>
      </c>
      <c r="C57" s="111" t="s">
        <v>121</v>
      </c>
      <c r="D57" s="112">
        <v>0</v>
      </c>
      <c r="E57" s="126">
        <v>0</v>
      </c>
    </row>
    <row r="58" spans="2:5" hidden="1" outlineLevel="2" x14ac:dyDescent="0.2">
      <c r="B58" s="11" t="s">
        <v>44</v>
      </c>
      <c r="C58" s="39" t="s">
        <v>121</v>
      </c>
      <c r="D58" s="62">
        <f t="shared" ref="D58:E64" si="0">D37-D47</f>
        <v>0</v>
      </c>
      <c r="E58" s="127">
        <f>E37-E47</f>
        <v>0</v>
      </c>
    </row>
    <row r="59" spans="2:5" hidden="1" outlineLevel="2" x14ac:dyDescent="0.2">
      <c r="B59" s="11" t="s">
        <v>45</v>
      </c>
      <c r="C59" s="39" t="s">
        <v>121</v>
      </c>
      <c r="D59" s="62">
        <f t="shared" si="0"/>
        <v>0</v>
      </c>
      <c r="E59" s="127">
        <f t="shared" si="0"/>
        <v>0</v>
      </c>
    </row>
    <row r="60" spans="2:5" hidden="1" outlineLevel="2" x14ac:dyDescent="0.2">
      <c r="B60" s="11" t="s">
        <v>46</v>
      </c>
      <c r="C60" s="39" t="s">
        <v>121</v>
      </c>
      <c r="D60" s="62">
        <f t="shared" si="0"/>
        <v>0</v>
      </c>
      <c r="E60" s="127">
        <f t="shared" si="0"/>
        <v>0</v>
      </c>
    </row>
    <row r="61" spans="2:5" hidden="1" outlineLevel="2" x14ac:dyDescent="0.2">
      <c r="B61" s="11" t="s">
        <v>47</v>
      </c>
      <c r="C61" s="39" t="s">
        <v>121</v>
      </c>
      <c r="D61" s="62">
        <f t="shared" si="0"/>
        <v>0</v>
      </c>
      <c r="E61" s="127">
        <f t="shared" si="0"/>
        <v>0</v>
      </c>
    </row>
    <row r="62" spans="2:5" hidden="1" outlineLevel="2" x14ac:dyDescent="0.2">
      <c r="B62" s="11" t="s">
        <v>48</v>
      </c>
      <c r="C62" s="39" t="s">
        <v>121</v>
      </c>
      <c r="D62" s="62">
        <f t="shared" si="0"/>
        <v>0</v>
      </c>
      <c r="E62" s="127">
        <f t="shared" si="0"/>
        <v>0</v>
      </c>
    </row>
    <row r="63" spans="2:5" hidden="1" outlineLevel="2" x14ac:dyDescent="0.2">
      <c r="B63" s="11" t="s">
        <v>49</v>
      </c>
      <c r="C63" s="39" t="s">
        <v>121</v>
      </c>
      <c r="D63" s="62">
        <f t="shared" si="0"/>
        <v>0</v>
      </c>
      <c r="E63" s="127">
        <f t="shared" si="0"/>
        <v>0</v>
      </c>
    </row>
    <row r="64" spans="2:5" hidden="1" outlineLevel="2" x14ac:dyDescent="0.2">
      <c r="B64" s="11" t="s">
        <v>50</v>
      </c>
      <c r="C64" s="39" t="s">
        <v>121</v>
      </c>
      <c r="D64" s="62">
        <f t="shared" si="0"/>
        <v>0</v>
      </c>
      <c r="E64" s="127">
        <f t="shared" si="0"/>
        <v>0</v>
      </c>
    </row>
    <row r="65" spans="2:5" hidden="1" outlineLevel="2" x14ac:dyDescent="0.2">
      <c r="B65" s="11" t="s">
        <v>51</v>
      </c>
      <c r="C65" s="39" t="s">
        <v>121</v>
      </c>
      <c r="D65" s="62">
        <f>IFERROR(D44-D54,0)</f>
        <v>0</v>
      </c>
      <c r="E65" s="127">
        <f t="shared" ref="E65:E66" si="1">E44-E54</f>
        <v>0</v>
      </c>
    </row>
    <row r="66" spans="2:5" hidden="1" outlineLevel="2" x14ac:dyDescent="0.2">
      <c r="B66" s="11" t="s">
        <v>52</v>
      </c>
      <c r="C66" s="39" t="s">
        <v>121</v>
      </c>
      <c r="D66" s="62">
        <f>IFERROR(D45-D55,0)</f>
        <v>0</v>
      </c>
      <c r="E66" s="127">
        <f t="shared" si="1"/>
        <v>0</v>
      </c>
    </row>
    <row r="67" spans="2:5" hidden="1" outlineLevel="2" x14ac:dyDescent="0.2">
      <c r="B67" s="157" t="s">
        <v>55</v>
      </c>
      <c r="C67" s="44" t="s">
        <v>121</v>
      </c>
      <c r="D67" s="160">
        <f>D57</f>
        <v>0</v>
      </c>
      <c r="E67" s="128">
        <f>E57</f>
        <v>0</v>
      </c>
    </row>
    <row r="68" spans="2:5" hidden="1" outlineLevel="1" x14ac:dyDescent="0.2">
      <c r="B68" s="18" t="s">
        <v>56</v>
      </c>
      <c r="C68" s="46" t="s">
        <v>121</v>
      </c>
      <c r="D68" s="60">
        <f>SUM(D58:D67)</f>
        <v>0</v>
      </c>
      <c r="E68" s="114">
        <f>E46-E56+E57</f>
        <v>0</v>
      </c>
    </row>
    <row r="69" spans="2:5" hidden="1" outlineLevel="2" x14ac:dyDescent="0.2">
      <c r="B69" s="161" t="s">
        <v>57</v>
      </c>
      <c r="C69" s="44" t="s">
        <v>121</v>
      </c>
      <c r="D69" s="160">
        <v>0</v>
      </c>
      <c r="E69" s="128">
        <v>0</v>
      </c>
    </row>
    <row r="70" spans="2:5" hidden="1" outlineLevel="1" x14ac:dyDescent="0.2">
      <c r="B70" s="18" t="s">
        <v>58</v>
      </c>
      <c r="C70" s="46" t="s">
        <v>121</v>
      </c>
      <c r="D70" s="60">
        <f>D68-D69</f>
        <v>0</v>
      </c>
      <c r="E70" s="114">
        <f>E68-E69</f>
        <v>0</v>
      </c>
    </row>
    <row r="71" spans="2:5" hidden="1" outlineLevel="4" x14ac:dyDescent="0.2">
      <c r="B71" s="20" t="s">
        <v>59</v>
      </c>
      <c r="C71" s="39" t="s">
        <v>121</v>
      </c>
      <c r="D71" s="62"/>
      <c r="E71" s="127">
        <v>0</v>
      </c>
    </row>
    <row r="72" spans="2:5" hidden="1" outlineLevel="4" x14ac:dyDescent="0.2">
      <c r="B72" s="20" t="s">
        <v>60</v>
      </c>
      <c r="C72" s="39" t="s">
        <v>121</v>
      </c>
      <c r="D72" s="62"/>
      <c r="E72" s="127">
        <v>0</v>
      </c>
    </row>
    <row r="73" spans="2:5" hidden="1" outlineLevel="4" x14ac:dyDescent="0.2">
      <c r="B73" s="20" t="s">
        <v>61</v>
      </c>
      <c r="C73" s="39" t="s">
        <v>121</v>
      </c>
      <c r="D73" s="62"/>
      <c r="E73" s="127">
        <v>0</v>
      </c>
    </row>
    <row r="74" spans="2:5" hidden="1" outlineLevel="4" x14ac:dyDescent="0.2">
      <c r="B74" s="20" t="s">
        <v>62</v>
      </c>
      <c r="C74" s="39" t="s">
        <v>121</v>
      </c>
      <c r="D74" s="62"/>
      <c r="E74" s="127">
        <v>0</v>
      </c>
    </row>
    <row r="75" spans="2:5" hidden="1" outlineLevel="4" x14ac:dyDescent="0.2">
      <c r="B75" s="20" t="s">
        <v>63</v>
      </c>
      <c r="C75" s="39" t="s">
        <v>121</v>
      </c>
      <c r="D75" s="62"/>
      <c r="E75" s="127">
        <v>0</v>
      </c>
    </row>
    <row r="76" spans="2:5" hidden="1" outlineLevel="4" x14ac:dyDescent="0.2">
      <c r="B76" s="145" t="s">
        <v>64</v>
      </c>
      <c r="C76" s="44" t="s">
        <v>121</v>
      </c>
      <c r="D76" s="160"/>
      <c r="E76" s="128">
        <v>0</v>
      </c>
    </row>
    <row r="77" spans="2:5" hidden="1" outlineLevel="3" x14ac:dyDescent="0.2">
      <c r="B77" s="19" t="s">
        <v>65</v>
      </c>
      <c r="C77" s="45" t="s">
        <v>121</v>
      </c>
      <c r="D77" s="144">
        <f>SUM(D71:D76)</f>
        <v>0</v>
      </c>
      <c r="E77" s="113">
        <f>SUM(E71:E76)</f>
        <v>0</v>
      </c>
    </row>
    <row r="78" spans="2:5" hidden="1" outlineLevel="5" x14ac:dyDescent="0.2">
      <c r="B78" s="79" t="s">
        <v>21</v>
      </c>
      <c r="C78" s="47" t="s">
        <v>121</v>
      </c>
      <c r="D78" s="62"/>
      <c r="E78" s="118">
        <v>0</v>
      </c>
    </row>
    <row r="79" spans="2:5" hidden="1" outlineLevel="5" x14ac:dyDescent="0.2">
      <c r="B79" s="79" t="s">
        <v>66</v>
      </c>
      <c r="C79" s="47" t="s">
        <v>121</v>
      </c>
      <c r="D79" s="62"/>
      <c r="E79" s="118">
        <v>0</v>
      </c>
    </row>
    <row r="80" spans="2:5" hidden="1" outlineLevel="5" x14ac:dyDescent="0.2">
      <c r="B80" s="79" t="s">
        <v>67</v>
      </c>
      <c r="C80" s="47" t="s">
        <v>121</v>
      </c>
      <c r="D80" s="62"/>
      <c r="E80" s="118">
        <v>0</v>
      </c>
    </row>
    <row r="81" spans="2:5" hidden="1" outlineLevel="5" x14ac:dyDescent="0.2">
      <c r="B81" s="79" t="s">
        <v>68</v>
      </c>
      <c r="C81" s="47" t="s">
        <v>121</v>
      </c>
      <c r="D81" s="62"/>
      <c r="E81" s="118">
        <v>0</v>
      </c>
    </row>
    <row r="82" spans="2:5" hidden="1" outlineLevel="5" x14ac:dyDescent="0.2">
      <c r="B82" s="80" t="s">
        <v>69</v>
      </c>
      <c r="C82" s="48" t="s">
        <v>121</v>
      </c>
      <c r="D82" s="61"/>
      <c r="E82" s="117">
        <v>0</v>
      </c>
    </row>
    <row r="83" spans="2:5" hidden="1" outlineLevel="4" x14ac:dyDescent="0.2">
      <c r="B83" s="22" t="s">
        <v>70</v>
      </c>
      <c r="C83" s="49" t="s">
        <v>121</v>
      </c>
      <c r="D83" s="69">
        <f>SUM(D78:D82)</f>
        <v>0</v>
      </c>
      <c r="E83" s="115">
        <f>SUM(E78:E82)</f>
        <v>0</v>
      </c>
    </row>
    <row r="84" spans="2:5" hidden="1" outlineLevel="5" x14ac:dyDescent="0.2">
      <c r="B84" s="80" t="s">
        <v>255</v>
      </c>
      <c r="C84" s="48" t="s">
        <v>121</v>
      </c>
      <c r="D84" s="61"/>
      <c r="E84" s="117">
        <v>0</v>
      </c>
    </row>
    <row r="85" spans="2:5" hidden="1" outlineLevel="4" x14ac:dyDescent="0.2">
      <c r="B85" s="22" t="s">
        <v>71</v>
      </c>
      <c r="C85" s="49" t="s">
        <v>121</v>
      </c>
      <c r="D85" s="69">
        <f>SUM(D84:D84)</f>
        <v>0</v>
      </c>
      <c r="E85" s="115">
        <f>SUM(E84:E84)</f>
        <v>0</v>
      </c>
    </row>
    <row r="86" spans="2:5" hidden="1" outlineLevel="5" x14ac:dyDescent="0.2">
      <c r="B86" s="79" t="s">
        <v>72</v>
      </c>
      <c r="C86" s="47" t="s">
        <v>121</v>
      </c>
      <c r="D86" s="62"/>
      <c r="E86" s="118">
        <v>0</v>
      </c>
    </row>
    <row r="87" spans="2:5" hidden="1" outlineLevel="5" x14ac:dyDescent="0.2">
      <c r="B87" s="79" t="s">
        <v>73</v>
      </c>
      <c r="C87" s="47" t="s">
        <v>121</v>
      </c>
      <c r="D87" s="62"/>
      <c r="E87" s="118">
        <v>0</v>
      </c>
    </row>
    <row r="88" spans="2:5" hidden="1" outlineLevel="5" x14ac:dyDescent="0.2">
      <c r="B88" s="79" t="s">
        <v>74</v>
      </c>
      <c r="C88" s="47" t="s">
        <v>121</v>
      </c>
      <c r="D88" s="62"/>
      <c r="E88" s="118">
        <v>0</v>
      </c>
    </row>
    <row r="89" spans="2:5" hidden="1" outlineLevel="5" x14ac:dyDescent="0.2">
      <c r="B89" s="79" t="s">
        <v>75</v>
      </c>
      <c r="C89" s="47" t="s">
        <v>121</v>
      </c>
      <c r="D89" s="62"/>
      <c r="E89" s="118">
        <v>0</v>
      </c>
    </row>
    <row r="90" spans="2:5" hidden="1" outlineLevel="5" x14ac:dyDescent="0.2">
      <c r="B90" s="80" t="s">
        <v>256</v>
      </c>
      <c r="C90" s="48" t="s">
        <v>121</v>
      </c>
      <c r="D90" s="61"/>
      <c r="E90" s="117">
        <v>0</v>
      </c>
    </row>
    <row r="91" spans="2:5" hidden="1" outlineLevel="4" x14ac:dyDescent="0.2">
      <c r="B91" s="22" t="s">
        <v>76</v>
      </c>
      <c r="C91" s="49" t="s">
        <v>121</v>
      </c>
      <c r="D91" s="69">
        <f>SUM(D86:D90)</f>
        <v>0</v>
      </c>
      <c r="E91" s="115">
        <f>SUM(E86:E90)</f>
        <v>0</v>
      </c>
    </row>
    <row r="92" spans="2:5" hidden="1" outlineLevel="5" x14ac:dyDescent="0.2">
      <c r="B92" s="79" t="s">
        <v>77</v>
      </c>
      <c r="C92" s="47" t="s">
        <v>121</v>
      </c>
      <c r="D92" s="62"/>
      <c r="E92" s="118">
        <v>0</v>
      </c>
    </row>
    <row r="93" spans="2:5" hidden="1" outlineLevel="5" x14ac:dyDescent="0.2">
      <c r="B93" s="79" t="s">
        <v>78</v>
      </c>
      <c r="C93" s="47" t="s">
        <v>121</v>
      </c>
      <c r="D93" s="62"/>
      <c r="E93" s="118">
        <v>0</v>
      </c>
    </row>
    <row r="94" spans="2:5" hidden="1" outlineLevel="5" x14ac:dyDescent="0.2">
      <c r="B94" s="79" t="s">
        <v>79</v>
      </c>
      <c r="C94" s="47" t="s">
        <v>121</v>
      </c>
      <c r="D94" s="62"/>
      <c r="E94" s="118">
        <v>0</v>
      </c>
    </row>
    <row r="95" spans="2:5" hidden="1" outlineLevel="5" x14ac:dyDescent="0.2">
      <c r="B95" s="79" t="s">
        <v>80</v>
      </c>
      <c r="C95" s="47" t="s">
        <v>121</v>
      </c>
      <c r="D95" s="62"/>
      <c r="E95" s="118">
        <v>0</v>
      </c>
    </row>
    <row r="96" spans="2:5" hidden="1" outlineLevel="5" x14ac:dyDescent="0.2">
      <c r="B96" s="79" t="s">
        <v>81</v>
      </c>
      <c r="C96" s="47" t="s">
        <v>121</v>
      </c>
      <c r="D96" s="62"/>
      <c r="E96" s="118">
        <v>0</v>
      </c>
    </row>
    <row r="97" spans="2:5" hidden="1" outlineLevel="5" x14ac:dyDescent="0.2">
      <c r="B97" s="79" t="s">
        <v>82</v>
      </c>
      <c r="C97" s="47" t="s">
        <v>121</v>
      </c>
      <c r="D97" s="62"/>
      <c r="E97" s="118">
        <v>0</v>
      </c>
    </row>
    <row r="98" spans="2:5" hidden="1" outlineLevel="5" x14ac:dyDescent="0.2">
      <c r="B98" s="79" t="s">
        <v>83</v>
      </c>
      <c r="C98" s="47" t="s">
        <v>121</v>
      </c>
      <c r="D98" s="62"/>
      <c r="E98" s="118">
        <v>0</v>
      </c>
    </row>
    <row r="99" spans="2:5" hidden="1" outlineLevel="5" x14ac:dyDescent="0.2">
      <c r="B99" s="79" t="s">
        <v>84</v>
      </c>
      <c r="C99" s="47" t="s">
        <v>121</v>
      </c>
      <c r="D99" s="62"/>
      <c r="E99" s="118">
        <v>0</v>
      </c>
    </row>
    <row r="100" spans="2:5" hidden="1" outlineLevel="5" x14ac:dyDescent="0.2">
      <c r="B100" s="79" t="s">
        <v>85</v>
      </c>
      <c r="C100" s="47" t="s">
        <v>121</v>
      </c>
      <c r="D100" s="62"/>
      <c r="E100" s="118">
        <v>0</v>
      </c>
    </row>
    <row r="101" spans="2:5" hidden="1" outlineLevel="5" x14ac:dyDescent="0.2">
      <c r="B101" s="79" t="s">
        <v>86</v>
      </c>
      <c r="C101" s="47" t="s">
        <v>121</v>
      </c>
      <c r="D101" s="62"/>
      <c r="E101" s="118">
        <v>0</v>
      </c>
    </row>
    <row r="102" spans="2:5" hidden="1" outlineLevel="5" x14ac:dyDescent="0.2">
      <c r="B102" s="80" t="s">
        <v>87</v>
      </c>
      <c r="C102" s="48" t="s">
        <v>121</v>
      </c>
      <c r="D102" s="61"/>
      <c r="E102" s="117">
        <v>0</v>
      </c>
    </row>
    <row r="103" spans="2:5" hidden="1" outlineLevel="4" x14ac:dyDescent="0.2">
      <c r="B103" s="22" t="s">
        <v>88</v>
      </c>
      <c r="C103" s="49" t="s">
        <v>121</v>
      </c>
      <c r="D103" s="69">
        <f>SUM(D92:D102)</f>
        <v>0</v>
      </c>
      <c r="E103" s="115">
        <f>SUM(E92:E102)</f>
        <v>0</v>
      </c>
    </row>
    <row r="104" spans="2:5" hidden="1" outlineLevel="5" x14ac:dyDescent="0.2">
      <c r="B104" s="80" t="s">
        <v>89</v>
      </c>
      <c r="C104" s="48" t="s">
        <v>121</v>
      </c>
      <c r="D104" s="61">
        <f>SUM(D39,D40,D41)*D32</f>
        <v>0</v>
      </c>
      <c r="E104" s="117">
        <v>0</v>
      </c>
    </row>
    <row r="105" spans="2:5" hidden="1" outlineLevel="4" x14ac:dyDescent="0.2">
      <c r="B105" s="22" t="s">
        <v>90</v>
      </c>
      <c r="C105" s="49" t="s">
        <v>121</v>
      </c>
      <c r="D105" s="69">
        <f>SUM(D104)</f>
        <v>0</v>
      </c>
      <c r="E105" s="115">
        <f>SUM(E104)</f>
        <v>0</v>
      </c>
    </row>
    <row r="106" spans="2:5" hidden="1" outlineLevel="4" x14ac:dyDescent="0.2">
      <c r="B106" s="145" t="s">
        <v>91</v>
      </c>
      <c r="C106" s="44" t="s">
        <v>121</v>
      </c>
      <c r="D106" s="160"/>
      <c r="E106" s="128">
        <v>0</v>
      </c>
    </row>
    <row r="107" spans="2:5" hidden="1" outlineLevel="3" x14ac:dyDescent="0.2">
      <c r="B107" s="19" t="s">
        <v>92</v>
      </c>
      <c r="C107" s="45" t="s">
        <v>121</v>
      </c>
      <c r="D107" s="144">
        <f>D83+D85+D91+D103+D105+D106</f>
        <v>0</v>
      </c>
      <c r="E107" s="113">
        <f>E83+E85+E91+E103+E105+E106</f>
        <v>0</v>
      </c>
    </row>
    <row r="108" spans="2:5" hidden="1" outlineLevel="3" x14ac:dyDescent="0.2">
      <c r="B108" s="26" t="s">
        <v>93</v>
      </c>
      <c r="C108" s="39" t="s">
        <v>121</v>
      </c>
      <c r="D108" s="62"/>
      <c r="E108" s="127">
        <v>0</v>
      </c>
    </row>
    <row r="109" spans="2:5" hidden="1" outlineLevel="3" x14ac:dyDescent="0.2">
      <c r="B109" s="162" t="s">
        <v>94</v>
      </c>
      <c r="C109" s="44" t="s">
        <v>121</v>
      </c>
      <c r="D109" s="160"/>
      <c r="E109" s="128">
        <v>0</v>
      </c>
    </row>
    <row r="110" spans="2:5" hidden="1" outlineLevel="2" x14ac:dyDescent="0.2">
      <c r="B110" s="23" t="s">
        <v>95</v>
      </c>
      <c r="C110" s="45" t="s">
        <v>121</v>
      </c>
      <c r="D110" s="63">
        <f>D77+D107+D108+D109</f>
        <v>0</v>
      </c>
      <c r="E110" s="114">
        <f>E77+E107+E108+E109</f>
        <v>0</v>
      </c>
    </row>
    <row r="111" spans="2:5" hidden="1" outlineLevel="4" x14ac:dyDescent="0.2">
      <c r="B111" s="21" t="s">
        <v>96</v>
      </c>
      <c r="C111" s="42" t="s">
        <v>121</v>
      </c>
      <c r="D111" s="61"/>
      <c r="E111" s="178">
        <v>0</v>
      </c>
    </row>
    <row r="112" spans="2:5" hidden="1" outlineLevel="3" x14ac:dyDescent="0.2">
      <c r="B112" s="24" t="s">
        <v>97</v>
      </c>
      <c r="C112" s="49" t="s">
        <v>121</v>
      </c>
      <c r="D112" s="69">
        <f>SUM(D111:D111)</f>
        <v>0</v>
      </c>
      <c r="E112" s="115">
        <f>SUM(E111:E111)</f>
        <v>0</v>
      </c>
    </row>
    <row r="113" spans="2:5" hidden="1" outlineLevel="4" x14ac:dyDescent="0.2">
      <c r="B113" s="21" t="s">
        <v>98</v>
      </c>
      <c r="C113" s="42" t="s">
        <v>121</v>
      </c>
      <c r="D113" s="61"/>
      <c r="E113" s="178">
        <v>0</v>
      </c>
    </row>
    <row r="114" spans="2:5" hidden="1" outlineLevel="3" x14ac:dyDescent="0.2">
      <c r="B114" s="24" t="s">
        <v>99</v>
      </c>
      <c r="C114" s="49" t="s">
        <v>121</v>
      </c>
      <c r="D114" s="69">
        <f>SUM(D113:D113)</f>
        <v>0</v>
      </c>
      <c r="E114" s="115">
        <f>SUM(E113:E113)</f>
        <v>0</v>
      </c>
    </row>
    <row r="115" spans="2:5" hidden="1" outlineLevel="4" x14ac:dyDescent="0.2">
      <c r="B115" s="20" t="s">
        <v>100</v>
      </c>
      <c r="C115" s="39" t="s">
        <v>121</v>
      </c>
      <c r="D115" s="62"/>
      <c r="E115" s="127">
        <v>0</v>
      </c>
    </row>
    <row r="116" spans="2:5" hidden="1" outlineLevel="4" x14ac:dyDescent="0.2">
      <c r="B116" s="21" t="s">
        <v>101</v>
      </c>
      <c r="C116" s="42" t="s">
        <v>121</v>
      </c>
      <c r="D116" s="61"/>
      <c r="E116" s="178">
        <v>0</v>
      </c>
    </row>
    <row r="117" spans="2:5" hidden="1" outlineLevel="3" x14ac:dyDescent="0.2">
      <c r="B117" s="24" t="s">
        <v>102</v>
      </c>
      <c r="C117" s="49" t="s">
        <v>121</v>
      </c>
      <c r="D117" s="69">
        <f>SUM(D115:D116)</f>
        <v>0</v>
      </c>
      <c r="E117" s="115">
        <f>SUM(E115:E116)</f>
        <v>0</v>
      </c>
    </row>
    <row r="118" spans="2:5" hidden="1" outlineLevel="4" x14ac:dyDescent="0.2">
      <c r="B118" s="20" t="s">
        <v>103</v>
      </c>
      <c r="C118" s="39" t="s">
        <v>121</v>
      </c>
      <c r="D118" s="62"/>
      <c r="E118" s="127">
        <v>0</v>
      </c>
    </row>
    <row r="119" spans="2:5" hidden="1" outlineLevel="4" x14ac:dyDescent="0.2">
      <c r="B119" s="21" t="s">
        <v>104</v>
      </c>
      <c r="C119" s="42" t="s">
        <v>121</v>
      </c>
      <c r="D119" s="61"/>
      <c r="E119" s="178">
        <v>0</v>
      </c>
    </row>
    <row r="120" spans="2:5" hidden="1" outlineLevel="3" x14ac:dyDescent="0.2">
      <c r="B120" s="119" t="s">
        <v>105</v>
      </c>
      <c r="C120" s="120" t="s">
        <v>121</v>
      </c>
      <c r="D120" s="121">
        <f>SUM(D118:D119)</f>
        <v>0</v>
      </c>
      <c r="E120" s="122">
        <f>SUM(E118:E119)</f>
        <v>0</v>
      </c>
    </row>
    <row r="121" spans="2:5" hidden="1" outlineLevel="2" x14ac:dyDescent="0.2">
      <c r="B121" s="23" t="s">
        <v>106</v>
      </c>
      <c r="C121" s="45" t="s">
        <v>121</v>
      </c>
      <c r="D121" s="63">
        <f>D110+D112+D114+D117+D120</f>
        <v>0</v>
      </c>
      <c r="E121" s="114">
        <f>E110+E112+E114+E117+E120</f>
        <v>0</v>
      </c>
    </row>
    <row r="122" spans="2:5" hidden="1" outlineLevel="4" x14ac:dyDescent="0.2">
      <c r="B122" s="20" t="s">
        <v>107</v>
      </c>
      <c r="C122" s="39" t="s">
        <v>121</v>
      </c>
      <c r="D122" s="62"/>
      <c r="E122" s="127">
        <v>0</v>
      </c>
    </row>
    <row r="123" spans="2:5" hidden="1" outlineLevel="4" x14ac:dyDescent="0.2">
      <c r="B123" s="20" t="s">
        <v>108</v>
      </c>
      <c r="C123" s="39" t="s">
        <v>121</v>
      </c>
      <c r="D123" s="62"/>
      <c r="E123" s="127">
        <v>0</v>
      </c>
    </row>
    <row r="124" spans="2:5" hidden="1" outlineLevel="4" x14ac:dyDescent="0.2">
      <c r="B124" s="20" t="s">
        <v>109</v>
      </c>
      <c r="C124" s="39" t="s">
        <v>121</v>
      </c>
      <c r="D124" s="62"/>
      <c r="E124" s="127">
        <v>0</v>
      </c>
    </row>
    <row r="125" spans="2:5" hidden="1" outlineLevel="4" x14ac:dyDescent="0.2">
      <c r="B125" s="21" t="s">
        <v>110</v>
      </c>
      <c r="C125" s="42" t="s">
        <v>121</v>
      </c>
      <c r="D125" s="61"/>
      <c r="E125" s="178">
        <v>0</v>
      </c>
    </row>
    <row r="126" spans="2:5" hidden="1" outlineLevel="3" x14ac:dyDescent="0.2">
      <c r="B126" s="153" t="s">
        <v>111</v>
      </c>
      <c r="C126" s="50" t="s">
        <v>121</v>
      </c>
      <c r="D126" s="71">
        <f>SUM(D122:D125)</f>
        <v>0</v>
      </c>
      <c r="E126" s="116">
        <f>SUM(E122:E125)</f>
        <v>0</v>
      </c>
    </row>
    <row r="127" spans="2:5" hidden="1" outlineLevel="2" x14ac:dyDescent="0.2">
      <c r="B127" s="23" t="s">
        <v>112</v>
      </c>
      <c r="C127" s="45" t="s">
        <v>121</v>
      </c>
      <c r="D127" s="63">
        <f>D121+D126</f>
        <v>0</v>
      </c>
      <c r="E127" s="114">
        <f>E121+E126</f>
        <v>0</v>
      </c>
    </row>
    <row r="128" spans="2:5" hidden="1" outlineLevel="3" x14ac:dyDescent="0.2">
      <c r="B128" s="26" t="s">
        <v>113</v>
      </c>
      <c r="C128" s="39" t="s">
        <v>121</v>
      </c>
      <c r="D128" s="62"/>
      <c r="E128" s="127">
        <v>0</v>
      </c>
    </row>
    <row r="129" spans="2:5" hidden="1" outlineLevel="3" x14ac:dyDescent="0.2">
      <c r="B129" s="162" t="s">
        <v>114</v>
      </c>
      <c r="C129" s="44" t="s">
        <v>121</v>
      </c>
      <c r="D129" s="160"/>
      <c r="E129" s="128">
        <v>0</v>
      </c>
    </row>
    <row r="130" spans="2:5" hidden="1" outlineLevel="2" x14ac:dyDescent="0.2">
      <c r="B130" s="23" t="s">
        <v>115</v>
      </c>
      <c r="C130" s="45" t="s">
        <v>121</v>
      </c>
      <c r="D130" s="63">
        <f>D127+SUM(D128:D129)</f>
        <v>0</v>
      </c>
      <c r="E130" s="114">
        <f>E127+SUM(E128:E129)</f>
        <v>0</v>
      </c>
    </row>
    <row r="131" spans="2:5" hidden="1" outlineLevel="3" x14ac:dyDescent="0.2">
      <c r="B131" s="26" t="s">
        <v>116</v>
      </c>
      <c r="C131" s="39" t="s">
        <v>121</v>
      </c>
      <c r="D131" s="62"/>
      <c r="E131" s="127">
        <v>0</v>
      </c>
    </row>
    <row r="132" spans="2:5" hidden="1" outlineLevel="3" x14ac:dyDescent="0.2">
      <c r="B132" s="27" t="s">
        <v>117</v>
      </c>
      <c r="C132" s="42" t="s">
        <v>121</v>
      </c>
      <c r="D132" s="61"/>
      <c r="E132" s="178">
        <v>0</v>
      </c>
    </row>
    <row r="133" spans="2:5" hidden="1" outlineLevel="2" x14ac:dyDescent="0.2">
      <c r="B133" s="25" t="s">
        <v>118</v>
      </c>
      <c r="C133" s="50" t="s">
        <v>121</v>
      </c>
      <c r="D133" s="71">
        <f>SUM(D131:D132)</f>
        <v>0</v>
      </c>
      <c r="E133" s="116">
        <f>SUM(E131:E132)</f>
        <v>0</v>
      </c>
    </row>
    <row r="134" spans="2:5" hidden="1" outlineLevel="1" x14ac:dyDescent="0.2">
      <c r="B134" s="154" t="s">
        <v>119</v>
      </c>
      <c r="C134" s="50" t="s">
        <v>121</v>
      </c>
      <c r="D134" s="71">
        <f>D130+D133</f>
        <v>0</v>
      </c>
      <c r="E134" s="155">
        <f>E130+E133</f>
        <v>0</v>
      </c>
    </row>
    <row r="135" spans="2:5" collapsed="1" x14ac:dyDescent="0.2">
      <c r="B135" s="123" t="s">
        <v>120</v>
      </c>
      <c r="C135" s="124" t="s">
        <v>121</v>
      </c>
      <c r="D135" s="125">
        <f>D70-D134</f>
        <v>0</v>
      </c>
      <c r="E135" s="114">
        <f>E70-E134</f>
        <v>0</v>
      </c>
    </row>
    <row r="136" spans="2:5" hidden="1" outlineLevel="3" x14ac:dyDescent="0.2">
      <c r="B136" s="21" t="s">
        <v>122</v>
      </c>
      <c r="C136" s="48" t="s">
        <v>121</v>
      </c>
      <c r="D136" s="61"/>
      <c r="E136" s="117">
        <v>0</v>
      </c>
    </row>
    <row r="137" spans="2:5" hidden="1" outlineLevel="2" x14ac:dyDescent="0.2">
      <c r="B137" s="24" t="s">
        <v>123</v>
      </c>
      <c r="C137" s="49" t="s">
        <v>121</v>
      </c>
      <c r="D137" s="69">
        <f>SUM(D136)</f>
        <v>0</v>
      </c>
      <c r="E137" s="115">
        <f>SUM(E136)</f>
        <v>0</v>
      </c>
    </row>
    <row r="138" spans="2:5" hidden="1" outlineLevel="3" x14ac:dyDescent="0.2">
      <c r="B138" s="20" t="s">
        <v>124</v>
      </c>
      <c r="C138" s="47" t="s">
        <v>121</v>
      </c>
      <c r="D138" s="62"/>
      <c r="E138" s="118">
        <v>0</v>
      </c>
    </row>
    <row r="139" spans="2:5" hidden="1" outlineLevel="3" x14ac:dyDescent="0.2">
      <c r="B139" s="20" t="s">
        <v>125</v>
      </c>
      <c r="C139" s="47" t="s">
        <v>121</v>
      </c>
      <c r="D139" s="62"/>
      <c r="E139" s="118">
        <v>0</v>
      </c>
    </row>
    <row r="140" spans="2:5" hidden="1" outlineLevel="3" x14ac:dyDescent="0.2">
      <c r="B140" s="20" t="s">
        <v>126</v>
      </c>
      <c r="C140" s="47" t="s">
        <v>121</v>
      </c>
      <c r="D140" s="62"/>
      <c r="E140" s="118">
        <v>0</v>
      </c>
    </row>
    <row r="141" spans="2:5" hidden="1" outlineLevel="3" x14ac:dyDescent="0.2">
      <c r="B141" s="20" t="s">
        <v>127</v>
      </c>
      <c r="C141" s="47" t="s">
        <v>121</v>
      </c>
      <c r="D141" s="62"/>
      <c r="E141" s="118">
        <v>0</v>
      </c>
    </row>
    <row r="142" spans="2:5" hidden="1" outlineLevel="3" x14ac:dyDescent="0.2">
      <c r="B142" s="20" t="s">
        <v>128</v>
      </c>
      <c r="C142" s="47" t="s">
        <v>121</v>
      </c>
      <c r="D142" s="62"/>
      <c r="E142" s="118">
        <v>0</v>
      </c>
    </row>
    <row r="143" spans="2:5" hidden="1" outlineLevel="3" x14ac:dyDescent="0.2">
      <c r="B143" s="21" t="s">
        <v>129</v>
      </c>
      <c r="C143" s="48" t="s">
        <v>121</v>
      </c>
      <c r="D143" s="61"/>
      <c r="E143" s="117">
        <v>0</v>
      </c>
    </row>
    <row r="144" spans="2:5" hidden="1" outlineLevel="2" x14ac:dyDescent="0.2">
      <c r="B144" s="24" t="s">
        <v>130</v>
      </c>
      <c r="C144" s="49" t="s">
        <v>121</v>
      </c>
      <c r="D144" s="69">
        <f>SUM(D138:D143)</f>
        <v>0</v>
      </c>
      <c r="E144" s="115">
        <f>SUM(E138:E143)</f>
        <v>0</v>
      </c>
    </row>
    <row r="145" spans="2:5" hidden="1" outlineLevel="3" x14ac:dyDescent="0.2">
      <c r="B145" s="20" t="s">
        <v>131</v>
      </c>
      <c r="C145" s="47" t="s">
        <v>121</v>
      </c>
      <c r="D145" s="62"/>
      <c r="E145" s="118">
        <v>0</v>
      </c>
    </row>
    <row r="146" spans="2:5" hidden="1" outlineLevel="3" x14ac:dyDescent="0.2">
      <c r="B146" s="20" t="s">
        <v>132</v>
      </c>
      <c r="C146" s="47" t="s">
        <v>121</v>
      </c>
      <c r="D146" s="62"/>
      <c r="E146" s="118">
        <v>0</v>
      </c>
    </row>
    <row r="147" spans="2:5" hidden="1" outlineLevel="3" x14ac:dyDescent="0.2">
      <c r="B147" s="20" t="s">
        <v>133</v>
      </c>
      <c r="C147" s="47" t="s">
        <v>121</v>
      </c>
      <c r="D147" s="62"/>
      <c r="E147" s="118">
        <v>0</v>
      </c>
    </row>
    <row r="148" spans="2:5" hidden="1" outlineLevel="3" x14ac:dyDescent="0.2">
      <c r="B148" s="21" t="s">
        <v>134</v>
      </c>
      <c r="C148" s="48" t="s">
        <v>121</v>
      </c>
      <c r="D148" s="61"/>
      <c r="E148" s="117">
        <v>0</v>
      </c>
    </row>
    <row r="149" spans="2:5" hidden="1" outlineLevel="2" x14ac:dyDescent="0.2">
      <c r="B149" s="119" t="s">
        <v>135</v>
      </c>
      <c r="C149" s="120" t="s">
        <v>121</v>
      </c>
      <c r="D149" s="121">
        <f>SUM(D145:D148)</f>
        <v>0</v>
      </c>
      <c r="E149" s="122">
        <f>SUM(E145:E148)</f>
        <v>0</v>
      </c>
    </row>
    <row r="150" spans="2:5" hidden="1" outlineLevel="1" x14ac:dyDescent="0.2">
      <c r="B150" s="23" t="s">
        <v>136</v>
      </c>
      <c r="C150" s="45" t="s">
        <v>121</v>
      </c>
      <c r="D150" s="63">
        <f>D137+D144+D149</f>
        <v>0</v>
      </c>
      <c r="E150" s="114">
        <f>E137+E144+E149</f>
        <v>0</v>
      </c>
    </row>
    <row r="151" spans="2:5" hidden="1" outlineLevel="3" x14ac:dyDescent="0.2">
      <c r="B151" s="20" t="s">
        <v>122</v>
      </c>
      <c r="C151" s="47" t="s">
        <v>121</v>
      </c>
      <c r="D151" s="62"/>
      <c r="E151" s="118">
        <v>0</v>
      </c>
    </row>
    <row r="152" spans="2:5" hidden="1" outlineLevel="3" x14ac:dyDescent="0.2">
      <c r="B152" s="20" t="s">
        <v>126</v>
      </c>
      <c r="C152" s="47" t="s">
        <v>121</v>
      </c>
      <c r="D152" s="62"/>
      <c r="E152" s="118">
        <v>0</v>
      </c>
    </row>
    <row r="153" spans="2:5" hidden="1" outlineLevel="3" x14ac:dyDescent="0.2">
      <c r="B153" s="20" t="s">
        <v>137</v>
      </c>
      <c r="C153" s="47" t="s">
        <v>121</v>
      </c>
      <c r="D153" s="62"/>
      <c r="E153" s="118">
        <v>0</v>
      </c>
    </row>
    <row r="154" spans="2:5" hidden="1" outlineLevel="3" x14ac:dyDescent="0.2">
      <c r="B154" s="20" t="s">
        <v>129</v>
      </c>
      <c r="C154" s="47" t="s">
        <v>121</v>
      </c>
      <c r="D154" s="62"/>
      <c r="E154" s="118">
        <v>0</v>
      </c>
    </row>
    <row r="155" spans="2:5" hidden="1" outlineLevel="3" x14ac:dyDescent="0.2">
      <c r="B155" s="21" t="s">
        <v>138</v>
      </c>
      <c r="C155" s="48" t="s">
        <v>121</v>
      </c>
      <c r="D155" s="61"/>
      <c r="E155" s="117">
        <v>0</v>
      </c>
    </row>
    <row r="156" spans="2:5" hidden="1" outlineLevel="2" x14ac:dyDescent="0.2">
      <c r="B156" s="24" t="s">
        <v>123</v>
      </c>
      <c r="C156" s="49" t="s">
        <v>121</v>
      </c>
      <c r="D156" s="69">
        <f>SUM(D151:D155)</f>
        <v>0</v>
      </c>
      <c r="E156" s="115">
        <f>SUM(E151:E155)</f>
        <v>0</v>
      </c>
    </row>
    <row r="157" spans="2:5" hidden="1" outlineLevel="3" x14ac:dyDescent="0.2">
      <c r="B157" s="20" t="s">
        <v>124</v>
      </c>
      <c r="C157" s="47" t="s">
        <v>121</v>
      </c>
      <c r="D157" s="62"/>
      <c r="E157" s="118">
        <v>0</v>
      </c>
    </row>
    <row r="158" spans="2:5" hidden="1" outlineLevel="3" x14ac:dyDescent="0.2">
      <c r="B158" s="20" t="s">
        <v>125</v>
      </c>
      <c r="C158" s="47" t="s">
        <v>121</v>
      </c>
      <c r="D158" s="62"/>
      <c r="E158" s="118">
        <v>0</v>
      </c>
    </row>
    <row r="159" spans="2:5" hidden="1" outlineLevel="3" x14ac:dyDescent="0.2">
      <c r="B159" s="20" t="s">
        <v>126</v>
      </c>
      <c r="C159" s="47" t="s">
        <v>121</v>
      </c>
      <c r="D159" s="62"/>
      <c r="E159" s="118">
        <v>0</v>
      </c>
    </row>
    <row r="160" spans="2:5" hidden="1" outlineLevel="3" x14ac:dyDescent="0.2">
      <c r="B160" s="20" t="s">
        <v>127</v>
      </c>
      <c r="C160" s="47" t="s">
        <v>121</v>
      </c>
      <c r="D160" s="62"/>
      <c r="E160" s="118">
        <v>0</v>
      </c>
    </row>
    <row r="161" spans="2:5" hidden="1" outlineLevel="3" x14ac:dyDescent="0.2">
      <c r="B161" s="20" t="s">
        <v>128</v>
      </c>
      <c r="C161" s="47" t="s">
        <v>121</v>
      </c>
      <c r="D161" s="62"/>
      <c r="E161" s="118">
        <v>0</v>
      </c>
    </row>
    <row r="162" spans="2:5" hidden="1" outlineLevel="3" x14ac:dyDescent="0.2">
      <c r="B162" s="20" t="s">
        <v>129</v>
      </c>
      <c r="C162" s="47" t="s">
        <v>121</v>
      </c>
      <c r="D162" s="62"/>
      <c r="E162" s="118">
        <v>0</v>
      </c>
    </row>
    <row r="163" spans="2:5" hidden="1" outlineLevel="3" x14ac:dyDescent="0.2">
      <c r="B163" s="20" t="s">
        <v>139</v>
      </c>
      <c r="C163" s="47" t="s">
        <v>121</v>
      </c>
      <c r="D163" s="62"/>
      <c r="E163" s="118">
        <v>0</v>
      </c>
    </row>
    <row r="164" spans="2:5" hidden="1" outlineLevel="3" x14ac:dyDescent="0.2">
      <c r="B164" s="21" t="s">
        <v>138</v>
      </c>
      <c r="C164" s="48" t="s">
        <v>121</v>
      </c>
      <c r="D164" s="61"/>
      <c r="E164" s="117">
        <v>0</v>
      </c>
    </row>
    <row r="165" spans="2:5" hidden="1" outlineLevel="2" x14ac:dyDescent="0.2">
      <c r="B165" s="24" t="s">
        <v>130</v>
      </c>
      <c r="C165" s="49" t="s">
        <v>121</v>
      </c>
      <c r="D165" s="69">
        <f>SUM(D157:D164)</f>
        <v>0</v>
      </c>
      <c r="E165" s="115">
        <f>SUM(E157:E164)</f>
        <v>0</v>
      </c>
    </row>
    <row r="166" spans="2:5" hidden="1" outlineLevel="3" x14ac:dyDescent="0.2">
      <c r="B166" s="20" t="s">
        <v>140</v>
      </c>
      <c r="C166" s="47" t="s">
        <v>121</v>
      </c>
      <c r="D166" s="62"/>
      <c r="E166" s="118">
        <v>0</v>
      </c>
    </row>
    <row r="167" spans="2:5" hidden="1" outlineLevel="3" x14ac:dyDescent="0.2">
      <c r="B167" s="20" t="s">
        <v>141</v>
      </c>
      <c r="C167" s="47" t="s">
        <v>121</v>
      </c>
      <c r="D167" s="62"/>
      <c r="E167" s="118">
        <v>0</v>
      </c>
    </row>
    <row r="168" spans="2:5" hidden="1" outlineLevel="3" x14ac:dyDescent="0.2">
      <c r="B168" s="20" t="s">
        <v>142</v>
      </c>
      <c r="C168" s="47" t="s">
        <v>121</v>
      </c>
      <c r="D168" s="62"/>
      <c r="E168" s="118">
        <v>0</v>
      </c>
    </row>
    <row r="169" spans="2:5" hidden="1" outlineLevel="3" x14ac:dyDescent="0.2">
      <c r="B169" s="21" t="s">
        <v>143</v>
      </c>
      <c r="C169" s="48" t="s">
        <v>121</v>
      </c>
      <c r="D169" s="61"/>
      <c r="E169" s="117">
        <v>0</v>
      </c>
    </row>
    <row r="170" spans="2:5" hidden="1" outlineLevel="2" x14ac:dyDescent="0.2">
      <c r="B170" s="119" t="s">
        <v>135</v>
      </c>
      <c r="C170" s="120" t="s">
        <v>121</v>
      </c>
      <c r="D170" s="121">
        <f>SUM(D166:D169)</f>
        <v>0</v>
      </c>
      <c r="E170" s="122">
        <f>SUM(E166:E169)</f>
        <v>0</v>
      </c>
    </row>
    <row r="171" spans="2:5" hidden="1" outlineLevel="1" x14ac:dyDescent="0.2">
      <c r="B171" s="25" t="s">
        <v>144</v>
      </c>
      <c r="C171" s="50" t="s">
        <v>121</v>
      </c>
      <c r="D171" s="71">
        <f>D156+D165+D170</f>
        <v>0</v>
      </c>
      <c r="E171" s="155">
        <f>E156+E165+E170</f>
        <v>0</v>
      </c>
    </row>
    <row r="172" spans="2:5" collapsed="1" x14ac:dyDescent="0.2">
      <c r="B172" s="17" t="s">
        <v>145</v>
      </c>
      <c r="C172" s="45" t="s">
        <v>121</v>
      </c>
      <c r="D172" s="63">
        <f>D150-D171</f>
        <v>0</v>
      </c>
      <c r="E172" s="113">
        <f>E150-E171</f>
        <v>0</v>
      </c>
    </row>
    <row r="173" spans="2:5" hidden="1" outlineLevel="2" x14ac:dyDescent="0.2">
      <c r="B173" s="26" t="s">
        <v>146</v>
      </c>
      <c r="C173" s="47" t="s">
        <v>121</v>
      </c>
      <c r="D173" s="62"/>
      <c r="E173" s="118">
        <v>0</v>
      </c>
    </row>
    <row r="174" spans="2:5" hidden="1" outlineLevel="2" x14ac:dyDescent="0.2">
      <c r="B174" s="26" t="s">
        <v>147</v>
      </c>
      <c r="C174" s="47" t="s">
        <v>121</v>
      </c>
      <c r="D174" s="62"/>
      <c r="E174" s="118">
        <v>0</v>
      </c>
    </row>
    <row r="175" spans="2:5" hidden="1" outlineLevel="2" x14ac:dyDescent="0.2">
      <c r="B175" s="26" t="s">
        <v>148</v>
      </c>
      <c r="C175" s="47" t="s">
        <v>121</v>
      </c>
      <c r="D175" s="62"/>
      <c r="E175" s="118">
        <v>0</v>
      </c>
    </row>
    <row r="176" spans="2:5" hidden="1" outlineLevel="2" x14ac:dyDescent="0.2">
      <c r="B176" s="26" t="s">
        <v>149</v>
      </c>
      <c r="C176" s="47" t="s">
        <v>121</v>
      </c>
      <c r="D176" s="62"/>
      <c r="E176" s="118">
        <v>0</v>
      </c>
    </row>
    <row r="177" spans="2:5" hidden="1" outlineLevel="2" x14ac:dyDescent="0.2">
      <c r="B177" s="27" t="s">
        <v>150</v>
      </c>
      <c r="C177" s="48" t="s">
        <v>121</v>
      </c>
      <c r="D177" s="61"/>
      <c r="E177" s="117">
        <v>0</v>
      </c>
    </row>
    <row r="178" spans="2:5" hidden="1" outlineLevel="1" x14ac:dyDescent="0.2">
      <c r="B178" s="28" t="s">
        <v>151</v>
      </c>
      <c r="C178" s="49" t="s">
        <v>121</v>
      </c>
      <c r="D178" s="69">
        <f>SUM(D173:D177)</f>
        <v>0</v>
      </c>
      <c r="E178" s="115">
        <f>SUM(E173:E177)</f>
        <v>0</v>
      </c>
    </row>
    <row r="179" spans="2:5" hidden="1" outlineLevel="2" x14ac:dyDescent="0.2">
      <c r="B179" s="26" t="s">
        <v>152</v>
      </c>
      <c r="C179" s="47" t="s">
        <v>121</v>
      </c>
      <c r="D179" s="62"/>
      <c r="E179" s="118">
        <v>0</v>
      </c>
    </row>
    <row r="180" spans="2:5" hidden="1" outlineLevel="2" x14ac:dyDescent="0.2">
      <c r="B180" s="26" t="s">
        <v>153</v>
      </c>
      <c r="C180" s="47" t="s">
        <v>121</v>
      </c>
      <c r="D180" s="62"/>
      <c r="E180" s="118">
        <v>0</v>
      </c>
    </row>
    <row r="181" spans="2:5" hidden="1" outlineLevel="2" x14ac:dyDescent="0.2">
      <c r="B181" s="27" t="s">
        <v>154</v>
      </c>
      <c r="C181" s="48" t="s">
        <v>121</v>
      </c>
      <c r="D181" s="61"/>
      <c r="E181" s="117">
        <v>0</v>
      </c>
    </row>
    <row r="182" spans="2:5" hidden="1" outlineLevel="1" x14ac:dyDescent="0.2">
      <c r="B182" s="156" t="s">
        <v>155</v>
      </c>
      <c r="C182" s="120" t="s">
        <v>121</v>
      </c>
      <c r="D182" s="121">
        <f>SUM(D179:D181)</f>
        <v>0</v>
      </c>
      <c r="E182" s="122">
        <f>SUM(E179:E181)</f>
        <v>0</v>
      </c>
    </row>
    <row r="183" spans="2:5" collapsed="1" x14ac:dyDescent="0.2">
      <c r="B183" s="17" t="s">
        <v>156</v>
      </c>
      <c r="C183" s="45" t="s">
        <v>121</v>
      </c>
      <c r="D183" s="63">
        <f>D178+D182</f>
        <v>0</v>
      </c>
      <c r="E183" s="113">
        <f>E178+E182</f>
        <v>0</v>
      </c>
    </row>
    <row r="184" spans="2:5" x14ac:dyDescent="0.2">
      <c r="B184" s="17" t="s">
        <v>157</v>
      </c>
      <c r="C184" s="45" t="s">
        <v>121</v>
      </c>
      <c r="D184" s="63"/>
      <c r="E184" s="126">
        <v>0</v>
      </c>
    </row>
    <row r="185" spans="2:5" x14ac:dyDescent="0.2">
      <c r="B185" s="18" t="s">
        <v>158</v>
      </c>
      <c r="C185" s="46" t="s">
        <v>121</v>
      </c>
      <c r="D185" s="60">
        <f>D135+D172+D183+D184</f>
        <v>0</v>
      </c>
      <c r="E185" s="114">
        <f>E135-E172-E183-E184</f>
        <v>0</v>
      </c>
    </row>
    <row r="186" spans="2:5" hidden="1" outlineLevel="1" x14ac:dyDescent="0.2">
      <c r="B186" s="11" t="s">
        <v>159</v>
      </c>
      <c r="C186" s="39" t="s">
        <v>121</v>
      </c>
      <c r="D186" s="62"/>
      <c r="E186" s="127">
        <v>0</v>
      </c>
    </row>
    <row r="187" spans="2:5" hidden="1" outlineLevel="1" x14ac:dyDescent="0.2">
      <c r="B187" s="11" t="s">
        <v>160</v>
      </c>
      <c r="C187" s="39" t="s">
        <v>121</v>
      </c>
      <c r="D187" s="62"/>
      <c r="E187" s="127">
        <v>0</v>
      </c>
    </row>
    <row r="188" spans="2:5" hidden="1" outlineLevel="1" x14ac:dyDescent="0.2">
      <c r="B188" s="11" t="s">
        <v>161</v>
      </c>
      <c r="C188" s="39" t="s">
        <v>121</v>
      </c>
      <c r="D188" s="62"/>
      <c r="E188" s="127">
        <v>0</v>
      </c>
    </row>
    <row r="189" spans="2:5" hidden="1" outlineLevel="1" x14ac:dyDescent="0.2">
      <c r="B189" s="157" t="s">
        <v>162</v>
      </c>
      <c r="C189" s="44" t="s">
        <v>121</v>
      </c>
      <c r="D189" s="160"/>
      <c r="E189" s="128">
        <v>0</v>
      </c>
    </row>
    <row r="190" spans="2:5" collapsed="1" x14ac:dyDescent="0.2">
      <c r="B190" s="17" t="s">
        <v>163</v>
      </c>
      <c r="C190" s="45" t="s">
        <v>121</v>
      </c>
      <c r="D190" s="63">
        <f>SUM(D186:D189)</f>
        <v>0</v>
      </c>
      <c r="E190" s="113">
        <f>SUM(E186:E189)</f>
        <v>0</v>
      </c>
    </row>
    <row r="191" spans="2:5" x14ac:dyDescent="0.2">
      <c r="B191" s="18" t="s">
        <v>164</v>
      </c>
      <c r="C191" s="46" t="s">
        <v>121</v>
      </c>
      <c r="D191" s="60">
        <f>D185+D190</f>
        <v>0</v>
      </c>
      <c r="E191" s="114">
        <f>E185-E190</f>
        <v>0</v>
      </c>
    </row>
    <row r="192" spans="2:5" x14ac:dyDescent="0.2">
      <c r="B192" s="13" t="s">
        <v>165</v>
      </c>
      <c r="C192" s="39" t="s">
        <v>121</v>
      </c>
      <c r="D192" s="62"/>
      <c r="E192" s="129">
        <v>0</v>
      </c>
    </row>
    <row r="193" spans="1:5" x14ac:dyDescent="0.2">
      <c r="B193" s="18" t="s">
        <v>166</v>
      </c>
      <c r="C193" s="46" t="s">
        <v>121</v>
      </c>
      <c r="D193" s="60">
        <f>D191+D192</f>
        <v>0</v>
      </c>
      <c r="E193" s="114">
        <f>E191-E192</f>
        <v>0</v>
      </c>
    </row>
    <row r="194" spans="1:5" x14ac:dyDescent="0.2">
      <c r="B194" s="5"/>
      <c r="C194" s="44"/>
      <c r="D194" s="10"/>
      <c r="E194" s="10"/>
    </row>
    <row r="195" spans="1:5" x14ac:dyDescent="0.2">
      <c r="A195" s="6" t="s">
        <v>167</v>
      </c>
      <c r="B195" s="29"/>
      <c r="C195" s="30"/>
      <c r="D195" s="30"/>
      <c r="E195" s="30"/>
    </row>
    <row r="196" spans="1:5" x14ac:dyDescent="0.2">
      <c r="C196" s="51"/>
      <c r="D196" s="12"/>
      <c r="E196" s="12"/>
    </row>
    <row r="197" spans="1:5" hidden="1" outlineLevel="2" x14ac:dyDescent="0.2">
      <c r="B197" s="31" t="s">
        <v>164</v>
      </c>
      <c r="C197" s="40" t="s">
        <v>121</v>
      </c>
      <c r="D197" s="66">
        <f>D193</f>
        <v>0</v>
      </c>
      <c r="E197" s="94"/>
    </row>
    <row r="198" spans="1:5" hidden="1" outlineLevel="2" x14ac:dyDescent="0.2">
      <c r="B198" s="31" t="s">
        <v>168</v>
      </c>
      <c r="C198" s="40" t="s">
        <v>121</v>
      </c>
      <c r="D198" s="66">
        <f>-D183</f>
        <v>0</v>
      </c>
      <c r="E198" s="94"/>
    </row>
    <row r="199" spans="1:5" hidden="1" outlineLevel="2" x14ac:dyDescent="0.2">
      <c r="B199" s="31" t="s">
        <v>169</v>
      </c>
      <c r="C199" s="40" t="s">
        <v>121</v>
      </c>
      <c r="D199" s="66">
        <f>-D268</f>
        <v>0</v>
      </c>
      <c r="E199" s="94"/>
    </row>
    <row r="200" spans="1:5" hidden="1" outlineLevel="2" x14ac:dyDescent="0.2">
      <c r="B200" s="31" t="s">
        <v>170</v>
      </c>
      <c r="C200" s="40" t="s">
        <v>121</v>
      </c>
      <c r="D200" s="66"/>
      <c r="E200" s="94"/>
    </row>
    <row r="201" spans="1:5" hidden="1" outlineLevel="2" x14ac:dyDescent="0.2">
      <c r="B201" s="31" t="s">
        <v>171</v>
      </c>
      <c r="C201" s="40" t="s">
        <v>121</v>
      </c>
      <c r="D201" s="66"/>
      <c r="E201" s="94"/>
    </row>
    <row r="202" spans="1:5" hidden="1" outlineLevel="2" x14ac:dyDescent="0.2">
      <c r="B202" s="31" t="s">
        <v>172</v>
      </c>
      <c r="C202" s="40" t="s">
        <v>121</v>
      </c>
      <c r="D202" s="66"/>
      <c r="E202" s="94"/>
    </row>
    <row r="203" spans="1:5" hidden="1" outlineLevel="3" x14ac:dyDescent="0.2">
      <c r="B203" s="83" t="s">
        <v>162</v>
      </c>
      <c r="C203" s="40" t="s">
        <v>121</v>
      </c>
      <c r="D203" s="84">
        <f>D189</f>
        <v>0</v>
      </c>
      <c r="E203" s="94"/>
    </row>
    <row r="204" spans="1:5" hidden="1" outlineLevel="3" x14ac:dyDescent="0.2">
      <c r="B204" s="83" t="s">
        <v>173</v>
      </c>
      <c r="C204" s="40" t="s">
        <v>121</v>
      </c>
      <c r="D204" s="84"/>
      <c r="E204" s="94"/>
    </row>
    <row r="205" spans="1:5" hidden="1" outlineLevel="3" x14ac:dyDescent="0.2">
      <c r="B205" s="83" t="s">
        <v>174</v>
      </c>
      <c r="C205" s="40" t="s">
        <v>121</v>
      </c>
      <c r="D205" s="84"/>
      <c r="E205" s="94"/>
    </row>
    <row r="206" spans="1:5" hidden="1" outlineLevel="3" x14ac:dyDescent="0.2">
      <c r="B206" s="85" t="s">
        <v>175</v>
      </c>
      <c r="C206" s="41" t="s">
        <v>121</v>
      </c>
      <c r="D206" s="86"/>
      <c r="E206" s="171"/>
    </row>
    <row r="207" spans="1:5" hidden="1" outlineLevel="2" x14ac:dyDescent="0.2">
      <c r="B207" s="168" t="s">
        <v>176</v>
      </c>
      <c r="C207" s="54" t="s">
        <v>121</v>
      </c>
      <c r="D207" s="169">
        <f>SUM(D203:D206)</f>
        <v>0</v>
      </c>
      <c r="E207" s="170"/>
    </row>
    <row r="208" spans="1:5" hidden="1" outlineLevel="1" x14ac:dyDescent="0.2">
      <c r="B208" s="33" t="s">
        <v>177</v>
      </c>
      <c r="C208" s="52" t="s">
        <v>121</v>
      </c>
      <c r="D208" s="67">
        <f>SUM(D197:D202,D207)</f>
        <v>0</v>
      </c>
      <c r="E208" s="95"/>
    </row>
    <row r="209" spans="2:5" hidden="1" outlineLevel="1" x14ac:dyDescent="0.2">
      <c r="C209" s="40"/>
      <c r="D209" s="66"/>
      <c r="E209" s="12"/>
    </row>
    <row r="210" spans="2:5" hidden="1" outlineLevel="2" x14ac:dyDescent="0.2">
      <c r="B210" s="31" t="s">
        <v>178</v>
      </c>
      <c r="C210" s="40" t="s">
        <v>121</v>
      </c>
      <c r="D210" s="66">
        <f>-D347</f>
        <v>0</v>
      </c>
      <c r="E210" s="94"/>
    </row>
    <row r="211" spans="2:5" hidden="1" outlineLevel="2" x14ac:dyDescent="0.2">
      <c r="B211" s="31" t="s">
        <v>179</v>
      </c>
      <c r="C211" s="40" t="s">
        <v>121</v>
      </c>
      <c r="D211" s="66"/>
      <c r="E211" s="94"/>
    </row>
    <row r="212" spans="2:5" hidden="1" outlineLevel="2" x14ac:dyDescent="0.2">
      <c r="B212" s="31" t="s">
        <v>180</v>
      </c>
      <c r="C212" s="40" t="s">
        <v>121</v>
      </c>
      <c r="D212" s="66"/>
      <c r="E212" s="94"/>
    </row>
    <row r="213" spans="2:5" hidden="1" outlineLevel="2" x14ac:dyDescent="0.2">
      <c r="B213" s="168" t="s">
        <v>181</v>
      </c>
      <c r="C213" s="54" t="s">
        <v>121</v>
      </c>
      <c r="D213" s="169"/>
      <c r="E213" s="170"/>
    </row>
    <row r="214" spans="2:5" hidden="1" outlineLevel="1" x14ac:dyDescent="0.2">
      <c r="B214" s="33" t="s">
        <v>182</v>
      </c>
      <c r="C214" s="52" t="s">
        <v>121</v>
      </c>
      <c r="D214" s="67">
        <f>SUM(D210:D213)</f>
        <v>0</v>
      </c>
      <c r="E214" s="95"/>
    </row>
    <row r="215" spans="2:5" hidden="1" outlineLevel="1" x14ac:dyDescent="0.2">
      <c r="C215" s="40"/>
      <c r="D215" s="66"/>
      <c r="E215" s="12"/>
    </row>
    <row r="216" spans="2:5" hidden="1" outlineLevel="2" x14ac:dyDescent="0.2">
      <c r="B216" s="31" t="s">
        <v>183</v>
      </c>
      <c r="C216" s="40" t="s">
        <v>121</v>
      </c>
      <c r="D216" s="66"/>
      <c r="E216" s="94"/>
    </row>
    <row r="217" spans="2:5" hidden="1" outlineLevel="2" x14ac:dyDescent="0.2">
      <c r="B217" s="31" t="s">
        <v>184</v>
      </c>
      <c r="C217" s="40" t="s">
        <v>121</v>
      </c>
      <c r="D217" s="66"/>
      <c r="E217" s="94"/>
    </row>
    <row r="218" spans="2:5" hidden="1" outlineLevel="2" x14ac:dyDescent="0.2">
      <c r="B218" s="31" t="s">
        <v>185</v>
      </c>
      <c r="C218" s="40" t="s">
        <v>121</v>
      </c>
      <c r="D218" s="66"/>
      <c r="E218" s="94"/>
    </row>
    <row r="219" spans="2:5" hidden="1" outlineLevel="2" x14ac:dyDescent="0.2">
      <c r="B219" s="31" t="s">
        <v>186</v>
      </c>
      <c r="C219" s="40" t="s">
        <v>121</v>
      </c>
      <c r="D219" s="66"/>
      <c r="E219" s="94"/>
    </row>
    <row r="220" spans="2:5" hidden="1" outlineLevel="2" x14ac:dyDescent="0.2">
      <c r="B220" s="31" t="s">
        <v>187</v>
      </c>
      <c r="C220" s="40" t="s">
        <v>121</v>
      </c>
      <c r="D220" s="66"/>
      <c r="E220" s="94"/>
    </row>
    <row r="221" spans="2:5" hidden="1" outlineLevel="2" x14ac:dyDescent="0.2">
      <c r="B221" s="31" t="s">
        <v>188</v>
      </c>
      <c r="C221" s="40" t="s">
        <v>121</v>
      </c>
      <c r="D221" s="66"/>
      <c r="E221" s="94"/>
    </row>
    <row r="222" spans="2:5" hidden="1" outlineLevel="2" x14ac:dyDescent="0.2">
      <c r="B222" s="31" t="s">
        <v>189</v>
      </c>
      <c r="C222" s="40" t="s">
        <v>121</v>
      </c>
      <c r="D222" s="66"/>
      <c r="E222" s="94"/>
    </row>
    <row r="223" spans="2:5" hidden="1" outlineLevel="2" x14ac:dyDescent="0.2">
      <c r="B223" s="31" t="s">
        <v>190</v>
      </c>
      <c r="C223" s="40" t="s">
        <v>121</v>
      </c>
      <c r="D223" s="66"/>
      <c r="E223" s="94"/>
    </row>
    <row r="224" spans="2:5" hidden="1" outlineLevel="2" x14ac:dyDescent="0.2">
      <c r="B224" s="31" t="s">
        <v>191</v>
      </c>
      <c r="C224" s="40" t="s">
        <v>121</v>
      </c>
      <c r="D224" s="66"/>
      <c r="E224" s="94"/>
    </row>
    <row r="225" spans="1:5" hidden="1" outlineLevel="2" x14ac:dyDescent="0.2">
      <c r="B225" s="31" t="s">
        <v>192</v>
      </c>
      <c r="C225" s="40" t="s">
        <v>121</v>
      </c>
      <c r="D225" s="66"/>
      <c r="E225" s="94"/>
    </row>
    <row r="226" spans="1:5" hidden="1" outlineLevel="2" x14ac:dyDescent="0.2">
      <c r="B226" s="168" t="s">
        <v>45</v>
      </c>
      <c r="C226" s="54" t="s">
        <v>121</v>
      </c>
      <c r="D226" s="169"/>
      <c r="E226" s="170"/>
    </row>
    <row r="227" spans="1:5" hidden="1" outlineLevel="1" x14ac:dyDescent="0.2">
      <c r="B227" s="33" t="s">
        <v>193</v>
      </c>
      <c r="C227" s="52" t="s">
        <v>121</v>
      </c>
      <c r="D227" s="67">
        <f>SUM(D216:D226)</f>
        <v>0</v>
      </c>
      <c r="E227" s="95"/>
    </row>
    <row r="228" spans="1:5" hidden="1" outlineLevel="1" x14ac:dyDescent="0.2">
      <c r="C228" s="40"/>
      <c r="D228" s="66"/>
      <c r="E228" s="12"/>
    </row>
    <row r="229" spans="1:5" collapsed="1" x14ac:dyDescent="0.2">
      <c r="B229" s="34" t="s">
        <v>194</v>
      </c>
      <c r="C229" s="53" t="s">
        <v>121</v>
      </c>
      <c r="D229" s="68">
        <f>D208+D214+D227</f>
        <v>0</v>
      </c>
      <c r="E229" s="96"/>
    </row>
    <row r="230" spans="1:5" x14ac:dyDescent="0.2">
      <c r="C230" s="54"/>
      <c r="D230" s="12"/>
      <c r="E230" s="12"/>
    </row>
    <row r="231" spans="1:5" x14ac:dyDescent="0.2">
      <c r="A231" s="6" t="s">
        <v>195</v>
      </c>
      <c r="B231" s="29"/>
      <c r="C231" s="30"/>
      <c r="D231" s="30"/>
      <c r="E231" s="30"/>
    </row>
    <row r="232" spans="1:5" x14ac:dyDescent="0.2">
      <c r="C232" s="51"/>
      <c r="D232" s="12"/>
      <c r="E232" s="12"/>
    </row>
    <row r="233" spans="1:5" hidden="1" outlineLevel="3" x14ac:dyDescent="0.2">
      <c r="B233" s="83" t="s">
        <v>208</v>
      </c>
      <c r="C233" s="40" t="s">
        <v>121</v>
      </c>
      <c r="D233" s="84"/>
      <c r="E233" s="82"/>
    </row>
    <row r="234" spans="1:5" hidden="1" outlineLevel="3" x14ac:dyDescent="0.2">
      <c r="B234" s="83" t="s">
        <v>209</v>
      </c>
      <c r="C234" s="40" t="s">
        <v>121</v>
      </c>
      <c r="D234" s="84"/>
      <c r="E234" s="82"/>
    </row>
    <row r="235" spans="1:5" hidden="1" outlineLevel="3" x14ac:dyDescent="0.2">
      <c r="B235" s="85" t="s">
        <v>210</v>
      </c>
      <c r="C235" s="41" t="s">
        <v>121</v>
      </c>
      <c r="D235" s="86"/>
      <c r="E235" s="82"/>
    </row>
    <row r="236" spans="1:5" hidden="1" outlineLevel="2" x14ac:dyDescent="0.2">
      <c r="B236" s="31" t="s">
        <v>211</v>
      </c>
      <c r="C236" s="40" t="s">
        <v>121</v>
      </c>
      <c r="D236" s="66">
        <f>SUM(D233:D235)</f>
        <v>0</v>
      </c>
      <c r="E236" s="82"/>
    </row>
    <row r="237" spans="1:5" hidden="1" outlineLevel="4" x14ac:dyDescent="0.2">
      <c r="B237" s="101" t="s">
        <v>36</v>
      </c>
      <c r="C237" s="40" t="s">
        <v>121</v>
      </c>
      <c r="D237" s="84"/>
      <c r="E237" s="82"/>
    </row>
    <row r="238" spans="1:5" hidden="1" outlineLevel="4" x14ac:dyDescent="0.2">
      <c r="B238" s="101" t="s">
        <v>257</v>
      </c>
      <c r="C238" s="40" t="s">
        <v>121</v>
      </c>
      <c r="D238" s="84"/>
      <c r="E238" s="82"/>
    </row>
    <row r="239" spans="1:5" hidden="1" outlineLevel="4" x14ac:dyDescent="0.2">
      <c r="B239" s="102" t="s">
        <v>37</v>
      </c>
      <c r="C239" s="41" t="s">
        <v>121</v>
      </c>
      <c r="D239" s="86"/>
      <c r="E239" s="82"/>
    </row>
    <row r="240" spans="1:5" hidden="1" outlineLevel="3" x14ac:dyDescent="0.2">
      <c r="B240" s="32" t="s">
        <v>212</v>
      </c>
      <c r="C240" s="40" t="s">
        <v>121</v>
      </c>
      <c r="D240" s="84">
        <f>SUM(D237:D239)</f>
        <v>0</v>
      </c>
      <c r="E240" s="82"/>
    </row>
    <row r="241" spans="2:5" hidden="1" outlineLevel="3" x14ac:dyDescent="0.2">
      <c r="B241" s="83" t="s">
        <v>213</v>
      </c>
      <c r="C241" s="40" t="s">
        <v>121</v>
      </c>
      <c r="D241" s="84"/>
      <c r="E241" s="82"/>
    </row>
    <row r="242" spans="2:5" hidden="1" outlineLevel="3" x14ac:dyDescent="0.2">
      <c r="B242" s="85" t="s">
        <v>214</v>
      </c>
      <c r="C242" s="41" t="s">
        <v>121</v>
      </c>
      <c r="D242" s="86"/>
      <c r="E242" s="82"/>
    </row>
    <row r="243" spans="2:5" hidden="1" outlineLevel="2" x14ac:dyDescent="0.2">
      <c r="B243" s="31" t="s">
        <v>258</v>
      </c>
      <c r="C243" s="40" t="s">
        <v>121</v>
      </c>
      <c r="D243" s="66">
        <f>SUM(D240:D242)</f>
        <v>0</v>
      </c>
      <c r="E243" s="82"/>
    </row>
    <row r="244" spans="2:5" hidden="1" outlineLevel="3" x14ac:dyDescent="0.2">
      <c r="B244" s="83" t="s">
        <v>216</v>
      </c>
      <c r="C244" s="40" t="s">
        <v>121</v>
      </c>
      <c r="D244" s="84"/>
      <c r="E244" s="82"/>
    </row>
    <row r="245" spans="2:5" hidden="1" outlineLevel="3" x14ac:dyDescent="0.2">
      <c r="B245" s="177" t="s">
        <v>217</v>
      </c>
      <c r="C245" s="87" t="s">
        <v>121</v>
      </c>
      <c r="D245" s="163"/>
      <c r="E245" s="82"/>
    </row>
    <row r="246" spans="2:5" hidden="1" outlineLevel="2" x14ac:dyDescent="0.2">
      <c r="B246" s="31" t="s">
        <v>217</v>
      </c>
      <c r="C246" s="40" t="s">
        <v>121</v>
      </c>
      <c r="D246" s="66">
        <f>SUM(D244:D245)</f>
        <v>0</v>
      </c>
      <c r="E246" s="82"/>
    </row>
    <row r="247" spans="2:5" hidden="1" outlineLevel="2" x14ac:dyDescent="0.2">
      <c r="B247" s="31" t="s">
        <v>218</v>
      </c>
      <c r="C247" s="40" t="s">
        <v>121</v>
      </c>
      <c r="D247" s="66"/>
      <c r="E247" s="82"/>
    </row>
    <row r="248" spans="2:5" hidden="1" outlineLevel="2" x14ac:dyDescent="0.2">
      <c r="B248" s="31" t="s">
        <v>219</v>
      </c>
      <c r="C248" s="40" t="s">
        <v>121</v>
      </c>
      <c r="D248" s="66"/>
      <c r="E248" s="82"/>
    </row>
    <row r="249" spans="2:5" hidden="1" outlineLevel="2" x14ac:dyDescent="0.2">
      <c r="B249" s="168" t="s">
        <v>220</v>
      </c>
      <c r="C249" s="54" t="s">
        <v>121</v>
      </c>
      <c r="D249" s="169"/>
      <c r="E249" s="173"/>
    </row>
    <row r="250" spans="2:5" hidden="1" outlineLevel="1" x14ac:dyDescent="0.2">
      <c r="B250" s="33" t="s">
        <v>259</v>
      </c>
      <c r="C250" s="52" t="s">
        <v>121</v>
      </c>
      <c r="D250" s="67">
        <f>SUM(D236,D243,D246,D247:D249)</f>
        <v>0</v>
      </c>
      <c r="E250" s="88"/>
    </row>
    <row r="251" spans="2:5" hidden="1" outlineLevel="1" x14ac:dyDescent="0.2">
      <c r="C251" s="40"/>
      <c r="D251" s="12"/>
      <c r="E251" s="89"/>
    </row>
    <row r="252" spans="2:5" hidden="1" outlineLevel="3" x14ac:dyDescent="0.2">
      <c r="B252" s="83" t="s">
        <v>235</v>
      </c>
      <c r="C252" s="40" t="s">
        <v>121</v>
      </c>
      <c r="D252" s="164"/>
      <c r="E252" s="82"/>
    </row>
    <row r="253" spans="2:5" hidden="1" outlineLevel="3" x14ac:dyDescent="0.2">
      <c r="B253" s="85" t="s">
        <v>236</v>
      </c>
      <c r="C253" s="41" t="s">
        <v>121</v>
      </c>
      <c r="D253" s="165"/>
      <c r="E253" s="82"/>
    </row>
    <row r="254" spans="2:5" hidden="1" outlineLevel="2" x14ac:dyDescent="0.2">
      <c r="B254" s="31" t="s">
        <v>237</v>
      </c>
      <c r="C254" s="40" t="s">
        <v>121</v>
      </c>
      <c r="D254" s="66">
        <f>SUM(D252:D253)</f>
        <v>0</v>
      </c>
      <c r="E254" s="82"/>
    </row>
    <row r="255" spans="2:5" hidden="1" outlineLevel="4" x14ac:dyDescent="0.2">
      <c r="B255" s="101" t="s">
        <v>40</v>
      </c>
      <c r="C255" s="40" t="s">
        <v>121</v>
      </c>
      <c r="D255" s="84"/>
      <c r="E255" s="82"/>
    </row>
    <row r="256" spans="2:5" hidden="1" outlineLevel="4" x14ac:dyDescent="0.2">
      <c r="B256" s="102" t="s">
        <v>38</v>
      </c>
      <c r="C256" s="41" t="s">
        <v>121</v>
      </c>
      <c r="D256" s="86"/>
      <c r="E256" s="90"/>
    </row>
    <row r="257" spans="1:5" hidden="1" outlineLevel="3" x14ac:dyDescent="0.2">
      <c r="B257" s="32" t="s">
        <v>238</v>
      </c>
      <c r="C257" s="40" t="s">
        <v>121</v>
      </c>
      <c r="D257" s="66">
        <f>SUM(D255:D256)</f>
        <v>0</v>
      </c>
      <c r="E257" s="82"/>
    </row>
    <row r="258" spans="1:5" hidden="1" outlineLevel="3" x14ac:dyDescent="0.2">
      <c r="B258" s="83" t="s">
        <v>239</v>
      </c>
      <c r="C258" s="40" t="s">
        <v>121</v>
      </c>
      <c r="D258" s="84"/>
      <c r="E258" s="82"/>
    </row>
    <row r="259" spans="1:5" hidden="1" outlineLevel="3" x14ac:dyDescent="0.2">
      <c r="B259" s="85" t="s">
        <v>240</v>
      </c>
      <c r="C259" s="41" t="s">
        <v>121</v>
      </c>
      <c r="D259" s="130"/>
      <c r="E259" s="82"/>
    </row>
    <row r="260" spans="1:5" hidden="1" outlineLevel="2" x14ac:dyDescent="0.2">
      <c r="B260" s="31" t="s">
        <v>260</v>
      </c>
      <c r="C260" s="40" t="s">
        <v>121</v>
      </c>
      <c r="D260" s="66">
        <f>SUM(D257:D259)</f>
        <v>0</v>
      </c>
      <c r="E260" s="82"/>
    </row>
    <row r="261" spans="1:5" hidden="1" outlineLevel="2" x14ac:dyDescent="0.2">
      <c r="B261" s="31" t="s">
        <v>242</v>
      </c>
      <c r="C261" s="40" t="s">
        <v>121</v>
      </c>
      <c r="D261" s="66"/>
      <c r="E261" s="82"/>
    </row>
    <row r="262" spans="1:5" hidden="1" outlineLevel="2" x14ac:dyDescent="0.2">
      <c r="B262" s="31" t="s">
        <v>243</v>
      </c>
      <c r="C262" s="40" t="s">
        <v>121</v>
      </c>
      <c r="D262" s="66"/>
      <c r="E262" s="82"/>
    </row>
    <row r="263" spans="1:5" hidden="1" outlineLevel="2" x14ac:dyDescent="0.2">
      <c r="B263" s="31" t="s">
        <v>244</v>
      </c>
      <c r="C263" s="40" t="s">
        <v>121</v>
      </c>
      <c r="D263" s="66"/>
      <c r="E263" s="82"/>
    </row>
    <row r="264" spans="1:5" hidden="1" outlineLevel="2" x14ac:dyDescent="0.2">
      <c r="B264" s="31" t="s">
        <v>245</v>
      </c>
      <c r="C264" s="40" t="s">
        <v>121</v>
      </c>
      <c r="D264" s="66"/>
      <c r="E264" s="82"/>
    </row>
    <row r="265" spans="1:5" hidden="1" outlineLevel="2" x14ac:dyDescent="0.2">
      <c r="B265" s="31" t="s">
        <v>246</v>
      </c>
      <c r="C265" s="40" t="s">
        <v>121</v>
      </c>
      <c r="D265" s="66"/>
      <c r="E265" s="82"/>
    </row>
    <row r="266" spans="1:5" hidden="1" outlineLevel="1" x14ac:dyDescent="0.2">
      <c r="B266" s="33" t="s">
        <v>261</v>
      </c>
      <c r="C266" s="52" t="s">
        <v>121</v>
      </c>
      <c r="D266" s="67">
        <f>SUM(D254,D260,D261:D265)</f>
        <v>0</v>
      </c>
      <c r="E266" s="88"/>
    </row>
    <row r="267" spans="1:5" hidden="1" outlineLevel="1" x14ac:dyDescent="0.2">
      <c r="C267" s="40"/>
      <c r="D267" s="12"/>
      <c r="E267" s="89"/>
    </row>
    <row r="268" spans="1:5" collapsed="1" x14ac:dyDescent="0.2">
      <c r="B268" s="34" t="s">
        <v>262</v>
      </c>
      <c r="C268" s="91" t="s">
        <v>121</v>
      </c>
      <c r="D268" s="68">
        <f>D250-D266</f>
        <v>0</v>
      </c>
      <c r="E268" s="92"/>
    </row>
    <row r="269" spans="1:5" x14ac:dyDescent="0.2">
      <c r="C269" s="40"/>
      <c r="D269" s="12"/>
      <c r="E269" s="89"/>
    </row>
    <row r="270" spans="1:5" x14ac:dyDescent="0.2">
      <c r="B270" s="34" t="s">
        <v>196</v>
      </c>
      <c r="C270" s="91" t="s">
        <v>121</v>
      </c>
      <c r="D270" s="68" t="e">
        <f>D303-D350</f>
        <v>#VALUE!</v>
      </c>
      <c r="E270" s="92"/>
    </row>
    <row r="271" spans="1:5" x14ac:dyDescent="0.2">
      <c r="C271" s="54"/>
      <c r="D271" s="12"/>
      <c r="E271" s="12"/>
    </row>
    <row r="272" spans="1:5" x14ac:dyDescent="0.2">
      <c r="A272" s="6" t="s">
        <v>200</v>
      </c>
      <c r="B272" s="7"/>
      <c r="C272" s="8"/>
      <c r="D272" s="8"/>
      <c r="E272" s="8"/>
    </row>
    <row r="273" spans="2:5" x14ac:dyDescent="0.2">
      <c r="B273" s="5"/>
      <c r="C273" s="43"/>
      <c r="D273" s="10"/>
      <c r="E273" s="10"/>
    </row>
    <row r="274" spans="2:5" hidden="1" outlineLevel="2" x14ac:dyDescent="0.2">
      <c r="B274" s="9" t="s">
        <v>201</v>
      </c>
      <c r="C274" s="39" t="s">
        <v>121</v>
      </c>
      <c r="D274" s="64" t="e">
        <f>C274+SUM(D174:D177,D180:D181)+D347</f>
        <v>#VALUE!</v>
      </c>
      <c r="E274" s="97">
        <v>0</v>
      </c>
    </row>
    <row r="275" spans="2:5" hidden="1" outlineLevel="2" x14ac:dyDescent="0.2">
      <c r="B275" s="9" t="s">
        <v>202</v>
      </c>
      <c r="C275" s="39" t="s">
        <v>121</v>
      </c>
      <c r="D275" s="64" t="e">
        <f>C275+SUM(D173,D179)</f>
        <v>#VALUE!</v>
      </c>
      <c r="E275" s="97">
        <v>0</v>
      </c>
    </row>
    <row r="276" spans="2:5" hidden="1" outlineLevel="2" x14ac:dyDescent="0.2">
      <c r="B276" s="31" t="s">
        <v>181</v>
      </c>
      <c r="C276" s="40" t="s">
        <v>121</v>
      </c>
      <c r="D276" s="66" t="str">
        <f>C276</f>
        <v>€</v>
      </c>
      <c r="E276" s="98">
        <v>0</v>
      </c>
    </row>
    <row r="277" spans="2:5" hidden="1" outlineLevel="3" x14ac:dyDescent="0.2">
      <c r="B277" s="83" t="s">
        <v>203</v>
      </c>
      <c r="C277" s="40" t="s">
        <v>121</v>
      </c>
      <c r="D277" s="84" t="e">
        <f>C277-D221</f>
        <v>#VALUE!</v>
      </c>
      <c r="E277" s="98">
        <v>0</v>
      </c>
    </row>
    <row r="278" spans="2:5" hidden="1" outlineLevel="3" x14ac:dyDescent="0.2">
      <c r="B278" s="83" t="s">
        <v>204</v>
      </c>
      <c r="C278" s="40" t="s">
        <v>121</v>
      </c>
      <c r="D278" s="84" t="e">
        <f>C278-D223</f>
        <v>#VALUE!</v>
      </c>
      <c r="E278" s="98">
        <v>0</v>
      </c>
    </row>
    <row r="279" spans="2:5" hidden="1" outlineLevel="3" x14ac:dyDescent="0.2">
      <c r="B279" s="85" t="s">
        <v>205</v>
      </c>
      <c r="C279" s="41" t="s">
        <v>121</v>
      </c>
      <c r="D279" s="86" t="str">
        <f>C279</f>
        <v>€</v>
      </c>
      <c r="E279" s="99">
        <v>0</v>
      </c>
    </row>
    <row r="280" spans="2:5" hidden="1" outlineLevel="2" collapsed="1" x14ac:dyDescent="0.2">
      <c r="B280" s="31" t="s">
        <v>205</v>
      </c>
      <c r="C280" s="40" t="s">
        <v>121</v>
      </c>
      <c r="D280" s="66" t="e">
        <f>SUM(D277:D279)</f>
        <v>#VALUE!</v>
      </c>
      <c r="E280" s="98">
        <f>SUM(E277:E279)</f>
        <v>0</v>
      </c>
    </row>
    <row r="281" spans="2:5" hidden="1" outlineLevel="2" x14ac:dyDescent="0.2">
      <c r="B281" s="31" t="s">
        <v>206</v>
      </c>
      <c r="C281" s="40" t="s">
        <v>121</v>
      </c>
      <c r="D281" s="66" t="e">
        <f>C281-D203</f>
        <v>#VALUE!</v>
      </c>
      <c r="E281" s="98">
        <v>0</v>
      </c>
    </row>
    <row r="282" spans="2:5" hidden="1" outlineLevel="2" x14ac:dyDescent="0.2">
      <c r="B282" s="168" t="s">
        <v>207</v>
      </c>
      <c r="C282" s="54" t="s">
        <v>121</v>
      </c>
      <c r="D282" s="169" t="str">
        <f>C282</f>
        <v>€</v>
      </c>
      <c r="E282" s="176">
        <v>0</v>
      </c>
    </row>
    <row r="283" spans="2:5" hidden="1" outlineLevel="1" collapsed="1" x14ac:dyDescent="0.2">
      <c r="B283" s="33" t="s">
        <v>280</v>
      </c>
      <c r="C283" s="52" t="s">
        <v>121</v>
      </c>
      <c r="D283" s="67" t="e">
        <f>SUM(D274:D276,D280,D281:D282)</f>
        <v>#VALUE!</v>
      </c>
      <c r="E283" s="100">
        <f>SUM(E274:E276,E280,E281:E282)</f>
        <v>0</v>
      </c>
    </row>
    <row r="284" spans="2:5" hidden="1" outlineLevel="1" x14ac:dyDescent="0.2">
      <c r="B284" s="103"/>
      <c r="C284" s="104"/>
      <c r="D284" s="105"/>
      <c r="E284" s="108"/>
    </row>
    <row r="285" spans="2:5" hidden="1" outlineLevel="3" x14ac:dyDescent="0.2">
      <c r="B285" s="83" t="s">
        <v>208</v>
      </c>
      <c r="C285" s="40" t="s">
        <v>121</v>
      </c>
      <c r="D285" s="84" t="e">
        <f>C285+D233</f>
        <v>#VALUE!</v>
      </c>
      <c r="E285" s="98">
        <v>0</v>
      </c>
    </row>
    <row r="286" spans="2:5" hidden="1" outlineLevel="3" x14ac:dyDescent="0.2">
      <c r="B286" s="83" t="s">
        <v>209</v>
      </c>
      <c r="C286" s="40" t="s">
        <v>121</v>
      </c>
      <c r="D286" s="84" t="e">
        <f>C286+D234</f>
        <v>#VALUE!</v>
      </c>
      <c r="E286" s="98">
        <v>0</v>
      </c>
    </row>
    <row r="287" spans="2:5" hidden="1" outlineLevel="3" x14ac:dyDescent="0.2">
      <c r="B287" s="85" t="s">
        <v>210</v>
      </c>
      <c r="C287" s="41" t="s">
        <v>121</v>
      </c>
      <c r="D287" s="86" t="e">
        <f>C287+D235</f>
        <v>#VALUE!</v>
      </c>
      <c r="E287" s="99">
        <v>0</v>
      </c>
    </row>
    <row r="288" spans="2:5" hidden="1" outlineLevel="2" collapsed="1" x14ac:dyDescent="0.2">
      <c r="B288" s="31" t="s">
        <v>211</v>
      </c>
      <c r="C288" s="40" t="s">
        <v>121</v>
      </c>
      <c r="D288" s="66" t="e">
        <f>SUM(D285:D287)</f>
        <v>#VALUE!</v>
      </c>
      <c r="E288" s="98">
        <f>SUM(E285:E287)</f>
        <v>0</v>
      </c>
    </row>
    <row r="289" spans="2:5" hidden="1" outlineLevel="4" x14ac:dyDescent="0.2">
      <c r="B289" s="101" t="s">
        <v>36</v>
      </c>
      <c r="C289" s="40" t="s">
        <v>121</v>
      </c>
      <c r="D289" s="84" t="e">
        <f>C289+D237</f>
        <v>#VALUE!</v>
      </c>
      <c r="E289" s="98">
        <v>0</v>
      </c>
    </row>
    <row r="290" spans="2:5" hidden="1" outlineLevel="4" x14ac:dyDescent="0.2">
      <c r="B290" s="101" t="s">
        <v>257</v>
      </c>
      <c r="C290" s="40" t="s">
        <v>121</v>
      </c>
      <c r="D290" s="84" t="e">
        <f>C290+D238</f>
        <v>#VALUE!</v>
      </c>
      <c r="E290" s="98">
        <v>0</v>
      </c>
    </row>
    <row r="291" spans="2:5" hidden="1" outlineLevel="4" x14ac:dyDescent="0.2">
      <c r="B291" s="102" t="s">
        <v>37</v>
      </c>
      <c r="C291" s="41" t="s">
        <v>121</v>
      </c>
      <c r="D291" s="130" t="e">
        <f>C291+D239</f>
        <v>#VALUE!</v>
      </c>
      <c r="E291" s="107">
        <v>0</v>
      </c>
    </row>
    <row r="292" spans="2:5" hidden="1" outlineLevel="3" collapsed="1" x14ac:dyDescent="0.2">
      <c r="B292" s="32" t="s">
        <v>212</v>
      </c>
      <c r="C292" s="40" t="s">
        <v>121</v>
      </c>
      <c r="D292" s="66" t="e">
        <f>SUM(D289:D291)</f>
        <v>#VALUE!</v>
      </c>
      <c r="E292" s="98">
        <f>SUM(E289:E291)</f>
        <v>0</v>
      </c>
    </row>
    <row r="293" spans="2:5" hidden="1" outlineLevel="3" x14ac:dyDescent="0.2">
      <c r="B293" s="83" t="s">
        <v>213</v>
      </c>
      <c r="C293" s="40" t="s">
        <v>121</v>
      </c>
      <c r="D293" s="84" t="e">
        <f>C293+D241</f>
        <v>#VALUE!</v>
      </c>
      <c r="E293" s="98">
        <v>0</v>
      </c>
    </row>
    <row r="294" spans="2:5" hidden="1" outlineLevel="3" x14ac:dyDescent="0.2">
      <c r="B294" s="85" t="s">
        <v>214</v>
      </c>
      <c r="C294" s="41" t="s">
        <v>121</v>
      </c>
      <c r="D294" s="86" t="e">
        <f>C294+D242</f>
        <v>#VALUE!</v>
      </c>
      <c r="E294" s="99">
        <v>0</v>
      </c>
    </row>
    <row r="295" spans="2:5" hidden="1" outlineLevel="2" collapsed="1" x14ac:dyDescent="0.2">
      <c r="B295" s="31" t="s">
        <v>215</v>
      </c>
      <c r="C295" s="40" t="s">
        <v>121</v>
      </c>
      <c r="D295" s="66" t="e">
        <f>SUM(D292:D294)</f>
        <v>#VALUE!</v>
      </c>
      <c r="E295" s="98">
        <f>SUM(E292:E294)</f>
        <v>0</v>
      </c>
    </row>
    <row r="296" spans="2:5" hidden="1" outlineLevel="3" x14ac:dyDescent="0.2">
      <c r="B296" s="83" t="s">
        <v>216</v>
      </c>
      <c r="C296" s="40" t="s">
        <v>121</v>
      </c>
      <c r="D296" s="84" t="e">
        <f>C296-D220-D222</f>
        <v>#VALUE!</v>
      </c>
      <c r="E296" s="98">
        <v>0</v>
      </c>
    </row>
    <row r="297" spans="2:5" hidden="1" outlineLevel="3" x14ac:dyDescent="0.2">
      <c r="B297" s="85" t="s">
        <v>217</v>
      </c>
      <c r="C297" s="41" t="s">
        <v>121</v>
      </c>
      <c r="D297" s="86" t="e">
        <f>C297+D245</f>
        <v>#VALUE!</v>
      </c>
      <c r="E297" s="99">
        <v>0</v>
      </c>
    </row>
    <row r="298" spans="2:5" hidden="1" outlineLevel="2" collapsed="1" x14ac:dyDescent="0.2">
      <c r="B298" s="31" t="s">
        <v>217</v>
      </c>
      <c r="C298" s="40" t="s">
        <v>121</v>
      </c>
      <c r="D298" s="66" t="e">
        <f>SUM(D296:D297)</f>
        <v>#VALUE!</v>
      </c>
      <c r="E298" s="98">
        <f>SUM(E296:E297)</f>
        <v>0</v>
      </c>
    </row>
    <row r="299" spans="2:5" hidden="1" outlineLevel="2" x14ac:dyDescent="0.2">
      <c r="B299" s="31" t="s">
        <v>218</v>
      </c>
      <c r="C299" s="40" t="s">
        <v>121</v>
      </c>
      <c r="D299" s="66" t="e">
        <f>C299+D247</f>
        <v>#VALUE!</v>
      </c>
      <c r="E299" s="98">
        <v>0</v>
      </c>
    </row>
    <row r="300" spans="2:5" hidden="1" outlineLevel="2" x14ac:dyDescent="0.2">
      <c r="B300" s="31" t="s">
        <v>219</v>
      </c>
      <c r="C300" s="40" t="s">
        <v>121</v>
      </c>
      <c r="D300" s="66" t="e">
        <f>C300+D248</f>
        <v>#VALUE!</v>
      </c>
      <c r="E300" s="98">
        <v>0</v>
      </c>
    </row>
    <row r="301" spans="2:5" hidden="1" outlineLevel="2" x14ac:dyDescent="0.2">
      <c r="B301" s="31" t="s">
        <v>220</v>
      </c>
      <c r="C301" s="40" t="s">
        <v>121</v>
      </c>
      <c r="D301" s="66" t="e">
        <f>C301+D249</f>
        <v>#VALUE!</v>
      </c>
      <c r="E301" s="98">
        <v>0</v>
      </c>
    </row>
    <row r="302" spans="2:5" hidden="1" outlineLevel="2" x14ac:dyDescent="0.2">
      <c r="B302" s="168" t="s">
        <v>221</v>
      </c>
      <c r="C302" s="54" t="s">
        <v>121</v>
      </c>
      <c r="D302" s="169" t="e">
        <f>C302+D229</f>
        <v>#VALUE!</v>
      </c>
      <c r="E302" s="176">
        <v>0</v>
      </c>
    </row>
    <row r="303" spans="2:5" hidden="1" outlineLevel="1" collapsed="1" x14ac:dyDescent="0.2">
      <c r="B303" s="33" t="s">
        <v>279</v>
      </c>
      <c r="C303" s="52" t="s">
        <v>121</v>
      </c>
      <c r="D303" s="67" t="e">
        <f>SUM(D288,D295,D298,D299:D302)</f>
        <v>#VALUE!</v>
      </c>
      <c r="E303" s="100">
        <f>SUM(E288,E295,E298,E299:E302)</f>
        <v>0</v>
      </c>
    </row>
    <row r="304" spans="2:5" hidden="1" outlineLevel="1" x14ac:dyDescent="0.2">
      <c r="B304" s="103"/>
      <c r="C304" s="104"/>
      <c r="D304" s="105"/>
      <c r="E304" s="106"/>
    </row>
    <row r="305" spans="2:5" collapsed="1" x14ac:dyDescent="0.2">
      <c r="B305" s="34" t="s">
        <v>275</v>
      </c>
      <c r="C305" s="53" t="s">
        <v>121</v>
      </c>
      <c r="D305" s="68" t="e">
        <f>ROUND(D283+D303,0)</f>
        <v>#VALUE!</v>
      </c>
      <c r="E305" s="109">
        <f>ROUND(E283+E303,0)</f>
        <v>0</v>
      </c>
    </row>
    <row r="306" spans="2:5" x14ac:dyDescent="0.2">
      <c r="C306" s="40"/>
      <c r="D306" s="72"/>
      <c r="E306" s="12"/>
    </row>
    <row r="307" spans="2:5" hidden="1" outlineLevel="2" x14ac:dyDescent="0.2">
      <c r="B307" s="31" t="s">
        <v>222</v>
      </c>
      <c r="C307" s="40" t="s">
        <v>121</v>
      </c>
      <c r="D307" s="66" t="e">
        <f>C307+D224</f>
        <v>#VALUE!</v>
      </c>
      <c r="E307" s="98">
        <v>0</v>
      </c>
    </row>
    <row r="308" spans="2:5" hidden="1" outlineLevel="2" x14ac:dyDescent="0.2">
      <c r="B308" s="31" t="s">
        <v>223</v>
      </c>
      <c r="C308" s="40" t="s">
        <v>121</v>
      </c>
      <c r="D308" s="66" t="str">
        <f t="shared" ref="D308:D309" si="2">C308</f>
        <v>€</v>
      </c>
      <c r="E308" s="98">
        <v>0</v>
      </c>
    </row>
    <row r="309" spans="2:5" hidden="1" outlineLevel="2" x14ac:dyDescent="0.2">
      <c r="B309" s="31" t="s">
        <v>224</v>
      </c>
      <c r="C309" s="40" t="s">
        <v>121</v>
      </c>
      <c r="D309" s="66" t="str">
        <f t="shared" si="2"/>
        <v>€</v>
      </c>
      <c r="E309" s="98">
        <v>0</v>
      </c>
    </row>
    <row r="310" spans="2:5" hidden="1" outlineLevel="2" x14ac:dyDescent="0.2">
      <c r="B310" s="31" t="s">
        <v>225</v>
      </c>
      <c r="C310" s="40" t="s">
        <v>121</v>
      </c>
      <c r="D310" s="66" t="e">
        <f>C310+D193</f>
        <v>#VALUE!</v>
      </c>
      <c r="E310" s="98">
        <v>0</v>
      </c>
    </row>
    <row r="311" spans="2:5" hidden="1" outlineLevel="2" x14ac:dyDescent="0.2">
      <c r="B311" s="168" t="s">
        <v>226</v>
      </c>
      <c r="C311" s="54" t="s">
        <v>121</v>
      </c>
      <c r="D311" s="169" t="e">
        <f>C311+D192</f>
        <v>#VALUE!</v>
      </c>
      <c r="E311" s="176">
        <v>0</v>
      </c>
    </row>
    <row r="312" spans="2:5" hidden="1" outlineLevel="1" collapsed="1" x14ac:dyDescent="0.2">
      <c r="B312" s="33" t="s">
        <v>276</v>
      </c>
      <c r="C312" s="52" t="s">
        <v>121</v>
      </c>
      <c r="D312" s="67" t="e">
        <f>SUM(D307:D311)</f>
        <v>#VALUE!</v>
      </c>
      <c r="E312" s="100">
        <f>SUM(E307:E311)</f>
        <v>0</v>
      </c>
    </row>
    <row r="313" spans="2:5" hidden="1" outlineLevel="1" x14ac:dyDescent="0.2">
      <c r="B313" s="103"/>
      <c r="C313" s="104"/>
      <c r="D313" s="105"/>
      <c r="E313" s="108"/>
    </row>
    <row r="314" spans="2:5" hidden="1" outlineLevel="3" x14ac:dyDescent="0.2">
      <c r="B314" s="83" t="s">
        <v>227</v>
      </c>
      <c r="C314" s="40" t="s">
        <v>121</v>
      </c>
      <c r="D314" s="84" t="e">
        <f>C314+D217</f>
        <v>#VALUE!</v>
      </c>
      <c r="E314" s="98">
        <v>0</v>
      </c>
    </row>
    <row r="315" spans="2:5" hidden="1" outlineLevel="3" x14ac:dyDescent="0.2">
      <c r="B315" s="85" t="s">
        <v>228</v>
      </c>
      <c r="C315" s="41" t="s">
        <v>121</v>
      </c>
      <c r="D315" s="86" t="e">
        <f>C315+D219</f>
        <v>#VALUE!</v>
      </c>
      <c r="E315" s="99">
        <v>0</v>
      </c>
    </row>
    <row r="316" spans="2:5" hidden="1" outlineLevel="2" collapsed="1" x14ac:dyDescent="0.2">
      <c r="B316" s="31" t="s">
        <v>229</v>
      </c>
      <c r="C316" s="40" t="s">
        <v>121</v>
      </c>
      <c r="D316" s="66" t="e">
        <f>SUM(D314:D315)</f>
        <v>#VALUE!</v>
      </c>
      <c r="E316" s="98">
        <f>SUM(E314:E315)</f>
        <v>0</v>
      </c>
    </row>
    <row r="317" spans="2:5" hidden="1" outlineLevel="2" x14ac:dyDescent="0.2">
      <c r="B317" s="31" t="s">
        <v>230</v>
      </c>
      <c r="C317" s="40" t="s">
        <v>121</v>
      </c>
      <c r="D317" s="66" t="str">
        <f>C317</f>
        <v>€</v>
      </c>
      <c r="E317" s="98">
        <v>0</v>
      </c>
    </row>
    <row r="318" spans="2:5" hidden="1" outlineLevel="2" x14ac:dyDescent="0.2">
      <c r="B318" s="31" t="s">
        <v>231</v>
      </c>
      <c r="C318" s="40" t="s">
        <v>121</v>
      </c>
      <c r="D318" s="66" t="str">
        <f>C318</f>
        <v>€</v>
      </c>
      <c r="E318" s="98">
        <v>0</v>
      </c>
    </row>
    <row r="319" spans="2:5" hidden="1" outlineLevel="2" x14ac:dyDescent="0.2">
      <c r="B319" s="31" t="s">
        <v>232</v>
      </c>
      <c r="C319" s="40" t="s">
        <v>121</v>
      </c>
      <c r="D319" s="66" t="str">
        <f>C319</f>
        <v>€</v>
      </c>
      <c r="E319" s="98">
        <v>0</v>
      </c>
    </row>
    <row r="320" spans="2:5" hidden="1" outlineLevel="2" x14ac:dyDescent="0.2">
      <c r="B320" s="31" t="s">
        <v>233</v>
      </c>
      <c r="C320" s="40" t="s">
        <v>121</v>
      </c>
      <c r="D320" s="66" t="str">
        <f>C320</f>
        <v>€</v>
      </c>
      <c r="E320" s="98">
        <v>0</v>
      </c>
    </row>
    <row r="321" spans="2:5" hidden="1" outlineLevel="2" x14ac:dyDescent="0.2">
      <c r="B321" s="168" t="s">
        <v>234</v>
      </c>
      <c r="C321" s="54" t="s">
        <v>121</v>
      </c>
      <c r="D321" s="169" t="str">
        <f>C321</f>
        <v>€</v>
      </c>
      <c r="E321" s="176">
        <v>0</v>
      </c>
    </row>
    <row r="322" spans="2:5" hidden="1" outlineLevel="1" collapsed="1" x14ac:dyDescent="0.2">
      <c r="B322" s="33" t="s">
        <v>278</v>
      </c>
      <c r="C322" s="52" t="s">
        <v>121</v>
      </c>
      <c r="D322" s="67" t="e">
        <f>SUM(D316,D317:D321)</f>
        <v>#VALUE!</v>
      </c>
      <c r="E322" s="100">
        <f>SUM(E316,E317:E321)</f>
        <v>0</v>
      </c>
    </row>
    <row r="323" spans="2:5" hidden="1" outlineLevel="1" x14ac:dyDescent="0.2">
      <c r="B323" s="103"/>
      <c r="C323" s="104"/>
      <c r="D323" s="105"/>
      <c r="E323" s="108"/>
    </row>
    <row r="324" spans="2:5" hidden="1" outlineLevel="3" x14ac:dyDescent="0.2">
      <c r="B324" s="83" t="s">
        <v>235</v>
      </c>
      <c r="C324" s="40" t="s">
        <v>121</v>
      </c>
      <c r="D324" s="84" t="e">
        <f>C324+D216</f>
        <v>#VALUE!</v>
      </c>
      <c r="E324" s="98">
        <v>0</v>
      </c>
    </row>
    <row r="325" spans="2:5" hidden="1" outlineLevel="3" x14ac:dyDescent="0.2">
      <c r="B325" s="85" t="s">
        <v>236</v>
      </c>
      <c r="C325" s="41" t="s">
        <v>121</v>
      </c>
      <c r="D325" s="86" t="e">
        <f>C325+D218</f>
        <v>#VALUE!</v>
      </c>
      <c r="E325" s="99">
        <v>0</v>
      </c>
    </row>
    <row r="326" spans="2:5" hidden="1" outlineLevel="2" collapsed="1" x14ac:dyDescent="0.2">
      <c r="B326" s="31" t="s">
        <v>237</v>
      </c>
      <c r="C326" s="40" t="s">
        <v>121</v>
      </c>
      <c r="D326" s="66" t="e">
        <f>SUM(D324:D325)</f>
        <v>#VALUE!</v>
      </c>
      <c r="E326" s="98">
        <f>SUM(E324:E325)</f>
        <v>0</v>
      </c>
    </row>
    <row r="327" spans="2:5" hidden="1" outlineLevel="4" x14ac:dyDescent="0.2">
      <c r="B327" s="101" t="s">
        <v>40</v>
      </c>
      <c r="C327" s="40" t="s">
        <v>121</v>
      </c>
      <c r="D327" s="84" t="e">
        <f>C327+D255</f>
        <v>#VALUE!</v>
      </c>
      <c r="E327" s="98">
        <v>0</v>
      </c>
    </row>
    <row r="328" spans="2:5" hidden="1" outlineLevel="4" x14ac:dyDescent="0.2">
      <c r="B328" s="102" t="s">
        <v>38</v>
      </c>
      <c r="C328" s="41" t="s">
        <v>121</v>
      </c>
      <c r="D328" s="130" t="e">
        <f>C328+D256</f>
        <v>#VALUE!</v>
      </c>
      <c r="E328" s="99">
        <v>0</v>
      </c>
    </row>
    <row r="329" spans="2:5" hidden="1" outlineLevel="3" collapsed="1" x14ac:dyDescent="0.2">
      <c r="B329" s="32" t="s">
        <v>238</v>
      </c>
      <c r="C329" s="40" t="s">
        <v>121</v>
      </c>
      <c r="D329" s="66" t="e">
        <f>SUM(D327:D328)</f>
        <v>#VALUE!</v>
      </c>
      <c r="E329" s="98">
        <f>SUM(E327:E328)</f>
        <v>0</v>
      </c>
    </row>
    <row r="330" spans="2:5" hidden="1" outlineLevel="3" x14ac:dyDescent="0.2">
      <c r="B330" s="83" t="s">
        <v>239</v>
      </c>
      <c r="C330" s="40" t="s">
        <v>121</v>
      </c>
      <c r="D330" s="84" t="e">
        <f>C330+D258</f>
        <v>#VALUE!</v>
      </c>
      <c r="E330" s="98">
        <v>0</v>
      </c>
    </row>
    <row r="331" spans="2:5" hidden="1" outlineLevel="3" x14ac:dyDescent="0.2">
      <c r="B331" s="85" t="s">
        <v>240</v>
      </c>
      <c r="C331" s="41" t="s">
        <v>121</v>
      </c>
      <c r="D331" s="86" t="e">
        <f>C331+D259</f>
        <v>#VALUE!</v>
      </c>
      <c r="E331" s="99">
        <v>0</v>
      </c>
    </row>
    <row r="332" spans="2:5" hidden="1" outlineLevel="2" collapsed="1" x14ac:dyDescent="0.2">
      <c r="B332" s="31" t="s">
        <v>241</v>
      </c>
      <c r="C332" s="40" t="s">
        <v>121</v>
      </c>
      <c r="D332" s="66" t="e">
        <f>SUM(D329:D331)</f>
        <v>#VALUE!</v>
      </c>
      <c r="E332" s="98">
        <f>SUM(E329:E331)</f>
        <v>0</v>
      </c>
    </row>
    <row r="333" spans="2:5" hidden="1" outlineLevel="2" x14ac:dyDescent="0.2">
      <c r="B333" s="31" t="s">
        <v>242</v>
      </c>
      <c r="C333" s="40" t="s">
        <v>121</v>
      </c>
      <c r="D333" s="66" t="e">
        <f>C333+D261</f>
        <v>#VALUE!</v>
      </c>
      <c r="E333" s="98">
        <v>0</v>
      </c>
    </row>
    <row r="334" spans="2:5" hidden="1" outlineLevel="2" x14ac:dyDescent="0.2">
      <c r="B334" s="31" t="s">
        <v>243</v>
      </c>
      <c r="C334" s="40" t="s">
        <v>121</v>
      </c>
      <c r="D334" s="66" t="e">
        <f>C334+D262</f>
        <v>#VALUE!</v>
      </c>
      <c r="E334" s="98">
        <v>0</v>
      </c>
    </row>
    <row r="335" spans="2:5" hidden="1" outlineLevel="2" x14ac:dyDescent="0.2">
      <c r="B335" s="31" t="s">
        <v>244</v>
      </c>
      <c r="C335" s="40" t="s">
        <v>121</v>
      </c>
      <c r="D335" s="66" t="e">
        <f>C335+D263</f>
        <v>#VALUE!</v>
      </c>
      <c r="E335" s="98">
        <v>0</v>
      </c>
    </row>
    <row r="336" spans="2:5" hidden="1" outlineLevel="2" x14ac:dyDescent="0.2">
      <c r="B336" s="31" t="s">
        <v>245</v>
      </c>
      <c r="C336" s="40" t="s">
        <v>121</v>
      </c>
      <c r="D336" s="66" t="e">
        <f>C336+D264</f>
        <v>#VALUE!</v>
      </c>
      <c r="E336" s="98">
        <v>0</v>
      </c>
    </row>
    <row r="337" spans="1:5" hidden="1" outlineLevel="2" x14ac:dyDescent="0.2">
      <c r="B337" s="168" t="s">
        <v>246</v>
      </c>
      <c r="C337" s="54" t="s">
        <v>121</v>
      </c>
      <c r="D337" s="169" t="e">
        <f>C337+D265</f>
        <v>#VALUE!</v>
      </c>
      <c r="E337" s="176">
        <v>0</v>
      </c>
    </row>
    <row r="338" spans="1:5" hidden="1" outlineLevel="1" collapsed="1" x14ac:dyDescent="0.2">
      <c r="B338" s="33" t="s">
        <v>277</v>
      </c>
      <c r="C338" s="52" t="s">
        <v>121</v>
      </c>
      <c r="D338" s="67" t="e">
        <f>SUM(D326,D332,D333:D337)</f>
        <v>#VALUE!</v>
      </c>
      <c r="E338" s="100">
        <f>SUM(E326,E332,E333:E337)</f>
        <v>0</v>
      </c>
    </row>
    <row r="339" spans="1:5" hidden="1" outlineLevel="1" x14ac:dyDescent="0.2">
      <c r="B339" s="103"/>
      <c r="C339" s="104"/>
      <c r="D339" s="105"/>
      <c r="E339" s="108"/>
    </row>
    <row r="340" spans="1:5" collapsed="1" x14ac:dyDescent="0.2">
      <c r="B340" s="34" t="s">
        <v>281</v>
      </c>
      <c r="C340" s="53" t="s">
        <v>121</v>
      </c>
      <c r="D340" s="68" t="e">
        <f>ROUND(D312+D322+D338,0)</f>
        <v>#VALUE!</v>
      </c>
      <c r="E340" s="109">
        <f>ROUND(E312+E322+E338,0)</f>
        <v>0</v>
      </c>
    </row>
    <row r="341" spans="1:5" x14ac:dyDescent="0.2">
      <c r="A341" s="37"/>
      <c r="B341" s="37"/>
      <c r="C341" s="54"/>
      <c r="D341" s="12"/>
      <c r="E341" s="38"/>
    </row>
    <row r="342" spans="1:5" x14ac:dyDescent="0.2">
      <c r="A342" s="6" t="s">
        <v>197</v>
      </c>
      <c r="B342" s="29"/>
      <c r="C342" s="30"/>
      <c r="D342" s="30"/>
      <c r="E342" s="30"/>
    </row>
    <row r="343" spans="1:5" x14ac:dyDescent="0.2">
      <c r="C343" s="51"/>
      <c r="D343" s="12"/>
      <c r="E343" s="12"/>
    </row>
    <row r="344" spans="1:5" hidden="1" outlineLevel="1" x14ac:dyDescent="0.2">
      <c r="B344" s="35" t="s">
        <v>198</v>
      </c>
      <c r="C344" s="55"/>
      <c r="D344" s="36"/>
      <c r="E344" s="36"/>
    </row>
    <row r="345" spans="1:5" hidden="1" outlineLevel="1" x14ac:dyDescent="0.2">
      <c r="C345" s="56"/>
      <c r="D345" s="66"/>
      <c r="E345" s="93"/>
    </row>
    <row r="346" spans="1:5" hidden="1" outlineLevel="1" x14ac:dyDescent="0.2">
      <c r="B346" s="172"/>
      <c r="C346" s="174"/>
      <c r="D346" s="169"/>
      <c r="E346" s="175"/>
    </row>
    <row r="347" spans="1:5" collapsed="1" x14ac:dyDescent="0.2">
      <c r="B347" s="34" t="s">
        <v>199</v>
      </c>
      <c r="C347" s="57" t="s">
        <v>121</v>
      </c>
      <c r="D347" s="68">
        <f>SUM(D345:D346)</f>
        <v>0</v>
      </c>
      <c r="E347" s="88"/>
    </row>
  </sheetData>
  <mergeCells count="2">
    <mergeCell ref="C4:C5"/>
    <mergeCell ref="E4:E5"/>
  </mergeCells>
  <conditionalFormatting sqref="D68 D70 D135 D185 D191 D193 D229">
    <cfRule type="cellIs" dxfId="7" priority="7" operator="equal">
      <formula>0</formula>
    </cfRule>
    <cfRule type="cellIs" dxfId="6" priority="8" operator="lessThan">
      <formula>0</formula>
    </cfRule>
  </conditionalFormatting>
  <conditionalFormatting sqref="D270">
    <cfRule type="cellIs" dxfId="5" priority="5" operator="equal">
      <formula>0</formula>
    </cfRule>
    <cfRule type="cellIs" dxfId="4" priority="6" operator="lessThan">
      <formula>0</formula>
    </cfRule>
  </conditionalFormatting>
  <conditionalFormatting sqref="D3:E3">
    <cfRule type="cellIs" dxfId="3" priority="3" operator="equal">
      <formula>"r"</formula>
    </cfRule>
    <cfRule type="cellIs" dxfId="2" priority="4" operator="equal">
      <formula>"a"</formula>
    </cfRule>
  </conditionalFormatting>
  <conditionalFormatting sqref="D302">
    <cfRule type="cellIs" dxfId="1" priority="1" operator="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90</vt:i4>
      </vt:variant>
    </vt:vector>
  </HeadingPairs>
  <TitlesOfParts>
    <vt:vector size="95" baseType="lpstr">
      <vt:lpstr>Conso_A_Template</vt:lpstr>
      <vt:lpstr>Conso_M_Template</vt:lpstr>
      <vt:lpstr>Conso Adj</vt:lpstr>
      <vt:lpstr>Holding</vt:lpstr>
      <vt:lpstr>PlantTemplate</vt:lpstr>
      <vt:lpstr>Conso_A_Bad_debt_expenses</vt:lpstr>
      <vt:lpstr>Conso_A_CAPEX_Start</vt:lpstr>
      <vt:lpstr>Conso_A_Current_Assets_Var</vt:lpstr>
      <vt:lpstr>Conso_A_Current_Liab_Var</vt:lpstr>
      <vt:lpstr>Conso_A_Depreciation</vt:lpstr>
      <vt:lpstr>Conso_A_DirectExp</vt:lpstr>
      <vt:lpstr>Conso_A_Financing_CF</vt:lpstr>
      <vt:lpstr>Conso_A_Financing_Cost_Group</vt:lpstr>
      <vt:lpstr>Conso_A_Financing_Cost_Holding</vt:lpstr>
      <vt:lpstr>Conso_A_Financing_Cost_TP</vt:lpstr>
      <vt:lpstr>Conso_A_Financing_Income</vt:lpstr>
      <vt:lpstr>Conso_A_Investing_CF</vt:lpstr>
      <vt:lpstr>Conso_A_NCI</vt:lpstr>
      <vt:lpstr>Conso_A_Operating_CF</vt:lpstr>
      <vt:lpstr>Conso_A_Other_operating_income</vt:lpstr>
      <vt:lpstr>Conso_A_PnL</vt:lpstr>
      <vt:lpstr>Conso_A_Results_Accrued</vt:lpstr>
      <vt:lpstr>Conso_A_Revenues</vt:lpstr>
      <vt:lpstr>Conso_A_Share_of_profit</vt:lpstr>
      <vt:lpstr>Conso_A_Tax</vt:lpstr>
      <vt:lpstr>Conso_M_Bad_debt_expenses</vt:lpstr>
      <vt:lpstr>Conso_M_CAPEX_Start</vt:lpstr>
      <vt:lpstr>Conso_M_Current_Assets_Var</vt:lpstr>
      <vt:lpstr>Conso_M_Current_Liab_Var</vt:lpstr>
      <vt:lpstr>Conso_M_Depreciation</vt:lpstr>
      <vt:lpstr>Conso_M_DirectExp</vt:lpstr>
      <vt:lpstr>Conso_M_Financing_CF</vt:lpstr>
      <vt:lpstr>Conso_M_Financing_Cost_Group</vt:lpstr>
      <vt:lpstr>Conso_M_Financing_Cost_Holding</vt:lpstr>
      <vt:lpstr>Conso_M_Financing_Cost_TP</vt:lpstr>
      <vt:lpstr>Conso_M_Financing_Income</vt:lpstr>
      <vt:lpstr>Conso_M_Investing_CF</vt:lpstr>
      <vt:lpstr>Conso_M_NCI</vt:lpstr>
      <vt:lpstr>Conso_M_Operating_CF</vt:lpstr>
      <vt:lpstr>Conso_M_Other_operating_income</vt:lpstr>
      <vt:lpstr>Conso_M_PAT</vt:lpstr>
      <vt:lpstr>Conso_M_PnL</vt:lpstr>
      <vt:lpstr>Conso_M_Results_Accrued</vt:lpstr>
      <vt:lpstr>Conso_M_Results_CurrentYear</vt:lpstr>
      <vt:lpstr>Conso_M_Revenues</vt:lpstr>
      <vt:lpstr>Conso_M_Share_of_profit</vt:lpstr>
      <vt:lpstr>Conso_M_Tax</vt:lpstr>
      <vt:lpstr>'Conso Adj'!Plant_Active_Assets_Dep</vt:lpstr>
      <vt:lpstr>Holding!Plant_Active_Assets_Dep</vt:lpstr>
      <vt:lpstr>Plant_Active_Assets_Dep</vt:lpstr>
      <vt:lpstr>'Conso Adj'!Plant_Active_Int_Dep</vt:lpstr>
      <vt:lpstr>Holding!Plant_Active_Int_Dep</vt:lpstr>
      <vt:lpstr>Plant_Active_Int_Dep</vt:lpstr>
      <vt:lpstr>'Conso Adj'!Plant_CAPEX_Assets_Dep</vt:lpstr>
      <vt:lpstr>Holding!Plant_CAPEX_Assets_Dep</vt:lpstr>
      <vt:lpstr>Plant_CAPEX_Assets_Dep</vt:lpstr>
      <vt:lpstr>'Conso Adj'!Plant_CAPEX_Int_Dep</vt:lpstr>
      <vt:lpstr>Holding!Plant_CAPEX_Int_Dep</vt:lpstr>
      <vt:lpstr>Plant_CAPEX_Int_Dep</vt:lpstr>
      <vt:lpstr>'Conso Adj'!Plant_CAPEX_Start</vt:lpstr>
      <vt:lpstr>Holding!Plant_CAPEX_Start</vt:lpstr>
      <vt:lpstr>Plant_CAPEX_Start</vt:lpstr>
      <vt:lpstr>'Conso Adj'!Plant_Commercial_Inputs</vt:lpstr>
      <vt:lpstr>Holding!Plant_Commercial_Inputs</vt:lpstr>
      <vt:lpstr>Plant_Commercial_Inputs</vt:lpstr>
      <vt:lpstr>'Conso Adj'!Plant_Equity_Reserves</vt:lpstr>
      <vt:lpstr>Holding!Plant_Equity_Reserves</vt:lpstr>
      <vt:lpstr>Plant_Equity_Reserves</vt:lpstr>
      <vt:lpstr>'Conso Adj'!Plant_Equity_ShareCapital</vt:lpstr>
      <vt:lpstr>Holding!Plant_Equity_ShareCapital</vt:lpstr>
      <vt:lpstr>Plant_Equity_ShareCapital</vt:lpstr>
      <vt:lpstr>'Conso Adj'!Plant_OPEX</vt:lpstr>
      <vt:lpstr>Holding!Plant_OPEX</vt:lpstr>
      <vt:lpstr>Plant_OPEX</vt:lpstr>
      <vt:lpstr>'Conso Adj'!Plant_PAT</vt:lpstr>
      <vt:lpstr>Holding!Plant_PAT</vt:lpstr>
      <vt:lpstr>Plant_PAT</vt:lpstr>
      <vt:lpstr>'Conso Adj'!Plant_Regulatory_Inputs</vt:lpstr>
      <vt:lpstr>Holding!Plant_Regulatory_Inputs</vt:lpstr>
      <vt:lpstr>Plant_Regulatory_Inputs</vt:lpstr>
      <vt:lpstr>'Conso Adj'!Plant_Results_Accrued</vt:lpstr>
      <vt:lpstr>Holding!Plant_Results_Accrued</vt:lpstr>
      <vt:lpstr>Plant_Results_Accrued</vt:lpstr>
      <vt:lpstr>'Conso Adj'!Plant_Results_CurrentYear</vt:lpstr>
      <vt:lpstr>Holding!Plant_Results_CurrentYear</vt:lpstr>
      <vt:lpstr>Plant_Results_CurrentYear</vt:lpstr>
      <vt:lpstr>'Conso Adj'!Plant_TAX_DeferredAsset</vt:lpstr>
      <vt:lpstr>Holding!Plant_TAX_DeferredAsset</vt:lpstr>
      <vt:lpstr>Plant_TAX_DeferredAsset</vt:lpstr>
      <vt:lpstr>'Conso Adj'!Plant_TAX_IncomeTax</vt:lpstr>
      <vt:lpstr>Holding!Plant_TAX_IncomeTax</vt:lpstr>
      <vt:lpstr>Plant_TAX_IncomeTax</vt:lpstr>
      <vt:lpstr>'Conso Adj'!Plant_Technical_Inputs</vt:lpstr>
      <vt:lpstr>Holding!Plant_Technical_Inputs</vt:lpstr>
      <vt:lpstr>Plant_Technical_Inputs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Palumbo</dc:creator>
  <cp:lastModifiedBy>Francisco Palumbo</cp:lastModifiedBy>
  <dcterms:created xsi:type="dcterms:W3CDTF">2022-08-03T11:07:34Z</dcterms:created>
  <dcterms:modified xsi:type="dcterms:W3CDTF">2023-01-25T10:49:50Z</dcterms:modified>
</cp:coreProperties>
</file>