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CODE-Local\Projects\FinancialModel\templates\"/>
    </mc:Choice>
  </mc:AlternateContent>
  <xr:revisionPtr revIDLastSave="0" documentId="13_ncr:1_{28EF1529-C8AF-4988-BD80-6C2AD1AEAA7B}" xr6:coauthVersionLast="47" xr6:coauthVersionMax="47" xr10:uidLastSave="{00000000-0000-0000-0000-000000000000}"/>
  <bookViews>
    <workbookView xWindow="-120" yWindow="-120" windowWidth="29040" windowHeight="17520" xr2:uid="{9A68FCAF-AA2E-4281-8140-640F82D88FC7}"/>
  </bookViews>
  <sheets>
    <sheet name="Conso_A_Template" sheetId="3" r:id="rId1"/>
    <sheet name="Conso_M_Template" sheetId="2" r:id="rId2"/>
    <sheet name="Conso Adj" sheetId="4" r:id="rId3"/>
    <sheet name="Holding" sheetId="5" r:id="rId4"/>
    <sheet name="PlantTemplate" sheetId="1" r:id="rId5"/>
  </sheets>
  <definedNames>
    <definedName name="Conso_A_CAPEX_Start">Conso_A_Template!$B$364</definedName>
    <definedName name="Conso_A_DirectExp">Conso_A_Template!$B$64:$B$72</definedName>
    <definedName name="Conso_A_PnL">Conso_A_Template!$B$88:$B$210</definedName>
    <definedName name="Conso_A_Results_Accrued">Conso_A_Template!$B$326</definedName>
    <definedName name="Conso_A_Revenues">Conso_A_Template!$B$54:$B$62</definedName>
    <definedName name="Conso_M_CAPEX_Start">Conso_M_Template!$B$347</definedName>
    <definedName name="Conso_M_DirectExp">Conso_M_Template!$B$47:$B$55</definedName>
    <definedName name="Conso_M_PAT">Conso_M_Template!$B$193</definedName>
    <definedName name="Conso_M_PnL">Conso_M_Template!$B$71:$B$193</definedName>
    <definedName name="Conso_M_Results_Accrued">Conso_M_Template!$B$309</definedName>
    <definedName name="Conso_M_Results_CurrentYear">Conso_M_Template!$B$310</definedName>
    <definedName name="Conso_M_Revenues">Conso_M_Template!$B$37:$B$45</definedName>
    <definedName name="Plant_Active_Assets_Dep" localSheetId="2">'Conso Adj'!$B$174</definedName>
    <definedName name="Plant_Active_Assets_Dep" localSheetId="3">Holding!$B$174</definedName>
    <definedName name="Plant_Active_Assets_Dep">PlantTemplate!$B$174</definedName>
    <definedName name="Plant_Active_Int_Dep" localSheetId="2">'Conso Adj'!$B$173</definedName>
    <definedName name="Plant_Active_Int_Dep" localSheetId="3">Holding!$B$173</definedName>
    <definedName name="Plant_Active_Int_Dep">PlantTemplate!$B$173</definedName>
    <definedName name="Plant_CAPEX_Assets_Dep" localSheetId="2">'Conso Adj'!$B$180</definedName>
    <definedName name="Plant_CAPEX_Assets_Dep" localSheetId="3">Holding!$B$180</definedName>
    <definedName name="Plant_CAPEX_Assets_Dep">PlantTemplate!$B$180</definedName>
    <definedName name="Plant_CAPEX_Int_Dep" localSheetId="2">'Conso Adj'!$B$179</definedName>
    <definedName name="Plant_CAPEX_Int_Dep" localSheetId="3">Holding!$B$179</definedName>
    <definedName name="Plant_CAPEX_Int_Dep">PlantTemplate!$B$179</definedName>
    <definedName name="Plant_CAPEX_Start" localSheetId="2">'Conso Adj'!$B$347</definedName>
    <definedName name="Plant_CAPEX_Start" localSheetId="3">Holding!$B$347</definedName>
    <definedName name="Plant_CAPEX_Start">PlantTemplate!$B$347</definedName>
    <definedName name="Plant_Commercial_Inputs" localSheetId="2">'Conso Adj'!$B$8:$B$15</definedName>
    <definedName name="Plant_Commercial_Inputs" localSheetId="3">Holding!$B$8:$B$15</definedName>
    <definedName name="Plant_Commercial_Inputs">PlantTemplate!$B$8:$B$15</definedName>
    <definedName name="Plant_Equity_Reserves" localSheetId="2">'Conso Adj'!$B$308</definedName>
    <definedName name="Plant_Equity_Reserves" localSheetId="3">Holding!$B$308</definedName>
    <definedName name="Plant_Equity_Reserves">PlantTemplate!$B$308</definedName>
    <definedName name="Plant_Equity_ShareCapital" localSheetId="2">'Conso Adj'!$B$307</definedName>
    <definedName name="Plant_Equity_ShareCapital" localSheetId="3">Holding!$B$307</definedName>
    <definedName name="Plant_Equity_ShareCapital">PlantTemplate!$B$307</definedName>
    <definedName name="Plant_Financial_Inputs" localSheetId="2">'Conso Adj'!#REF!</definedName>
    <definedName name="Plant_Financial_Inputs" localSheetId="3">Holding!#REF!</definedName>
    <definedName name="Plant_Financial_Inputs">PlantTemplate!#REF!</definedName>
    <definedName name="Plant_OPEX" localSheetId="2">'Conso Adj'!$B$71:$B$133</definedName>
    <definedName name="Plant_OPEX" localSheetId="3">Holding!$B$71:$B$133</definedName>
    <definedName name="Plant_OPEX">PlantTemplate!$B$71:$B$133</definedName>
    <definedName name="Plant_PAT" localSheetId="2">'Conso Adj'!$B$193</definedName>
    <definedName name="Plant_PAT" localSheetId="3">Holding!$B$193</definedName>
    <definedName name="Plant_PAT">PlantTemplate!$B$193</definedName>
    <definedName name="Plant_Regulatory_Inputs" localSheetId="2">'Conso Adj'!$B$29:$B$32</definedName>
    <definedName name="Plant_Regulatory_Inputs" localSheetId="3">Holding!$B$29:$B$32</definedName>
    <definedName name="Plant_Regulatory_Inputs">PlantTemplate!$B$29:$B$32</definedName>
    <definedName name="Plant_Results_Accrued" localSheetId="2">'Conso Adj'!$B$309</definedName>
    <definedName name="Plant_Results_Accrued" localSheetId="3">Holding!$B$309</definedName>
    <definedName name="Plant_Results_Accrued">PlantTemplate!$B$309</definedName>
    <definedName name="Plant_Results_CurrentYear" localSheetId="2">'Conso Adj'!$B$310</definedName>
    <definedName name="Plant_Results_CurrentYear" localSheetId="3">Holding!$B$310</definedName>
    <definedName name="Plant_Results_CurrentYear">PlantTemplate!$B$310</definedName>
    <definedName name="Plant_TAX_DeferredAsset" localSheetId="2">'Conso Adj'!$B$281</definedName>
    <definedName name="Plant_TAX_DeferredAsset" localSheetId="3">Holding!$B$281</definedName>
    <definedName name="Plant_TAX_DeferredAsset">PlantTemplate!$B$281</definedName>
    <definedName name="Plant_TAX_DTLC" localSheetId="2">'Conso Adj'!$B$312</definedName>
    <definedName name="Plant_TAX_DTLC" localSheetId="3">Holding!$B$312</definedName>
    <definedName name="Plant_TAX_DTLC">PlantTemplate!$B$312</definedName>
    <definedName name="Plant_TAX_IncomeTax" localSheetId="2">'Conso Adj'!$B$186</definedName>
    <definedName name="Plant_TAX_IncomeTax" localSheetId="3">Holding!$B$186</definedName>
    <definedName name="Plant_TAX_IncomeTax">PlantTemplate!$B$186</definedName>
    <definedName name="Plant_Technical_Inputs" localSheetId="2">'Conso Adj'!$B$18:$B$26</definedName>
    <definedName name="Plant_Technical_Inputs" localSheetId="3">Holding!$B$18:$B$26</definedName>
    <definedName name="Plant_Technical_Inputs">PlantTemplate!$B$18:$B$26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3" l="1"/>
  <c r="D28" i="3"/>
  <c r="D26" i="3"/>
  <c r="D312" i="2"/>
  <c r="D281" i="2"/>
  <c r="D348" i="5"/>
  <c r="D338" i="5"/>
  <c r="D337" i="5"/>
  <c r="D336" i="5"/>
  <c r="D335" i="5"/>
  <c r="D334" i="5"/>
  <c r="D332" i="5"/>
  <c r="D331" i="5"/>
  <c r="E330" i="5"/>
  <c r="E333" i="5" s="1"/>
  <c r="E339" i="5" s="1"/>
  <c r="D330" i="5"/>
  <c r="D333" i="5" s="1"/>
  <c r="D329" i="5"/>
  <c r="D328" i="5"/>
  <c r="E327" i="5"/>
  <c r="D326" i="5"/>
  <c r="D325" i="5"/>
  <c r="D327" i="5" s="1"/>
  <c r="D339" i="5" s="1"/>
  <c r="D322" i="5"/>
  <c r="D321" i="5"/>
  <c r="D320" i="5"/>
  <c r="D319" i="5"/>
  <c r="D318" i="5"/>
  <c r="E317" i="5"/>
  <c r="E323" i="5" s="1"/>
  <c r="D316" i="5"/>
  <c r="D315" i="5"/>
  <c r="D317" i="5" s="1"/>
  <c r="D323" i="5" s="1"/>
  <c r="E313" i="5"/>
  <c r="E341" i="5" s="1"/>
  <c r="D312" i="5"/>
  <c r="D311" i="5"/>
  <c r="D310" i="5"/>
  <c r="D309" i="5"/>
  <c r="D308" i="5"/>
  <c r="D307" i="5"/>
  <c r="D313" i="5" s="1"/>
  <c r="D303" i="5"/>
  <c r="D270" i="5" s="1"/>
  <c r="D301" i="5"/>
  <c r="D300" i="5"/>
  <c r="D299" i="5"/>
  <c r="E298" i="5"/>
  <c r="D297" i="5"/>
  <c r="D296" i="5"/>
  <c r="D298" i="5" s="1"/>
  <c r="E295" i="5"/>
  <c r="D294" i="5"/>
  <c r="D293" i="5"/>
  <c r="E292" i="5"/>
  <c r="D291" i="5"/>
  <c r="D290" i="5"/>
  <c r="D289" i="5"/>
  <c r="D292" i="5" s="1"/>
  <c r="D295" i="5" s="1"/>
  <c r="E288" i="5"/>
  <c r="E303" i="5" s="1"/>
  <c r="D288" i="5"/>
  <c r="D287" i="5"/>
  <c r="D286" i="5"/>
  <c r="D285" i="5"/>
  <c r="D283" i="5"/>
  <c r="D305" i="5" s="1"/>
  <c r="D282" i="5"/>
  <c r="E280" i="5"/>
  <c r="E283" i="5" s="1"/>
  <c r="D279" i="5"/>
  <c r="D278" i="5"/>
  <c r="D277" i="5"/>
  <c r="D280" i="5" s="1"/>
  <c r="D276" i="5"/>
  <c r="D275" i="5"/>
  <c r="D274" i="5"/>
  <c r="D257" i="5"/>
  <c r="D260" i="5" s="1"/>
  <c r="D254" i="5"/>
  <c r="D266" i="5" s="1"/>
  <c r="D250" i="5"/>
  <c r="D268" i="5" s="1"/>
  <c r="D199" i="5" s="1"/>
  <c r="D246" i="5"/>
  <c r="D243" i="5"/>
  <c r="D240" i="5"/>
  <c r="D236" i="5"/>
  <c r="D227" i="5"/>
  <c r="D210" i="5"/>
  <c r="D214" i="5" s="1"/>
  <c r="D207" i="5"/>
  <c r="D203" i="5"/>
  <c r="D281" i="5" s="1"/>
  <c r="E190" i="5"/>
  <c r="D190" i="5"/>
  <c r="E183" i="5"/>
  <c r="D183" i="5"/>
  <c r="D198" i="5" s="1"/>
  <c r="E182" i="5"/>
  <c r="D182" i="5"/>
  <c r="E178" i="5"/>
  <c r="D178" i="5"/>
  <c r="E171" i="5"/>
  <c r="D171" i="5"/>
  <c r="E170" i="5"/>
  <c r="D170" i="5"/>
  <c r="E165" i="5"/>
  <c r="D165" i="5"/>
  <c r="E156" i="5"/>
  <c r="D156" i="5"/>
  <c r="E150" i="5"/>
  <c r="E172" i="5" s="1"/>
  <c r="D150" i="5"/>
  <c r="D172" i="5" s="1"/>
  <c r="E149" i="5"/>
  <c r="D149" i="5"/>
  <c r="E144" i="5"/>
  <c r="D144" i="5"/>
  <c r="E137" i="5"/>
  <c r="D137" i="5"/>
  <c r="E133" i="5"/>
  <c r="D133" i="5"/>
  <c r="E126" i="5"/>
  <c r="D126" i="5"/>
  <c r="E120" i="5"/>
  <c r="D120" i="5"/>
  <c r="E117" i="5"/>
  <c r="D117" i="5"/>
  <c r="E114" i="5"/>
  <c r="D114" i="5"/>
  <c r="E112" i="5"/>
  <c r="D112" i="5"/>
  <c r="E105" i="5"/>
  <c r="E103" i="5"/>
  <c r="D103" i="5"/>
  <c r="E91" i="5"/>
  <c r="D91" i="5"/>
  <c r="E85" i="5"/>
  <c r="E107" i="5" s="1"/>
  <c r="D85" i="5"/>
  <c r="E83" i="5"/>
  <c r="D83" i="5"/>
  <c r="E77" i="5"/>
  <c r="D77" i="5"/>
  <c r="E68" i="5"/>
  <c r="E70" i="5" s="1"/>
  <c r="E67" i="5"/>
  <c r="D67" i="5"/>
  <c r="E66" i="5"/>
  <c r="E65" i="5"/>
  <c r="D65" i="5"/>
  <c r="E64" i="5"/>
  <c r="E63" i="5"/>
  <c r="D63" i="5"/>
  <c r="E62" i="5"/>
  <c r="D62" i="5"/>
  <c r="E61" i="5"/>
  <c r="D61" i="5"/>
  <c r="E60" i="5"/>
  <c r="E59" i="5"/>
  <c r="D59" i="5"/>
  <c r="E58" i="5"/>
  <c r="D58" i="5"/>
  <c r="E56" i="5"/>
  <c r="D55" i="5"/>
  <c r="D56" i="5" s="1"/>
  <c r="D54" i="5"/>
  <c r="E46" i="5"/>
  <c r="D46" i="5"/>
  <c r="D43" i="5"/>
  <c r="D64" i="5" s="1"/>
  <c r="D40" i="5"/>
  <c r="D39" i="5"/>
  <c r="D60" i="5" s="1"/>
  <c r="D348" i="4"/>
  <c r="D210" i="4" s="1"/>
  <c r="D214" i="4" s="1"/>
  <c r="D338" i="4"/>
  <c r="D337" i="4"/>
  <c r="D336" i="4"/>
  <c r="D335" i="4"/>
  <c r="D334" i="4"/>
  <c r="D332" i="4"/>
  <c r="D331" i="4"/>
  <c r="E330" i="4"/>
  <c r="E333" i="4" s="1"/>
  <c r="D329" i="4"/>
  <c r="D328" i="4"/>
  <c r="D330" i="4" s="1"/>
  <c r="D333" i="4" s="1"/>
  <c r="E327" i="4"/>
  <c r="D326" i="4"/>
  <c r="D325" i="4"/>
  <c r="D327" i="4" s="1"/>
  <c r="D339" i="4" s="1"/>
  <c r="D322" i="4"/>
  <c r="D321" i="4"/>
  <c r="D320" i="4"/>
  <c r="D319" i="4"/>
  <c r="D318" i="4"/>
  <c r="E317" i="4"/>
  <c r="E323" i="4" s="1"/>
  <c r="D316" i="4"/>
  <c r="D315" i="4"/>
  <c r="E313" i="4"/>
  <c r="D312" i="4"/>
  <c r="D311" i="4"/>
  <c r="D310" i="4"/>
  <c r="D309" i="4"/>
  <c r="D308" i="4"/>
  <c r="D307" i="4"/>
  <c r="D301" i="4"/>
  <c r="D300" i="4"/>
  <c r="D299" i="4"/>
  <c r="E298" i="4"/>
  <c r="D297" i="4"/>
  <c r="D296" i="4"/>
  <c r="D298" i="4" s="1"/>
  <c r="E295" i="4"/>
  <c r="D294" i="4"/>
  <c r="D293" i="4"/>
  <c r="E292" i="4"/>
  <c r="D291" i="4"/>
  <c r="D290" i="4"/>
  <c r="D289" i="4"/>
  <c r="D292" i="4" s="1"/>
  <c r="D295" i="4" s="1"/>
  <c r="E288" i="4"/>
  <c r="D288" i="4"/>
  <c r="D303" i="4" s="1"/>
  <c r="D270" i="4" s="1"/>
  <c r="D287" i="4"/>
  <c r="D286" i="4"/>
  <c r="D285" i="4"/>
  <c r="D282" i="4"/>
  <c r="E280" i="4"/>
  <c r="E283" i="4" s="1"/>
  <c r="D279" i="4"/>
  <c r="D278" i="4"/>
  <c r="D277" i="4"/>
  <c r="D276" i="4"/>
  <c r="D275" i="4"/>
  <c r="D274" i="4"/>
  <c r="D283" i="4" s="1"/>
  <c r="D257" i="4"/>
  <c r="D260" i="4" s="1"/>
  <c r="D254" i="4"/>
  <c r="D246" i="4"/>
  <c r="D240" i="4"/>
  <c r="D243" i="4" s="1"/>
  <c r="D236" i="4"/>
  <c r="D227" i="4"/>
  <c r="D203" i="4"/>
  <c r="D281" i="4" s="1"/>
  <c r="E190" i="4"/>
  <c r="D190" i="4"/>
  <c r="E182" i="4"/>
  <c r="E183" i="4" s="1"/>
  <c r="D182" i="4"/>
  <c r="E178" i="4"/>
  <c r="D178" i="4"/>
  <c r="E170" i="4"/>
  <c r="D170" i="4"/>
  <c r="E165" i="4"/>
  <c r="D165" i="4"/>
  <c r="E156" i="4"/>
  <c r="D156" i="4"/>
  <c r="E149" i="4"/>
  <c r="D149" i="4"/>
  <c r="E144" i="4"/>
  <c r="D144" i="4"/>
  <c r="E137" i="4"/>
  <c r="D137" i="4"/>
  <c r="E133" i="4"/>
  <c r="D133" i="4"/>
  <c r="E126" i="4"/>
  <c r="D126" i="4"/>
  <c r="E120" i="4"/>
  <c r="D120" i="4"/>
  <c r="E117" i="4"/>
  <c r="D117" i="4"/>
  <c r="E114" i="4"/>
  <c r="D114" i="4"/>
  <c r="E112" i="4"/>
  <c r="D112" i="4"/>
  <c r="E105" i="4"/>
  <c r="E103" i="4"/>
  <c r="D103" i="4"/>
  <c r="E91" i="4"/>
  <c r="D91" i="4"/>
  <c r="E85" i="4"/>
  <c r="D85" i="4"/>
  <c r="E83" i="4"/>
  <c r="D83" i="4"/>
  <c r="E77" i="4"/>
  <c r="D77" i="4"/>
  <c r="E67" i="4"/>
  <c r="D67" i="4"/>
  <c r="E66" i="4"/>
  <c r="E65" i="4"/>
  <c r="E64" i="4"/>
  <c r="E63" i="4"/>
  <c r="D63" i="4"/>
  <c r="E62" i="4"/>
  <c r="D62" i="4"/>
  <c r="E61" i="4"/>
  <c r="E60" i="4"/>
  <c r="E59" i="4"/>
  <c r="D59" i="4"/>
  <c r="E58" i="4"/>
  <c r="D58" i="4"/>
  <c r="E56" i="4"/>
  <c r="E46" i="4"/>
  <c r="D43" i="4"/>
  <c r="D64" i="4" s="1"/>
  <c r="D40" i="4"/>
  <c r="D61" i="4" s="1"/>
  <c r="E84" i="3"/>
  <c r="E83" i="3"/>
  <c r="E82" i="3"/>
  <c r="E81" i="3"/>
  <c r="E80" i="3"/>
  <c r="E79" i="3"/>
  <c r="E78" i="3"/>
  <c r="E77" i="3"/>
  <c r="E76" i="3"/>
  <c r="E75" i="3"/>
  <c r="E67" i="2"/>
  <c r="E66" i="2"/>
  <c r="E65" i="2"/>
  <c r="E64" i="2"/>
  <c r="E63" i="2"/>
  <c r="E62" i="2"/>
  <c r="E61" i="2"/>
  <c r="E60" i="2"/>
  <c r="E59" i="2"/>
  <c r="E58" i="2"/>
  <c r="E67" i="1"/>
  <c r="E66" i="1"/>
  <c r="E65" i="1"/>
  <c r="E64" i="1"/>
  <c r="E63" i="1"/>
  <c r="E62" i="1"/>
  <c r="E61" i="1"/>
  <c r="E60" i="1"/>
  <c r="E59" i="1"/>
  <c r="E58" i="1"/>
  <c r="D338" i="2"/>
  <c r="D337" i="2"/>
  <c r="D336" i="2"/>
  <c r="D335" i="2"/>
  <c r="D334" i="2"/>
  <c r="D322" i="2"/>
  <c r="D321" i="2"/>
  <c r="D320" i="2"/>
  <c r="D319" i="2"/>
  <c r="D318" i="2"/>
  <c r="D311" i="2"/>
  <c r="D310" i="1"/>
  <c r="D308" i="2"/>
  <c r="D307" i="2"/>
  <c r="D301" i="2"/>
  <c r="D300" i="2"/>
  <c r="D299" i="2"/>
  <c r="D282" i="2"/>
  <c r="D280" i="2"/>
  <c r="D276" i="2"/>
  <c r="D275" i="2"/>
  <c r="D309" i="2"/>
  <c r="E347" i="3"/>
  <c r="E350" i="3" s="1"/>
  <c r="E330" i="3"/>
  <c r="E309" i="3"/>
  <c r="E312" i="3" s="1"/>
  <c r="E330" i="2"/>
  <c r="E313" i="2"/>
  <c r="E292" i="2"/>
  <c r="E126" i="2"/>
  <c r="E330" i="1"/>
  <c r="E313" i="1"/>
  <c r="E292" i="1"/>
  <c r="D355" i="3"/>
  <c r="D354" i="3"/>
  <c r="D353" i="3"/>
  <c r="D352" i="3"/>
  <c r="D351" i="3"/>
  <c r="D349" i="3"/>
  <c r="D348" i="3"/>
  <c r="D346" i="3"/>
  <c r="D345" i="3"/>
  <c r="D347" i="3" s="1"/>
  <c r="D350" i="3" s="1"/>
  <c r="E344" i="3"/>
  <c r="D343" i="3"/>
  <c r="D342" i="3"/>
  <c r="D344" i="3" s="1"/>
  <c r="D356" i="3" s="1"/>
  <c r="D339" i="3"/>
  <c r="D338" i="3"/>
  <c r="D337" i="3"/>
  <c r="D336" i="3"/>
  <c r="D335" i="3"/>
  <c r="E334" i="3"/>
  <c r="E340" i="3" s="1"/>
  <c r="D333" i="3"/>
  <c r="D332" i="3"/>
  <c r="D329" i="3"/>
  <c r="D328" i="3"/>
  <c r="D326" i="3"/>
  <c r="D325" i="3"/>
  <c r="D324" i="3"/>
  <c r="D318" i="3"/>
  <c r="D317" i="3"/>
  <c r="D316" i="3"/>
  <c r="E315" i="3"/>
  <c r="D314" i="3"/>
  <c r="D313" i="3"/>
  <c r="D315" i="3" s="1"/>
  <c r="D311" i="3"/>
  <c r="D310" i="3"/>
  <c r="D308" i="3"/>
  <c r="D307" i="3"/>
  <c r="D306" i="3"/>
  <c r="D309" i="3" s="1"/>
  <c r="D312" i="3" s="1"/>
  <c r="E305" i="3"/>
  <c r="D304" i="3"/>
  <c r="D303" i="3"/>
  <c r="D302" i="3"/>
  <c r="D305" i="3" s="1"/>
  <c r="D320" i="3" s="1"/>
  <c r="D299" i="3"/>
  <c r="E297" i="3"/>
  <c r="E300" i="3" s="1"/>
  <c r="D296" i="3"/>
  <c r="D295" i="3"/>
  <c r="D294" i="3"/>
  <c r="D293" i="3"/>
  <c r="D292" i="3"/>
  <c r="D365" i="3"/>
  <c r="D227" i="3" s="1"/>
  <c r="D274" i="3"/>
  <c r="D277" i="3" s="1"/>
  <c r="D271" i="3"/>
  <c r="D263" i="3"/>
  <c r="D257" i="3"/>
  <c r="D260" i="3" s="1"/>
  <c r="D253" i="3"/>
  <c r="D244" i="3"/>
  <c r="D220" i="3"/>
  <c r="D298" i="3" s="1"/>
  <c r="E207" i="3"/>
  <c r="D207" i="3"/>
  <c r="E199" i="3"/>
  <c r="D199" i="3"/>
  <c r="E195" i="3"/>
  <c r="D195" i="3"/>
  <c r="E187" i="3"/>
  <c r="D187" i="3"/>
  <c r="E182" i="3"/>
  <c r="D182" i="3"/>
  <c r="E173" i="3"/>
  <c r="D173" i="3"/>
  <c r="E166" i="3"/>
  <c r="D166" i="3"/>
  <c r="E161" i="3"/>
  <c r="D161" i="3"/>
  <c r="E154" i="3"/>
  <c r="D154" i="3"/>
  <c r="E150" i="3"/>
  <c r="D150" i="3"/>
  <c r="D216" i="3" s="1"/>
  <c r="E143" i="3"/>
  <c r="D143" i="3"/>
  <c r="E137" i="3"/>
  <c r="D137" i="3"/>
  <c r="E134" i="3"/>
  <c r="D134" i="3"/>
  <c r="E131" i="3"/>
  <c r="D131" i="3"/>
  <c r="E129" i="3"/>
  <c r="D129" i="3"/>
  <c r="E122" i="3"/>
  <c r="E120" i="3"/>
  <c r="D120" i="3"/>
  <c r="E108" i="3"/>
  <c r="D108" i="3"/>
  <c r="E102" i="3"/>
  <c r="D102" i="3"/>
  <c r="E100" i="3"/>
  <c r="D100" i="3"/>
  <c r="E94" i="3"/>
  <c r="D94" i="3"/>
  <c r="D84" i="3"/>
  <c r="D80" i="3"/>
  <c r="D79" i="3"/>
  <c r="D76" i="3"/>
  <c r="D75" i="3"/>
  <c r="E73" i="3"/>
  <c r="E63" i="3"/>
  <c r="D81" i="3"/>
  <c r="D27" i="3" l="1"/>
  <c r="E305" i="5"/>
  <c r="E355" i="5" s="1"/>
  <c r="D341" i="5"/>
  <c r="E110" i="5"/>
  <c r="E121" i="5" s="1"/>
  <c r="E127" i="5" s="1"/>
  <c r="E130" i="5" s="1"/>
  <c r="E134" i="5" s="1"/>
  <c r="E135" i="5" s="1"/>
  <c r="E185" i="5" s="1"/>
  <c r="E191" i="5" s="1"/>
  <c r="E193" i="5" s="1"/>
  <c r="D355" i="5"/>
  <c r="D66" i="5"/>
  <c r="D68" i="5" s="1"/>
  <c r="D70" i="5" s="1"/>
  <c r="D104" i="5"/>
  <c r="D105" i="5" s="1"/>
  <c r="D107" i="5" s="1"/>
  <c r="D110" i="5" s="1"/>
  <c r="D121" i="5" s="1"/>
  <c r="D127" i="5" s="1"/>
  <c r="D130" i="5" s="1"/>
  <c r="D134" i="5" s="1"/>
  <c r="D207" i="4"/>
  <c r="D183" i="4"/>
  <c r="D198" i="4" s="1"/>
  <c r="E303" i="4"/>
  <c r="D250" i="4"/>
  <c r="E107" i="4"/>
  <c r="E110" i="4" s="1"/>
  <c r="E121" i="4" s="1"/>
  <c r="E127" i="4" s="1"/>
  <c r="E130" i="4" s="1"/>
  <c r="E134" i="4" s="1"/>
  <c r="E135" i="4" s="1"/>
  <c r="D280" i="4"/>
  <c r="E68" i="4"/>
  <c r="E70" i="4" s="1"/>
  <c r="D150" i="4"/>
  <c r="E171" i="4"/>
  <c r="E150" i="4"/>
  <c r="D305" i="4"/>
  <c r="D171" i="4"/>
  <c r="D313" i="4"/>
  <c r="D317" i="4"/>
  <c r="D323" i="4" s="1"/>
  <c r="E305" i="4"/>
  <c r="D39" i="4"/>
  <c r="D60" i="4" s="1"/>
  <c r="E339" i="4"/>
  <c r="E341" i="4" s="1"/>
  <c r="D266" i="4"/>
  <c r="D287" i="3"/>
  <c r="E124" i="3"/>
  <c r="E127" i="3" s="1"/>
  <c r="E138" i="3" s="1"/>
  <c r="E144" i="3" s="1"/>
  <c r="E147" i="3" s="1"/>
  <c r="E151" i="3" s="1"/>
  <c r="D291" i="3"/>
  <c r="D300" i="3" s="1"/>
  <c r="D322" i="3" s="1"/>
  <c r="D231" i="3"/>
  <c r="E85" i="3"/>
  <c r="E87" i="3" s="1"/>
  <c r="E167" i="3"/>
  <c r="D267" i="3"/>
  <c r="D167" i="3"/>
  <c r="D297" i="3"/>
  <c r="D78" i="3"/>
  <c r="E200" i="3"/>
  <c r="E356" i="3"/>
  <c r="E358" i="3" s="1"/>
  <c r="E320" i="3"/>
  <c r="E322" i="3" s="1"/>
  <c r="D200" i="3"/>
  <c r="D215" i="3" s="1"/>
  <c r="D334" i="3"/>
  <c r="D340" i="3" s="1"/>
  <c r="D73" i="3"/>
  <c r="D188" i="3"/>
  <c r="E188" i="3"/>
  <c r="D224" i="3"/>
  <c r="D283" i="3"/>
  <c r="D77" i="3"/>
  <c r="D19" i="3" l="1"/>
  <c r="D21" i="3"/>
  <c r="D20" i="3"/>
  <c r="D135" i="5"/>
  <c r="D185" i="5" s="1"/>
  <c r="D191" i="5" s="1"/>
  <c r="D193" i="5" s="1"/>
  <c r="D197" i="5" s="1"/>
  <c r="D208" i="5" s="1"/>
  <c r="D229" i="5" s="1"/>
  <c r="D302" i="5" s="1"/>
  <c r="D172" i="4"/>
  <c r="D268" i="4"/>
  <c r="D199" i="4" s="1"/>
  <c r="E172" i="4"/>
  <c r="E185" i="4" s="1"/>
  <c r="E191" i="4" s="1"/>
  <c r="E193" i="4" s="1"/>
  <c r="D341" i="4"/>
  <c r="D104" i="4"/>
  <c r="D105" i="4" s="1"/>
  <c r="D107" i="4" s="1"/>
  <c r="D110" i="4" s="1"/>
  <c r="D121" i="4" s="1"/>
  <c r="D127" i="4" s="1"/>
  <c r="D130" i="4" s="1"/>
  <c r="D134" i="4" s="1"/>
  <c r="D355" i="4"/>
  <c r="D46" i="4"/>
  <c r="E355" i="4"/>
  <c r="D54" i="4"/>
  <c r="D55" i="4"/>
  <c r="D66" i="4" s="1"/>
  <c r="E189" i="3"/>
  <c r="E152" i="3"/>
  <c r="D63" i="3"/>
  <c r="D189" i="3"/>
  <c r="D285" i="3"/>
  <c r="D217" i="3" s="1"/>
  <c r="D85" i="3"/>
  <c r="D87" i="3" s="1"/>
  <c r="E372" i="3"/>
  <c r="D122" i="3"/>
  <c r="D124" i="3" s="1"/>
  <c r="D127" i="3" s="1"/>
  <c r="D138" i="3" s="1"/>
  <c r="D144" i="3" s="1"/>
  <c r="D147" i="3" s="1"/>
  <c r="D151" i="3" s="1"/>
  <c r="D83" i="3"/>
  <c r="D82" i="3"/>
  <c r="D10" i="3" l="1"/>
  <c r="D152" i="3"/>
  <c r="D9" i="3"/>
  <c r="D65" i="4"/>
  <c r="D68" i="4" s="1"/>
  <c r="D70" i="4" s="1"/>
  <c r="D135" i="4" s="1"/>
  <c r="D185" i="4" s="1"/>
  <c r="D191" i="4" s="1"/>
  <c r="D193" i="4" s="1"/>
  <c r="D197" i="4" s="1"/>
  <c r="D208" i="4" s="1"/>
  <c r="D229" i="4" s="1"/>
  <c r="D302" i="4" s="1"/>
  <c r="D56" i="4"/>
  <c r="E202" i="3"/>
  <c r="E208" i="3" s="1"/>
  <c r="E210" i="3" s="1"/>
  <c r="D202" i="3" l="1"/>
  <c r="D12" i="3"/>
  <c r="D11" i="3"/>
  <c r="D292" i="2"/>
  <c r="D257" i="2"/>
  <c r="D260" i="2" s="1"/>
  <c r="D254" i="2"/>
  <c r="D246" i="2"/>
  <c r="D240" i="2"/>
  <c r="D243" i="2" s="1"/>
  <c r="D236" i="2"/>
  <c r="D46" i="2"/>
  <c r="D67" i="2"/>
  <c r="E8" i="2"/>
  <c r="D66" i="2"/>
  <c r="D65" i="2"/>
  <c r="D64" i="2"/>
  <c r="D63" i="2"/>
  <c r="D62" i="2"/>
  <c r="D61" i="2"/>
  <c r="D60" i="2"/>
  <c r="D59" i="2"/>
  <c r="D58" i="2"/>
  <c r="D68" i="2" s="1"/>
  <c r="D338" i="1"/>
  <c r="D337" i="1"/>
  <c r="D336" i="1"/>
  <c r="D335" i="1"/>
  <c r="D334" i="1"/>
  <c r="D332" i="1"/>
  <c r="D331" i="1"/>
  <c r="D329" i="1"/>
  <c r="D328" i="1"/>
  <c r="D330" i="1" s="1"/>
  <c r="D326" i="1"/>
  <c r="D325" i="1"/>
  <c r="D322" i="1"/>
  <c r="D321" i="1"/>
  <c r="D320" i="1"/>
  <c r="D319" i="1"/>
  <c r="D318" i="1"/>
  <c r="D316" i="1"/>
  <c r="D315" i="1"/>
  <c r="D312" i="1"/>
  <c r="D311" i="1"/>
  <c r="D309" i="1"/>
  <c r="D308" i="1"/>
  <c r="D307" i="1"/>
  <c r="D301" i="1"/>
  <c r="D300" i="1"/>
  <c r="D299" i="1"/>
  <c r="D297" i="1"/>
  <c r="D296" i="1"/>
  <c r="D294" i="1"/>
  <c r="D293" i="1"/>
  <c r="D291" i="1"/>
  <c r="D290" i="1"/>
  <c r="D289" i="1"/>
  <c r="D292" i="1" s="1"/>
  <c r="D287" i="1"/>
  <c r="D286" i="1"/>
  <c r="D285" i="1"/>
  <c r="D282" i="1"/>
  <c r="D279" i="1"/>
  <c r="D278" i="1"/>
  <c r="D277" i="1"/>
  <c r="D276" i="1"/>
  <c r="D275" i="1"/>
  <c r="D203" i="1"/>
  <c r="D207" i="1" s="1"/>
  <c r="D257" i="1"/>
  <c r="D260" i="1" s="1"/>
  <c r="D254" i="1"/>
  <c r="D246" i="1"/>
  <c r="D240" i="1"/>
  <c r="D243" i="1" s="1"/>
  <c r="D236" i="1"/>
  <c r="D67" i="1"/>
  <c r="D63" i="1"/>
  <c r="D62" i="1"/>
  <c r="D59" i="1"/>
  <c r="D58" i="1"/>
  <c r="D208" i="3" l="1"/>
  <c r="D13" i="3"/>
  <c r="D266" i="2"/>
  <c r="D250" i="2"/>
  <c r="D281" i="1"/>
  <c r="D313" i="1"/>
  <c r="D250" i="1"/>
  <c r="D266" i="1"/>
  <c r="D210" i="3" l="1"/>
  <c r="D14" i="3"/>
  <c r="D17" i="3"/>
  <c r="D268" i="2"/>
  <c r="D200" i="2" s="1"/>
  <c r="D268" i="1"/>
  <c r="D199" i="1" s="1"/>
  <c r="D327" i="3" l="1"/>
  <c r="D330" i="3" s="1"/>
  <c r="D214" i="3"/>
  <c r="D225" i="3" s="1"/>
  <c r="D246" i="3" s="1"/>
  <c r="D319" i="3" s="1"/>
  <c r="D43" i="1"/>
  <c r="D64" i="1" s="1"/>
  <c r="D20" i="1"/>
  <c r="D358" i="3" l="1"/>
  <c r="D372" i="3" s="1"/>
  <c r="D22" i="3"/>
  <c r="D18" i="3"/>
  <c r="D40" i="1"/>
  <c r="D61" i="1" s="1"/>
  <c r="D23" i="1"/>
  <c r="D39" i="1"/>
  <c r="D54" i="1" l="1"/>
  <c r="D25" i="1"/>
  <c r="D55" i="1" s="1"/>
  <c r="D66" i="1" s="1"/>
  <c r="D60" i="1"/>
  <c r="D104" i="1"/>
  <c r="D56" i="1" l="1"/>
  <c r="D65" i="1"/>
  <c r="D68" i="1" s="1"/>
  <c r="D70" i="1" s="1"/>
  <c r="E333" i="2"/>
  <c r="E327" i="2"/>
  <c r="E317" i="2"/>
  <c r="E323" i="2" s="1"/>
  <c r="E298" i="2"/>
  <c r="E295" i="2"/>
  <c r="E288" i="2"/>
  <c r="E280" i="2"/>
  <c r="E283" i="2" s="1"/>
  <c r="E190" i="2"/>
  <c r="E182" i="2"/>
  <c r="E178" i="2"/>
  <c r="E170" i="2"/>
  <c r="E165" i="2"/>
  <c r="E156" i="2"/>
  <c r="E149" i="2"/>
  <c r="E144" i="2"/>
  <c r="E137" i="2"/>
  <c r="E133" i="2"/>
  <c r="E120" i="2"/>
  <c r="E117" i="2"/>
  <c r="E114" i="2"/>
  <c r="E112" i="2"/>
  <c r="E105" i="2"/>
  <c r="E103" i="2"/>
  <c r="E91" i="2"/>
  <c r="E85" i="2"/>
  <c r="E83" i="2"/>
  <c r="E77" i="2"/>
  <c r="E68" i="2"/>
  <c r="E70" i="2" s="1"/>
  <c r="E56" i="2"/>
  <c r="E46" i="2"/>
  <c r="D333" i="2"/>
  <c r="D327" i="2"/>
  <c r="D317" i="2"/>
  <c r="D323" i="2" s="1"/>
  <c r="D298" i="2"/>
  <c r="D348" i="2"/>
  <c r="D227" i="2"/>
  <c r="D190" i="2"/>
  <c r="D182" i="2"/>
  <c r="D178" i="2"/>
  <c r="D170" i="2"/>
  <c r="D165" i="2"/>
  <c r="D156" i="2"/>
  <c r="D149" i="2"/>
  <c r="D144" i="2"/>
  <c r="D137" i="2"/>
  <c r="D133" i="2"/>
  <c r="D126" i="2"/>
  <c r="D120" i="2"/>
  <c r="D117" i="2"/>
  <c r="D114" i="2"/>
  <c r="D112" i="2"/>
  <c r="D105" i="2"/>
  <c r="D103" i="2"/>
  <c r="D91" i="2"/>
  <c r="D85" i="2"/>
  <c r="D83" i="2"/>
  <c r="D77" i="2"/>
  <c r="D56" i="2"/>
  <c r="E333" i="1"/>
  <c r="E327" i="1"/>
  <c r="E317" i="1"/>
  <c r="E323" i="1" s="1"/>
  <c r="E298" i="1"/>
  <c r="E295" i="1"/>
  <c r="E288" i="1"/>
  <c r="E280" i="1"/>
  <c r="E283" i="1" s="1"/>
  <c r="E190" i="1"/>
  <c r="E182" i="1"/>
  <c r="E178" i="1"/>
  <c r="E170" i="1"/>
  <c r="E165" i="1"/>
  <c r="E156" i="1"/>
  <c r="E149" i="1"/>
  <c r="E144" i="1"/>
  <c r="E137" i="1"/>
  <c r="E133" i="1"/>
  <c r="E126" i="1"/>
  <c r="E120" i="1"/>
  <c r="E117" i="1"/>
  <c r="E114" i="1"/>
  <c r="E112" i="1"/>
  <c r="E105" i="1"/>
  <c r="E103" i="1"/>
  <c r="E91" i="1"/>
  <c r="E85" i="1"/>
  <c r="E83" i="1"/>
  <c r="E77" i="1"/>
  <c r="E56" i="1"/>
  <c r="E46" i="1"/>
  <c r="D333" i="1"/>
  <c r="D288" i="1"/>
  <c r="D295" i="1"/>
  <c r="D327" i="1"/>
  <c r="D317" i="1"/>
  <c r="D323" i="1" s="1"/>
  <c r="D298" i="1"/>
  <c r="D280" i="1"/>
  <c r="D348" i="1"/>
  <c r="D210" i="1" s="1"/>
  <c r="D227" i="1"/>
  <c r="D190" i="1"/>
  <c r="D182" i="1"/>
  <c r="D178" i="1"/>
  <c r="D170" i="1"/>
  <c r="D165" i="1"/>
  <c r="D156" i="1"/>
  <c r="D149" i="1"/>
  <c r="D144" i="1"/>
  <c r="D137" i="1"/>
  <c r="D133" i="1"/>
  <c r="D126" i="1"/>
  <c r="D120" i="1"/>
  <c r="D117" i="1"/>
  <c r="D114" i="1"/>
  <c r="D112" i="1"/>
  <c r="D105" i="1"/>
  <c r="D103" i="1"/>
  <c r="D91" i="1"/>
  <c r="D85" i="1"/>
  <c r="D83" i="1"/>
  <c r="D77" i="1"/>
  <c r="D46" i="1"/>
  <c r="D107" i="1" l="1"/>
  <c r="E107" i="1"/>
  <c r="E110" i="1" s="1"/>
  <c r="E121" i="1" s="1"/>
  <c r="E127" i="1" s="1"/>
  <c r="E130" i="1" s="1"/>
  <c r="E134" i="1" s="1"/>
  <c r="D274" i="2"/>
  <c r="D210" i="2"/>
  <c r="D214" i="2" s="1"/>
  <c r="D171" i="2"/>
  <c r="D150" i="2"/>
  <c r="D107" i="2"/>
  <c r="D110" i="2" s="1"/>
  <c r="E107" i="2"/>
  <c r="E110" i="2" s="1"/>
  <c r="E121" i="2" s="1"/>
  <c r="E127" i="2" s="1"/>
  <c r="E130" i="2" s="1"/>
  <c r="E134" i="2" s="1"/>
  <c r="E135" i="2" s="1"/>
  <c r="D214" i="1"/>
  <c r="D274" i="1"/>
  <c r="D339" i="1"/>
  <c r="D341" i="1" s="1"/>
  <c r="E183" i="1"/>
  <c r="E339" i="1"/>
  <c r="E341" i="1" s="1"/>
  <c r="D70" i="2"/>
  <c r="E150" i="2"/>
  <c r="E339" i="2"/>
  <c r="E341" i="2" s="1"/>
  <c r="E183" i="2"/>
  <c r="D183" i="2"/>
  <c r="E150" i="1"/>
  <c r="E303" i="1"/>
  <c r="E305" i="1" s="1"/>
  <c r="E68" i="1"/>
  <c r="E70" i="1" s="1"/>
  <c r="D150" i="1"/>
  <c r="E171" i="1"/>
  <c r="D183" i="1"/>
  <c r="D339" i="2"/>
  <c r="E171" i="2"/>
  <c r="E303" i="2"/>
  <c r="E305" i="2" s="1"/>
  <c r="D303" i="1"/>
  <c r="D270" i="1" s="1"/>
  <c r="D171" i="1"/>
  <c r="D172" i="2" l="1"/>
  <c r="D283" i="2"/>
  <c r="D198" i="2"/>
  <c r="D121" i="2"/>
  <c r="D127" i="2" s="1"/>
  <c r="D130" i="2" s="1"/>
  <c r="D134" i="2" s="1"/>
  <c r="D135" i="2" s="1"/>
  <c r="D185" i="2" s="1"/>
  <c r="D191" i="2" s="1"/>
  <c r="D193" i="2" s="1"/>
  <c r="D110" i="1"/>
  <c r="D121" i="1" s="1"/>
  <c r="D127" i="1" s="1"/>
  <c r="D130" i="1" s="1"/>
  <c r="D134" i="1" s="1"/>
  <c r="D135" i="1" s="1"/>
  <c r="E356" i="2"/>
  <c r="E355" i="1"/>
  <c r="D198" i="1"/>
  <c r="D283" i="1"/>
  <c r="D305" i="1" s="1"/>
  <c r="E135" i="1"/>
  <c r="E172" i="2"/>
  <c r="E185" i="2" s="1"/>
  <c r="E191" i="2" s="1"/>
  <c r="E193" i="2" s="1"/>
  <c r="E172" i="1"/>
  <c r="D172" i="1"/>
  <c r="D185" i="1" l="1"/>
  <c r="D191" i="1" s="1"/>
  <c r="D193" i="1" s="1"/>
  <c r="D197" i="1" s="1"/>
  <c r="D310" i="2"/>
  <c r="D313" i="2" s="1"/>
  <c r="D341" i="2" s="1"/>
  <c r="D197" i="2"/>
  <c r="D355" i="1"/>
  <c r="E185" i="1"/>
  <c r="E191" i="1" s="1"/>
  <c r="E193" i="1" s="1"/>
  <c r="D288" i="2"/>
  <c r="D295" i="2"/>
  <c r="D208" i="2" l="1"/>
  <c r="D229" i="2" s="1"/>
  <c r="D302" i="2" s="1"/>
  <c r="D208" i="1"/>
  <c r="D229" i="1" s="1"/>
  <c r="D302" i="1" s="1"/>
  <c r="D8" i="2" l="1"/>
  <c r="D303" i="2"/>
  <c r="D270" i="2" s="1"/>
  <c r="D305" i="2" l="1"/>
  <c r="D356" i="2" s="1"/>
</calcChain>
</file>

<file path=xl/sharedStrings.xml><?xml version="1.0" encoding="utf-8"?>
<sst xmlns="http://schemas.openxmlformats.org/spreadsheetml/2006/main" count="3300" uniqueCount="299">
  <si>
    <t>Plant Name</t>
  </si>
  <si>
    <t>Cod: Plant Code</t>
  </si>
  <si>
    <r>
      <t xml:space="preserve">End of regulatory life: </t>
    </r>
    <r>
      <rPr>
        <sz val="10"/>
        <color rgb="FFFF0000"/>
        <rFont val="Calibri"/>
        <family val="2"/>
        <scheme val="minor"/>
      </rPr>
      <t>Year</t>
    </r>
  </si>
  <si>
    <t>Units</t>
  </si>
  <si>
    <t>Closing 
Prev. Per</t>
  </si>
  <si>
    <t>Inputs</t>
  </si>
  <si>
    <t>Pool curve</t>
  </si>
  <si>
    <t>€ / MWh</t>
  </si>
  <si>
    <t>Variable (TTF forward curve)</t>
  </si>
  <si>
    <t>Fixed term</t>
  </si>
  <si>
    <t xml:space="preserve">k€ </t>
  </si>
  <si>
    <t>Adder</t>
  </si>
  <si>
    <t>Gas Cost</t>
  </si>
  <si>
    <t>CO2 forward curve</t>
  </si>
  <si>
    <t>€ / t</t>
  </si>
  <si>
    <t>Discount to heat offtaker</t>
  </si>
  <si>
    <t>%</t>
  </si>
  <si>
    <t>Heat sale price</t>
  </si>
  <si>
    <t>Commercial</t>
  </si>
  <si>
    <t>Production</t>
  </si>
  <si>
    <t>MWh</t>
  </si>
  <si>
    <t>Self-consumption</t>
  </si>
  <si>
    <t>Load hours</t>
  </si>
  <si>
    <t>Hours</t>
  </si>
  <si>
    <t>Electrical efficiency (HHV)</t>
  </si>
  <si>
    <t>CO2 emission ratio</t>
  </si>
  <si>
    <t>Heat production</t>
  </si>
  <si>
    <t>kW</t>
  </si>
  <si>
    <t>Technical</t>
  </si>
  <si>
    <t>Ro H1 2020</t>
  </si>
  <si>
    <t>Ro H1 2022</t>
  </si>
  <si>
    <t>Ri</t>
  </si>
  <si>
    <t>Energy Tax Rate</t>
  </si>
  <si>
    <t>Regulatory</t>
  </si>
  <si>
    <t>Days</t>
  </si>
  <si>
    <t>Ro</t>
  </si>
  <si>
    <t>Pool</t>
  </si>
  <si>
    <t>Heat</t>
  </si>
  <si>
    <t>O&amp;M</t>
  </si>
  <si>
    <t>Other &amp; Unbilled Receivables</t>
  </si>
  <si>
    <t>Receivables days outstanding</t>
  </si>
  <si>
    <t>Gas</t>
  </si>
  <si>
    <t>Energy Tax</t>
  </si>
  <si>
    <t>Other &amp; Unbilled Payables</t>
  </si>
  <si>
    <t>Payables days outstanding</t>
  </si>
  <si>
    <t>CO2 inventory</t>
  </si>
  <si>
    <t>Other materials</t>
  </si>
  <si>
    <t>Inventory days</t>
  </si>
  <si>
    <t>Financial</t>
  </si>
  <si>
    <t>P&amp;L</t>
  </si>
  <si>
    <t>METI Spain Cogen Gas and Power Aggregator WS / Structured</t>
  </si>
  <si>
    <t>Other</t>
  </si>
  <si>
    <t>Cogen - Pool</t>
  </si>
  <si>
    <t>Cogen - Operational bonus (Ro)</t>
  </si>
  <si>
    <t>Cogen - Investment bonus (RI)</t>
  </si>
  <si>
    <t>Cogen - Investment bonus accrual</t>
  </si>
  <si>
    <t>Cogen - Heat</t>
  </si>
  <si>
    <t>Cogen - Gas</t>
  </si>
  <si>
    <t>Cogen - CO2</t>
  </si>
  <si>
    <t>Net Revenues</t>
  </si>
  <si>
    <t>Direct expenses</t>
  </si>
  <si>
    <t>Other operating income</t>
  </si>
  <si>
    <t>Gross margin I - (IFRS)</t>
  </si>
  <si>
    <t>Bad debt expenses</t>
  </si>
  <si>
    <t>Gross margin II - Variable</t>
  </si>
  <si>
    <t>Gross salaries</t>
  </si>
  <si>
    <t>Taxes on base salaries</t>
  </si>
  <si>
    <t>Vehicle, parking, fuel</t>
  </si>
  <si>
    <t>Other staff costs</t>
  </si>
  <si>
    <t>Contracted staff</t>
  </si>
  <si>
    <t>Dedicated support</t>
  </si>
  <si>
    <t>Personnel cost</t>
  </si>
  <si>
    <t>Fire protection</t>
  </si>
  <si>
    <t>Operation of auxiliary plants</t>
  </si>
  <si>
    <t>HSE plant operation</t>
  </si>
  <si>
    <t>Plant operation other</t>
  </si>
  <si>
    <t>Plant operation</t>
  </si>
  <si>
    <t>Maintenance</t>
  </si>
  <si>
    <t>Security and guarding</t>
  </si>
  <si>
    <t>IT and telecommunication</t>
  </si>
  <si>
    <t>Rental fees</t>
  </si>
  <si>
    <t>Fuel, Utility and other material costs</t>
  </si>
  <si>
    <t>Facility management</t>
  </si>
  <si>
    <t>Legal advice</t>
  </si>
  <si>
    <t>Accounting, audit and tax advice</t>
  </si>
  <si>
    <t>Provisions, scrapping</t>
  </si>
  <si>
    <t>Business consulting</t>
  </si>
  <si>
    <t>Business data and information</t>
  </si>
  <si>
    <t>Business travel and entertainment</t>
  </si>
  <si>
    <t>HR services</t>
  </si>
  <si>
    <t>Marketing and communication</t>
  </si>
  <si>
    <t>Training</t>
  </si>
  <si>
    <t>Overhead cost of dedicated support</t>
  </si>
  <si>
    <t>Other contracted services and other materials</t>
  </si>
  <si>
    <t>Corporate services</t>
  </si>
  <si>
    <t>Property and other taxes</t>
  </si>
  <si>
    <t>Taxes</t>
  </si>
  <si>
    <t>Insurances</t>
  </si>
  <si>
    <t>Non-personnel costs</t>
  </si>
  <si>
    <t>OPEX derivative hedge result</t>
  </si>
  <si>
    <t>Project expenses</t>
  </si>
  <si>
    <t>OPEX I</t>
  </si>
  <si>
    <t>Divisional services received - Flexibility Assets</t>
  </si>
  <si>
    <t>Allocated cost (Division support) - Services received</t>
  </si>
  <si>
    <t>Divisional services provided - Flexibility Assets</t>
  </si>
  <si>
    <t>Allocated cost (Division support) - Services provided</t>
  </si>
  <si>
    <t>Group services received - Flexibility Assets</t>
  </si>
  <si>
    <t>Group services received - Other</t>
  </si>
  <si>
    <t>Allocated cost (Group support) - Services received</t>
  </si>
  <si>
    <t>Group services provided - Flexibility Assets</t>
  </si>
  <si>
    <t>Group services provided - Other</t>
  </si>
  <si>
    <t>Allocated cost (Group support) - Services provided</t>
  </si>
  <si>
    <t>OPEX II</t>
  </si>
  <si>
    <t>Gross bonus - fix</t>
  </si>
  <si>
    <t>Taxes on fix bonus</t>
  </si>
  <si>
    <t>Gross bonus - variable</t>
  </si>
  <si>
    <t>Taxes on variable bonus</t>
  </si>
  <si>
    <t>Bonus</t>
  </si>
  <si>
    <t>OPEX III</t>
  </si>
  <si>
    <t>Year end Group Allocation received</t>
  </si>
  <si>
    <t>Year end Group Allocation provided</t>
  </si>
  <si>
    <t>OPEX IV</t>
  </si>
  <si>
    <t>IFRS 16 vehicle reclass</t>
  </si>
  <si>
    <t>IFRS 16 office rental reclass</t>
  </si>
  <si>
    <t>IFRS 16 related reclassification (-)</t>
  </si>
  <si>
    <t>OPEX</t>
  </si>
  <si>
    <t>EBITDA</t>
  </si>
  <si>
    <t>€</t>
  </si>
  <si>
    <t>Loan/Deposit interest</t>
  </si>
  <si>
    <t>Third party</t>
  </si>
  <si>
    <t>Secured loan/deposit interest</t>
  </si>
  <si>
    <t>Unsecured loan/deposit interest</t>
  </si>
  <si>
    <t>Loan commitment fee</t>
  </si>
  <si>
    <t>Secured bank guarantee fee</t>
  </si>
  <si>
    <t>Unsecured bank guarantee fee</t>
  </si>
  <si>
    <t>Bank guarantee commitment fee</t>
  </si>
  <si>
    <t>Group</t>
  </si>
  <si>
    <t>PCG fee income</t>
  </si>
  <si>
    <t>PCG commitment fee income</t>
  </si>
  <si>
    <t>FA arrangement fee income</t>
  </si>
  <si>
    <t>Operations fee income</t>
  </si>
  <si>
    <t>Holding financing</t>
  </si>
  <si>
    <t>Financing income</t>
  </si>
  <si>
    <t>Bank guarantee fee</t>
  </si>
  <si>
    <t>Other financial result (net)</t>
  </si>
  <si>
    <t>Realized FX result (net)</t>
  </si>
  <si>
    <t>PCG fee expense</t>
  </si>
  <si>
    <t>PCG commitment fee expense</t>
  </si>
  <si>
    <t>FA arrangement expense</t>
  </si>
  <si>
    <t>Operations fee expense</t>
  </si>
  <si>
    <t>Financing cost</t>
  </si>
  <si>
    <t>Financial result</t>
  </si>
  <si>
    <t>Amortisation of intangible own assets</t>
  </si>
  <si>
    <t>Depreciation of tangible own assets</t>
  </si>
  <si>
    <t>Depreciation of tangible own G2</t>
  </si>
  <si>
    <t>Depreciation of tangible own G3 EOH</t>
  </si>
  <si>
    <t>Depreciation of tangible own G3 linear</t>
  </si>
  <si>
    <t>Depreciation on own assets</t>
  </si>
  <si>
    <t>Amortisation of intangible acquired assets</t>
  </si>
  <si>
    <t>Depreciation of tangible acquired assets</t>
  </si>
  <si>
    <t>Depreciation of tangible acquired G3</t>
  </si>
  <si>
    <t>Depreciation on aquired assets</t>
  </si>
  <si>
    <t>Depreciation</t>
  </si>
  <si>
    <t>Share of profit/loss from JV and association</t>
  </si>
  <si>
    <t>Profit before tax</t>
  </si>
  <si>
    <t>Revenue based tax</t>
  </si>
  <si>
    <t>Corporate</t>
  </si>
  <si>
    <t>Robin Hood</t>
  </si>
  <si>
    <t>Deferred tax</t>
  </si>
  <si>
    <t>Tax</t>
  </si>
  <si>
    <t>Profit after tax</t>
  </si>
  <si>
    <t>Non-controlling interest (NCI)</t>
  </si>
  <si>
    <t>Profit after tax TOTAL excl. NCI</t>
  </si>
  <si>
    <t>Cashflow (IFRS)</t>
  </si>
  <si>
    <t>Depreciation (add back)</t>
  </si>
  <si>
    <t>Depreciation IFRS 16 (add back)</t>
  </si>
  <si>
    <t>Change in Working Capital</t>
  </si>
  <si>
    <t>Change in Other non-current assets and liabilities</t>
  </si>
  <si>
    <t>(Gain) / Loss on sales of fixed assets</t>
  </si>
  <si>
    <t>Provisions</t>
  </si>
  <si>
    <t>Derivatives</t>
  </si>
  <si>
    <t>Other non-cash PnL items</t>
  </si>
  <si>
    <t>Other non-cash PnL items (e.g: FX impact, deferred tax)</t>
  </si>
  <si>
    <t>Operating CF</t>
  </si>
  <si>
    <t>CAPEX</t>
  </si>
  <si>
    <t>IFRS 16 capitalization</t>
  </si>
  <si>
    <t>Sales of Fixed Assets</t>
  </si>
  <si>
    <t>Investments</t>
  </si>
  <si>
    <t>Investing CF</t>
  </si>
  <si>
    <t>(Repayment) / Drawdown of 3rd party short-term loans</t>
  </si>
  <si>
    <t>(Repayment) / Drawdown of 3rd party long-term loans</t>
  </si>
  <si>
    <t>(Repayment) / Drawdown of IC short-term loans</t>
  </si>
  <si>
    <t>(Repayment) / Drawdown of IC long-term loans</t>
  </si>
  <si>
    <t>Repayment / (Drawdown) of 3rd party granted short-term loans</t>
  </si>
  <si>
    <t>Repayment / (Drawdown) of 3rd party granted long-term loans</t>
  </si>
  <si>
    <t>Repayment / (Drawdown) of IC granted short-term loans</t>
  </si>
  <si>
    <t>Repayment / (Drawdown) of IC granted long-term loans</t>
  </si>
  <si>
    <t>Change in capital</t>
  </si>
  <si>
    <t>Dividend payment</t>
  </si>
  <si>
    <t>Financing CF</t>
  </si>
  <si>
    <t>Total Cashflow</t>
  </si>
  <si>
    <t>Working Capital</t>
  </si>
  <si>
    <t>Total Working Capital</t>
  </si>
  <si>
    <t>CAPEX Schedule</t>
  </si>
  <si>
    <t>Asset description</t>
  </si>
  <si>
    <t>Total CAPEX</t>
  </si>
  <si>
    <t>Balance sheet</t>
  </si>
  <si>
    <t>Property, plant and equipment</t>
  </si>
  <si>
    <t>Intangible assets</t>
  </si>
  <si>
    <t>Long-term loans given - 3rd party</t>
  </si>
  <si>
    <t>Long-term loans given - IC</t>
  </si>
  <si>
    <t>Other non-current financial assets</t>
  </si>
  <si>
    <t>Deferred tax assets</t>
  </si>
  <si>
    <t>Derivative financial instruments (A non-current)</t>
  </si>
  <si>
    <t>Natural gas</t>
  </si>
  <si>
    <t>Green Certificate</t>
  </si>
  <si>
    <t>Other inventory</t>
  </si>
  <si>
    <t>Inventories</t>
  </si>
  <si>
    <t>Trade receivables (incl accrued revenue) - 3rd party</t>
  </si>
  <si>
    <t>Trade receivables (incl accrued revenue) - IC</t>
  </si>
  <si>
    <t>Other receivables</t>
  </si>
  <si>
    <t>Trade and other receivables</t>
  </si>
  <si>
    <t>Granted loans and deposits</t>
  </si>
  <si>
    <t>Other current financial assets</t>
  </si>
  <si>
    <t>Derivative financial instruments (A current)</t>
  </si>
  <si>
    <t>Prepayments (current)</t>
  </si>
  <si>
    <t>Assets classified as held for sale</t>
  </si>
  <si>
    <t>Cash and cash equivalents</t>
  </si>
  <si>
    <t>Share capital and share premium</t>
  </si>
  <si>
    <t>Other reserves</t>
  </si>
  <si>
    <t>Retained earnings</t>
  </si>
  <si>
    <t>Profit for the year</t>
  </si>
  <si>
    <t>Non-controlling interests</t>
  </si>
  <si>
    <t>Long-term loans - 3rd party</t>
  </si>
  <si>
    <t>Long-term loans - IC</t>
  </si>
  <si>
    <t>Long-term loans</t>
  </si>
  <si>
    <t>Provisions - non-current</t>
  </si>
  <si>
    <t>Other non-current liabilities</t>
  </si>
  <si>
    <t>Deferred tax liabilities</t>
  </si>
  <si>
    <t>Derivative financial instruments (L non-current)</t>
  </si>
  <si>
    <t>Other non-current financial liabilities</t>
  </si>
  <si>
    <t>Short-term loans - 3rd party</t>
  </si>
  <si>
    <t>Short-term loans - IC</t>
  </si>
  <si>
    <t>Short-term loans</t>
  </si>
  <si>
    <t>Trade payables to third parties</t>
  </si>
  <si>
    <t>Trade payables to related parties</t>
  </si>
  <si>
    <t>Other payables</t>
  </si>
  <si>
    <t>Trade and other payables</t>
  </si>
  <si>
    <t>Other current financial liabilities</t>
  </si>
  <si>
    <t>Derivative financial instruments (L current)</t>
  </si>
  <si>
    <t>Tax payables</t>
  </si>
  <si>
    <t>Provisions - current</t>
  </si>
  <si>
    <t>Liabilities from discontinued operation</t>
  </si>
  <si>
    <t>Financing</t>
  </si>
  <si>
    <t>Key Metrics</t>
  </si>
  <si>
    <t>Cogen Energia España</t>
  </si>
  <si>
    <t>Base column</t>
  </si>
  <si>
    <t>F</t>
  </si>
  <si>
    <t>Production net</t>
  </si>
  <si>
    <t>Gas consumption</t>
  </si>
  <si>
    <t>CO2 emissions</t>
  </si>
  <si>
    <t>t</t>
  </si>
  <si>
    <t>Maintenance.</t>
  </si>
  <si>
    <t>Facility management.</t>
  </si>
  <si>
    <t>RO</t>
  </si>
  <si>
    <t>Trade receivables</t>
  </si>
  <si>
    <t>Current assets variation</t>
  </si>
  <si>
    <t>Trade payables</t>
  </si>
  <si>
    <t>Current liabilities variation</t>
  </si>
  <si>
    <t>Total Working Capital Variation</t>
  </si>
  <si>
    <t>DTLC</t>
  </si>
  <si>
    <t xml:space="preserve">Check </t>
  </si>
  <si>
    <t>Monthly consolidated view</t>
  </si>
  <si>
    <t>Annual consolidated view</t>
  </si>
  <si>
    <t>Revenue breakdown</t>
  </si>
  <si>
    <t>Revenues</t>
  </si>
  <si>
    <t>Gross margin</t>
  </si>
  <si>
    <t>EBIT</t>
  </si>
  <si>
    <t>EBT</t>
  </si>
  <si>
    <t>PaT</t>
  </si>
  <si>
    <t>Return to assets (ROA)</t>
  </si>
  <si>
    <t>Return to equity (ROE)</t>
  </si>
  <si>
    <t>^</t>
  </si>
  <si>
    <t>Total Assets</t>
  </si>
  <si>
    <t>Equity</t>
  </si>
  <si>
    <t>Current Liabilities</t>
  </si>
  <si>
    <t>Non-Current Liabilities</t>
  </si>
  <si>
    <t>Current Assets</t>
  </si>
  <si>
    <t>Non-Current Assets</t>
  </si>
  <si>
    <t>Total Equity and Liabilities</t>
  </si>
  <si>
    <t>Consolidation adjustments</t>
  </si>
  <si>
    <t>Debt level</t>
  </si>
  <si>
    <t>Short-term debt concentration</t>
  </si>
  <si>
    <t>Long-term debt concentration</t>
  </si>
  <si>
    <t>Leverage ratio</t>
  </si>
  <si>
    <t>-</t>
  </si>
  <si>
    <t>Expand ^</t>
  </si>
  <si>
    <t>Holding (CEE)</t>
  </si>
  <si>
    <t>Cash and equivalents 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</si>
</sst>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Webdings"/>
      <family val="1"/>
      <charset val="2"/>
    </font>
    <font>
      <i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lightGray">
        <fgColor auto="1"/>
        <bgColor theme="8" tint="0.79998168889431442"/>
      </patternFill>
    </fill>
    <fill>
      <patternFill patternType="lightGray">
        <fgColor auto="1"/>
        <bgColor theme="8" tint="0.59999389629810485"/>
      </patternFill>
    </fill>
    <fill>
      <patternFill patternType="lightGray">
        <f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hair">
        <color auto="1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tted">
        <color indexed="64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6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6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4" borderId="1" xfId="0" applyFont="1" applyFill="1" applyBorder="1" applyAlignment="1">
      <alignment horizontal="left" vertical="center" indent="1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3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6" fillId="0" borderId="6" xfId="0" applyFont="1" applyBorder="1" applyAlignment="1">
      <alignment horizontal="center"/>
    </xf>
    <xf numFmtId="0" fontId="5" fillId="4" borderId="0" xfId="0" applyFont="1" applyFill="1" applyAlignment="1">
      <alignment horizontal="left" vertical="center" indent="1"/>
    </xf>
    <xf numFmtId="0" fontId="6" fillId="4" borderId="1" xfId="0" applyFont="1" applyFill="1" applyBorder="1"/>
    <xf numFmtId="0" fontId="8" fillId="0" borderId="0" xfId="0" applyFont="1" applyAlignment="1">
      <alignment horizontal="left" indent="1"/>
    </xf>
    <xf numFmtId="0" fontId="8" fillId="5" borderId="0" xfId="0" applyFont="1" applyFill="1"/>
    <xf numFmtId="0" fontId="8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4" xfId="0" applyFont="1" applyBorder="1" applyAlignment="1">
      <alignment horizontal="left" indent="4"/>
    </xf>
    <xf numFmtId="0" fontId="6" fillId="6" borderId="0" xfId="0" applyFont="1" applyFill="1" applyAlignment="1">
      <alignment horizontal="left" indent="4"/>
    </xf>
    <xf numFmtId="0" fontId="8" fillId="0" borderId="0" xfId="0" applyFont="1" applyAlignment="1">
      <alignment horizontal="left" indent="2"/>
    </xf>
    <xf numFmtId="0" fontId="6" fillId="6" borderId="0" xfId="0" applyFont="1" applyFill="1" applyAlignment="1">
      <alignment horizontal="left" indent="3"/>
    </xf>
    <xf numFmtId="0" fontId="8" fillId="0" borderId="6" xfId="0" applyFont="1" applyBorder="1" applyAlignment="1">
      <alignment horizontal="left" indent="2"/>
    </xf>
    <xf numFmtId="0" fontId="7" fillId="0" borderId="0" xfId="0" applyFont="1" applyAlignment="1">
      <alignment horizontal="left" indent="3"/>
    </xf>
    <xf numFmtId="0" fontId="7" fillId="0" borderId="4" xfId="0" applyFont="1" applyBorder="1" applyAlignment="1">
      <alignment horizontal="left" indent="3"/>
    </xf>
    <xf numFmtId="0" fontId="6" fillId="6" borderId="0" xfId="0" applyFont="1" applyFill="1" applyAlignment="1">
      <alignment horizontal="left" indent="2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3" fillId="6" borderId="0" xfId="0" applyFont="1" applyFill="1"/>
    <xf numFmtId="0" fontId="3" fillId="5" borderId="0" xfId="0" applyFont="1" applyFill="1"/>
    <xf numFmtId="0" fontId="3" fillId="6" borderId="4" xfId="0" applyFont="1" applyFill="1" applyBorder="1"/>
    <xf numFmtId="0" fontId="3" fillId="6" borderId="5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3" fillId="5" borderId="10" xfId="1" applyFont="1" applyFill="1" applyBorder="1" applyAlignment="1">
      <alignment horizontal="center"/>
    </xf>
    <xf numFmtId="0" fontId="6" fillId="0" borderId="3" xfId="0" applyFont="1" applyBorder="1" applyAlignment="1">
      <alignment horizontal="left" indent="1"/>
    </xf>
    <xf numFmtId="0" fontId="7" fillId="0" borderId="5" xfId="0" applyFont="1" applyBorder="1" applyAlignment="1">
      <alignment horizontal="left" indent="2"/>
    </xf>
    <xf numFmtId="164" fontId="8" fillId="5" borderId="3" xfId="1" applyNumberFormat="1" applyFont="1" applyFill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164" fontId="3" fillId="5" borderId="3" xfId="1" applyNumberFormat="1" applyFont="1" applyFill="1" applyBorder="1" applyAlignment="1">
      <alignment horizontal="center"/>
    </xf>
    <xf numFmtId="164" fontId="6" fillId="6" borderId="3" xfId="1" applyNumberFormat="1" applyFont="1" applyFill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7" fillId="0" borderId="0" xfId="0" applyFont="1" applyBorder="1" applyAlignment="1">
      <alignment horizontal="left" indent="2"/>
    </xf>
    <xf numFmtId="0" fontId="7" fillId="0" borderId="4" xfId="0" applyFont="1" applyBorder="1" applyAlignment="1">
      <alignment horizontal="left" indent="2"/>
    </xf>
    <xf numFmtId="43" fontId="6" fillId="0" borderId="3" xfId="1" applyFont="1" applyBorder="1" applyAlignment="1">
      <alignment horizontal="center"/>
    </xf>
    <xf numFmtId="0" fontId="7" fillId="0" borderId="0" xfId="0" applyFont="1" applyAlignment="1">
      <alignment horizontal="left" indent="5"/>
    </xf>
    <xf numFmtId="0" fontId="7" fillId="0" borderId="4" xfId="0" applyFont="1" applyBorder="1" applyAlignment="1">
      <alignment horizontal="left" indent="5"/>
    </xf>
    <xf numFmtId="0" fontId="9" fillId="0" borderId="0" xfId="0" applyFont="1" applyAlignment="1">
      <alignment horizontal="left" indent="1"/>
    </xf>
    <xf numFmtId="0" fontId="2" fillId="8" borderId="3" xfId="0" applyFont="1" applyFill="1" applyBorder="1" applyAlignment="1">
      <alignment horizontal="right"/>
    </xf>
    <xf numFmtId="0" fontId="9" fillId="0" borderId="0" xfId="0" applyFont="1" applyAlignment="1">
      <alignment horizontal="left" indent="2"/>
    </xf>
    <xf numFmtId="164" fontId="9" fillId="0" borderId="3" xfId="1" applyNumberFormat="1" applyFont="1" applyBorder="1" applyAlignment="1">
      <alignment horizontal="center"/>
    </xf>
    <xf numFmtId="0" fontId="9" fillId="0" borderId="4" xfId="0" applyFont="1" applyBorder="1" applyAlignment="1">
      <alignment horizontal="left" indent="2"/>
    </xf>
    <xf numFmtId="164" fontId="9" fillId="0" borderId="5" xfId="1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3" fontId="3" fillId="9" borderId="3" xfId="1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right"/>
    </xf>
    <xf numFmtId="43" fontId="2" fillId="10" borderId="3" xfId="1" applyFont="1" applyFill="1" applyBorder="1" applyAlignment="1">
      <alignment horizontal="right"/>
    </xf>
    <xf numFmtId="164" fontId="2" fillId="8" borderId="3" xfId="1" applyNumberFormat="1" applyFont="1" applyFill="1" applyBorder="1" applyAlignment="1">
      <alignment horizontal="right"/>
    </xf>
    <xf numFmtId="164" fontId="3" fillId="8" borderId="3" xfId="1" applyNumberFormat="1" applyFont="1" applyFill="1" applyBorder="1" applyAlignment="1">
      <alignment horizontal="right"/>
    </xf>
    <xf numFmtId="164" fontId="3" fillId="9" borderId="3" xfId="1" applyNumberFormat="1" applyFont="1" applyFill="1" applyBorder="1" applyAlignment="1">
      <alignment horizontal="right"/>
    </xf>
    <xf numFmtId="164" fontId="6" fillId="11" borderId="3" xfId="1" applyNumberFormat="1" applyFont="1" applyFill="1" applyBorder="1" applyAlignment="1">
      <alignment horizontal="right"/>
    </xf>
    <xf numFmtId="164" fontId="2" fillId="11" borderId="3" xfId="1" applyNumberFormat="1" applyFont="1" applyFill="1" applyBorder="1" applyAlignment="1">
      <alignment horizontal="right"/>
    </xf>
    <xf numFmtId="164" fontId="2" fillId="11" borderId="5" xfId="1" applyNumberFormat="1" applyFont="1" applyFill="1" applyBorder="1" applyAlignment="1">
      <alignment horizontal="right"/>
    </xf>
    <xf numFmtId="164" fontId="3" fillId="12" borderId="3" xfId="1" applyNumberFormat="1" applyFont="1" applyFill="1" applyBorder="1" applyAlignment="1">
      <alignment horizontal="right"/>
    </xf>
    <xf numFmtId="0" fontId="9" fillId="0" borderId="0" xfId="0" applyFont="1" applyAlignment="1">
      <alignment horizontal="left" indent="3"/>
    </xf>
    <xf numFmtId="0" fontId="9" fillId="0" borderId="4" xfId="0" applyFont="1" applyBorder="1" applyAlignment="1">
      <alignment horizontal="left" indent="3"/>
    </xf>
    <xf numFmtId="0" fontId="3" fillId="0" borderId="0" xfId="0" applyFont="1" applyFill="1"/>
    <xf numFmtId="0" fontId="3" fillId="0" borderId="10" xfId="0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164" fontId="2" fillId="11" borderId="11" xfId="1" applyNumberFormat="1" applyFont="1" applyFill="1" applyBorder="1" applyAlignment="1">
      <alignment horizontal="right"/>
    </xf>
    <xf numFmtId="164" fontId="3" fillId="0" borderId="3" xfId="1" applyNumberFormat="1" applyFont="1" applyFill="1" applyBorder="1" applyAlignment="1">
      <alignment horizontal="right"/>
    </xf>
    <xf numFmtId="164" fontId="3" fillId="13" borderId="3" xfId="1" applyNumberFormat="1" applyFont="1" applyFill="1" applyBorder="1" applyAlignment="1">
      <alignment horizontal="right"/>
    </xf>
    <xf numFmtId="0" fontId="8" fillId="6" borderId="0" xfId="0" applyFont="1" applyFill="1" applyAlignment="1">
      <alignment horizontal="left" indent="1"/>
    </xf>
    <xf numFmtId="0" fontId="8" fillId="6" borderId="10" xfId="0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43" fontId="8" fillId="12" borderId="3" xfId="1" applyFont="1" applyFill="1" applyBorder="1" applyAlignment="1">
      <alignment horizontal="center"/>
    </xf>
    <xf numFmtId="43" fontId="8" fillId="13" borderId="3" xfId="1" applyFont="1" applyFill="1" applyBorder="1" applyAlignment="1">
      <alignment horizontal="center"/>
    </xf>
    <xf numFmtId="43" fontId="6" fillId="12" borderId="3" xfId="1" applyFont="1" applyFill="1" applyBorder="1" applyAlignment="1">
      <alignment horizontal="center"/>
    </xf>
    <xf numFmtId="43" fontId="8" fillId="12" borderId="7" xfId="1" applyFont="1" applyFill="1" applyBorder="1" applyAlignment="1">
      <alignment horizontal="center"/>
    </xf>
    <xf numFmtId="164" fontId="7" fillId="11" borderId="5" xfId="1" applyNumberFormat="1" applyFont="1" applyFill="1" applyBorder="1" applyAlignment="1">
      <alignment horizontal="center"/>
    </xf>
    <xf numFmtId="164" fontId="7" fillId="11" borderId="3" xfId="1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left" indent="3"/>
    </xf>
    <xf numFmtId="0" fontId="6" fillId="6" borderId="13" xfId="0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43" fontId="6" fillId="12" borderId="7" xfId="1" applyFont="1" applyFill="1" applyBorder="1" applyAlignment="1">
      <alignment horizontal="center"/>
    </xf>
    <xf numFmtId="0" fontId="8" fillId="14" borderId="0" xfId="0" applyFont="1" applyFill="1"/>
    <xf numFmtId="0" fontId="8" fillId="14" borderId="10" xfId="0" applyFont="1" applyFill="1" applyBorder="1" applyAlignment="1">
      <alignment horizontal="center"/>
    </xf>
    <xf numFmtId="164" fontId="8" fillId="14" borderId="3" xfId="1" applyNumberFormat="1" applyFont="1" applyFill="1" applyBorder="1" applyAlignment="1">
      <alignment horizontal="center"/>
    </xf>
    <xf numFmtId="164" fontId="8" fillId="12" borderId="3" xfId="1" applyNumberFormat="1" applyFont="1" applyFill="1" applyBorder="1" applyAlignment="1">
      <alignment horizontal="center"/>
    </xf>
    <xf numFmtId="164" fontId="6" fillId="11" borderId="3" xfId="1" applyNumberFormat="1" applyFont="1" applyFill="1" applyBorder="1" applyAlignment="1">
      <alignment horizontal="center"/>
    </xf>
    <xf numFmtId="164" fontId="6" fillId="11" borderId="7" xfId="1" applyNumberFormat="1" applyFont="1" applyFill="1" applyBorder="1" applyAlignment="1">
      <alignment horizontal="center"/>
    </xf>
    <xf numFmtId="164" fontId="6" fillId="12" borderId="3" xfId="1" applyNumberFormat="1" applyFont="1" applyFill="1" applyBorder="1" applyAlignment="1">
      <alignment horizontal="center"/>
    </xf>
    <xf numFmtId="164" fontId="9" fillId="0" borderId="11" xfId="1" applyNumberFormat="1" applyFont="1" applyBorder="1" applyAlignment="1">
      <alignment horizontal="center"/>
    </xf>
    <xf numFmtId="0" fontId="3" fillId="6" borderId="20" xfId="0" applyFont="1" applyFill="1" applyBorder="1" applyAlignment="1">
      <alignment horizontal="left" vertical="center" indent="1"/>
    </xf>
    <xf numFmtId="0" fontId="10" fillId="6" borderId="20" xfId="0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4"/>
    </xf>
    <xf numFmtId="0" fontId="8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8" fillId="5" borderId="0" xfId="0" applyFont="1" applyFill="1" applyBorder="1"/>
    <xf numFmtId="9" fontId="8" fillId="0" borderId="10" xfId="0" applyNumberFormat="1" applyFont="1" applyBorder="1" applyAlignment="1">
      <alignment horizontal="center"/>
    </xf>
    <xf numFmtId="43" fontId="6" fillId="0" borderId="10" xfId="1" applyFont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9" fontId="6" fillId="0" borderId="3" xfId="2" applyFont="1" applyBorder="1" applyAlignment="1">
      <alignment horizontal="right"/>
    </xf>
    <xf numFmtId="164" fontId="6" fillId="0" borderId="3" xfId="0" applyNumberFormat="1" applyFont="1" applyBorder="1" applyAlignment="1">
      <alignment horizontal="center"/>
    </xf>
    <xf numFmtId="0" fontId="8" fillId="0" borderId="0" xfId="0" applyFont="1" applyFill="1" applyAlignment="1">
      <alignment horizontal="left" indent="3"/>
    </xf>
    <xf numFmtId="0" fontId="8" fillId="0" borderId="10" xfId="0" applyFont="1" applyFill="1" applyBorder="1" applyAlignment="1">
      <alignment horizontal="center"/>
    </xf>
    <xf numFmtId="164" fontId="8" fillId="0" borderId="3" xfId="1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left" indent="4"/>
    </xf>
    <xf numFmtId="0" fontId="6" fillId="0" borderId="6" xfId="0" applyFont="1" applyBorder="1" applyAlignment="1">
      <alignment horizontal="left" indent="1"/>
    </xf>
    <xf numFmtId="0" fontId="6" fillId="5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43" fontId="2" fillId="0" borderId="7" xfId="1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9" fontId="6" fillId="0" borderId="7" xfId="0" applyNumberFormat="1" applyFont="1" applyBorder="1" applyAlignment="1">
      <alignment horizontal="right"/>
    </xf>
    <xf numFmtId="0" fontId="6" fillId="6" borderId="0" xfId="0" applyFont="1" applyFill="1" applyBorder="1" applyAlignment="1">
      <alignment horizontal="left" indent="4"/>
    </xf>
    <xf numFmtId="0" fontId="6" fillId="6" borderId="0" xfId="0" applyFont="1" applyFill="1" applyBorder="1" applyAlignment="1">
      <alignment horizontal="left" indent="3"/>
    </xf>
    <xf numFmtId="0" fontId="8" fillId="0" borderId="6" xfId="0" applyFont="1" applyBorder="1" applyAlignment="1">
      <alignment horizontal="left" indent="3"/>
    </xf>
    <xf numFmtId="0" fontId="8" fillId="0" borderId="6" xfId="0" applyFont="1" applyBorder="1" applyAlignment="1">
      <alignment horizontal="left" indent="1"/>
    </xf>
    <xf numFmtId="43" fontId="8" fillId="13" borderId="7" xfId="1" applyFont="1" applyFill="1" applyBorder="1" applyAlignment="1">
      <alignment horizontal="center"/>
    </xf>
    <xf numFmtId="0" fontId="6" fillId="6" borderId="6" xfId="0" applyFont="1" applyFill="1" applyBorder="1" applyAlignment="1">
      <alignment horizontal="left" indent="2"/>
    </xf>
    <xf numFmtId="0" fontId="7" fillId="0" borderId="6" xfId="0" applyFont="1" applyBorder="1" applyAlignment="1">
      <alignment horizontal="left" indent="2"/>
    </xf>
    <xf numFmtId="43" fontId="9" fillId="0" borderId="3" xfId="1" applyFont="1" applyBorder="1" applyAlignment="1">
      <alignment horizontal="center"/>
    </xf>
    <xf numFmtId="43" fontId="9" fillId="0" borderId="5" xfId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0" fontId="7" fillId="0" borderId="6" xfId="0" applyFont="1" applyBorder="1" applyAlignment="1">
      <alignment horizontal="left" indent="1"/>
    </xf>
    <xf numFmtId="0" fontId="7" fillId="0" borderId="6" xfId="0" applyFont="1" applyBorder="1" applyAlignment="1">
      <alignment horizontal="left" indent="3"/>
    </xf>
    <xf numFmtId="164" fontId="9" fillId="0" borderId="19" xfId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6" xfId="0" applyFont="1" applyBorder="1" applyAlignment="1">
      <alignment horizontal="left" indent="1"/>
    </xf>
    <xf numFmtId="0" fontId="6" fillId="8" borderId="13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164" fontId="2" fillId="0" borderId="7" xfId="1" applyNumberFormat="1" applyFont="1" applyBorder="1" applyAlignment="1">
      <alignment horizontal="center"/>
    </xf>
    <xf numFmtId="164" fontId="2" fillId="8" borderId="7" xfId="1" applyNumberFormat="1" applyFont="1" applyFill="1" applyBorder="1" applyAlignment="1">
      <alignment horizontal="right"/>
    </xf>
    <xf numFmtId="164" fontId="2" fillId="8" borderId="5" xfId="1" applyNumberFormat="1" applyFont="1" applyFill="1" applyBorder="1" applyAlignment="1">
      <alignment horizontal="right"/>
    </xf>
    <xf numFmtId="0" fontId="2" fillId="0" borderId="6" xfId="0" applyFont="1" applyBorder="1"/>
    <xf numFmtId="0" fontId="2" fillId="8" borderId="7" xfId="0" applyFont="1" applyFill="1" applyBorder="1" applyAlignment="1">
      <alignment horizontal="right"/>
    </xf>
    <xf numFmtId="43" fontId="2" fillId="0" borderId="13" xfId="1" applyFont="1" applyBorder="1" applyAlignment="1">
      <alignment horizontal="center"/>
    </xf>
    <xf numFmtId="43" fontId="2" fillId="10" borderId="7" xfId="1" applyFont="1" applyFill="1" applyBorder="1" applyAlignment="1">
      <alignment horizontal="right"/>
    </xf>
    <xf numFmtId="164" fontId="2" fillId="11" borderId="7" xfId="1" applyNumberFormat="1" applyFont="1" applyFill="1" applyBorder="1" applyAlignment="1">
      <alignment horizontal="right"/>
    </xf>
    <xf numFmtId="0" fontId="9" fillId="0" borderId="17" xfId="0" applyFont="1" applyBorder="1" applyAlignment="1">
      <alignment horizontal="left" indent="2"/>
    </xf>
    <xf numFmtId="164" fontId="6" fillId="11" borderId="5" xfId="1" applyNumberFormat="1" applyFont="1" applyFill="1" applyBorder="1" applyAlignment="1">
      <alignment horizontal="center"/>
    </xf>
    <xf numFmtId="164" fontId="8" fillId="13" borderId="3" xfId="1" applyNumberFormat="1" applyFont="1" applyFill="1" applyBorder="1" applyAlignment="1">
      <alignment horizontal="center"/>
    </xf>
    <xf numFmtId="164" fontId="6" fillId="12" borderId="7" xfId="1" applyNumberFormat="1" applyFont="1" applyFill="1" applyBorder="1" applyAlignment="1">
      <alignment horizontal="center"/>
    </xf>
    <xf numFmtId="164" fontId="8" fillId="12" borderId="7" xfId="1" applyNumberFormat="1" applyFont="1" applyFill="1" applyBorder="1" applyAlignment="1">
      <alignment horizontal="center"/>
    </xf>
    <xf numFmtId="164" fontId="8" fillId="13" borderId="7" xfId="1" applyNumberFormat="1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1"/>
    </xf>
    <xf numFmtId="43" fontId="6" fillId="0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9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9" fontId="6" fillId="0" borderId="0" xfId="0" applyNumberFormat="1" applyFont="1" applyFill="1" applyBorder="1" applyAlignment="1">
      <alignment horizontal="right"/>
    </xf>
    <xf numFmtId="0" fontId="6" fillId="0" borderId="21" xfId="0" applyFont="1" applyFill="1" applyBorder="1"/>
    <xf numFmtId="0" fontId="6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 indent="1"/>
    </xf>
    <xf numFmtId="0" fontId="7" fillId="5" borderId="10" xfId="0" applyFont="1" applyFill="1" applyBorder="1" applyAlignment="1">
      <alignment horizontal="center"/>
    </xf>
    <xf numFmtId="0" fontId="11" fillId="0" borderId="0" xfId="0" applyFont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left" indent="1"/>
    </xf>
    <xf numFmtId="164" fontId="12" fillId="6" borderId="3" xfId="1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wrapText="1"/>
    </xf>
    <xf numFmtId="10" fontId="2" fillId="0" borderId="10" xfId="2" applyNumberFormat="1" applyFont="1" applyBorder="1" applyAlignment="1">
      <alignment horizontal="center"/>
    </xf>
    <xf numFmtId="10" fontId="6" fillId="0" borderId="10" xfId="2" applyNumberFormat="1" applyFont="1" applyBorder="1" applyAlignment="1">
      <alignment horizontal="center"/>
    </xf>
    <xf numFmtId="10" fontId="6" fillId="0" borderId="13" xfId="2" applyNumberFormat="1" applyFont="1" applyBorder="1" applyAlignment="1">
      <alignment horizontal="center"/>
    </xf>
    <xf numFmtId="43" fontId="4" fillId="0" borderId="10" xfId="1" applyFont="1" applyBorder="1" applyAlignment="1">
      <alignment horizontal="center"/>
    </xf>
    <xf numFmtId="43" fontId="4" fillId="0" borderId="13" xfId="1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2E6527-FB06-481C-8FD6-CFF051F64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9B1EC-DBF9-44B7-BFCF-5B011DF3E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EE4DD-C9F9-43E8-984A-704589D7D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532B2-70BD-4C4F-80DC-AB0D192A8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130643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6FF21-7478-4726-98E6-4FDEA7C11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5" y="202405"/>
          <a:ext cx="1059655" cy="428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1F5-DA8A-4078-8B95-DF48479A112B}">
  <sheetPr>
    <tabColor theme="9" tint="0.59999389629810485"/>
  </sheetPr>
  <dimension ref="A2:E372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39" sqref="D39:D40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255</v>
      </c>
    </row>
    <row r="3" spans="1:5" x14ac:dyDescent="0.2">
      <c r="B3" s="4" t="s">
        <v>273</v>
      </c>
      <c r="C3" s="5"/>
      <c r="D3" s="5"/>
      <c r="E3" s="5"/>
    </row>
    <row r="4" spans="1:5" x14ac:dyDescent="0.2">
      <c r="B4" s="4"/>
      <c r="C4" s="214" t="s">
        <v>3</v>
      </c>
      <c r="D4" s="215" t="s">
        <v>256</v>
      </c>
      <c r="E4" s="217" t="s">
        <v>4</v>
      </c>
    </row>
    <row r="5" spans="1:5" x14ac:dyDescent="0.2">
      <c r="B5" s="6"/>
      <c r="C5" s="214"/>
      <c r="D5" s="216"/>
      <c r="E5" s="217"/>
    </row>
    <row r="6" spans="1:5" x14ac:dyDescent="0.2">
      <c r="A6" s="7" t="s">
        <v>5</v>
      </c>
      <c r="B6" s="8"/>
      <c r="C6" s="9"/>
      <c r="D6" s="9"/>
      <c r="E6" s="9"/>
    </row>
    <row r="7" spans="1:5" x14ac:dyDescent="0.2">
      <c r="C7" s="41"/>
      <c r="D7" s="52"/>
      <c r="E7" s="52"/>
    </row>
    <row r="8" spans="1:5" hidden="1" outlineLevel="1" x14ac:dyDescent="0.2">
      <c r="B8" s="137" t="s">
        <v>275</v>
      </c>
      <c r="C8" s="46" t="s">
        <v>16</v>
      </c>
      <c r="D8" s="140">
        <v>1</v>
      </c>
      <c r="E8" s="142"/>
    </row>
    <row r="9" spans="1:5" hidden="1" outlineLevel="1" x14ac:dyDescent="0.2">
      <c r="B9" s="83" t="s">
        <v>276</v>
      </c>
      <c r="C9" s="40" t="s">
        <v>16</v>
      </c>
      <c r="D9" s="218" t="str">
        <f>IFERROR(D87/D63,"-")</f>
        <v>-</v>
      </c>
      <c r="E9" s="143"/>
    </row>
    <row r="10" spans="1:5" hidden="1" outlineLevel="1" x14ac:dyDescent="0.2">
      <c r="B10" s="83" t="s">
        <v>125</v>
      </c>
      <c r="C10" s="40" t="s">
        <v>16</v>
      </c>
      <c r="D10" s="218" t="str">
        <f>IFERROR(D151/D63,"-")</f>
        <v>-</v>
      </c>
      <c r="E10" s="143"/>
    </row>
    <row r="11" spans="1:5" hidden="1" outlineLevel="1" x14ac:dyDescent="0.2">
      <c r="B11" s="83" t="s">
        <v>126</v>
      </c>
      <c r="C11" s="40" t="s">
        <v>16</v>
      </c>
      <c r="D11" s="218" t="str">
        <f>IFERROR(D152/D63,"-")</f>
        <v>-</v>
      </c>
      <c r="E11" s="143"/>
    </row>
    <row r="12" spans="1:5" hidden="1" outlineLevel="1" x14ac:dyDescent="0.2">
      <c r="B12" s="83" t="s">
        <v>277</v>
      </c>
      <c r="C12" s="40" t="s">
        <v>16</v>
      </c>
      <c r="D12" s="218" t="str">
        <f>IFERROR((D152-D200)/D63,"-")</f>
        <v>-</v>
      </c>
      <c r="E12" s="143"/>
    </row>
    <row r="13" spans="1:5" hidden="1" outlineLevel="2" x14ac:dyDescent="0.2">
      <c r="B13" s="83" t="s">
        <v>278</v>
      </c>
      <c r="C13" s="40" t="s">
        <v>16</v>
      </c>
      <c r="D13" s="219" t="str">
        <f>IFERROR(D202/D63,"-")</f>
        <v>-</v>
      </c>
      <c r="E13" s="142"/>
    </row>
    <row r="14" spans="1:5" hidden="1" outlineLevel="2" x14ac:dyDescent="0.2">
      <c r="B14" s="174" t="s">
        <v>279</v>
      </c>
      <c r="C14" s="45" t="s">
        <v>16</v>
      </c>
      <c r="D14" s="220" t="str">
        <f>IFERROR(D208/D63,"-")</f>
        <v>-</v>
      </c>
      <c r="E14" s="175"/>
    </row>
    <row r="15" spans="1:5" collapsed="1" x14ac:dyDescent="0.2">
      <c r="B15" s="139" t="s">
        <v>274</v>
      </c>
      <c r="C15" s="207" t="s">
        <v>296</v>
      </c>
      <c r="D15" s="207"/>
      <c r="E15" s="144"/>
    </row>
    <row r="16" spans="1:5" x14ac:dyDescent="0.2">
      <c r="B16" s="10"/>
      <c r="C16" s="40"/>
      <c r="D16" s="40"/>
      <c r="E16" s="40"/>
    </row>
    <row r="17" spans="2:5" hidden="1" outlineLevel="1" x14ac:dyDescent="0.2">
      <c r="B17" s="14" t="s">
        <v>280</v>
      </c>
      <c r="C17" s="40" t="s">
        <v>16</v>
      </c>
      <c r="D17" s="219" t="str">
        <f>IFERROR((D208/D322)*100%,"-")</f>
        <v>-</v>
      </c>
      <c r="E17" s="142"/>
    </row>
    <row r="18" spans="2:5" hidden="1" outlineLevel="1" x14ac:dyDescent="0.2">
      <c r="B18" s="14" t="s">
        <v>281</v>
      </c>
      <c r="C18" s="40" t="s">
        <v>16</v>
      </c>
      <c r="D18" s="219" t="str">
        <f>IFERROR((D208/D330)*100%,"-")</f>
        <v>-</v>
      </c>
      <c r="E18" s="142"/>
    </row>
    <row r="19" spans="2:5" hidden="1" outlineLevel="1" x14ac:dyDescent="0.2">
      <c r="B19" s="14" t="s">
        <v>291</v>
      </c>
      <c r="C19" s="40" t="s">
        <v>16</v>
      </c>
      <c r="D19" s="219" t="str">
        <f>IFERROR(((D340+D356)/D322)*100%,"-")</f>
        <v>-</v>
      </c>
      <c r="E19" s="142"/>
    </row>
    <row r="20" spans="2:5" hidden="1" outlineLevel="1" x14ac:dyDescent="0.2">
      <c r="B20" s="14" t="s">
        <v>292</v>
      </c>
      <c r="C20" s="40" t="s">
        <v>16</v>
      </c>
      <c r="D20" s="219" t="str">
        <f>IFERROR((D356/(D340+D356))*100%,"-")</f>
        <v>-</v>
      </c>
      <c r="E20" s="142"/>
    </row>
    <row r="21" spans="2:5" hidden="1" outlineLevel="1" x14ac:dyDescent="0.2">
      <c r="B21" s="14" t="s">
        <v>293</v>
      </c>
      <c r="C21" s="40" t="s">
        <v>16</v>
      </c>
      <c r="D21" s="219" t="str">
        <f>IFERROR((D340/(D340+D356))*100%,"-")</f>
        <v>-</v>
      </c>
      <c r="E21" s="142"/>
    </row>
    <row r="22" spans="2:5" hidden="1" outlineLevel="1" x14ac:dyDescent="0.2">
      <c r="B22" s="169" t="s">
        <v>294</v>
      </c>
      <c r="C22" s="45" t="s">
        <v>16</v>
      </c>
      <c r="D22" s="220" t="str">
        <f>IFERROR(((D340+D356)/D330)*100,"-")</f>
        <v>-</v>
      </c>
      <c r="E22" s="175"/>
    </row>
    <row r="23" spans="2:5" collapsed="1" x14ac:dyDescent="0.2">
      <c r="B23" s="139" t="s">
        <v>48</v>
      </c>
      <c r="C23" s="207" t="s">
        <v>296</v>
      </c>
      <c r="D23" s="207"/>
      <c r="E23" s="144"/>
    </row>
    <row r="24" spans="2:5" x14ac:dyDescent="0.2">
      <c r="B24" s="6"/>
      <c r="C24" s="40"/>
      <c r="D24" s="40"/>
      <c r="E24" s="40"/>
    </row>
    <row r="25" spans="2:5" hidden="1" outlineLevel="1" x14ac:dyDescent="0.2">
      <c r="B25" s="14" t="s">
        <v>31</v>
      </c>
      <c r="C25" s="40" t="s">
        <v>34</v>
      </c>
      <c r="D25" s="57" t="s">
        <v>295</v>
      </c>
      <c r="E25" s="143"/>
    </row>
    <row r="26" spans="2:5" hidden="1" outlineLevel="1" x14ac:dyDescent="0.2">
      <c r="B26" s="14" t="s">
        <v>35</v>
      </c>
      <c r="C26" s="40" t="s">
        <v>34</v>
      </c>
      <c r="D26" s="57" t="str">
        <f>IFERROR(((D255*365)/D57),"-")</f>
        <v>-</v>
      </c>
      <c r="E26" s="143"/>
    </row>
    <row r="27" spans="2:5" hidden="1" outlineLevel="1" x14ac:dyDescent="0.2">
      <c r="B27" s="14" t="s">
        <v>36</v>
      </c>
      <c r="C27" s="40" t="s">
        <v>34</v>
      </c>
      <c r="D27" s="141" t="str">
        <f>IFERROR(((D306*365)/D66),"-")</f>
        <v>-</v>
      </c>
      <c r="E27" s="142"/>
    </row>
    <row r="28" spans="2:5" hidden="1" outlineLevel="1" x14ac:dyDescent="0.2">
      <c r="B28" s="14" t="s">
        <v>37</v>
      </c>
      <c r="C28" s="40" t="s">
        <v>34</v>
      </c>
      <c r="D28" s="141" t="str">
        <f>IFERROR(((D256*365)/D60),"-")</f>
        <v>-</v>
      </c>
      <c r="E28" s="142"/>
    </row>
    <row r="29" spans="2:5" hidden="1" outlineLevel="1" x14ac:dyDescent="0.2">
      <c r="B29" s="208" t="s">
        <v>38</v>
      </c>
      <c r="C29" s="210" t="s">
        <v>34</v>
      </c>
      <c r="D29" s="221" t="s">
        <v>295</v>
      </c>
      <c r="E29" s="142"/>
    </row>
    <row r="30" spans="2:5" hidden="1" outlineLevel="1" x14ac:dyDescent="0.2">
      <c r="B30" s="209" t="s">
        <v>39</v>
      </c>
      <c r="C30" s="211" t="s">
        <v>34</v>
      </c>
      <c r="D30" s="222" t="s">
        <v>295</v>
      </c>
      <c r="E30" s="175"/>
    </row>
    <row r="31" spans="2:5" collapsed="1" x14ac:dyDescent="0.2">
      <c r="B31" s="139" t="s">
        <v>40</v>
      </c>
      <c r="C31" s="207" t="s">
        <v>296</v>
      </c>
      <c r="D31" s="207"/>
      <c r="E31" s="144"/>
    </row>
    <row r="32" spans="2:5" x14ac:dyDescent="0.2">
      <c r="B32" s="6"/>
      <c r="C32" s="40"/>
      <c r="D32" s="40"/>
      <c r="E32" s="40"/>
    </row>
    <row r="33" spans="2:5" hidden="1" outlineLevel="1" x14ac:dyDescent="0.2">
      <c r="B33" s="14" t="s">
        <v>41</v>
      </c>
      <c r="C33" s="40" t="s">
        <v>34</v>
      </c>
      <c r="D33" s="141" t="str">
        <f>IFERROR(((D272*365)/D71),"-")</f>
        <v>-</v>
      </c>
      <c r="E33" s="142"/>
    </row>
    <row r="34" spans="2:5" hidden="1" outlineLevel="1" x14ac:dyDescent="0.2">
      <c r="B34" s="14" t="s">
        <v>42</v>
      </c>
      <c r="C34" s="40" t="s">
        <v>34</v>
      </c>
      <c r="D34" s="141" t="s">
        <v>295</v>
      </c>
      <c r="E34" s="142"/>
    </row>
    <row r="35" spans="2:5" hidden="1" outlineLevel="1" x14ac:dyDescent="0.2">
      <c r="B35" s="208" t="s">
        <v>38</v>
      </c>
      <c r="C35" s="210" t="s">
        <v>34</v>
      </c>
      <c r="D35" s="221" t="s">
        <v>295</v>
      </c>
      <c r="E35" s="142"/>
    </row>
    <row r="36" spans="2:5" hidden="1" outlineLevel="1" x14ac:dyDescent="0.2">
      <c r="B36" s="209" t="s">
        <v>43</v>
      </c>
      <c r="C36" s="211" t="s">
        <v>34</v>
      </c>
      <c r="D36" s="222" t="s">
        <v>295</v>
      </c>
      <c r="E36" s="175"/>
    </row>
    <row r="37" spans="2:5" collapsed="1" x14ac:dyDescent="0.2">
      <c r="B37" s="139" t="s">
        <v>44</v>
      </c>
      <c r="C37" s="207" t="s">
        <v>296</v>
      </c>
      <c r="D37" s="207"/>
      <c r="E37" s="144"/>
    </row>
    <row r="38" spans="2:5" x14ac:dyDescent="0.2">
      <c r="B38" s="6"/>
      <c r="C38" s="40"/>
      <c r="D38" s="40"/>
      <c r="E38" s="40"/>
    </row>
    <row r="39" spans="2:5" hidden="1" outlineLevel="1" x14ac:dyDescent="0.2">
      <c r="B39" s="212" t="s">
        <v>45</v>
      </c>
      <c r="C39" s="210" t="s">
        <v>34</v>
      </c>
      <c r="D39" s="221" t="s">
        <v>295</v>
      </c>
      <c r="E39" s="142"/>
    </row>
    <row r="40" spans="2:5" hidden="1" outlineLevel="1" x14ac:dyDescent="0.2">
      <c r="B40" s="209" t="s">
        <v>46</v>
      </c>
      <c r="C40" s="211" t="s">
        <v>34</v>
      </c>
      <c r="D40" s="222" t="s">
        <v>295</v>
      </c>
      <c r="E40" s="175"/>
    </row>
    <row r="41" spans="2:5" collapsed="1" x14ac:dyDescent="0.2">
      <c r="B41" s="139" t="s">
        <v>47</v>
      </c>
      <c r="C41" s="207" t="s">
        <v>296</v>
      </c>
      <c r="D41" s="207"/>
      <c r="E41" s="144"/>
    </row>
    <row r="42" spans="2:5" x14ac:dyDescent="0.2">
      <c r="B42" s="6"/>
      <c r="C42" s="40"/>
      <c r="D42" s="40"/>
      <c r="E42" s="40"/>
    </row>
    <row r="43" spans="2:5" hidden="1" x14ac:dyDescent="0.2">
      <c r="B43" s="6"/>
      <c r="C43" s="40"/>
      <c r="D43" s="40"/>
      <c r="E43" s="40"/>
    </row>
    <row r="44" spans="2:5" hidden="1" x14ac:dyDescent="0.2">
      <c r="B44" s="6"/>
      <c r="C44" s="40"/>
      <c r="D44" s="138"/>
      <c r="E44" s="138"/>
    </row>
    <row r="45" spans="2:5" hidden="1" x14ac:dyDescent="0.2">
      <c r="B45" s="6"/>
      <c r="C45" s="40"/>
      <c r="D45" s="138"/>
      <c r="E45" s="138"/>
    </row>
    <row r="46" spans="2:5" hidden="1" x14ac:dyDescent="0.2">
      <c r="B46" s="6"/>
      <c r="C46" s="40"/>
      <c r="D46" s="138"/>
      <c r="E46" s="138"/>
    </row>
    <row r="47" spans="2:5" hidden="1" x14ac:dyDescent="0.2">
      <c r="B47" s="6"/>
      <c r="C47" s="40"/>
      <c r="D47" s="138"/>
      <c r="E47" s="138"/>
    </row>
    <row r="48" spans="2:5" hidden="1" x14ac:dyDescent="0.2">
      <c r="B48" s="6"/>
      <c r="C48" s="40"/>
      <c r="D48" s="138"/>
      <c r="E48" s="138"/>
    </row>
    <row r="49" spans="1:5" hidden="1" x14ac:dyDescent="0.2">
      <c r="B49" s="6"/>
      <c r="C49" s="40"/>
      <c r="D49" s="138"/>
      <c r="E49" s="138"/>
    </row>
    <row r="50" spans="1:5" hidden="1" x14ac:dyDescent="0.2">
      <c r="B50" s="6"/>
      <c r="C50" s="40"/>
      <c r="D50" s="138"/>
      <c r="E50" s="138"/>
    </row>
    <row r="51" spans="1:5" hidden="1" x14ac:dyDescent="0.2">
      <c r="B51" s="6"/>
      <c r="C51" s="45"/>
      <c r="D51" s="15"/>
      <c r="E51" s="15"/>
    </row>
    <row r="52" spans="1:5" x14ac:dyDescent="0.2">
      <c r="A52" s="16" t="s">
        <v>49</v>
      </c>
      <c r="B52" s="17"/>
      <c r="C52" s="9"/>
      <c r="D52" s="9"/>
      <c r="E52" s="9"/>
    </row>
    <row r="53" spans="1:5" x14ac:dyDescent="0.2">
      <c r="B53" s="6"/>
      <c r="C53" s="44"/>
      <c r="D53" s="11"/>
      <c r="E53" s="11"/>
    </row>
    <row r="54" spans="1:5" hidden="1" outlineLevel="2" x14ac:dyDescent="0.2">
      <c r="B54" s="12" t="s">
        <v>50</v>
      </c>
      <c r="C54" s="40" t="s">
        <v>127</v>
      </c>
      <c r="D54" s="63" t="s">
        <v>257</v>
      </c>
      <c r="E54" s="99">
        <v>0</v>
      </c>
    </row>
    <row r="55" spans="1:5" hidden="1" outlineLevel="2" x14ac:dyDescent="0.2">
      <c r="B55" s="12" t="s">
        <v>51</v>
      </c>
      <c r="C55" s="40" t="s">
        <v>127</v>
      </c>
      <c r="D55" s="63" t="s">
        <v>257</v>
      </c>
      <c r="E55" s="99">
        <v>0</v>
      </c>
    </row>
    <row r="56" spans="1:5" hidden="1" outlineLevel="2" x14ac:dyDescent="0.2">
      <c r="B56" s="12" t="s">
        <v>52</v>
      </c>
      <c r="C56" s="40" t="s">
        <v>127</v>
      </c>
      <c r="D56" s="63" t="s">
        <v>257</v>
      </c>
      <c r="E56" s="99">
        <v>0</v>
      </c>
    </row>
    <row r="57" spans="1:5" hidden="1" outlineLevel="2" x14ac:dyDescent="0.2">
      <c r="B57" s="12" t="s">
        <v>53</v>
      </c>
      <c r="C57" s="40" t="s">
        <v>127</v>
      </c>
      <c r="D57" s="63" t="s">
        <v>257</v>
      </c>
      <c r="E57" s="99">
        <v>0</v>
      </c>
    </row>
    <row r="58" spans="1:5" hidden="1" outlineLevel="2" x14ac:dyDescent="0.2">
      <c r="B58" s="12" t="s">
        <v>54</v>
      </c>
      <c r="C58" s="40" t="s">
        <v>127</v>
      </c>
      <c r="D58" s="63" t="s">
        <v>257</v>
      </c>
      <c r="E58" s="99">
        <v>0</v>
      </c>
    </row>
    <row r="59" spans="1:5" hidden="1" outlineLevel="2" x14ac:dyDescent="0.2">
      <c r="B59" s="12" t="s">
        <v>55</v>
      </c>
      <c r="C59" s="40" t="s">
        <v>127</v>
      </c>
      <c r="D59" s="63" t="s">
        <v>257</v>
      </c>
      <c r="E59" s="99">
        <v>0</v>
      </c>
    </row>
    <row r="60" spans="1:5" hidden="1" outlineLevel="2" x14ac:dyDescent="0.2">
      <c r="B60" s="12" t="s">
        <v>56</v>
      </c>
      <c r="C60" s="40" t="s">
        <v>127</v>
      </c>
      <c r="D60" s="63" t="s">
        <v>257</v>
      </c>
      <c r="E60" s="99">
        <v>0</v>
      </c>
    </row>
    <row r="61" spans="1:5" hidden="1" outlineLevel="2" x14ac:dyDescent="0.2">
      <c r="B61" s="12" t="s">
        <v>57</v>
      </c>
      <c r="C61" s="40" t="s">
        <v>127</v>
      </c>
      <c r="D61" s="63" t="s">
        <v>257</v>
      </c>
      <c r="E61" s="99">
        <v>0</v>
      </c>
    </row>
    <row r="62" spans="1:5" hidden="1" outlineLevel="2" x14ac:dyDescent="0.2">
      <c r="B62" s="165" t="s">
        <v>58</v>
      </c>
      <c r="C62" s="45" t="s">
        <v>127</v>
      </c>
      <c r="D62" s="168" t="s">
        <v>257</v>
      </c>
      <c r="E62" s="135">
        <v>0</v>
      </c>
    </row>
    <row r="63" spans="1:5" hidden="1" outlineLevel="1" collapsed="1" x14ac:dyDescent="0.2">
      <c r="B63" s="112" t="s">
        <v>59</v>
      </c>
      <c r="C63" s="113" t="s">
        <v>127</v>
      </c>
      <c r="D63" s="114">
        <f>SUM(D54:D62)</f>
        <v>0</v>
      </c>
      <c r="E63" s="128">
        <f>SUM(E54:E62)</f>
        <v>0</v>
      </c>
    </row>
    <row r="64" spans="1:5" hidden="1" outlineLevel="2" x14ac:dyDescent="0.2">
      <c r="B64" s="12" t="s">
        <v>50</v>
      </c>
      <c r="C64" s="40" t="s">
        <v>127</v>
      </c>
      <c r="D64" s="63" t="s">
        <v>257</v>
      </c>
      <c r="E64" s="129">
        <v>0</v>
      </c>
    </row>
    <row r="65" spans="2:5" hidden="1" outlineLevel="2" x14ac:dyDescent="0.2">
      <c r="B65" s="12" t="s">
        <v>51</v>
      </c>
      <c r="C65" s="40" t="s">
        <v>127</v>
      </c>
      <c r="D65" s="63" t="s">
        <v>257</v>
      </c>
      <c r="E65" s="129">
        <v>0</v>
      </c>
    </row>
    <row r="66" spans="2:5" hidden="1" outlineLevel="2" x14ac:dyDescent="0.2">
      <c r="B66" s="12" t="s">
        <v>52</v>
      </c>
      <c r="C66" s="40" t="s">
        <v>127</v>
      </c>
      <c r="D66" s="63" t="s">
        <v>257</v>
      </c>
      <c r="E66" s="129">
        <v>0</v>
      </c>
    </row>
    <row r="67" spans="2:5" hidden="1" outlineLevel="2" x14ac:dyDescent="0.2">
      <c r="B67" s="12" t="s">
        <v>53</v>
      </c>
      <c r="C67" s="40" t="s">
        <v>127</v>
      </c>
      <c r="D67" s="63" t="s">
        <v>257</v>
      </c>
      <c r="E67" s="129">
        <v>0</v>
      </c>
    </row>
    <row r="68" spans="2:5" hidden="1" outlineLevel="2" x14ac:dyDescent="0.2">
      <c r="B68" s="12" t="s">
        <v>54</v>
      </c>
      <c r="C68" s="40" t="s">
        <v>127</v>
      </c>
      <c r="D68" s="63" t="s">
        <v>257</v>
      </c>
      <c r="E68" s="129">
        <v>0</v>
      </c>
    </row>
    <row r="69" spans="2:5" hidden="1" outlineLevel="2" x14ac:dyDescent="0.2">
      <c r="B69" s="12" t="s">
        <v>55</v>
      </c>
      <c r="C69" s="40" t="s">
        <v>127</v>
      </c>
      <c r="D69" s="63" t="s">
        <v>257</v>
      </c>
      <c r="E69" s="129">
        <v>0</v>
      </c>
    </row>
    <row r="70" spans="2:5" hidden="1" outlineLevel="2" x14ac:dyDescent="0.2">
      <c r="B70" s="12" t="s">
        <v>56</v>
      </c>
      <c r="C70" s="40" t="s">
        <v>127</v>
      </c>
      <c r="D70" s="63" t="s">
        <v>257</v>
      </c>
      <c r="E70" s="129">
        <v>0</v>
      </c>
    </row>
    <row r="71" spans="2:5" hidden="1" outlineLevel="2" x14ac:dyDescent="0.2">
      <c r="B71" s="12" t="s">
        <v>57</v>
      </c>
      <c r="C71" s="40" t="s">
        <v>127</v>
      </c>
      <c r="D71" s="63" t="s">
        <v>257</v>
      </c>
      <c r="E71" s="129">
        <v>0</v>
      </c>
    </row>
    <row r="72" spans="2:5" hidden="1" outlineLevel="2" x14ac:dyDescent="0.2">
      <c r="B72" s="165" t="s">
        <v>58</v>
      </c>
      <c r="C72" s="45" t="s">
        <v>127</v>
      </c>
      <c r="D72" s="168" t="s">
        <v>257</v>
      </c>
      <c r="E72" s="130">
        <v>0</v>
      </c>
    </row>
    <row r="73" spans="2:5" hidden="1" outlineLevel="1" collapsed="1" x14ac:dyDescent="0.2">
      <c r="B73" s="112" t="s">
        <v>60</v>
      </c>
      <c r="C73" s="113" t="s">
        <v>127</v>
      </c>
      <c r="D73" s="114">
        <f>SUM(D64:D72)</f>
        <v>0</v>
      </c>
      <c r="E73" s="128">
        <f>SUM(E64:E72)</f>
        <v>0</v>
      </c>
    </row>
    <row r="74" spans="2:5" hidden="1" outlineLevel="1" x14ac:dyDescent="0.2">
      <c r="B74" s="112" t="s">
        <v>61</v>
      </c>
      <c r="C74" s="113" t="s">
        <v>127</v>
      </c>
      <c r="D74" s="213" t="s">
        <v>257</v>
      </c>
      <c r="E74" s="128">
        <v>0</v>
      </c>
    </row>
    <row r="75" spans="2:5" hidden="1" outlineLevel="2" x14ac:dyDescent="0.2">
      <c r="B75" s="12" t="s">
        <v>50</v>
      </c>
      <c r="C75" s="40" t="s">
        <v>127</v>
      </c>
      <c r="D75" s="63" t="e">
        <f t="shared" ref="D75:E83" si="0">D54-D64</f>
        <v>#VALUE!</v>
      </c>
      <c r="E75" s="129">
        <f>E54-E64</f>
        <v>0</v>
      </c>
    </row>
    <row r="76" spans="2:5" hidden="1" outlineLevel="2" x14ac:dyDescent="0.2">
      <c r="B76" s="12" t="s">
        <v>51</v>
      </c>
      <c r="C76" s="40" t="s">
        <v>127</v>
      </c>
      <c r="D76" s="63" t="e">
        <f t="shared" si="0"/>
        <v>#VALUE!</v>
      </c>
      <c r="E76" s="129">
        <f t="shared" si="0"/>
        <v>0</v>
      </c>
    </row>
    <row r="77" spans="2:5" hidden="1" outlineLevel="2" x14ac:dyDescent="0.2">
      <c r="B77" s="12" t="s">
        <v>52</v>
      </c>
      <c r="C77" s="40" t="s">
        <v>127</v>
      </c>
      <c r="D77" s="63" t="e">
        <f t="shared" si="0"/>
        <v>#VALUE!</v>
      </c>
      <c r="E77" s="129">
        <f t="shared" si="0"/>
        <v>0</v>
      </c>
    </row>
    <row r="78" spans="2:5" hidden="1" outlineLevel="2" x14ac:dyDescent="0.2">
      <c r="B78" s="12" t="s">
        <v>53</v>
      </c>
      <c r="C78" s="40" t="s">
        <v>127</v>
      </c>
      <c r="D78" s="63" t="e">
        <f t="shared" si="0"/>
        <v>#VALUE!</v>
      </c>
      <c r="E78" s="129">
        <f t="shared" si="0"/>
        <v>0</v>
      </c>
    </row>
    <row r="79" spans="2:5" hidden="1" outlineLevel="2" x14ac:dyDescent="0.2">
      <c r="B79" s="12" t="s">
        <v>54</v>
      </c>
      <c r="C79" s="40" t="s">
        <v>127</v>
      </c>
      <c r="D79" s="63" t="e">
        <f t="shared" si="0"/>
        <v>#VALUE!</v>
      </c>
      <c r="E79" s="129">
        <f t="shared" si="0"/>
        <v>0</v>
      </c>
    </row>
    <row r="80" spans="2:5" hidden="1" outlineLevel="2" x14ac:dyDescent="0.2">
      <c r="B80" s="12" t="s">
        <v>55</v>
      </c>
      <c r="C80" s="40" t="s">
        <v>127</v>
      </c>
      <c r="D80" s="63" t="e">
        <f t="shared" si="0"/>
        <v>#VALUE!</v>
      </c>
      <c r="E80" s="129">
        <f t="shared" si="0"/>
        <v>0</v>
      </c>
    </row>
    <row r="81" spans="2:5" hidden="1" outlineLevel="2" x14ac:dyDescent="0.2">
      <c r="B81" s="12" t="s">
        <v>56</v>
      </c>
      <c r="C81" s="40" t="s">
        <v>127</v>
      </c>
      <c r="D81" s="63" t="e">
        <f t="shared" si="0"/>
        <v>#VALUE!</v>
      </c>
      <c r="E81" s="129">
        <f t="shared" si="0"/>
        <v>0</v>
      </c>
    </row>
    <row r="82" spans="2:5" hidden="1" outlineLevel="2" x14ac:dyDescent="0.2">
      <c r="B82" s="12" t="s">
        <v>57</v>
      </c>
      <c r="C82" s="40" t="s">
        <v>127</v>
      </c>
      <c r="D82" s="63" t="e">
        <f t="shared" si="0"/>
        <v>#VALUE!</v>
      </c>
      <c r="E82" s="129">
        <f t="shared" si="0"/>
        <v>0</v>
      </c>
    </row>
    <row r="83" spans="2:5" hidden="1" outlineLevel="2" x14ac:dyDescent="0.2">
      <c r="B83" s="12" t="s">
        <v>58</v>
      </c>
      <c r="C83" s="40" t="s">
        <v>127</v>
      </c>
      <c r="D83" s="63" t="e">
        <f t="shared" si="0"/>
        <v>#VALUE!</v>
      </c>
      <c r="E83" s="129">
        <f t="shared" si="0"/>
        <v>0</v>
      </c>
    </row>
    <row r="84" spans="2:5" hidden="1" outlineLevel="2" x14ac:dyDescent="0.2">
      <c r="B84" s="165" t="s">
        <v>61</v>
      </c>
      <c r="C84" s="45" t="s">
        <v>127</v>
      </c>
      <c r="D84" s="168" t="str">
        <f>D74</f>
        <v>F</v>
      </c>
      <c r="E84" s="130">
        <f>E74</f>
        <v>0</v>
      </c>
    </row>
    <row r="85" spans="2:5" hidden="1" outlineLevel="1" collapsed="1" x14ac:dyDescent="0.2">
      <c r="B85" s="19" t="s">
        <v>62</v>
      </c>
      <c r="C85" s="47" t="s">
        <v>127</v>
      </c>
      <c r="D85" s="61" t="e">
        <f>SUM(D75:D84)</f>
        <v>#VALUE!</v>
      </c>
      <c r="E85" s="187">
        <f>E63-E73+E74</f>
        <v>0</v>
      </c>
    </row>
    <row r="86" spans="2:5" hidden="1" outlineLevel="2" x14ac:dyDescent="0.2">
      <c r="B86" s="169" t="s">
        <v>63</v>
      </c>
      <c r="C86" s="45" t="s">
        <v>127</v>
      </c>
      <c r="D86" s="168" t="s">
        <v>257</v>
      </c>
      <c r="E86" s="130">
        <v>0</v>
      </c>
    </row>
    <row r="87" spans="2:5" hidden="1" outlineLevel="1" collapsed="1" x14ac:dyDescent="0.2">
      <c r="B87" s="19" t="s">
        <v>64</v>
      </c>
      <c r="C87" s="47" t="s">
        <v>127</v>
      </c>
      <c r="D87" s="61" t="e">
        <f>D85-D86</f>
        <v>#VALUE!</v>
      </c>
      <c r="E87" s="187">
        <f>E85-E86</f>
        <v>0</v>
      </c>
    </row>
    <row r="88" spans="2:5" hidden="1" outlineLevel="4" x14ac:dyDescent="0.2">
      <c r="B88" s="21" t="s">
        <v>65</v>
      </c>
      <c r="C88" s="40" t="s">
        <v>127</v>
      </c>
      <c r="D88" s="63" t="s">
        <v>257</v>
      </c>
      <c r="E88" s="129">
        <v>0</v>
      </c>
    </row>
    <row r="89" spans="2:5" hidden="1" outlineLevel="4" x14ac:dyDescent="0.2">
      <c r="B89" s="21" t="s">
        <v>66</v>
      </c>
      <c r="C89" s="40" t="s">
        <v>127</v>
      </c>
      <c r="D89" s="63" t="s">
        <v>257</v>
      </c>
      <c r="E89" s="129">
        <v>0</v>
      </c>
    </row>
    <row r="90" spans="2:5" hidden="1" outlineLevel="4" x14ac:dyDescent="0.2">
      <c r="B90" s="21" t="s">
        <v>67</v>
      </c>
      <c r="C90" s="40" t="s">
        <v>127</v>
      </c>
      <c r="D90" s="63" t="s">
        <v>257</v>
      </c>
      <c r="E90" s="129">
        <v>0</v>
      </c>
    </row>
    <row r="91" spans="2:5" hidden="1" outlineLevel="4" x14ac:dyDescent="0.2">
      <c r="B91" s="21" t="s">
        <v>68</v>
      </c>
      <c r="C91" s="40" t="s">
        <v>127</v>
      </c>
      <c r="D91" s="63" t="s">
        <v>257</v>
      </c>
      <c r="E91" s="129">
        <v>0</v>
      </c>
    </row>
    <row r="92" spans="2:5" hidden="1" outlineLevel="4" x14ac:dyDescent="0.2">
      <c r="B92" s="21" t="s">
        <v>69</v>
      </c>
      <c r="C92" s="40" t="s">
        <v>127</v>
      </c>
      <c r="D92" s="63" t="s">
        <v>257</v>
      </c>
      <c r="E92" s="129">
        <v>0</v>
      </c>
    </row>
    <row r="93" spans="2:5" hidden="1" outlineLevel="4" x14ac:dyDescent="0.2">
      <c r="B93" s="151" t="s">
        <v>70</v>
      </c>
      <c r="C93" s="45" t="s">
        <v>127</v>
      </c>
      <c r="D93" s="168" t="s">
        <v>257</v>
      </c>
      <c r="E93" s="130">
        <v>0</v>
      </c>
    </row>
    <row r="94" spans="2:5" hidden="1" outlineLevel="3" collapsed="1" x14ac:dyDescent="0.2">
      <c r="B94" s="148" t="s">
        <v>71</v>
      </c>
      <c r="C94" s="149" t="s">
        <v>127</v>
      </c>
      <c r="D94" s="150">
        <f>SUM(D88:D93)</f>
        <v>0</v>
      </c>
      <c r="E94" s="128">
        <f>SUM(E88:E93)</f>
        <v>0</v>
      </c>
    </row>
    <row r="95" spans="2:5" hidden="1" outlineLevel="5" x14ac:dyDescent="0.2">
      <c r="B95" s="81" t="s">
        <v>21</v>
      </c>
      <c r="C95" s="48" t="s">
        <v>127</v>
      </c>
      <c r="D95" s="63" t="s">
        <v>257</v>
      </c>
      <c r="E95" s="120">
        <v>0</v>
      </c>
    </row>
    <row r="96" spans="2:5" hidden="1" outlineLevel="5" x14ac:dyDescent="0.2">
      <c r="B96" s="81" t="s">
        <v>72</v>
      </c>
      <c r="C96" s="48" t="s">
        <v>127</v>
      </c>
      <c r="D96" s="63" t="s">
        <v>257</v>
      </c>
      <c r="E96" s="120">
        <v>0</v>
      </c>
    </row>
    <row r="97" spans="2:5" hidden="1" outlineLevel="5" x14ac:dyDescent="0.2">
      <c r="B97" s="81" t="s">
        <v>73</v>
      </c>
      <c r="C97" s="48" t="s">
        <v>127</v>
      </c>
      <c r="D97" s="63" t="s">
        <v>257</v>
      </c>
      <c r="E97" s="120">
        <v>0</v>
      </c>
    </row>
    <row r="98" spans="2:5" hidden="1" outlineLevel="5" x14ac:dyDescent="0.2">
      <c r="B98" s="81" t="s">
        <v>74</v>
      </c>
      <c r="C98" s="48" t="s">
        <v>127</v>
      </c>
      <c r="D98" s="63" t="s">
        <v>257</v>
      </c>
      <c r="E98" s="120">
        <v>0</v>
      </c>
    </row>
    <row r="99" spans="2:5" hidden="1" outlineLevel="5" x14ac:dyDescent="0.2">
      <c r="B99" s="82" t="s">
        <v>75</v>
      </c>
      <c r="C99" s="49" t="s">
        <v>127</v>
      </c>
      <c r="D99" s="62" t="s">
        <v>257</v>
      </c>
      <c r="E99" s="119">
        <v>0</v>
      </c>
    </row>
    <row r="100" spans="2:5" hidden="1" outlineLevel="4" collapsed="1" x14ac:dyDescent="0.2">
      <c r="B100" s="23" t="s">
        <v>76</v>
      </c>
      <c r="C100" s="50" t="s">
        <v>127</v>
      </c>
      <c r="D100" s="70">
        <f>SUM(D95:D99)</f>
        <v>0</v>
      </c>
      <c r="E100" s="131">
        <f>SUM(E95:E99)</f>
        <v>0</v>
      </c>
    </row>
    <row r="101" spans="2:5" hidden="1" outlineLevel="5" x14ac:dyDescent="0.2">
      <c r="B101" s="82" t="s">
        <v>262</v>
      </c>
      <c r="C101" s="49" t="s">
        <v>127</v>
      </c>
      <c r="D101" s="62" t="s">
        <v>257</v>
      </c>
      <c r="E101" s="119">
        <v>0</v>
      </c>
    </row>
    <row r="102" spans="2:5" hidden="1" outlineLevel="4" collapsed="1" x14ac:dyDescent="0.2">
      <c r="B102" s="23" t="s">
        <v>77</v>
      </c>
      <c r="C102" s="50" t="s">
        <v>127</v>
      </c>
      <c r="D102" s="70">
        <f>SUM(D101:D101)</f>
        <v>0</v>
      </c>
      <c r="E102" s="131">
        <f>SUM(E101:E101)</f>
        <v>0</v>
      </c>
    </row>
    <row r="103" spans="2:5" hidden="1" outlineLevel="5" x14ac:dyDescent="0.2">
      <c r="B103" s="81" t="s">
        <v>78</v>
      </c>
      <c r="C103" s="48" t="s">
        <v>127</v>
      </c>
      <c r="D103" s="63" t="s">
        <v>257</v>
      </c>
      <c r="E103" s="120">
        <v>0</v>
      </c>
    </row>
    <row r="104" spans="2:5" hidden="1" outlineLevel="5" x14ac:dyDescent="0.2">
      <c r="B104" s="81" t="s">
        <v>79</v>
      </c>
      <c r="C104" s="48" t="s">
        <v>127</v>
      </c>
      <c r="D104" s="63" t="s">
        <v>257</v>
      </c>
      <c r="E104" s="120">
        <v>0</v>
      </c>
    </row>
    <row r="105" spans="2:5" hidden="1" outlineLevel="5" x14ac:dyDescent="0.2">
      <c r="B105" s="81" t="s">
        <v>80</v>
      </c>
      <c r="C105" s="48" t="s">
        <v>127</v>
      </c>
      <c r="D105" s="63" t="s">
        <v>257</v>
      </c>
      <c r="E105" s="120">
        <v>0</v>
      </c>
    </row>
    <row r="106" spans="2:5" hidden="1" outlineLevel="5" x14ac:dyDescent="0.2">
      <c r="B106" s="81" t="s">
        <v>81</v>
      </c>
      <c r="C106" s="48" t="s">
        <v>127</v>
      </c>
      <c r="D106" s="63" t="s">
        <v>257</v>
      </c>
      <c r="E106" s="120">
        <v>0</v>
      </c>
    </row>
    <row r="107" spans="2:5" hidden="1" outlineLevel="5" x14ac:dyDescent="0.2">
      <c r="B107" s="82" t="s">
        <v>263</v>
      </c>
      <c r="C107" s="49" t="s">
        <v>127</v>
      </c>
      <c r="D107" s="62" t="s">
        <v>257</v>
      </c>
      <c r="E107" s="119">
        <v>0</v>
      </c>
    </row>
    <row r="108" spans="2:5" hidden="1" outlineLevel="4" collapsed="1" x14ac:dyDescent="0.2">
      <c r="B108" s="23" t="s">
        <v>82</v>
      </c>
      <c r="C108" s="50" t="s">
        <v>127</v>
      </c>
      <c r="D108" s="70">
        <f>SUM(D103:D107)</f>
        <v>0</v>
      </c>
      <c r="E108" s="131">
        <f>SUM(E103:E107)</f>
        <v>0</v>
      </c>
    </row>
    <row r="109" spans="2:5" hidden="1" outlineLevel="5" x14ac:dyDescent="0.2">
      <c r="B109" s="81" t="s">
        <v>83</v>
      </c>
      <c r="C109" s="48" t="s">
        <v>127</v>
      </c>
      <c r="D109" s="63" t="s">
        <v>257</v>
      </c>
      <c r="E109" s="120">
        <v>0</v>
      </c>
    </row>
    <row r="110" spans="2:5" hidden="1" outlineLevel="5" x14ac:dyDescent="0.2">
      <c r="B110" s="81" t="s">
        <v>84</v>
      </c>
      <c r="C110" s="48" t="s">
        <v>127</v>
      </c>
      <c r="D110" s="63" t="s">
        <v>257</v>
      </c>
      <c r="E110" s="120">
        <v>0</v>
      </c>
    </row>
    <row r="111" spans="2:5" hidden="1" outlineLevel="5" x14ac:dyDescent="0.2">
      <c r="B111" s="81" t="s">
        <v>85</v>
      </c>
      <c r="C111" s="48" t="s">
        <v>127</v>
      </c>
      <c r="D111" s="63" t="s">
        <v>257</v>
      </c>
      <c r="E111" s="120">
        <v>0</v>
      </c>
    </row>
    <row r="112" spans="2:5" hidden="1" outlineLevel="5" x14ac:dyDescent="0.2">
      <c r="B112" s="81" t="s">
        <v>86</v>
      </c>
      <c r="C112" s="48" t="s">
        <v>127</v>
      </c>
      <c r="D112" s="63" t="s">
        <v>257</v>
      </c>
      <c r="E112" s="120">
        <v>0</v>
      </c>
    </row>
    <row r="113" spans="2:5" hidden="1" outlineLevel="5" x14ac:dyDescent="0.2">
      <c r="B113" s="81" t="s">
        <v>87</v>
      </c>
      <c r="C113" s="48" t="s">
        <v>127</v>
      </c>
      <c r="D113" s="63" t="s">
        <v>257</v>
      </c>
      <c r="E113" s="120">
        <v>0</v>
      </c>
    </row>
    <row r="114" spans="2:5" hidden="1" outlineLevel="5" x14ac:dyDescent="0.2">
      <c r="B114" s="81" t="s">
        <v>88</v>
      </c>
      <c r="C114" s="48" t="s">
        <v>127</v>
      </c>
      <c r="D114" s="63" t="s">
        <v>257</v>
      </c>
      <c r="E114" s="120">
        <v>0</v>
      </c>
    </row>
    <row r="115" spans="2:5" hidden="1" outlineLevel="5" x14ac:dyDescent="0.2">
      <c r="B115" s="81" t="s">
        <v>89</v>
      </c>
      <c r="C115" s="48" t="s">
        <v>127</v>
      </c>
      <c r="D115" s="63" t="s">
        <v>257</v>
      </c>
      <c r="E115" s="120">
        <v>0</v>
      </c>
    </row>
    <row r="116" spans="2:5" hidden="1" outlineLevel="5" x14ac:dyDescent="0.2">
      <c r="B116" s="81" t="s">
        <v>90</v>
      </c>
      <c r="C116" s="48" t="s">
        <v>127</v>
      </c>
      <c r="D116" s="63" t="s">
        <v>257</v>
      </c>
      <c r="E116" s="120">
        <v>0</v>
      </c>
    </row>
    <row r="117" spans="2:5" hidden="1" outlineLevel="5" x14ac:dyDescent="0.2">
      <c r="B117" s="81" t="s">
        <v>91</v>
      </c>
      <c r="C117" s="48" t="s">
        <v>127</v>
      </c>
      <c r="D117" s="63" t="s">
        <v>257</v>
      </c>
      <c r="E117" s="120">
        <v>0</v>
      </c>
    </row>
    <row r="118" spans="2:5" hidden="1" outlineLevel="5" x14ac:dyDescent="0.2">
      <c r="B118" s="81" t="s">
        <v>92</v>
      </c>
      <c r="C118" s="48" t="s">
        <v>127</v>
      </c>
      <c r="D118" s="63" t="s">
        <v>257</v>
      </c>
      <c r="E118" s="120">
        <v>0</v>
      </c>
    </row>
    <row r="119" spans="2:5" hidden="1" outlineLevel="5" x14ac:dyDescent="0.2">
      <c r="B119" s="82" t="s">
        <v>93</v>
      </c>
      <c r="C119" s="49" t="s">
        <v>127</v>
      </c>
      <c r="D119" s="62" t="s">
        <v>257</v>
      </c>
      <c r="E119" s="119">
        <v>0</v>
      </c>
    </row>
    <row r="120" spans="2:5" hidden="1" outlineLevel="4" collapsed="1" x14ac:dyDescent="0.2">
      <c r="B120" s="23" t="s">
        <v>94</v>
      </c>
      <c r="C120" s="50" t="s">
        <v>127</v>
      </c>
      <c r="D120" s="70">
        <f>SUM(D109:D119)</f>
        <v>0</v>
      </c>
      <c r="E120" s="131">
        <f>SUM(E109:E119)</f>
        <v>0</v>
      </c>
    </row>
    <row r="121" spans="2:5" hidden="1" outlineLevel="5" x14ac:dyDescent="0.2">
      <c r="B121" s="82" t="s">
        <v>95</v>
      </c>
      <c r="C121" s="49" t="s">
        <v>127</v>
      </c>
      <c r="D121" s="62" t="s">
        <v>257</v>
      </c>
      <c r="E121" s="119">
        <v>0</v>
      </c>
    </row>
    <row r="122" spans="2:5" hidden="1" outlineLevel="4" collapsed="1" x14ac:dyDescent="0.2">
      <c r="B122" s="23" t="s">
        <v>96</v>
      </c>
      <c r="C122" s="50" t="s">
        <v>127</v>
      </c>
      <c r="D122" s="70">
        <f>SUM(D121)</f>
        <v>0</v>
      </c>
      <c r="E122" s="131">
        <f>SUM(E121)</f>
        <v>0</v>
      </c>
    </row>
    <row r="123" spans="2:5" hidden="1" outlineLevel="4" x14ac:dyDescent="0.2">
      <c r="B123" s="151" t="s">
        <v>97</v>
      </c>
      <c r="C123" s="45" t="s">
        <v>127</v>
      </c>
      <c r="D123" s="168" t="s">
        <v>257</v>
      </c>
      <c r="E123" s="130">
        <v>0</v>
      </c>
    </row>
    <row r="124" spans="2:5" hidden="1" outlineLevel="3" collapsed="1" x14ac:dyDescent="0.2">
      <c r="B124" s="148" t="s">
        <v>98</v>
      </c>
      <c r="C124" s="149" t="s">
        <v>127</v>
      </c>
      <c r="D124" s="150" t="e">
        <f>D100+D102+D108+D120+D122+D123</f>
        <v>#VALUE!</v>
      </c>
      <c r="E124" s="128">
        <f>E100+E102+E108+E120+E122+E123</f>
        <v>0</v>
      </c>
    </row>
    <row r="125" spans="2:5" hidden="1" outlineLevel="3" x14ac:dyDescent="0.2">
      <c r="B125" s="27" t="s">
        <v>99</v>
      </c>
      <c r="C125" s="40" t="s">
        <v>127</v>
      </c>
      <c r="D125" s="63" t="s">
        <v>257</v>
      </c>
      <c r="E125" s="129">
        <v>0</v>
      </c>
    </row>
    <row r="126" spans="2:5" hidden="1" outlineLevel="3" x14ac:dyDescent="0.2">
      <c r="B126" s="170" t="s">
        <v>100</v>
      </c>
      <c r="C126" s="45" t="s">
        <v>127</v>
      </c>
      <c r="D126" s="168" t="s">
        <v>257</v>
      </c>
      <c r="E126" s="130">
        <v>0</v>
      </c>
    </row>
    <row r="127" spans="2:5" hidden="1" outlineLevel="2" collapsed="1" x14ac:dyDescent="0.2">
      <c r="B127" s="24" t="s">
        <v>101</v>
      </c>
      <c r="C127" s="46" t="s">
        <v>127</v>
      </c>
      <c r="D127" s="64" t="e">
        <f>D94+D124+D125+D126</f>
        <v>#VALUE!</v>
      </c>
      <c r="E127" s="187">
        <f>E94+E124+E125+E126</f>
        <v>0</v>
      </c>
    </row>
    <row r="128" spans="2:5" hidden="1" outlineLevel="4" x14ac:dyDescent="0.2">
      <c r="B128" s="22" t="s">
        <v>102</v>
      </c>
      <c r="C128" s="43" t="s">
        <v>127</v>
      </c>
      <c r="D128" s="71" t="s">
        <v>257</v>
      </c>
      <c r="E128" s="186">
        <v>0</v>
      </c>
    </row>
    <row r="129" spans="2:5" hidden="1" outlineLevel="3" collapsed="1" x14ac:dyDescent="0.2">
      <c r="B129" s="25" t="s">
        <v>103</v>
      </c>
      <c r="C129" s="50" t="s">
        <v>127</v>
      </c>
      <c r="D129" s="70">
        <f>SUM(D128:D128)</f>
        <v>0</v>
      </c>
      <c r="E129" s="131">
        <f>SUM(E128:E128)</f>
        <v>0</v>
      </c>
    </row>
    <row r="130" spans="2:5" hidden="1" outlineLevel="4" x14ac:dyDescent="0.2">
      <c r="B130" s="22" t="s">
        <v>104</v>
      </c>
      <c r="C130" s="43" t="s">
        <v>127</v>
      </c>
      <c r="D130" s="71" t="s">
        <v>257</v>
      </c>
      <c r="E130" s="186">
        <v>0</v>
      </c>
    </row>
    <row r="131" spans="2:5" hidden="1" outlineLevel="3" collapsed="1" x14ac:dyDescent="0.2">
      <c r="B131" s="25" t="s">
        <v>105</v>
      </c>
      <c r="C131" s="50" t="s">
        <v>127</v>
      </c>
      <c r="D131" s="70">
        <f>SUM(D130:D130)</f>
        <v>0</v>
      </c>
      <c r="E131" s="131">
        <f>SUM(E130:E130)</f>
        <v>0</v>
      </c>
    </row>
    <row r="132" spans="2:5" hidden="1" outlineLevel="4" x14ac:dyDescent="0.2">
      <c r="B132" s="21" t="s">
        <v>106</v>
      </c>
      <c r="C132" s="40" t="s">
        <v>127</v>
      </c>
      <c r="D132" s="65" t="s">
        <v>257</v>
      </c>
      <c r="E132" s="129">
        <v>0</v>
      </c>
    </row>
    <row r="133" spans="2:5" hidden="1" outlineLevel="4" x14ac:dyDescent="0.2">
      <c r="B133" s="22" t="s">
        <v>107</v>
      </c>
      <c r="C133" s="43" t="s">
        <v>127</v>
      </c>
      <c r="D133" s="71" t="s">
        <v>257</v>
      </c>
      <c r="E133" s="186">
        <v>0</v>
      </c>
    </row>
    <row r="134" spans="2:5" hidden="1" outlineLevel="3" collapsed="1" x14ac:dyDescent="0.2">
      <c r="B134" s="25" t="s">
        <v>108</v>
      </c>
      <c r="C134" s="50" t="s">
        <v>127</v>
      </c>
      <c r="D134" s="70">
        <f>SUM(D132:D133)</f>
        <v>0</v>
      </c>
      <c r="E134" s="131">
        <f>SUM(E132:E133)</f>
        <v>0</v>
      </c>
    </row>
    <row r="135" spans="2:5" hidden="1" outlineLevel="4" x14ac:dyDescent="0.2">
      <c r="B135" s="21" t="s">
        <v>109</v>
      </c>
      <c r="C135" s="40" t="s">
        <v>127</v>
      </c>
      <c r="D135" s="65" t="s">
        <v>257</v>
      </c>
      <c r="E135" s="129">
        <v>0</v>
      </c>
    </row>
    <row r="136" spans="2:5" hidden="1" outlineLevel="4" x14ac:dyDescent="0.2">
      <c r="B136" s="22" t="s">
        <v>110</v>
      </c>
      <c r="C136" s="43" t="s">
        <v>127</v>
      </c>
      <c r="D136" s="71" t="s">
        <v>257</v>
      </c>
      <c r="E136" s="186">
        <v>0</v>
      </c>
    </row>
    <row r="137" spans="2:5" hidden="1" outlineLevel="3" collapsed="1" x14ac:dyDescent="0.2">
      <c r="B137" s="121" t="s">
        <v>111</v>
      </c>
      <c r="C137" s="122" t="s">
        <v>127</v>
      </c>
      <c r="D137" s="123">
        <f>SUM(D135:D136)</f>
        <v>0</v>
      </c>
      <c r="E137" s="188">
        <f>SUM(E135:E136)</f>
        <v>0</v>
      </c>
    </row>
    <row r="138" spans="2:5" hidden="1" outlineLevel="2" collapsed="1" x14ac:dyDescent="0.2">
      <c r="B138" s="24" t="s">
        <v>112</v>
      </c>
      <c r="C138" s="46" t="s">
        <v>127</v>
      </c>
      <c r="D138" s="64" t="e">
        <f>D127+D129+D131+D134+D137</f>
        <v>#VALUE!</v>
      </c>
      <c r="E138" s="187">
        <f>E127+E129+E131+E134+E137</f>
        <v>0</v>
      </c>
    </row>
    <row r="139" spans="2:5" hidden="1" outlineLevel="4" x14ac:dyDescent="0.2">
      <c r="B139" s="21" t="s">
        <v>113</v>
      </c>
      <c r="C139" s="40" t="s">
        <v>127</v>
      </c>
      <c r="D139" s="63" t="s">
        <v>257</v>
      </c>
      <c r="E139" s="129">
        <v>0</v>
      </c>
    </row>
    <row r="140" spans="2:5" hidden="1" outlineLevel="4" x14ac:dyDescent="0.2">
      <c r="B140" s="21" t="s">
        <v>114</v>
      </c>
      <c r="C140" s="40" t="s">
        <v>127</v>
      </c>
      <c r="D140" s="63" t="s">
        <v>257</v>
      </c>
      <c r="E140" s="129">
        <v>0</v>
      </c>
    </row>
    <row r="141" spans="2:5" hidden="1" outlineLevel="4" x14ac:dyDescent="0.2">
      <c r="B141" s="21" t="s">
        <v>115</v>
      </c>
      <c r="C141" s="40" t="s">
        <v>127</v>
      </c>
      <c r="D141" s="63" t="s">
        <v>257</v>
      </c>
      <c r="E141" s="129">
        <v>0</v>
      </c>
    </row>
    <row r="142" spans="2:5" hidden="1" outlineLevel="4" x14ac:dyDescent="0.2">
      <c r="B142" s="22" t="s">
        <v>116</v>
      </c>
      <c r="C142" s="43" t="s">
        <v>127</v>
      </c>
      <c r="D142" s="62" t="s">
        <v>257</v>
      </c>
      <c r="E142" s="186">
        <v>0</v>
      </c>
    </row>
    <row r="143" spans="2:5" hidden="1" outlineLevel="3" collapsed="1" x14ac:dyDescent="0.2">
      <c r="B143" s="20" t="s">
        <v>117</v>
      </c>
      <c r="C143" s="46" t="s">
        <v>127</v>
      </c>
      <c r="D143" s="64">
        <f>SUM(D139:D142)</f>
        <v>0</v>
      </c>
      <c r="E143" s="128">
        <f>SUM(E139:E142)</f>
        <v>0</v>
      </c>
    </row>
    <row r="144" spans="2:5" hidden="1" outlineLevel="2" collapsed="1" x14ac:dyDescent="0.2">
      <c r="B144" s="24" t="s">
        <v>118</v>
      </c>
      <c r="C144" s="46" t="s">
        <v>127</v>
      </c>
      <c r="D144" s="64" t="e">
        <f>D138+D143</f>
        <v>#VALUE!</v>
      </c>
      <c r="E144" s="187">
        <f>E138+E143</f>
        <v>0</v>
      </c>
    </row>
    <row r="145" spans="2:5" hidden="1" outlineLevel="3" x14ac:dyDescent="0.2">
      <c r="B145" s="27" t="s">
        <v>119</v>
      </c>
      <c r="C145" s="40" t="s">
        <v>127</v>
      </c>
      <c r="D145" s="63" t="s">
        <v>257</v>
      </c>
      <c r="E145" s="129">
        <v>0</v>
      </c>
    </row>
    <row r="146" spans="2:5" hidden="1" outlineLevel="3" x14ac:dyDescent="0.2">
      <c r="B146" s="28" t="s">
        <v>120</v>
      </c>
      <c r="C146" s="43" t="s">
        <v>127</v>
      </c>
      <c r="D146" s="62" t="s">
        <v>257</v>
      </c>
      <c r="E146" s="186">
        <v>0</v>
      </c>
    </row>
    <row r="147" spans="2:5" hidden="1" outlineLevel="2" collapsed="1" x14ac:dyDescent="0.2">
      <c r="B147" s="24" t="s">
        <v>121</v>
      </c>
      <c r="C147" s="46" t="s">
        <v>127</v>
      </c>
      <c r="D147" s="64" t="e">
        <f>D144+SUM(D145:D146)</f>
        <v>#VALUE!</v>
      </c>
      <c r="E147" s="187">
        <f>E144+SUM(E145:E146)</f>
        <v>0</v>
      </c>
    </row>
    <row r="148" spans="2:5" hidden="1" outlineLevel="3" x14ac:dyDescent="0.2">
      <c r="B148" s="27" t="s">
        <v>122</v>
      </c>
      <c r="C148" s="40" t="s">
        <v>127</v>
      </c>
      <c r="D148" s="63" t="s">
        <v>257</v>
      </c>
      <c r="E148" s="129">
        <v>0</v>
      </c>
    </row>
    <row r="149" spans="2:5" hidden="1" outlineLevel="3" x14ac:dyDescent="0.2">
      <c r="B149" s="28" t="s">
        <v>123</v>
      </c>
      <c r="C149" s="43" t="s">
        <v>127</v>
      </c>
      <c r="D149" s="62" t="s">
        <v>257</v>
      </c>
      <c r="E149" s="186">
        <v>0</v>
      </c>
    </row>
    <row r="150" spans="2:5" hidden="1" outlineLevel="2" collapsed="1" x14ac:dyDescent="0.2">
      <c r="B150" s="26" t="s">
        <v>124</v>
      </c>
      <c r="C150" s="51" t="s">
        <v>127</v>
      </c>
      <c r="D150" s="72">
        <f>SUM(D148:D149)</f>
        <v>0</v>
      </c>
      <c r="E150" s="189">
        <f>SUM(E148:E149)</f>
        <v>0</v>
      </c>
    </row>
    <row r="151" spans="2:5" hidden="1" outlineLevel="1" collapsed="1" x14ac:dyDescent="0.2">
      <c r="B151" s="162" t="s">
        <v>125</v>
      </c>
      <c r="C151" s="51" t="s">
        <v>127</v>
      </c>
      <c r="D151" s="72" t="e">
        <f>D147+D150</f>
        <v>#VALUE!</v>
      </c>
      <c r="E151" s="190">
        <f>E147+E150</f>
        <v>0</v>
      </c>
    </row>
    <row r="152" spans="2:5" collapsed="1" x14ac:dyDescent="0.2">
      <c r="B152" s="125" t="s">
        <v>126</v>
      </c>
      <c r="C152" s="126" t="s">
        <v>127</v>
      </c>
      <c r="D152" s="127" t="e">
        <f>D87-D151</f>
        <v>#VALUE!</v>
      </c>
      <c r="E152" s="187">
        <f>E87-E151</f>
        <v>0</v>
      </c>
    </row>
    <row r="153" spans="2:5" hidden="1" outlineLevel="3" x14ac:dyDescent="0.2">
      <c r="B153" s="22" t="s">
        <v>128</v>
      </c>
      <c r="C153" s="49" t="s">
        <v>127</v>
      </c>
      <c r="D153" s="62" t="s">
        <v>257</v>
      </c>
      <c r="E153" s="119">
        <v>0</v>
      </c>
    </row>
    <row r="154" spans="2:5" hidden="1" outlineLevel="2" collapsed="1" x14ac:dyDescent="0.2">
      <c r="B154" s="25" t="s">
        <v>129</v>
      </c>
      <c r="C154" s="50" t="s">
        <v>127</v>
      </c>
      <c r="D154" s="70">
        <f>SUM(D153)</f>
        <v>0</v>
      </c>
      <c r="E154" s="131">
        <f>SUM(E153)</f>
        <v>0</v>
      </c>
    </row>
    <row r="155" spans="2:5" hidden="1" outlineLevel="3" x14ac:dyDescent="0.2">
      <c r="B155" s="21" t="s">
        <v>130</v>
      </c>
      <c r="C155" s="48" t="s">
        <v>127</v>
      </c>
      <c r="D155" s="63" t="s">
        <v>257</v>
      </c>
      <c r="E155" s="120">
        <v>0</v>
      </c>
    </row>
    <row r="156" spans="2:5" hidden="1" outlineLevel="3" x14ac:dyDescent="0.2">
      <c r="B156" s="21" t="s">
        <v>131</v>
      </c>
      <c r="C156" s="48" t="s">
        <v>127</v>
      </c>
      <c r="D156" s="63" t="s">
        <v>257</v>
      </c>
      <c r="E156" s="120">
        <v>0</v>
      </c>
    </row>
    <row r="157" spans="2:5" hidden="1" outlineLevel="3" x14ac:dyDescent="0.2">
      <c r="B157" s="21" t="s">
        <v>132</v>
      </c>
      <c r="C157" s="48" t="s">
        <v>127</v>
      </c>
      <c r="D157" s="63" t="s">
        <v>257</v>
      </c>
      <c r="E157" s="120">
        <v>0</v>
      </c>
    </row>
    <row r="158" spans="2:5" hidden="1" outlineLevel="3" x14ac:dyDescent="0.2">
      <c r="B158" s="21" t="s">
        <v>133</v>
      </c>
      <c r="C158" s="48" t="s">
        <v>127</v>
      </c>
      <c r="D158" s="63" t="s">
        <v>257</v>
      </c>
      <c r="E158" s="120">
        <v>0</v>
      </c>
    </row>
    <row r="159" spans="2:5" hidden="1" outlineLevel="3" x14ac:dyDescent="0.2">
      <c r="B159" s="21" t="s">
        <v>134</v>
      </c>
      <c r="C159" s="48" t="s">
        <v>127</v>
      </c>
      <c r="D159" s="63" t="s">
        <v>257</v>
      </c>
      <c r="E159" s="120">
        <v>0</v>
      </c>
    </row>
    <row r="160" spans="2:5" hidden="1" outlineLevel="3" x14ac:dyDescent="0.2">
      <c r="B160" s="22" t="s">
        <v>135</v>
      </c>
      <c r="C160" s="49" t="s">
        <v>127</v>
      </c>
      <c r="D160" s="62" t="s">
        <v>257</v>
      </c>
      <c r="E160" s="119">
        <v>0</v>
      </c>
    </row>
    <row r="161" spans="2:5" hidden="1" outlineLevel="2" collapsed="1" x14ac:dyDescent="0.2">
      <c r="B161" s="25" t="s">
        <v>136</v>
      </c>
      <c r="C161" s="50" t="s">
        <v>127</v>
      </c>
      <c r="D161" s="70">
        <f>SUM(D155:D160)</f>
        <v>0</v>
      </c>
      <c r="E161" s="131">
        <f>SUM(E155:E160)</f>
        <v>0</v>
      </c>
    </row>
    <row r="162" spans="2:5" hidden="1" outlineLevel="3" x14ac:dyDescent="0.2">
      <c r="B162" s="21" t="s">
        <v>137</v>
      </c>
      <c r="C162" s="48" t="s">
        <v>127</v>
      </c>
      <c r="D162" s="63" t="s">
        <v>257</v>
      </c>
      <c r="E162" s="120">
        <v>0</v>
      </c>
    </row>
    <row r="163" spans="2:5" hidden="1" outlineLevel="3" x14ac:dyDescent="0.2">
      <c r="B163" s="21" t="s">
        <v>138</v>
      </c>
      <c r="C163" s="48" t="s">
        <v>127</v>
      </c>
      <c r="D163" s="63" t="s">
        <v>257</v>
      </c>
      <c r="E163" s="120">
        <v>0</v>
      </c>
    </row>
    <row r="164" spans="2:5" hidden="1" outlineLevel="3" x14ac:dyDescent="0.2">
      <c r="B164" s="21" t="s">
        <v>139</v>
      </c>
      <c r="C164" s="48" t="s">
        <v>127</v>
      </c>
      <c r="D164" s="63" t="s">
        <v>257</v>
      </c>
      <c r="E164" s="120">
        <v>0</v>
      </c>
    </row>
    <row r="165" spans="2:5" hidden="1" outlineLevel="3" x14ac:dyDescent="0.2">
      <c r="B165" s="22" t="s">
        <v>140</v>
      </c>
      <c r="C165" s="49" t="s">
        <v>127</v>
      </c>
      <c r="D165" s="62" t="s">
        <v>257</v>
      </c>
      <c r="E165" s="119">
        <v>0</v>
      </c>
    </row>
    <row r="166" spans="2:5" hidden="1" outlineLevel="2" collapsed="1" x14ac:dyDescent="0.2">
      <c r="B166" s="121" t="s">
        <v>141</v>
      </c>
      <c r="C166" s="122" t="s">
        <v>127</v>
      </c>
      <c r="D166" s="123">
        <f>SUM(D162:D165)</f>
        <v>0</v>
      </c>
      <c r="E166" s="188">
        <f>SUM(E162:E165)</f>
        <v>0</v>
      </c>
    </row>
    <row r="167" spans="2:5" hidden="1" outlineLevel="1" collapsed="1" x14ac:dyDescent="0.2">
      <c r="B167" s="24" t="s">
        <v>142</v>
      </c>
      <c r="C167" s="46" t="s">
        <v>127</v>
      </c>
      <c r="D167" s="64">
        <f>D154+D161+D166</f>
        <v>0</v>
      </c>
      <c r="E167" s="187">
        <f>E154+E161+E166</f>
        <v>0</v>
      </c>
    </row>
    <row r="168" spans="2:5" hidden="1" outlineLevel="3" x14ac:dyDescent="0.2">
      <c r="B168" s="21" t="s">
        <v>128</v>
      </c>
      <c r="C168" s="48" t="s">
        <v>127</v>
      </c>
      <c r="D168" s="63" t="s">
        <v>257</v>
      </c>
      <c r="E168" s="120">
        <v>0</v>
      </c>
    </row>
    <row r="169" spans="2:5" hidden="1" outlineLevel="3" x14ac:dyDescent="0.2">
      <c r="B169" s="21" t="s">
        <v>132</v>
      </c>
      <c r="C169" s="48" t="s">
        <v>127</v>
      </c>
      <c r="D169" s="63" t="s">
        <v>257</v>
      </c>
      <c r="E169" s="120">
        <v>0</v>
      </c>
    </row>
    <row r="170" spans="2:5" hidden="1" outlineLevel="3" x14ac:dyDescent="0.2">
      <c r="B170" s="21" t="s">
        <v>143</v>
      </c>
      <c r="C170" s="48" t="s">
        <v>127</v>
      </c>
      <c r="D170" s="63" t="s">
        <v>257</v>
      </c>
      <c r="E170" s="120">
        <v>0</v>
      </c>
    </row>
    <row r="171" spans="2:5" hidden="1" outlineLevel="3" x14ac:dyDescent="0.2">
      <c r="B171" s="21" t="s">
        <v>135</v>
      </c>
      <c r="C171" s="48" t="s">
        <v>127</v>
      </c>
      <c r="D171" s="63" t="s">
        <v>257</v>
      </c>
      <c r="E171" s="120">
        <v>0</v>
      </c>
    </row>
    <row r="172" spans="2:5" hidden="1" outlineLevel="3" x14ac:dyDescent="0.2">
      <c r="B172" s="22" t="s">
        <v>144</v>
      </c>
      <c r="C172" s="49" t="s">
        <v>127</v>
      </c>
      <c r="D172" s="62" t="s">
        <v>257</v>
      </c>
      <c r="E172" s="119">
        <v>0</v>
      </c>
    </row>
    <row r="173" spans="2:5" hidden="1" outlineLevel="2" collapsed="1" x14ac:dyDescent="0.2">
      <c r="B173" s="25" t="s">
        <v>129</v>
      </c>
      <c r="C173" s="50" t="s">
        <v>127</v>
      </c>
      <c r="D173" s="70">
        <f>SUM(D168:D172)</f>
        <v>0</v>
      </c>
      <c r="E173" s="131">
        <f>SUM(E168:E172)</f>
        <v>0</v>
      </c>
    </row>
    <row r="174" spans="2:5" hidden="1" outlineLevel="3" x14ac:dyDescent="0.2">
      <c r="B174" s="21" t="s">
        <v>130</v>
      </c>
      <c r="C174" s="48" t="s">
        <v>127</v>
      </c>
      <c r="D174" s="63" t="s">
        <v>257</v>
      </c>
      <c r="E174" s="120">
        <v>0</v>
      </c>
    </row>
    <row r="175" spans="2:5" hidden="1" outlineLevel="3" x14ac:dyDescent="0.2">
      <c r="B175" s="21" t="s">
        <v>131</v>
      </c>
      <c r="C175" s="48" t="s">
        <v>127</v>
      </c>
      <c r="D175" s="63" t="s">
        <v>257</v>
      </c>
      <c r="E175" s="120">
        <v>0</v>
      </c>
    </row>
    <row r="176" spans="2:5" hidden="1" outlineLevel="3" x14ac:dyDescent="0.2">
      <c r="B176" s="21" t="s">
        <v>132</v>
      </c>
      <c r="C176" s="48" t="s">
        <v>127</v>
      </c>
      <c r="D176" s="63" t="s">
        <v>257</v>
      </c>
      <c r="E176" s="120">
        <v>0</v>
      </c>
    </row>
    <row r="177" spans="2:5" hidden="1" outlineLevel="3" x14ac:dyDescent="0.2">
      <c r="B177" s="21" t="s">
        <v>133</v>
      </c>
      <c r="C177" s="48" t="s">
        <v>127</v>
      </c>
      <c r="D177" s="63" t="s">
        <v>257</v>
      </c>
      <c r="E177" s="120">
        <v>0</v>
      </c>
    </row>
    <row r="178" spans="2:5" hidden="1" outlineLevel="3" x14ac:dyDescent="0.2">
      <c r="B178" s="21" t="s">
        <v>134</v>
      </c>
      <c r="C178" s="48" t="s">
        <v>127</v>
      </c>
      <c r="D178" s="63" t="s">
        <v>257</v>
      </c>
      <c r="E178" s="120">
        <v>0</v>
      </c>
    </row>
    <row r="179" spans="2:5" hidden="1" outlineLevel="3" x14ac:dyDescent="0.2">
      <c r="B179" s="21" t="s">
        <v>135</v>
      </c>
      <c r="C179" s="48" t="s">
        <v>127</v>
      </c>
      <c r="D179" s="63" t="s">
        <v>257</v>
      </c>
      <c r="E179" s="120">
        <v>0</v>
      </c>
    </row>
    <row r="180" spans="2:5" hidden="1" outlineLevel="3" x14ac:dyDescent="0.2">
      <c r="B180" s="21" t="s">
        <v>145</v>
      </c>
      <c r="C180" s="48" t="s">
        <v>127</v>
      </c>
      <c r="D180" s="63" t="s">
        <v>257</v>
      </c>
      <c r="E180" s="120">
        <v>0</v>
      </c>
    </row>
    <row r="181" spans="2:5" hidden="1" outlineLevel="3" x14ac:dyDescent="0.2">
      <c r="B181" s="22" t="s">
        <v>144</v>
      </c>
      <c r="C181" s="49" t="s">
        <v>127</v>
      </c>
      <c r="D181" s="62" t="s">
        <v>257</v>
      </c>
      <c r="E181" s="119">
        <v>0</v>
      </c>
    </row>
    <row r="182" spans="2:5" hidden="1" outlineLevel="2" collapsed="1" x14ac:dyDescent="0.2">
      <c r="B182" s="25" t="s">
        <v>136</v>
      </c>
      <c r="C182" s="50" t="s">
        <v>127</v>
      </c>
      <c r="D182" s="70">
        <f>SUM(D174:D181)</f>
        <v>0</v>
      </c>
      <c r="E182" s="131">
        <f>SUM(E174:E181)</f>
        <v>0</v>
      </c>
    </row>
    <row r="183" spans="2:5" hidden="1" outlineLevel="3" x14ac:dyDescent="0.2">
      <c r="B183" s="21" t="s">
        <v>146</v>
      </c>
      <c r="C183" s="48" t="s">
        <v>127</v>
      </c>
      <c r="D183" s="63" t="s">
        <v>257</v>
      </c>
      <c r="E183" s="120">
        <v>0</v>
      </c>
    </row>
    <row r="184" spans="2:5" hidden="1" outlineLevel="3" x14ac:dyDescent="0.2">
      <c r="B184" s="21" t="s">
        <v>147</v>
      </c>
      <c r="C184" s="48" t="s">
        <v>127</v>
      </c>
      <c r="D184" s="63" t="s">
        <v>257</v>
      </c>
      <c r="E184" s="120">
        <v>0</v>
      </c>
    </row>
    <row r="185" spans="2:5" hidden="1" outlineLevel="3" x14ac:dyDescent="0.2">
      <c r="B185" s="21" t="s">
        <v>148</v>
      </c>
      <c r="C185" s="48" t="s">
        <v>127</v>
      </c>
      <c r="D185" s="63" t="s">
        <v>257</v>
      </c>
      <c r="E185" s="120">
        <v>0</v>
      </c>
    </row>
    <row r="186" spans="2:5" hidden="1" outlineLevel="3" x14ac:dyDescent="0.2">
      <c r="B186" s="22" t="s">
        <v>149</v>
      </c>
      <c r="C186" s="49" t="s">
        <v>127</v>
      </c>
      <c r="D186" s="62" t="s">
        <v>257</v>
      </c>
      <c r="E186" s="119">
        <v>0</v>
      </c>
    </row>
    <row r="187" spans="2:5" hidden="1" outlineLevel="2" collapsed="1" x14ac:dyDescent="0.2">
      <c r="B187" s="121" t="s">
        <v>141</v>
      </c>
      <c r="C187" s="122" t="s">
        <v>127</v>
      </c>
      <c r="D187" s="123">
        <f>SUM(D183:D186)</f>
        <v>0</v>
      </c>
      <c r="E187" s="188">
        <f>SUM(E183:E186)</f>
        <v>0</v>
      </c>
    </row>
    <row r="188" spans="2:5" hidden="1" outlineLevel="1" collapsed="1" x14ac:dyDescent="0.2">
      <c r="B188" s="26" t="s">
        <v>150</v>
      </c>
      <c r="C188" s="51" t="s">
        <v>127</v>
      </c>
      <c r="D188" s="72">
        <f>D173+D182+D187</f>
        <v>0</v>
      </c>
      <c r="E188" s="190">
        <f>E173+E182+E187</f>
        <v>0</v>
      </c>
    </row>
    <row r="189" spans="2:5" collapsed="1" x14ac:dyDescent="0.2">
      <c r="B189" s="18" t="s">
        <v>151</v>
      </c>
      <c r="C189" s="46" t="s">
        <v>127</v>
      </c>
      <c r="D189" s="64">
        <f>D167-D188</f>
        <v>0</v>
      </c>
      <c r="E189" s="128">
        <f>E167-E188</f>
        <v>0</v>
      </c>
    </row>
    <row r="190" spans="2:5" hidden="1" outlineLevel="2" x14ac:dyDescent="0.2">
      <c r="B190" s="27" t="s">
        <v>152</v>
      </c>
      <c r="C190" s="48" t="s">
        <v>127</v>
      </c>
      <c r="D190" s="63"/>
      <c r="E190" s="120">
        <v>0</v>
      </c>
    </row>
    <row r="191" spans="2:5" hidden="1" outlineLevel="2" x14ac:dyDescent="0.2">
      <c r="B191" s="27" t="s">
        <v>153</v>
      </c>
      <c r="C191" s="48" t="s">
        <v>127</v>
      </c>
      <c r="D191" s="63"/>
      <c r="E191" s="120">
        <v>0</v>
      </c>
    </row>
    <row r="192" spans="2:5" hidden="1" outlineLevel="2" x14ac:dyDescent="0.2">
      <c r="B192" s="27" t="s">
        <v>154</v>
      </c>
      <c r="C192" s="48" t="s">
        <v>127</v>
      </c>
      <c r="D192" s="63"/>
      <c r="E192" s="120">
        <v>0</v>
      </c>
    </row>
    <row r="193" spans="2:5" hidden="1" outlineLevel="2" x14ac:dyDescent="0.2">
      <c r="B193" s="27" t="s">
        <v>155</v>
      </c>
      <c r="C193" s="48" t="s">
        <v>127</v>
      </c>
      <c r="D193" s="63"/>
      <c r="E193" s="120">
        <v>0</v>
      </c>
    </row>
    <row r="194" spans="2:5" hidden="1" outlineLevel="2" x14ac:dyDescent="0.2">
      <c r="B194" s="28" t="s">
        <v>156</v>
      </c>
      <c r="C194" s="49" t="s">
        <v>127</v>
      </c>
      <c r="D194" s="62"/>
      <c r="E194" s="119">
        <v>0</v>
      </c>
    </row>
    <row r="195" spans="2:5" hidden="1" outlineLevel="1" collapsed="1" x14ac:dyDescent="0.2">
      <c r="B195" s="29" t="s">
        <v>157</v>
      </c>
      <c r="C195" s="50" t="s">
        <v>127</v>
      </c>
      <c r="D195" s="70">
        <f>SUM(D190:D194)</f>
        <v>0</v>
      </c>
      <c r="E195" s="131">
        <f>SUM(E190:E194)</f>
        <v>0</v>
      </c>
    </row>
    <row r="196" spans="2:5" hidden="1" outlineLevel="2" x14ac:dyDescent="0.2">
      <c r="B196" s="27" t="s">
        <v>158</v>
      </c>
      <c r="C196" s="48" t="s">
        <v>127</v>
      </c>
      <c r="D196" s="63"/>
      <c r="E196" s="120">
        <v>0</v>
      </c>
    </row>
    <row r="197" spans="2:5" hidden="1" outlineLevel="2" x14ac:dyDescent="0.2">
      <c r="B197" s="27" t="s">
        <v>159</v>
      </c>
      <c r="C197" s="48" t="s">
        <v>127</v>
      </c>
      <c r="D197" s="63"/>
      <c r="E197" s="120">
        <v>0</v>
      </c>
    </row>
    <row r="198" spans="2:5" hidden="1" outlineLevel="2" x14ac:dyDescent="0.2">
      <c r="B198" s="28" t="s">
        <v>160</v>
      </c>
      <c r="C198" s="49" t="s">
        <v>127</v>
      </c>
      <c r="D198" s="62"/>
      <c r="E198" s="119">
        <v>0</v>
      </c>
    </row>
    <row r="199" spans="2:5" hidden="1" outlineLevel="1" collapsed="1" x14ac:dyDescent="0.2">
      <c r="B199" s="164" t="s">
        <v>161</v>
      </c>
      <c r="C199" s="122" t="s">
        <v>127</v>
      </c>
      <c r="D199" s="123">
        <f>SUM(D196:D198)</f>
        <v>0</v>
      </c>
      <c r="E199" s="188">
        <f>SUM(E196:E198)</f>
        <v>0</v>
      </c>
    </row>
    <row r="200" spans="2:5" collapsed="1" x14ac:dyDescent="0.2">
      <c r="B200" s="18" t="s">
        <v>162</v>
      </c>
      <c r="C200" s="46" t="s">
        <v>127</v>
      </c>
      <c r="D200" s="64">
        <f>D195+D199</f>
        <v>0</v>
      </c>
      <c r="E200" s="128">
        <f>E195+E199</f>
        <v>0</v>
      </c>
    </row>
    <row r="201" spans="2:5" x14ac:dyDescent="0.2">
      <c r="B201" s="18" t="s">
        <v>163</v>
      </c>
      <c r="C201" s="46" t="s">
        <v>127</v>
      </c>
      <c r="D201" s="64"/>
      <c r="E201" s="128">
        <v>0</v>
      </c>
    </row>
    <row r="202" spans="2:5" x14ac:dyDescent="0.2">
      <c r="B202" s="19" t="s">
        <v>164</v>
      </c>
      <c r="C202" s="47" t="s">
        <v>127</v>
      </c>
      <c r="D202" s="61" t="e">
        <f>D152+D189+D200+D201</f>
        <v>#VALUE!</v>
      </c>
      <c r="E202" s="187">
        <f>E152-E189-E200-E201</f>
        <v>0</v>
      </c>
    </row>
    <row r="203" spans="2:5" hidden="1" outlineLevel="1" x14ac:dyDescent="0.2">
      <c r="B203" s="12" t="s">
        <v>165</v>
      </c>
      <c r="C203" s="40" t="s">
        <v>127</v>
      </c>
      <c r="D203" s="63"/>
      <c r="E203" s="129">
        <v>0</v>
      </c>
    </row>
    <row r="204" spans="2:5" hidden="1" outlineLevel="1" x14ac:dyDescent="0.2">
      <c r="B204" s="12" t="s">
        <v>166</v>
      </c>
      <c r="C204" s="40" t="s">
        <v>127</v>
      </c>
      <c r="D204" s="63"/>
      <c r="E204" s="129">
        <v>0</v>
      </c>
    </row>
    <row r="205" spans="2:5" hidden="1" outlineLevel="1" x14ac:dyDescent="0.2">
      <c r="B205" s="12" t="s">
        <v>167</v>
      </c>
      <c r="C205" s="40" t="s">
        <v>127</v>
      </c>
      <c r="D205" s="63"/>
      <c r="E205" s="129">
        <v>0</v>
      </c>
    </row>
    <row r="206" spans="2:5" hidden="1" outlineLevel="1" x14ac:dyDescent="0.2">
      <c r="B206" s="165" t="s">
        <v>168</v>
      </c>
      <c r="C206" s="45" t="s">
        <v>127</v>
      </c>
      <c r="D206" s="168"/>
      <c r="E206" s="130">
        <v>0</v>
      </c>
    </row>
    <row r="207" spans="2:5" collapsed="1" x14ac:dyDescent="0.2">
      <c r="B207" s="18" t="s">
        <v>169</v>
      </c>
      <c r="C207" s="46" t="s">
        <v>127</v>
      </c>
      <c r="D207" s="64">
        <f>SUM(D203:D206)</f>
        <v>0</v>
      </c>
      <c r="E207" s="128">
        <f>SUM(E203:E206)</f>
        <v>0</v>
      </c>
    </row>
    <row r="208" spans="2:5" x14ac:dyDescent="0.2">
      <c r="B208" s="19" t="s">
        <v>170</v>
      </c>
      <c r="C208" s="47" t="s">
        <v>127</v>
      </c>
      <c r="D208" s="61" t="e">
        <f>D202+D207</f>
        <v>#VALUE!</v>
      </c>
      <c r="E208" s="187">
        <f>E202-E207</f>
        <v>0</v>
      </c>
    </row>
    <row r="209" spans="1:5" x14ac:dyDescent="0.2">
      <c r="B209" s="14" t="s">
        <v>171</v>
      </c>
      <c r="C209" s="40" t="s">
        <v>127</v>
      </c>
      <c r="D209" s="63"/>
      <c r="E209" s="131">
        <v>0</v>
      </c>
    </row>
    <row r="210" spans="1:5" x14ac:dyDescent="0.2">
      <c r="B210" s="19" t="s">
        <v>172</v>
      </c>
      <c r="C210" s="47" t="s">
        <v>127</v>
      </c>
      <c r="D210" s="61" t="e">
        <f>D208+D209</f>
        <v>#VALUE!</v>
      </c>
      <c r="E210" s="187">
        <f>E208-E209</f>
        <v>0</v>
      </c>
    </row>
    <row r="211" spans="1:5" x14ac:dyDescent="0.2">
      <c r="B211" s="6"/>
      <c r="C211" s="45"/>
      <c r="D211" s="11"/>
      <c r="E211" s="11"/>
    </row>
    <row r="212" spans="1:5" x14ac:dyDescent="0.2">
      <c r="A212" s="7" t="s">
        <v>173</v>
      </c>
      <c r="B212" s="30"/>
      <c r="C212" s="31"/>
      <c r="D212" s="31"/>
      <c r="E212" s="31"/>
    </row>
    <row r="213" spans="1:5" x14ac:dyDescent="0.2">
      <c r="C213" s="52"/>
      <c r="D213" s="13"/>
      <c r="E213" s="13"/>
    </row>
    <row r="214" spans="1:5" hidden="1" outlineLevel="2" x14ac:dyDescent="0.2">
      <c r="B214" s="32" t="s">
        <v>170</v>
      </c>
      <c r="C214" s="41" t="s">
        <v>127</v>
      </c>
      <c r="D214" s="67" t="e">
        <f>D210</f>
        <v>#VALUE!</v>
      </c>
      <c r="E214" s="96"/>
    </row>
    <row r="215" spans="1:5" hidden="1" outlineLevel="2" x14ac:dyDescent="0.2">
      <c r="B215" s="32" t="s">
        <v>174</v>
      </c>
      <c r="C215" s="41" t="s">
        <v>127</v>
      </c>
      <c r="D215" s="67">
        <f>-D200</f>
        <v>0</v>
      </c>
      <c r="E215" s="96"/>
    </row>
    <row r="216" spans="1:5" hidden="1" outlineLevel="2" x14ac:dyDescent="0.2">
      <c r="B216" s="32" t="s">
        <v>175</v>
      </c>
      <c r="C216" s="41" t="s">
        <v>127</v>
      </c>
      <c r="D216" s="67">
        <f>-D150</f>
        <v>0</v>
      </c>
      <c r="E216" s="96"/>
    </row>
    <row r="217" spans="1:5" hidden="1" outlineLevel="2" x14ac:dyDescent="0.2">
      <c r="B217" s="32" t="s">
        <v>176</v>
      </c>
      <c r="C217" s="41" t="s">
        <v>127</v>
      </c>
      <c r="D217" s="67">
        <f>-D285</f>
        <v>0</v>
      </c>
      <c r="E217" s="96"/>
    </row>
    <row r="218" spans="1:5" hidden="1" outlineLevel="2" x14ac:dyDescent="0.2">
      <c r="B218" s="32" t="s">
        <v>177</v>
      </c>
      <c r="C218" s="41" t="s">
        <v>127</v>
      </c>
      <c r="D218" s="67"/>
      <c r="E218" s="96"/>
    </row>
    <row r="219" spans="1:5" hidden="1" outlineLevel="2" x14ac:dyDescent="0.2">
      <c r="B219" s="32" t="s">
        <v>178</v>
      </c>
      <c r="C219" s="41" t="s">
        <v>127</v>
      </c>
      <c r="D219" s="67"/>
      <c r="E219" s="96"/>
    </row>
    <row r="220" spans="1:5" hidden="1" outlineLevel="3" x14ac:dyDescent="0.2">
      <c r="B220" s="85" t="s">
        <v>168</v>
      </c>
      <c r="C220" s="41" t="s">
        <v>127</v>
      </c>
      <c r="D220" s="86">
        <f>D206</f>
        <v>0</v>
      </c>
      <c r="E220" s="96"/>
    </row>
    <row r="221" spans="1:5" hidden="1" outlineLevel="3" x14ac:dyDescent="0.2">
      <c r="B221" s="85" t="s">
        <v>179</v>
      </c>
      <c r="C221" s="41" t="s">
        <v>127</v>
      </c>
      <c r="D221" s="86"/>
      <c r="E221" s="96"/>
    </row>
    <row r="222" spans="1:5" hidden="1" outlineLevel="3" x14ac:dyDescent="0.2">
      <c r="B222" s="85" t="s">
        <v>180</v>
      </c>
      <c r="C222" s="41" t="s">
        <v>127</v>
      </c>
      <c r="D222" s="86"/>
      <c r="E222" s="96"/>
    </row>
    <row r="223" spans="1:5" hidden="1" outlineLevel="3" x14ac:dyDescent="0.2">
      <c r="B223" s="87" t="s">
        <v>181</v>
      </c>
      <c r="C223" s="42" t="s">
        <v>127</v>
      </c>
      <c r="D223" s="88"/>
      <c r="E223" s="179"/>
    </row>
    <row r="224" spans="1:5" hidden="1" outlineLevel="2" collapsed="1" x14ac:dyDescent="0.2">
      <c r="B224" s="176" t="s">
        <v>182</v>
      </c>
      <c r="C224" s="55" t="s">
        <v>127</v>
      </c>
      <c r="D224" s="177">
        <f>SUM(D220:D223)</f>
        <v>0</v>
      </c>
      <c r="E224" s="178"/>
    </row>
    <row r="225" spans="2:5" hidden="1" outlineLevel="1" collapsed="1" x14ac:dyDescent="0.2">
      <c r="B225" s="34" t="s">
        <v>183</v>
      </c>
      <c r="C225" s="53" t="s">
        <v>127</v>
      </c>
      <c r="D225" s="68" t="e">
        <f>SUM(D214:D219,D224)</f>
        <v>#VALUE!</v>
      </c>
      <c r="E225" s="97"/>
    </row>
    <row r="226" spans="2:5" hidden="1" outlineLevel="1" x14ac:dyDescent="0.2">
      <c r="C226" s="41"/>
      <c r="D226" s="67"/>
      <c r="E226" s="13"/>
    </row>
    <row r="227" spans="2:5" hidden="1" outlineLevel="2" x14ac:dyDescent="0.2">
      <c r="B227" s="32" t="s">
        <v>184</v>
      </c>
      <c r="C227" s="41" t="s">
        <v>127</v>
      </c>
      <c r="D227" s="67">
        <f>-D365</f>
        <v>0</v>
      </c>
      <c r="E227" s="96"/>
    </row>
    <row r="228" spans="2:5" hidden="1" outlineLevel="2" x14ac:dyDescent="0.2">
      <c r="B228" s="32" t="s">
        <v>185</v>
      </c>
      <c r="C228" s="41" t="s">
        <v>127</v>
      </c>
      <c r="D228" s="67"/>
      <c r="E228" s="96"/>
    </row>
    <row r="229" spans="2:5" hidden="1" outlineLevel="2" x14ac:dyDescent="0.2">
      <c r="B229" s="32" t="s">
        <v>186</v>
      </c>
      <c r="C229" s="41" t="s">
        <v>127</v>
      </c>
      <c r="D229" s="67"/>
      <c r="E229" s="96"/>
    </row>
    <row r="230" spans="2:5" hidden="1" outlineLevel="2" x14ac:dyDescent="0.2">
      <c r="B230" s="176" t="s">
        <v>187</v>
      </c>
      <c r="C230" s="55" t="s">
        <v>127</v>
      </c>
      <c r="D230" s="177"/>
      <c r="E230" s="178"/>
    </row>
    <row r="231" spans="2:5" hidden="1" outlineLevel="1" collapsed="1" x14ac:dyDescent="0.2">
      <c r="B231" s="34" t="s">
        <v>188</v>
      </c>
      <c r="C231" s="53" t="s">
        <v>127</v>
      </c>
      <c r="D231" s="68">
        <f>SUM(D227:D230)</f>
        <v>0</v>
      </c>
      <c r="E231" s="97"/>
    </row>
    <row r="232" spans="2:5" hidden="1" outlineLevel="1" x14ac:dyDescent="0.2">
      <c r="C232" s="41"/>
      <c r="D232" s="67"/>
      <c r="E232" s="13"/>
    </row>
    <row r="233" spans="2:5" hidden="1" outlineLevel="2" x14ac:dyDescent="0.2">
      <c r="B233" s="32" t="s">
        <v>189</v>
      </c>
      <c r="C233" s="41" t="s">
        <v>127</v>
      </c>
      <c r="D233" s="67"/>
      <c r="E233" s="96"/>
    </row>
    <row r="234" spans="2:5" hidden="1" outlineLevel="2" x14ac:dyDescent="0.2">
      <c r="B234" s="32" t="s">
        <v>190</v>
      </c>
      <c r="C234" s="41" t="s">
        <v>127</v>
      </c>
      <c r="D234" s="67"/>
      <c r="E234" s="96"/>
    </row>
    <row r="235" spans="2:5" hidden="1" outlineLevel="2" x14ac:dyDescent="0.2">
      <c r="B235" s="32" t="s">
        <v>191</v>
      </c>
      <c r="C235" s="41" t="s">
        <v>127</v>
      </c>
      <c r="D235" s="67"/>
      <c r="E235" s="96"/>
    </row>
    <row r="236" spans="2:5" hidden="1" outlineLevel="2" x14ac:dyDescent="0.2">
      <c r="B236" s="32" t="s">
        <v>192</v>
      </c>
      <c r="C236" s="41" t="s">
        <v>127</v>
      </c>
      <c r="D236" s="67"/>
      <c r="E236" s="96"/>
    </row>
    <row r="237" spans="2:5" hidden="1" outlineLevel="2" x14ac:dyDescent="0.2">
      <c r="B237" s="32" t="s">
        <v>193</v>
      </c>
      <c r="C237" s="41" t="s">
        <v>127</v>
      </c>
      <c r="D237" s="67"/>
      <c r="E237" s="96"/>
    </row>
    <row r="238" spans="2:5" hidden="1" outlineLevel="2" x14ac:dyDescent="0.2">
      <c r="B238" s="32" t="s">
        <v>194</v>
      </c>
      <c r="C238" s="41" t="s">
        <v>127</v>
      </c>
      <c r="D238" s="67"/>
      <c r="E238" s="96"/>
    </row>
    <row r="239" spans="2:5" hidden="1" outlineLevel="2" x14ac:dyDescent="0.2">
      <c r="B239" s="32" t="s">
        <v>195</v>
      </c>
      <c r="C239" s="41" t="s">
        <v>127</v>
      </c>
      <c r="D239" s="67"/>
      <c r="E239" s="96"/>
    </row>
    <row r="240" spans="2:5" hidden="1" outlineLevel="2" x14ac:dyDescent="0.2">
      <c r="B240" s="32" t="s">
        <v>196</v>
      </c>
      <c r="C240" s="41" t="s">
        <v>127</v>
      </c>
      <c r="D240" s="67"/>
      <c r="E240" s="96"/>
    </row>
    <row r="241" spans="1:5" hidden="1" outlineLevel="2" x14ac:dyDescent="0.2">
      <c r="B241" s="32" t="s">
        <v>197</v>
      </c>
      <c r="C241" s="41" t="s">
        <v>127</v>
      </c>
      <c r="D241" s="67"/>
      <c r="E241" s="96"/>
    </row>
    <row r="242" spans="1:5" hidden="1" outlineLevel="2" x14ac:dyDescent="0.2">
      <c r="B242" s="32" t="s">
        <v>198</v>
      </c>
      <c r="C242" s="41" t="s">
        <v>127</v>
      </c>
      <c r="D242" s="67"/>
      <c r="E242" s="96"/>
    </row>
    <row r="243" spans="1:5" hidden="1" outlineLevel="2" x14ac:dyDescent="0.2">
      <c r="B243" s="176" t="s">
        <v>51</v>
      </c>
      <c r="C243" s="55" t="s">
        <v>127</v>
      </c>
      <c r="D243" s="177"/>
      <c r="E243" s="178"/>
    </row>
    <row r="244" spans="1:5" hidden="1" outlineLevel="1" collapsed="1" x14ac:dyDescent="0.2">
      <c r="B244" s="34" t="s">
        <v>199</v>
      </c>
      <c r="C244" s="53" t="s">
        <v>127</v>
      </c>
      <c r="D244" s="68">
        <f>SUM(D233:D243)</f>
        <v>0</v>
      </c>
      <c r="E244" s="97"/>
    </row>
    <row r="245" spans="1:5" hidden="1" outlineLevel="1" x14ac:dyDescent="0.2">
      <c r="C245" s="41"/>
      <c r="D245" s="67"/>
      <c r="E245" s="13"/>
    </row>
    <row r="246" spans="1:5" collapsed="1" x14ac:dyDescent="0.2">
      <c r="B246" s="35" t="s">
        <v>200</v>
      </c>
      <c r="C246" s="54" t="s">
        <v>127</v>
      </c>
      <c r="D246" s="69" t="e">
        <f>D225+D231+D244</f>
        <v>#VALUE!</v>
      </c>
      <c r="E246" s="98"/>
    </row>
    <row r="247" spans="1:5" x14ac:dyDescent="0.2">
      <c r="C247" s="55"/>
      <c r="D247" s="13"/>
      <c r="E247" s="13"/>
    </row>
    <row r="248" spans="1:5" x14ac:dyDescent="0.2">
      <c r="A248" s="7" t="s">
        <v>201</v>
      </c>
      <c r="B248" s="30"/>
      <c r="C248" s="31"/>
      <c r="D248" s="31"/>
      <c r="E248" s="31"/>
    </row>
    <row r="249" spans="1:5" x14ac:dyDescent="0.2">
      <c r="C249" s="52"/>
      <c r="D249" s="13"/>
      <c r="E249" s="13"/>
    </row>
    <row r="250" spans="1:5" hidden="1" outlineLevel="3" x14ac:dyDescent="0.2">
      <c r="B250" s="85" t="s">
        <v>214</v>
      </c>
      <c r="C250" s="41" t="s">
        <v>127</v>
      </c>
      <c r="D250" s="86"/>
      <c r="E250" s="84"/>
    </row>
    <row r="251" spans="1:5" hidden="1" outlineLevel="3" x14ac:dyDescent="0.2">
      <c r="B251" s="85" t="s">
        <v>215</v>
      </c>
      <c r="C251" s="41" t="s">
        <v>127</v>
      </c>
      <c r="D251" s="86"/>
      <c r="E251" s="84"/>
    </row>
    <row r="252" spans="1:5" hidden="1" outlineLevel="3" x14ac:dyDescent="0.2">
      <c r="B252" s="87" t="s">
        <v>216</v>
      </c>
      <c r="C252" s="42" t="s">
        <v>127</v>
      </c>
      <c r="D252" s="88"/>
      <c r="E252" s="84"/>
    </row>
    <row r="253" spans="1:5" hidden="1" outlineLevel="2" collapsed="1" x14ac:dyDescent="0.2">
      <c r="B253" s="32" t="s">
        <v>217</v>
      </c>
      <c r="C253" s="41" t="s">
        <v>127</v>
      </c>
      <c r="D253" s="67">
        <f>SUM(D250:D252)</f>
        <v>0</v>
      </c>
      <c r="E253" s="84"/>
    </row>
    <row r="254" spans="1:5" hidden="1" outlineLevel="4" x14ac:dyDescent="0.2">
      <c r="B254" s="103" t="s">
        <v>36</v>
      </c>
      <c r="C254" s="41" t="s">
        <v>127</v>
      </c>
      <c r="D254" s="86"/>
      <c r="E254" s="84"/>
    </row>
    <row r="255" spans="1:5" hidden="1" outlineLevel="4" x14ac:dyDescent="0.2">
      <c r="B255" s="103" t="s">
        <v>264</v>
      </c>
      <c r="C255" s="41" t="s">
        <v>127</v>
      </c>
      <c r="D255" s="86"/>
      <c r="E255" s="84"/>
    </row>
    <row r="256" spans="1:5" hidden="1" outlineLevel="4" x14ac:dyDescent="0.2">
      <c r="B256" s="104" t="s">
        <v>37</v>
      </c>
      <c r="C256" s="42" t="s">
        <v>127</v>
      </c>
      <c r="D256" s="88"/>
      <c r="E256" s="84"/>
    </row>
    <row r="257" spans="2:5" hidden="1" outlineLevel="3" collapsed="1" x14ac:dyDescent="0.2">
      <c r="B257" s="33" t="s">
        <v>218</v>
      </c>
      <c r="C257" s="41" t="s">
        <v>127</v>
      </c>
      <c r="D257" s="86">
        <f>SUM(D254:D256)</f>
        <v>0</v>
      </c>
      <c r="E257" s="84"/>
    </row>
    <row r="258" spans="2:5" hidden="1" outlineLevel="3" x14ac:dyDescent="0.2">
      <c r="B258" s="85" t="s">
        <v>219</v>
      </c>
      <c r="C258" s="41" t="s">
        <v>127</v>
      </c>
      <c r="D258" s="86"/>
      <c r="E258" s="84"/>
    </row>
    <row r="259" spans="2:5" hidden="1" outlineLevel="3" x14ac:dyDescent="0.2">
      <c r="B259" s="87" t="s">
        <v>220</v>
      </c>
      <c r="C259" s="42" t="s">
        <v>127</v>
      </c>
      <c r="D259" s="88"/>
      <c r="E259" s="84"/>
    </row>
    <row r="260" spans="2:5" hidden="1" outlineLevel="2" collapsed="1" x14ac:dyDescent="0.2">
      <c r="B260" s="32" t="s">
        <v>265</v>
      </c>
      <c r="C260" s="41" t="s">
        <v>127</v>
      </c>
      <c r="D260" s="67">
        <f>SUM(D257:D259)</f>
        <v>0</v>
      </c>
      <c r="E260" s="84"/>
    </row>
    <row r="261" spans="2:5" hidden="1" outlineLevel="3" x14ac:dyDescent="0.2">
      <c r="B261" s="85" t="s">
        <v>222</v>
      </c>
      <c r="C261" s="41" t="s">
        <v>127</v>
      </c>
      <c r="D261" s="86"/>
      <c r="E261" s="84"/>
    </row>
    <row r="262" spans="2:5" hidden="1" outlineLevel="3" x14ac:dyDescent="0.2">
      <c r="B262" s="185" t="s">
        <v>223</v>
      </c>
      <c r="C262" s="89" t="s">
        <v>127</v>
      </c>
      <c r="D262" s="171"/>
      <c r="E262" s="84"/>
    </row>
    <row r="263" spans="2:5" hidden="1" outlineLevel="2" collapsed="1" x14ac:dyDescent="0.2">
      <c r="B263" s="32" t="s">
        <v>223</v>
      </c>
      <c r="C263" s="41" t="s">
        <v>127</v>
      </c>
      <c r="D263" s="67">
        <f>SUM(D261:D262)</f>
        <v>0</v>
      </c>
      <c r="E263" s="84"/>
    </row>
    <row r="264" spans="2:5" hidden="1" outlineLevel="2" x14ac:dyDescent="0.2">
      <c r="B264" s="32" t="s">
        <v>224</v>
      </c>
      <c r="C264" s="41" t="s">
        <v>127</v>
      </c>
      <c r="D264" s="67"/>
      <c r="E264" s="84"/>
    </row>
    <row r="265" spans="2:5" hidden="1" outlineLevel="2" x14ac:dyDescent="0.2">
      <c r="B265" s="32" t="s">
        <v>225</v>
      </c>
      <c r="C265" s="41" t="s">
        <v>127</v>
      </c>
      <c r="D265" s="67"/>
      <c r="E265" s="84"/>
    </row>
    <row r="266" spans="2:5" hidden="1" outlineLevel="2" x14ac:dyDescent="0.2">
      <c r="B266" s="176" t="s">
        <v>226</v>
      </c>
      <c r="C266" s="55" t="s">
        <v>127</v>
      </c>
      <c r="D266" s="177"/>
      <c r="E266" s="181"/>
    </row>
    <row r="267" spans="2:5" hidden="1" outlineLevel="1" collapsed="1" x14ac:dyDescent="0.2">
      <c r="B267" s="34" t="s">
        <v>266</v>
      </c>
      <c r="C267" s="53" t="s">
        <v>127</v>
      </c>
      <c r="D267" s="68">
        <f>SUM(D253,D260,D263,D264:D266)</f>
        <v>0</v>
      </c>
      <c r="E267" s="90"/>
    </row>
    <row r="268" spans="2:5" hidden="1" outlineLevel="1" x14ac:dyDescent="0.2">
      <c r="C268" s="41"/>
      <c r="D268" s="13"/>
      <c r="E268" s="91"/>
    </row>
    <row r="269" spans="2:5" hidden="1" outlineLevel="3" x14ac:dyDescent="0.2">
      <c r="B269" s="85" t="s">
        <v>241</v>
      </c>
      <c r="C269" s="41" t="s">
        <v>127</v>
      </c>
      <c r="D269" s="172"/>
      <c r="E269" s="84"/>
    </row>
    <row r="270" spans="2:5" hidden="1" outlineLevel="3" x14ac:dyDescent="0.2">
      <c r="B270" s="87" t="s">
        <v>242</v>
      </c>
      <c r="C270" s="42" t="s">
        <v>127</v>
      </c>
      <c r="D270" s="173"/>
      <c r="E270" s="84"/>
    </row>
    <row r="271" spans="2:5" hidden="1" outlineLevel="2" collapsed="1" x14ac:dyDescent="0.2">
      <c r="B271" s="32" t="s">
        <v>243</v>
      </c>
      <c r="C271" s="41" t="s">
        <v>127</v>
      </c>
      <c r="D271" s="67">
        <f>SUM(D269:D270)</f>
        <v>0</v>
      </c>
      <c r="E271" s="84"/>
    </row>
    <row r="272" spans="2:5" hidden="1" outlineLevel="4" x14ac:dyDescent="0.2">
      <c r="B272" s="103" t="s">
        <v>41</v>
      </c>
      <c r="C272" s="41" t="s">
        <v>127</v>
      </c>
      <c r="D272" s="86"/>
      <c r="E272" s="84"/>
    </row>
    <row r="273" spans="2:5" hidden="1" outlineLevel="4" x14ac:dyDescent="0.2">
      <c r="B273" s="104" t="s">
        <v>38</v>
      </c>
      <c r="C273" s="42" t="s">
        <v>127</v>
      </c>
      <c r="D273" s="88"/>
      <c r="E273" s="92"/>
    </row>
    <row r="274" spans="2:5" hidden="1" outlineLevel="3" collapsed="1" x14ac:dyDescent="0.2">
      <c r="B274" s="33" t="s">
        <v>244</v>
      </c>
      <c r="C274" s="41" t="s">
        <v>127</v>
      </c>
      <c r="D274" s="67">
        <f>SUM(D272:D273)</f>
        <v>0</v>
      </c>
      <c r="E274" s="84"/>
    </row>
    <row r="275" spans="2:5" hidden="1" outlineLevel="3" x14ac:dyDescent="0.2">
      <c r="B275" s="85" t="s">
        <v>245</v>
      </c>
      <c r="C275" s="41" t="s">
        <v>127</v>
      </c>
      <c r="D275" s="86"/>
      <c r="E275" s="84"/>
    </row>
    <row r="276" spans="2:5" hidden="1" outlineLevel="3" x14ac:dyDescent="0.2">
      <c r="B276" s="87" t="s">
        <v>246</v>
      </c>
      <c r="C276" s="42" t="s">
        <v>127</v>
      </c>
      <c r="D276" s="132"/>
      <c r="E276" s="84"/>
    </row>
    <row r="277" spans="2:5" hidden="1" outlineLevel="2" collapsed="1" x14ac:dyDescent="0.2">
      <c r="B277" s="32" t="s">
        <v>267</v>
      </c>
      <c r="C277" s="41" t="s">
        <v>127</v>
      </c>
      <c r="D277" s="67">
        <f>SUM(D274:D276)</f>
        <v>0</v>
      </c>
      <c r="E277" s="84"/>
    </row>
    <row r="278" spans="2:5" hidden="1" outlineLevel="2" x14ac:dyDescent="0.2">
      <c r="B278" s="32" t="s">
        <v>248</v>
      </c>
      <c r="C278" s="41" t="s">
        <v>127</v>
      </c>
      <c r="D278" s="67"/>
      <c r="E278" s="84"/>
    </row>
    <row r="279" spans="2:5" hidden="1" outlineLevel="2" x14ac:dyDescent="0.2">
      <c r="B279" s="32" t="s">
        <v>249</v>
      </c>
      <c r="C279" s="41" t="s">
        <v>127</v>
      </c>
      <c r="D279" s="67"/>
      <c r="E279" s="84"/>
    </row>
    <row r="280" spans="2:5" hidden="1" outlineLevel="2" x14ac:dyDescent="0.2">
      <c r="B280" s="32" t="s">
        <v>250</v>
      </c>
      <c r="C280" s="41" t="s">
        <v>127</v>
      </c>
      <c r="D280" s="67"/>
      <c r="E280" s="84"/>
    </row>
    <row r="281" spans="2:5" hidden="1" outlineLevel="2" x14ac:dyDescent="0.2">
      <c r="B281" s="32" t="s">
        <v>251</v>
      </c>
      <c r="C281" s="41" t="s">
        <v>127</v>
      </c>
      <c r="D281" s="67"/>
      <c r="E281" s="84"/>
    </row>
    <row r="282" spans="2:5" hidden="1" outlineLevel="2" x14ac:dyDescent="0.2">
      <c r="B282" s="176" t="s">
        <v>252</v>
      </c>
      <c r="C282" s="55" t="s">
        <v>127</v>
      </c>
      <c r="D282" s="177"/>
      <c r="E282" s="181"/>
    </row>
    <row r="283" spans="2:5" hidden="1" outlineLevel="1" collapsed="1" x14ac:dyDescent="0.2">
      <c r="B283" s="34" t="s">
        <v>268</v>
      </c>
      <c r="C283" s="53" t="s">
        <v>127</v>
      </c>
      <c r="D283" s="68">
        <f>SUM(D271,D277,D278:D282)</f>
        <v>0</v>
      </c>
      <c r="E283" s="90"/>
    </row>
    <row r="284" spans="2:5" hidden="1" outlineLevel="1" x14ac:dyDescent="0.2">
      <c r="C284" s="41"/>
      <c r="D284" s="13"/>
      <c r="E284" s="91"/>
    </row>
    <row r="285" spans="2:5" collapsed="1" x14ac:dyDescent="0.2">
      <c r="B285" s="35" t="s">
        <v>269</v>
      </c>
      <c r="C285" s="93" t="s">
        <v>127</v>
      </c>
      <c r="D285" s="69">
        <f>D267-D283</f>
        <v>0</v>
      </c>
      <c r="E285" s="94"/>
    </row>
    <row r="286" spans="2:5" x14ac:dyDescent="0.2">
      <c r="C286" s="41"/>
      <c r="D286" s="13"/>
      <c r="E286" s="91"/>
    </row>
    <row r="287" spans="2:5" x14ac:dyDescent="0.2">
      <c r="B287" s="35" t="s">
        <v>202</v>
      </c>
      <c r="C287" s="93" t="s">
        <v>127</v>
      </c>
      <c r="D287" s="69" t="e">
        <f>D320-D356</f>
        <v>#VALUE!</v>
      </c>
      <c r="E287" s="94"/>
    </row>
    <row r="288" spans="2:5" x14ac:dyDescent="0.2">
      <c r="C288" s="55"/>
      <c r="D288" s="13"/>
      <c r="E288" s="13"/>
    </row>
    <row r="289" spans="1:5" x14ac:dyDescent="0.2">
      <c r="A289" s="7" t="s">
        <v>206</v>
      </c>
      <c r="B289" s="8"/>
      <c r="C289" s="9"/>
      <c r="D289" s="9"/>
      <c r="E289" s="9"/>
    </row>
    <row r="290" spans="1:5" x14ac:dyDescent="0.2">
      <c r="B290" s="6"/>
      <c r="C290" s="44"/>
      <c r="D290" s="11"/>
      <c r="E290" s="11"/>
    </row>
    <row r="291" spans="1:5" hidden="1" outlineLevel="2" x14ac:dyDescent="0.2">
      <c r="B291" s="10" t="s">
        <v>207</v>
      </c>
      <c r="C291" s="40" t="s">
        <v>127</v>
      </c>
      <c r="D291" s="65">
        <f>SUM(C291,D191:D194,D197:D198,D365)</f>
        <v>0</v>
      </c>
      <c r="E291" s="99">
        <v>0</v>
      </c>
    </row>
    <row r="292" spans="1:5" hidden="1" outlineLevel="2" x14ac:dyDescent="0.2">
      <c r="B292" s="10" t="s">
        <v>208</v>
      </c>
      <c r="C292" s="40" t="s">
        <v>127</v>
      </c>
      <c r="D292" s="65" t="e">
        <f>C292+SUM(D190,D196)</f>
        <v>#VALUE!</v>
      </c>
      <c r="E292" s="99">
        <v>0</v>
      </c>
    </row>
    <row r="293" spans="1:5" hidden="1" outlineLevel="2" x14ac:dyDescent="0.2">
      <c r="B293" s="32" t="s">
        <v>187</v>
      </c>
      <c r="C293" s="41" t="s">
        <v>127</v>
      </c>
      <c r="D293" s="67" t="str">
        <f>C293</f>
        <v>€</v>
      </c>
      <c r="E293" s="100">
        <v>0</v>
      </c>
    </row>
    <row r="294" spans="1:5" hidden="1" outlineLevel="3" x14ac:dyDescent="0.2">
      <c r="B294" s="85" t="s">
        <v>209</v>
      </c>
      <c r="C294" s="41" t="s">
        <v>127</v>
      </c>
      <c r="D294" s="86" t="str">
        <f>C294</f>
        <v>€</v>
      </c>
      <c r="E294" s="100">
        <v>0</v>
      </c>
    </row>
    <row r="295" spans="1:5" hidden="1" outlineLevel="3" x14ac:dyDescent="0.2">
      <c r="B295" s="85" t="s">
        <v>210</v>
      </c>
      <c r="C295" s="41" t="s">
        <v>127</v>
      </c>
      <c r="D295" s="86" t="str">
        <f>C295</f>
        <v>€</v>
      </c>
      <c r="E295" s="100">
        <v>0</v>
      </c>
    </row>
    <row r="296" spans="1:5" hidden="1" outlineLevel="3" x14ac:dyDescent="0.2">
      <c r="B296" s="87" t="s">
        <v>211</v>
      </c>
      <c r="C296" s="42" t="s">
        <v>127</v>
      </c>
      <c r="D296" s="88" t="str">
        <f>C296</f>
        <v>€</v>
      </c>
      <c r="E296" s="101">
        <v>0</v>
      </c>
    </row>
    <row r="297" spans="1:5" hidden="1" outlineLevel="2" collapsed="1" x14ac:dyDescent="0.2">
      <c r="B297" s="32" t="s">
        <v>211</v>
      </c>
      <c r="C297" s="41" t="s">
        <v>127</v>
      </c>
      <c r="D297" s="67">
        <f>SUM(D294:D296)</f>
        <v>0</v>
      </c>
      <c r="E297" s="100">
        <f>SUM(E294:E296)</f>
        <v>0</v>
      </c>
    </row>
    <row r="298" spans="1:5" hidden="1" outlineLevel="2" x14ac:dyDescent="0.2">
      <c r="B298" s="32" t="s">
        <v>212</v>
      </c>
      <c r="C298" s="41" t="s">
        <v>127</v>
      </c>
      <c r="D298" s="67" t="e">
        <f>C298-D220</f>
        <v>#VALUE!</v>
      </c>
      <c r="E298" s="100">
        <v>0</v>
      </c>
    </row>
    <row r="299" spans="1:5" hidden="1" outlineLevel="2" x14ac:dyDescent="0.2">
      <c r="B299" s="176" t="s">
        <v>213</v>
      </c>
      <c r="C299" s="55" t="s">
        <v>127</v>
      </c>
      <c r="D299" s="177" t="str">
        <f>C299</f>
        <v>€</v>
      </c>
      <c r="E299" s="184">
        <v>0</v>
      </c>
    </row>
    <row r="300" spans="1:5" hidden="1" outlineLevel="1" collapsed="1" x14ac:dyDescent="0.2">
      <c r="B300" s="34" t="s">
        <v>288</v>
      </c>
      <c r="C300" s="53" t="s">
        <v>127</v>
      </c>
      <c r="D300" s="68" t="e">
        <f>SUM(D291:D293,D297,D298:D299)</f>
        <v>#VALUE!</v>
      </c>
      <c r="E300" s="102">
        <f>SUM(E291:E293,E297,E298:E299)</f>
        <v>0</v>
      </c>
    </row>
    <row r="301" spans="1:5" hidden="1" outlineLevel="1" x14ac:dyDescent="0.2">
      <c r="B301" s="105"/>
      <c r="C301" s="106"/>
      <c r="D301" s="107"/>
      <c r="E301" s="110"/>
    </row>
    <row r="302" spans="1:5" hidden="1" outlineLevel="3" x14ac:dyDescent="0.2">
      <c r="B302" s="85" t="s">
        <v>214</v>
      </c>
      <c r="C302" s="41" t="s">
        <v>127</v>
      </c>
      <c r="D302" s="86" t="e">
        <f>C302+D250</f>
        <v>#VALUE!</v>
      </c>
      <c r="E302" s="100">
        <v>0</v>
      </c>
    </row>
    <row r="303" spans="1:5" hidden="1" outlineLevel="3" x14ac:dyDescent="0.2">
      <c r="B303" s="85" t="s">
        <v>215</v>
      </c>
      <c r="C303" s="41" t="s">
        <v>127</v>
      </c>
      <c r="D303" s="86" t="e">
        <f>C303+D251</f>
        <v>#VALUE!</v>
      </c>
      <c r="E303" s="100">
        <v>0</v>
      </c>
    </row>
    <row r="304" spans="1:5" hidden="1" outlineLevel="3" x14ac:dyDescent="0.2">
      <c r="B304" s="87" t="s">
        <v>216</v>
      </c>
      <c r="C304" s="42" t="s">
        <v>127</v>
      </c>
      <c r="D304" s="88" t="e">
        <f>C304+D252</f>
        <v>#VALUE!</v>
      </c>
      <c r="E304" s="101">
        <v>0</v>
      </c>
    </row>
    <row r="305" spans="2:5" hidden="1" outlineLevel="2" collapsed="1" x14ac:dyDescent="0.2">
      <c r="B305" s="32" t="s">
        <v>217</v>
      </c>
      <c r="C305" s="41" t="s">
        <v>127</v>
      </c>
      <c r="D305" s="67" t="e">
        <f>SUM(D302:D304)</f>
        <v>#VALUE!</v>
      </c>
      <c r="E305" s="100">
        <f>SUM(E302:E304)</f>
        <v>0</v>
      </c>
    </row>
    <row r="306" spans="2:5" hidden="1" outlineLevel="4" x14ac:dyDescent="0.2">
      <c r="B306" s="103" t="s">
        <v>36</v>
      </c>
      <c r="C306" s="41" t="s">
        <v>127</v>
      </c>
      <c r="D306" s="86" t="e">
        <f>C306+D254</f>
        <v>#VALUE!</v>
      </c>
      <c r="E306" s="100">
        <v>0</v>
      </c>
    </row>
    <row r="307" spans="2:5" hidden="1" outlineLevel="4" x14ac:dyDescent="0.2">
      <c r="B307" s="103" t="s">
        <v>264</v>
      </c>
      <c r="C307" s="41" t="s">
        <v>127</v>
      </c>
      <c r="D307" s="86" t="e">
        <f>C307+D255</f>
        <v>#VALUE!</v>
      </c>
      <c r="E307" s="100">
        <v>0</v>
      </c>
    </row>
    <row r="308" spans="2:5" hidden="1" outlineLevel="4" x14ac:dyDescent="0.2">
      <c r="B308" s="104" t="s">
        <v>37</v>
      </c>
      <c r="C308" s="42" t="s">
        <v>127</v>
      </c>
      <c r="D308" s="132" t="e">
        <f>C308+D256</f>
        <v>#VALUE!</v>
      </c>
      <c r="E308" s="109">
        <v>0</v>
      </c>
    </row>
    <row r="309" spans="2:5" hidden="1" outlineLevel="3" collapsed="1" x14ac:dyDescent="0.2">
      <c r="B309" s="33" t="s">
        <v>218</v>
      </c>
      <c r="C309" s="41" t="s">
        <v>127</v>
      </c>
      <c r="D309" s="67" t="e">
        <f>SUM(D306:D308)</f>
        <v>#VALUE!</v>
      </c>
      <c r="E309" s="100">
        <f>SUM(E306:E308)</f>
        <v>0</v>
      </c>
    </row>
    <row r="310" spans="2:5" hidden="1" outlineLevel="3" x14ac:dyDescent="0.2">
      <c r="B310" s="85" t="s">
        <v>219</v>
      </c>
      <c r="C310" s="41" t="s">
        <v>127</v>
      </c>
      <c r="D310" s="86" t="e">
        <f>C310+D258</f>
        <v>#VALUE!</v>
      </c>
      <c r="E310" s="100">
        <v>0</v>
      </c>
    </row>
    <row r="311" spans="2:5" hidden="1" outlineLevel="3" x14ac:dyDescent="0.2">
      <c r="B311" s="87" t="s">
        <v>220</v>
      </c>
      <c r="C311" s="42" t="s">
        <v>127</v>
      </c>
      <c r="D311" s="88" t="e">
        <f>C311+D259</f>
        <v>#VALUE!</v>
      </c>
      <c r="E311" s="101">
        <v>0</v>
      </c>
    </row>
    <row r="312" spans="2:5" hidden="1" outlineLevel="2" collapsed="1" x14ac:dyDescent="0.2">
      <c r="B312" s="32" t="s">
        <v>221</v>
      </c>
      <c r="C312" s="41" t="s">
        <v>127</v>
      </c>
      <c r="D312" s="67" t="e">
        <f>SUM(D309:D311)</f>
        <v>#VALUE!</v>
      </c>
      <c r="E312" s="100">
        <f>SUM(E309:E311)</f>
        <v>0</v>
      </c>
    </row>
    <row r="313" spans="2:5" hidden="1" outlineLevel="3" x14ac:dyDescent="0.2">
      <c r="B313" s="85" t="s">
        <v>222</v>
      </c>
      <c r="C313" s="41" t="s">
        <v>127</v>
      </c>
      <c r="D313" s="86" t="e">
        <f>C313+D261</f>
        <v>#VALUE!</v>
      </c>
      <c r="E313" s="100">
        <v>0</v>
      </c>
    </row>
    <row r="314" spans="2:5" hidden="1" outlineLevel="3" x14ac:dyDescent="0.2">
      <c r="B314" s="87" t="s">
        <v>223</v>
      </c>
      <c r="C314" s="42" t="s">
        <v>127</v>
      </c>
      <c r="D314" s="88" t="e">
        <f>C314+D262</f>
        <v>#VALUE!</v>
      </c>
      <c r="E314" s="101">
        <v>0</v>
      </c>
    </row>
    <row r="315" spans="2:5" hidden="1" outlineLevel="2" collapsed="1" x14ac:dyDescent="0.2">
      <c r="B315" s="32" t="s">
        <v>223</v>
      </c>
      <c r="C315" s="41" t="s">
        <v>127</v>
      </c>
      <c r="D315" s="67" t="e">
        <f>SUM(D313:D314)</f>
        <v>#VALUE!</v>
      </c>
      <c r="E315" s="100">
        <f>SUM(E313:E314)</f>
        <v>0</v>
      </c>
    </row>
    <row r="316" spans="2:5" hidden="1" outlineLevel="2" x14ac:dyDescent="0.2">
      <c r="B316" s="32" t="s">
        <v>224</v>
      </c>
      <c r="C316" s="41" t="s">
        <v>127</v>
      </c>
      <c r="D316" s="67" t="e">
        <f>C316+D264</f>
        <v>#VALUE!</v>
      </c>
      <c r="E316" s="100">
        <v>0</v>
      </c>
    </row>
    <row r="317" spans="2:5" hidden="1" outlineLevel="2" x14ac:dyDescent="0.2">
      <c r="B317" s="32" t="s">
        <v>225</v>
      </c>
      <c r="C317" s="41" t="s">
        <v>127</v>
      </c>
      <c r="D317" s="67" t="e">
        <f>C317+D265</f>
        <v>#VALUE!</v>
      </c>
      <c r="E317" s="100">
        <v>0</v>
      </c>
    </row>
    <row r="318" spans="2:5" hidden="1" outlineLevel="2" x14ac:dyDescent="0.2">
      <c r="B318" s="32" t="s">
        <v>226</v>
      </c>
      <c r="C318" s="41" t="s">
        <v>127</v>
      </c>
      <c r="D318" s="67" t="e">
        <f>C318+D266</f>
        <v>#VALUE!</v>
      </c>
      <c r="E318" s="100">
        <v>0</v>
      </c>
    </row>
    <row r="319" spans="2:5" hidden="1" outlineLevel="2" x14ac:dyDescent="0.2">
      <c r="B319" s="176" t="s">
        <v>227</v>
      </c>
      <c r="C319" s="55" t="s">
        <v>127</v>
      </c>
      <c r="D319" s="177" t="e">
        <f>C319+D246</f>
        <v>#VALUE!</v>
      </c>
      <c r="E319" s="184">
        <v>0</v>
      </c>
    </row>
    <row r="320" spans="2:5" hidden="1" outlineLevel="1" collapsed="1" x14ac:dyDescent="0.2">
      <c r="B320" s="34" t="s">
        <v>287</v>
      </c>
      <c r="C320" s="53" t="s">
        <v>127</v>
      </c>
      <c r="D320" s="68" t="e">
        <f>SUM(D305,D312,D315,D316:D319)</f>
        <v>#VALUE!</v>
      </c>
      <c r="E320" s="102">
        <f>SUM(E305,E312,E315,E316:E319)</f>
        <v>0</v>
      </c>
    </row>
    <row r="321" spans="2:5" hidden="1" outlineLevel="1" x14ac:dyDescent="0.2">
      <c r="B321" s="105"/>
      <c r="C321" s="106"/>
      <c r="D321" s="107"/>
      <c r="E321" s="108"/>
    </row>
    <row r="322" spans="2:5" collapsed="1" x14ac:dyDescent="0.2">
      <c r="B322" s="35" t="s">
        <v>283</v>
      </c>
      <c r="C322" s="54" t="s">
        <v>127</v>
      </c>
      <c r="D322" s="69" t="e">
        <f>ROUND(D300+D320,0)</f>
        <v>#VALUE!</v>
      </c>
      <c r="E322" s="111">
        <f>ROUND(E300+E320,0)</f>
        <v>0</v>
      </c>
    </row>
    <row r="323" spans="2:5" x14ac:dyDescent="0.2">
      <c r="C323" s="41"/>
      <c r="D323" s="73"/>
      <c r="E323" s="13"/>
    </row>
    <row r="324" spans="2:5" hidden="1" outlineLevel="2" x14ac:dyDescent="0.2">
      <c r="B324" s="32" t="s">
        <v>228</v>
      </c>
      <c r="C324" s="41" t="s">
        <v>127</v>
      </c>
      <c r="D324" s="67" t="str">
        <f>C324</f>
        <v>€</v>
      </c>
      <c r="E324" s="100">
        <v>0</v>
      </c>
    </row>
    <row r="325" spans="2:5" hidden="1" outlineLevel="2" x14ac:dyDescent="0.2">
      <c r="B325" s="32" t="s">
        <v>229</v>
      </c>
      <c r="C325" s="41" t="s">
        <v>127</v>
      </c>
      <c r="D325" s="67" t="str">
        <f t="shared" ref="D325:D329" si="1">C325</f>
        <v>€</v>
      </c>
      <c r="E325" s="100">
        <v>0</v>
      </c>
    </row>
    <row r="326" spans="2:5" hidden="1" outlineLevel="2" x14ac:dyDescent="0.2">
      <c r="B326" s="32" t="s">
        <v>230</v>
      </c>
      <c r="C326" s="41" t="s">
        <v>127</v>
      </c>
      <c r="D326" s="67" t="str">
        <f t="shared" si="1"/>
        <v>€</v>
      </c>
      <c r="E326" s="100">
        <v>0</v>
      </c>
    </row>
    <row r="327" spans="2:5" hidden="1" outlineLevel="2" x14ac:dyDescent="0.2">
      <c r="B327" s="32" t="s">
        <v>231</v>
      </c>
      <c r="C327" s="41" t="s">
        <v>127</v>
      </c>
      <c r="D327" s="67" t="e">
        <f>D210</f>
        <v>#VALUE!</v>
      </c>
      <c r="E327" s="100">
        <v>0</v>
      </c>
    </row>
    <row r="328" spans="2:5" hidden="1" outlineLevel="2" x14ac:dyDescent="0.2">
      <c r="B328" s="32" t="s">
        <v>232</v>
      </c>
      <c r="C328" s="41" t="s">
        <v>127</v>
      </c>
      <c r="D328" s="67" t="str">
        <f t="shared" si="1"/>
        <v>€</v>
      </c>
      <c r="E328" s="100">
        <v>0</v>
      </c>
    </row>
    <row r="329" spans="2:5" hidden="1" outlineLevel="2" x14ac:dyDescent="0.2">
      <c r="B329" s="176" t="s">
        <v>270</v>
      </c>
      <c r="C329" s="55" t="s">
        <v>127</v>
      </c>
      <c r="D329" s="177" t="str">
        <f t="shared" si="1"/>
        <v>€</v>
      </c>
      <c r="E329" s="184">
        <v>0</v>
      </c>
    </row>
    <row r="330" spans="2:5" hidden="1" outlineLevel="1" collapsed="1" x14ac:dyDescent="0.2">
      <c r="B330" s="34" t="s">
        <v>284</v>
      </c>
      <c r="C330" s="53" t="s">
        <v>127</v>
      </c>
      <c r="D330" s="68" t="e">
        <f>SUM(D324:D329)</f>
        <v>#VALUE!</v>
      </c>
      <c r="E330" s="102">
        <f>SUM(E324:E329)</f>
        <v>0</v>
      </c>
    </row>
    <row r="331" spans="2:5" hidden="1" outlineLevel="1" x14ac:dyDescent="0.2">
      <c r="B331" s="105"/>
      <c r="C331" s="106"/>
      <c r="D331" s="107"/>
      <c r="E331" s="110"/>
    </row>
    <row r="332" spans="2:5" hidden="1" outlineLevel="3" x14ac:dyDescent="0.2">
      <c r="B332" s="85" t="s">
        <v>233</v>
      </c>
      <c r="C332" s="41" t="s">
        <v>127</v>
      </c>
      <c r="D332" s="86" t="str">
        <f>C332</f>
        <v>€</v>
      </c>
      <c r="E332" s="100">
        <v>0</v>
      </c>
    </row>
    <row r="333" spans="2:5" hidden="1" outlineLevel="3" x14ac:dyDescent="0.2">
      <c r="B333" s="87" t="s">
        <v>234</v>
      </c>
      <c r="C333" s="42" t="s">
        <v>127</v>
      </c>
      <c r="D333" s="88" t="str">
        <f>C333</f>
        <v>€</v>
      </c>
      <c r="E333" s="101">
        <v>0</v>
      </c>
    </row>
    <row r="334" spans="2:5" hidden="1" outlineLevel="2" collapsed="1" x14ac:dyDescent="0.2">
      <c r="B334" s="32" t="s">
        <v>235</v>
      </c>
      <c r="C334" s="41" t="s">
        <v>127</v>
      </c>
      <c r="D334" s="67">
        <f>SUM(D332:D333)</f>
        <v>0</v>
      </c>
      <c r="E334" s="100">
        <f>SUM(E332:E333)</f>
        <v>0</v>
      </c>
    </row>
    <row r="335" spans="2:5" hidden="1" outlineLevel="2" x14ac:dyDescent="0.2">
      <c r="B335" s="32" t="s">
        <v>236</v>
      </c>
      <c r="C335" s="41" t="s">
        <v>127</v>
      </c>
      <c r="D335" s="67" t="str">
        <f>C335</f>
        <v>€</v>
      </c>
      <c r="E335" s="100">
        <v>0</v>
      </c>
    </row>
    <row r="336" spans="2:5" hidden="1" outlineLevel="2" x14ac:dyDescent="0.2">
      <c r="B336" s="32" t="s">
        <v>237</v>
      </c>
      <c r="C336" s="41" t="s">
        <v>127</v>
      </c>
      <c r="D336" s="67" t="str">
        <f>C336</f>
        <v>€</v>
      </c>
      <c r="E336" s="100">
        <v>0</v>
      </c>
    </row>
    <row r="337" spans="2:5" hidden="1" outlineLevel="2" x14ac:dyDescent="0.2">
      <c r="B337" s="32" t="s">
        <v>238</v>
      </c>
      <c r="C337" s="41" t="s">
        <v>127</v>
      </c>
      <c r="D337" s="67" t="e">
        <f>C337+D218</f>
        <v>#VALUE!</v>
      </c>
      <c r="E337" s="100">
        <v>0</v>
      </c>
    </row>
    <row r="338" spans="2:5" hidden="1" outlineLevel="2" x14ac:dyDescent="0.2">
      <c r="B338" s="32" t="s">
        <v>239</v>
      </c>
      <c r="C338" s="41" t="s">
        <v>127</v>
      </c>
      <c r="D338" s="67" t="str">
        <f>C338</f>
        <v>€</v>
      </c>
      <c r="E338" s="100">
        <v>0</v>
      </c>
    </row>
    <row r="339" spans="2:5" hidden="1" outlineLevel="2" x14ac:dyDescent="0.2">
      <c r="B339" s="176" t="s">
        <v>240</v>
      </c>
      <c r="C339" s="55" t="s">
        <v>127</v>
      </c>
      <c r="D339" s="177" t="e">
        <f>C339+D243</f>
        <v>#VALUE!</v>
      </c>
      <c r="E339" s="184">
        <v>0</v>
      </c>
    </row>
    <row r="340" spans="2:5" hidden="1" outlineLevel="1" collapsed="1" x14ac:dyDescent="0.2">
      <c r="B340" s="34" t="s">
        <v>286</v>
      </c>
      <c r="C340" s="53" t="s">
        <v>127</v>
      </c>
      <c r="D340" s="68" t="e">
        <f>SUM(D334,D335:D339)</f>
        <v>#VALUE!</v>
      </c>
      <c r="E340" s="102">
        <f>SUM(E334,E335:E339)</f>
        <v>0</v>
      </c>
    </row>
    <row r="341" spans="2:5" hidden="1" outlineLevel="1" x14ac:dyDescent="0.2">
      <c r="B341" s="105"/>
      <c r="C341" s="106"/>
      <c r="D341" s="107"/>
      <c r="E341" s="110"/>
    </row>
    <row r="342" spans="2:5" hidden="1" outlineLevel="3" x14ac:dyDescent="0.2">
      <c r="B342" s="85" t="s">
        <v>241</v>
      </c>
      <c r="C342" s="41" t="s">
        <v>127</v>
      </c>
      <c r="D342" s="86" t="e">
        <f>C342+D269</f>
        <v>#VALUE!</v>
      </c>
      <c r="E342" s="100">
        <v>0</v>
      </c>
    </row>
    <row r="343" spans="2:5" hidden="1" outlineLevel="3" x14ac:dyDescent="0.2">
      <c r="B343" s="87" t="s">
        <v>242</v>
      </c>
      <c r="C343" s="42" t="s">
        <v>127</v>
      </c>
      <c r="D343" s="88" t="e">
        <f>C343+D270</f>
        <v>#VALUE!</v>
      </c>
      <c r="E343" s="101">
        <v>0</v>
      </c>
    </row>
    <row r="344" spans="2:5" hidden="1" outlineLevel="2" collapsed="1" x14ac:dyDescent="0.2">
      <c r="B344" s="32" t="s">
        <v>243</v>
      </c>
      <c r="C344" s="41" t="s">
        <v>127</v>
      </c>
      <c r="D344" s="67" t="e">
        <f>SUM(D342:D343)</f>
        <v>#VALUE!</v>
      </c>
      <c r="E344" s="100">
        <f>SUM(E342:E343)</f>
        <v>0</v>
      </c>
    </row>
    <row r="345" spans="2:5" hidden="1" outlineLevel="4" x14ac:dyDescent="0.2">
      <c r="B345" s="103" t="s">
        <v>41</v>
      </c>
      <c r="C345" s="41" t="s">
        <v>127</v>
      </c>
      <c r="D345" s="86" t="e">
        <f>C345+D272</f>
        <v>#VALUE!</v>
      </c>
      <c r="E345" s="100">
        <v>0</v>
      </c>
    </row>
    <row r="346" spans="2:5" hidden="1" outlineLevel="4" x14ac:dyDescent="0.2">
      <c r="B346" s="104" t="s">
        <v>38</v>
      </c>
      <c r="C346" s="42" t="s">
        <v>127</v>
      </c>
      <c r="D346" s="132" t="e">
        <f>C346+D273</f>
        <v>#VALUE!</v>
      </c>
      <c r="E346" s="101">
        <v>0</v>
      </c>
    </row>
    <row r="347" spans="2:5" hidden="1" outlineLevel="3" collapsed="1" x14ac:dyDescent="0.2">
      <c r="B347" s="33" t="s">
        <v>244</v>
      </c>
      <c r="C347" s="41" t="s">
        <v>127</v>
      </c>
      <c r="D347" s="67" t="e">
        <f>SUM(D345:D346)</f>
        <v>#VALUE!</v>
      </c>
      <c r="E347" s="100">
        <f>SUM(E345:E346)</f>
        <v>0</v>
      </c>
    </row>
    <row r="348" spans="2:5" hidden="1" outlineLevel="3" x14ac:dyDescent="0.2">
      <c r="B348" s="85" t="s">
        <v>245</v>
      </c>
      <c r="C348" s="41" t="s">
        <v>127</v>
      </c>
      <c r="D348" s="86" t="e">
        <f>C348+D275</f>
        <v>#VALUE!</v>
      </c>
      <c r="E348" s="100">
        <v>0</v>
      </c>
    </row>
    <row r="349" spans="2:5" hidden="1" outlineLevel="3" x14ac:dyDescent="0.2">
      <c r="B349" s="87" t="s">
        <v>246</v>
      </c>
      <c r="C349" s="42" t="s">
        <v>127</v>
      </c>
      <c r="D349" s="88" t="e">
        <f>C349+D276</f>
        <v>#VALUE!</v>
      </c>
      <c r="E349" s="101">
        <v>0</v>
      </c>
    </row>
    <row r="350" spans="2:5" hidden="1" outlineLevel="2" collapsed="1" x14ac:dyDescent="0.2">
      <c r="B350" s="32" t="s">
        <v>247</v>
      </c>
      <c r="C350" s="41" t="s">
        <v>127</v>
      </c>
      <c r="D350" s="67" t="e">
        <f>SUM(D347:D349)</f>
        <v>#VALUE!</v>
      </c>
      <c r="E350" s="100">
        <f>SUM(E347:E349)</f>
        <v>0</v>
      </c>
    </row>
    <row r="351" spans="2:5" hidden="1" outlineLevel="2" x14ac:dyDescent="0.2">
      <c r="B351" s="32" t="s">
        <v>248</v>
      </c>
      <c r="C351" s="41" t="s">
        <v>127</v>
      </c>
      <c r="D351" s="67" t="e">
        <f>C351+D278</f>
        <v>#VALUE!</v>
      </c>
      <c r="E351" s="100">
        <v>0</v>
      </c>
    </row>
    <row r="352" spans="2:5" hidden="1" outlineLevel="2" x14ac:dyDescent="0.2">
      <c r="B352" s="32" t="s">
        <v>249</v>
      </c>
      <c r="C352" s="41" t="s">
        <v>127</v>
      </c>
      <c r="D352" s="67" t="e">
        <f>C352+D279</f>
        <v>#VALUE!</v>
      </c>
      <c r="E352" s="100">
        <v>0</v>
      </c>
    </row>
    <row r="353" spans="1:5" hidden="1" outlineLevel="2" x14ac:dyDescent="0.2">
      <c r="B353" s="32" t="s">
        <v>250</v>
      </c>
      <c r="C353" s="41" t="s">
        <v>127</v>
      </c>
      <c r="D353" s="67" t="e">
        <f>C353+D280</f>
        <v>#VALUE!</v>
      </c>
      <c r="E353" s="100">
        <v>0</v>
      </c>
    </row>
    <row r="354" spans="1:5" hidden="1" outlineLevel="2" x14ac:dyDescent="0.2">
      <c r="B354" s="32" t="s">
        <v>251</v>
      </c>
      <c r="C354" s="41" t="s">
        <v>127</v>
      </c>
      <c r="D354" s="67" t="e">
        <f>C354+D281</f>
        <v>#VALUE!</v>
      </c>
      <c r="E354" s="100">
        <v>0</v>
      </c>
    </row>
    <row r="355" spans="1:5" hidden="1" outlineLevel="2" x14ac:dyDescent="0.2">
      <c r="B355" s="176" t="s">
        <v>252</v>
      </c>
      <c r="C355" s="55" t="s">
        <v>127</v>
      </c>
      <c r="D355" s="177" t="e">
        <f>C355+D282</f>
        <v>#VALUE!</v>
      </c>
      <c r="E355" s="184">
        <v>0</v>
      </c>
    </row>
    <row r="356" spans="1:5" hidden="1" outlineLevel="1" collapsed="1" x14ac:dyDescent="0.2">
      <c r="B356" s="34" t="s">
        <v>285</v>
      </c>
      <c r="C356" s="53" t="s">
        <v>127</v>
      </c>
      <c r="D356" s="68" t="e">
        <f>SUM(D344,D350,D351:D355)</f>
        <v>#VALUE!</v>
      </c>
      <c r="E356" s="102">
        <f>SUM(E344,E350,E351:E355)</f>
        <v>0</v>
      </c>
    </row>
    <row r="357" spans="1:5" hidden="1" outlineLevel="1" x14ac:dyDescent="0.2">
      <c r="B357" s="105"/>
      <c r="C357" s="106"/>
      <c r="D357" s="107"/>
      <c r="E357" s="110"/>
    </row>
    <row r="358" spans="1:5" collapsed="1" x14ac:dyDescent="0.2">
      <c r="B358" s="35" t="s">
        <v>289</v>
      </c>
      <c r="C358" s="54" t="s">
        <v>127</v>
      </c>
      <c r="D358" s="69" t="e">
        <f>ROUND(D330+D340+D356,0)</f>
        <v>#VALUE!</v>
      </c>
      <c r="E358" s="111">
        <f>ROUND(E330+E340+E356,0)</f>
        <v>0</v>
      </c>
    </row>
    <row r="359" spans="1:5" x14ac:dyDescent="0.2">
      <c r="A359" s="38"/>
      <c r="B359" s="38"/>
      <c r="C359" s="55"/>
      <c r="D359" s="13"/>
      <c r="E359" s="39"/>
    </row>
    <row r="360" spans="1:5" x14ac:dyDescent="0.2">
      <c r="A360" s="7" t="s">
        <v>203</v>
      </c>
      <c r="B360" s="30"/>
      <c r="C360" s="31"/>
      <c r="D360" s="31"/>
      <c r="E360" s="31"/>
    </row>
    <row r="361" spans="1:5" x14ac:dyDescent="0.2">
      <c r="C361" s="52"/>
      <c r="D361" s="13"/>
      <c r="E361" s="13"/>
    </row>
    <row r="362" spans="1:5" hidden="1" outlineLevel="1" x14ac:dyDescent="0.2">
      <c r="B362" s="36" t="s">
        <v>204</v>
      </c>
      <c r="C362" s="56"/>
      <c r="D362" s="37"/>
      <c r="E362" s="37"/>
    </row>
    <row r="363" spans="1:5" hidden="1" outlineLevel="1" x14ac:dyDescent="0.2">
      <c r="C363" s="57"/>
      <c r="D363" s="67"/>
      <c r="E363" s="95"/>
    </row>
    <row r="364" spans="1:5" hidden="1" outlineLevel="1" x14ac:dyDescent="0.2">
      <c r="B364" s="180"/>
      <c r="C364" s="182"/>
      <c r="D364" s="177"/>
      <c r="E364" s="183"/>
    </row>
    <row r="365" spans="1:5" collapsed="1" x14ac:dyDescent="0.2">
      <c r="B365" s="35" t="s">
        <v>205</v>
      </c>
      <c r="C365" s="58" t="s">
        <v>127</v>
      </c>
      <c r="D365" s="69">
        <f>SUM(D363:D364)</f>
        <v>0</v>
      </c>
      <c r="E365" s="90"/>
    </row>
    <row r="366" spans="1:5" x14ac:dyDescent="0.2">
      <c r="C366" s="55"/>
      <c r="D366" s="13"/>
      <c r="E366" s="13"/>
    </row>
    <row r="367" spans="1:5" x14ac:dyDescent="0.2">
      <c r="A367" s="7" t="s">
        <v>253</v>
      </c>
      <c r="B367" s="8"/>
      <c r="C367" s="9"/>
      <c r="D367" s="9"/>
      <c r="E367" s="9"/>
    </row>
    <row r="372" spans="3:5" ht="15.75" x14ac:dyDescent="0.2">
      <c r="C372" s="133" t="s">
        <v>271</v>
      </c>
      <c r="D372" s="134" t="e">
        <f>IF((D322-D358)=0,"a","r")</f>
        <v>#VALUE!</v>
      </c>
      <c r="E372" s="134" t="str">
        <f>IF((E322-E358)=0,"a","r")</f>
        <v>a</v>
      </c>
    </row>
  </sheetData>
  <mergeCells count="3">
    <mergeCell ref="C4:C5"/>
    <mergeCell ref="D4:D5"/>
    <mergeCell ref="E4:E5"/>
  </mergeCells>
  <conditionalFormatting sqref="D85 D87 D152 D202 D208 D210 D246">
    <cfRule type="cellIs" dxfId="38" priority="5" operator="equal">
      <formula>0</formula>
    </cfRule>
    <cfRule type="cellIs" dxfId="37" priority="6" operator="lessThan">
      <formula>0</formula>
    </cfRule>
  </conditionalFormatting>
  <conditionalFormatting sqref="D287">
    <cfRule type="cellIs" dxfId="36" priority="3" operator="equal">
      <formula>0</formula>
    </cfRule>
    <cfRule type="cellIs" dxfId="35" priority="4" operator="lessThan">
      <formula>0</formula>
    </cfRule>
  </conditionalFormatting>
  <conditionalFormatting sqref="D372:E372">
    <cfRule type="cellIs" dxfId="34" priority="1" operator="equal">
      <formula>"r"</formula>
    </cfRule>
    <cfRule type="cellIs" dxfId="33" priority="2" operator="equal">
      <formula>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4C1C-1EB6-4DB6-A8E1-92B3421D969C}">
  <sheetPr codeName="Sheet2">
    <tabColor theme="5" tint="0.59999389629810485"/>
  </sheetPr>
  <dimension ref="A2:E356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255</v>
      </c>
    </row>
    <row r="3" spans="1:5" x14ac:dyDescent="0.2">
      <c r="B3" s="4" t="s">
        <v>272</v>
      </c>
      <c r="C3" s="5"/>
      <c r="D3" s="5"/>
      <c r="E3" s="5"/>
    </row>
    <row r="4" spans="1:5" x14ac:dyDescent="0.2">
      <c r="B4" s="4"/>
      <c r="C4" s="214" t="s">
        <v>3</v>
      </c>
      <c r="D4" s="215" t="s">
        <v>256</v>
      </c>
      <c r="E4" s="217" t="s">
        <v>4</v>
      </c>
    </row>
    <row r="5" spans="1:5" x14ac:dyDescent="0.2">
      <c r="B5" s="6"/>
      <c r="C5" s="214"/>
      <c r="D5" s="216"/>
      <c r="E5" s="217"/>
    </row>
    <row r="6" spans="1:5" x14ac:dyDescent="0.2">
      <c r="A6" s="7" t="s">
        <v>254</v>
      </c>
      <c r="B6" s="8"/>
      <c r="C6" s="9"/>
      <c r="D6" s="9"/>
      <c r="E6" s="9"/>
    </row>
    <row r="7" spans="1:5" x14ac:dyDescent="0.2">
      <c r="C7" s="44"/>
      <c r="D7" s="11"/>
      <c r="E7" s="11"/>
    </row>
    <row r="8" spans="1:5" x14ac:dyDescent="0.2">
      <c r="B8" s="1" t="s">
        <v>298</v>
      </c>
      <c r="C8" s="40" t="s">
        <v>127</v>
      </c>
      <c r="D8" s="147" t="e">
        <f>D302</f>
        <v>#VALUE!</v>
      </c>
      <c r="E8" s="99">
        <f>E302</f>
        <v>0</v>
      </c>
    </row>
    <row r="9" spans="1:5" hidden="1" x14ac:dyDescent="0.2">
      <c r="C9" s="40"/>
      <c r="D9" s="11"/>
      <c r="E9" s="11"/>
    </row>
    <row r="10" spans="1:5" hidden="1" x14ac:dyDescent="0.2">
      <c r="C10" s="40"/>
      <c r="D10" s="11"/>
      <c r="E10" s="11"/>
    </row>
    <row r="11" spans="1:5" hidden="1" x14ac:dyDescent="0.2">
      <c r="C11" s="40"/>
      <c r="D11" s="11"/>
      <c r="E11" s="11"/>
    </row>
    <row r="12" spans="1:5" hidden="1" x14ac:dyDescent="0.2">
      <c r="C12" s="40"/>
      <c r="D12" s="11"/>
      <c r="E12" s="11"/>
    </row>
    <row r="13" spans="1:5" hidden="1" x14ac:dyDescent="0.2">
      <c r="C13" s="40"/>
      <c r="D13" s="11"/>
      <c r="E13" s="11"/>
    </row>
    <row r="14" spans="1:5" hidden="1" x14ac:dyDescent="0.2">
      <c r="C14" s="40"/>
      <c r="D14" s="11"/>
      <c r="E14" s="11"/>
    </row>
    <row r="15" spans="1:5" hidden="1" x14ac:dyDescent="0.2">
      <c r="C15" s="40"/>
      <c r="D15" s="11"/>
      <c r="E15" s="11"/>
    </row>
    <row r="16" spans="1:5" hidden="1" x14ac:dyDescent="0.2">
      <c r="C16" s="40"/>
      <c r="D16" s="11"/>
      <c r="E16" s="11"/>
    </row>
    <row r="17" spans="3:5" hidden="1" x14ac:dyDescent="0.2">
      <c r="C17" s="40"/>
      <c r="D17" s="11"/>
      <c r="E17" s="11"/>
    </row>
    <row r="18" spans="3:5" hidden="1" x14ac:dyDescent="0.2">
      <c r="C18" s="40"/>
      <c r="D18" s="11"/>
      <c r="E18" s="11"/>
    </row>
    <row r="19" spans="3:5" hidden="1" x14ac:dyDescent="0.2">
      <c r="C19" s="40"/>
      <c r="D19" s="11"/>
      <c r="E19" s="11"/>
    </row>
    <row r="20" spans="3:5" hidden="1" x14ac:dyDescent="0.2">
      <c r="C20" s="40"/>
      <c r="D20" s="11"/>
      <c r="E20" s="11"/>
    </row>
    <row r="21" spans="3:5" hidden="1" x14ac:dyDescent="0.2">
      <c r="C21" s="40"/>
      <c r="D21" s="11"/>
      <c r="E21" s="11"/>
    </row>
    <row r="22" spans="3:5" hidden="1" x14ac:dyDescent="0.2">
      <c r="C22" s="40"/>
      <c r="D22" s="11"/>
      <c r="E22" s="11"/>
    </row>
    <row r="23" spans="3:5" hidden="1" x14ac:dyDescent="0.2">
      <c r="C23" s="40"/>
      <c r="D23" s="11"/>
      <c r="E23" s="11"/>
    </row>
    <row r="24" spans="3:5" hidden="1" x14ac:dyDescent="0.2">
      <c r="C24" s="40"/>
      <c r="D24" s="11"/>
      <c r="E24" s="11"/>
    </row>
    <row r="25" spans="3:5" hidden="1" x14ac:dyDescent="0.2">
      <c r="C25" s="40"/>
      <c r="D25" s="11"/>
      <c r="E25" s="11"/>
    </row>
    <row r="26" spans="3:5" hidden="1" x14ac:dyDescent="0.2">
      <c r="C26" s="40"/>
      <c r="D26" s="11"/>
      <c r="E26" s="11"/>
    </row>
    <row r="27" spans="3:5" hidden="1" x14ac:dyDescent="0.2">
      <c r="C27" s="40"/>
      <c r="D27" s="11"/>
      <c r="E27" s="11"/>
    </row>
    <row r="28" spans="3:5" hidden="1" x14ac:dyDescent="0.2">
      <c r="C28" s="40"/>
      <c r="D28" s="11"/>
      <c r="E28" s="11"/>
    </row>
    <row r="29" spans="3:5" hidden="1" x14ac:dyDescent="0.2">
      <c r="C29" s="40"/>
      <c r="D29" s="11"/>
      <c r="E29" s="11"/>
    </row>
    <row r="30" spans="3:5" hidden="1" x14ac:dyDescent="0.2">
      <c r="C30" s="40"/>
      <c r="D30" s="11"/>
      <c r="E30" s="11"/>
    </row>
    <row r="31" spans="3:5" hidden="1" x14ac:dyDescent="0.2">
      <c r="C31" s="40"/>
      <c r="D31" s="11"/>
      <c r="E31" s="11"/>
    </row>
    <row r="32" spans="3:5" hidden="1" x14ac:dyDescent="0.2">
      <c r="C32" s="40"/>
      <c r="D32" s="11"/>
      <c r="E32" s="11"/>
    </row>
    <row r="33" spans="1:5" hidden="1" x14ac:dyDescent="0.2">
      <c r="C33" s="40"/>
      <c r="D33" s="11"/>
      <c r="E33" s="11"/>
    </row>
    <row r="34" spans="1:5" x14ac:dyDescent="0.2">
      <c r="C34" s="40"/>
      <c r="D34" s="11"/>
      <c r="E34" s="11"/>
    </row>
    <row r="35" spans="1:5" x14ac:dyDescent="0.2">
      <c r="A35" s="16" t="s">
        <v>49</v>
      </c>
      <c r="B35" s="17"/>
      <c r="C35" s="9"/>
      <c r="D35" s="9"/>
      <c r="E35" s="9"/>
    </row>
    <row r="36" spans="1:5" x14ac:dyDescent="0.2">
      <c r="B36" s="6"/>
      <c r="C36" s="44"/>
      <c r="D36" s="11"/>
      <c r="E36" s="11"/>
    </row>
    <row r="37" spans="1:5" hidden="1" outlineLevel="2" x14ac:dyDescent="0.2">
      <c r="B37" s="12" t="s">
        <v>50</v>
      </c>
      <c r="C37" s="40" t="s">
        <v>127</v>
      </c>
      <c r="D37" s="63" t="s">
        <v>257</v>
      </c>
      <c r="E37" s="99">
        <v>0</v>
      </c>
    </row>
    <row r="38" spans="1:5" hidden="1" outlineLevel="2" x14ac:dyDescent="0.2">
      <c r="B38" s="12" t="s">
        <v>51</v>
      </c>
      <c r="C38" s="40" t="s">
        <v>127</v>
      </c>
      <c r="D38" s="63" t="s">
        <v>257</v>
      </c>
      <c r="E38" s="99">
        <v>0</v>
      </c>
    </row>
    <row r="39" spans="1:5" hidden="1" outlineLevel="2" x14ac:dyDescent="0.2">
      <c r="B39" s="12" t="s">
        <v>52</v>
      </c>
      <c r="C39" s="40" t="s">
        <v>127</v>
      </c>
      <c r="D39" s="63" t="s">
        <v>257</v>
      </c>
      <c r="E39" s="99">
        <v>0</v>
      </c>
    </row>
    <row r="40" spans="1:5" hidden="1" outlineLevel="2" x14ac:dyDescent="0.2">
      <c r="B40" s="12" t="s">
        <v>53</v>
      </c>
      <c r="C40" s="40" t="s">
        <v>127</v>
      </c>
      <c r="D40" s="63" t="s">
        <v>257</v>
      </c>
      <c r="E40" s="99">
        <v>0</v>
      </c>
    </row>
    <row r="41" spans="1:5" hidden="1" outlineLevel="2" x14ac:dyDescent="0.2">
      <c r="B41" s="12" t="s">
        <v>54</v>
      </c>
      <c r="C41" s="40" t="s">
        <v>127</v>
      </c>
      <c r="D41" s="63" t="s">
        <v>257</v>
      </c>
      <c r="E41" s="99">
        <v>0</v>
      </c>
    </row>
    <row r="42" spans="1:5" hidden="1" outlineLevel="2" x14ac:dyDescent="0.2">
      <c r="B42" s="12" t="s">
        <v>55</v>
      </c>
      <c r="C42" s="40" t="s">
        <v>127</v>
      </c>
      <c r="D42" s="63" t="s">
        <v>257</v>
      </c>
      <c r="E42" s="99">
        <v>0</v>
      </c>
    </row>
    <row r="43" spans="1:5" hidden="1" outlineLevel="2" x14ac:dyDescent="0.2">
      <c r="B43" s="12" t="s">
        <v>56</v>
      </c>
      <c r="C43" s="40" t="s">
        <v>127</v>
      </c>
      <c r="D43" s="63" t="s">
        <v>257</v>
      </c>
      <c r="E43" s="99">
        <v>0</v>
      </c>
    </row>
    <row r="44" spans="1:5" hidden="1" outlineLevel="2" x14ac:dyDescent="0.2">
      <c r="B44" s="12" t="s">
        <v>57</v>
      </c>
      <c r="C44" s="40" t="s">
        <v>127</v>
      </c>
      <c r="D44" s="63" t="s">
        <v>257</v>
      </c>
      <c r="E44" s="99">
        <v>0</v>
      </c>
    </row>
    <row r="45" spans="1:5" hidden="1" outlineLevel="2" x14ac:dyDescent="0.2">
      <c r="B45" s="165" t="s">
        <v>58</v>
      </c>
      <c r="C45" s="45" t="s">
        <v>127</v>
      </c>
      <c r="D45" s="168" t="s">
        <v>257</v>
      </c>
      <c r="E45" s="135">
        <v>0</v>
      </c>
    </row>
    <row r="46" spans="1:5" hidden="1" outlineLevel="1" collapsed="1" x14ac:dyDescent="0.2">
      <c r="B46" s="112" t="s">
        <v>59</v>
      </c>
      <c r="C46" s="113" t="s">
        <v>127</v>
      </c>
      <c r="D46" s="114">
        <f>SUM(D37:D45)</f>
        <v>0</v>
      </c>
      <c r="E46" s="128">
        <f>SUM(E37:E45)</f>
        <v>0</v>
      </c>
    </row>
    <row r="47" spans="1:5" hidden="1" outlineLevel="2" x14ac:dyDescent="0.2">
      <c r="B47" s="12" t="s">
        <v>50</v>
      </c>
      <c r="C47" s="40" t="s">
        <v>127</v>
      </c>
      <c r="D47" s="63" t="s">
        <v>257</v>
      </c>
      <c r="E47" s="129">
        <v>0</v>
      </c>
    </row>
    <row r="48" spans="1:5" hidden="1" outlineLevel="2" x14ac:dyDescent="0.2">
      <c r="B48" s="12" t="s">
        <v>51</v>
      </c>
      <c r="C48" s="40" t="s">
        <v>127</v>
      </c>
      <c r="D48" s="63" t="s">
        <v>257</v>
      </c>
      <c r="E48" s="129">
        <v>0</v>
      </c>
    </row>
    <row r="49" spans="2:5" hidden="1" outlineLevel="2" x14ac:dyDescent="0.2">
      <c r="B49" s="12" t="s">
        <v>52</v>
      </c>
      <c r="C49" s="40" t="s">
        <v>127</v>
      </c>
      <c r="D49" s="63" t="s">
        <v>257</v>
      </c>
      <c r="E49" s="129">
        <v>0</v>
      </c>
    </row>
    <row r="50" spans="2:5" hidden="1" outlineLevel="2" x14ac:dyDescent="0.2">
      <c r="B50" s="12" t="s">
        <v>53</v>
      </c>
      <c r="C50" s="40" t="s">
        <v>127</v>
      </c>
      <c r="D50" s="63" t="s">
        <v>257</v>
      </c>
      <c r="E50" s="129">
        <v>0</v>
      </c>
    </row>
    <row r="51" spans="2:5" hidden="1" outlineLevel="2" x14ac:dyDescent="0.2">
      <c r="B51" s="12" t="s">
        <v>54</v>
      </c>
      <c r="C51" s="40" t="s">
        <v>127</v>
      </c>
      <c r="D51" s="63" t="s">
        <v>257</v>
      </c>
      <c r="E51" s="129">
        <v>0</v>
      </c>
    </row>
    <row r="52" spans="2:5" hidden="1" outlineLevel="2" x14ac:dyDescent="0.2">
      <c r="B52" s="12" t="s">
        <v>55</v>
      </c>
      <c r="C52" s="40" t="s">
        <v>127</v>
      </c>
      <c r="D52" s="63" t="s">
        <v>257</v>
      </c>
      <c r="E52" s="129">
        <v>0</v>
      </c>
    </row>
    <row r="53" spans="2:5" hidden="1" outlineLevel="2" x14ac:dyDescent="0.2">
      <c r="B53" s="12" t="s">
        <v>56</v>
      </c>
      <c r="C53" s="40" t="s">
        <v>127</v>
      </c>
      <c r="D53" s="63" t="s">
        <v>257</v>
      </c>
      <c r="E53" s="129">
        <v>0</v>
      </c>
    </row>
    <row r="54" spans="2:5" hidden="1" outlineLevel="2" x14ac:dyDescent="0.2">
      <c r="B54" s="12" t="s">
        <v>57</v>
      </c>
      <c r="C54" s="40" t="s">
        <v>127</v>
      </c>
      <c r="D54" s="63" t="s">
        <v>257</v>
      </c>
      <c r="E54" s="129">
        <v>0</v>
      </c>
    </row>
    <row r="55" spans="2:5" hidden="1" outlineLevel="2" x14ac:dyDescent="0.2">
      <c r="B55" s="165" t="s">
        <v>58</v>
      </c>
      <c r="C55" s="45" t="s">
        <v>127</v>
      </c>
      <c r="D55" s="168" t="s">
        <v>257</v>
      </c>
      <c r="E55" s="130">
        <v>0</v>
      </c>
    </row>
    <row r="56" spans="2:5" hidden="1" outlineLevel="1" collapsed="1" x14ac:dyDescent="0.2">
      <c r="B56" s="112" t="s">
        <v>60</v>
      </c>
      <c r="C56" s="113" t="s">
        <v>127</v>
      </c>
      <c r="D56" s="114">
        <f>SUM(D47:D55)</f>
        <v>0</v>
      </c>
      <c r="E56" s="128">
        <f>SUM(E47:E55)</f>
        <v>0</v>
      </c>
    </row>
    <row r="57" spans="2:5" hidden="1" outlineLevel="1" x14ac:dyDescent="0.2">
      <c r="B57" s="112" t="s">
        <v>61</v>
      </c>
      <c r="C57" s="113" t="s">
        <v>127</v>
      </c>
      <c r="D57" s="114" t="s">
        <v>257</v>
      </c>
      <c r="E57" s="128">
        <v>0</v>
      </c>
    </row>
    <row r="58" spans="2:5" hidden="1" outlineLevel="2" x14ac:dyDescent="0.2">
      <c r="B58" s="12" t="s">
        <v>50</v>
      </c>
      <c r="C58" s="40" t="s">
        <v>127</v>
      </c>
      <c r="D58" s="63" t="e">
        <f>D37-D47</f>
        <v>#VALUE!</v>
      </c>
      <c r="E58" s="129">
        <f>E37-E47</f>
        <v>0</v>
      </c>
    </row>
    <row r="59" spans="2:5" hidden="1" outlineLevel="2" x14ac:dyDescent="0.2">
      <c r="B59" s="12" t="s">
        <v>51</v>
      </c>
      <c r="C59" s="40" t="s">
        <v>127</v>
      </c>
      <c r="D59" s="63" t="e">
        <f t="shared" ref="D59:E66" si="0">D38-D48</f>
        <v>#VALUE!</v>
      </c>
      <c r="E59" s="129">
        <f t="shared" si="0"/>
        <v>0</v>
      </c>
    </row>
    <row r="60" spans="2:5" hidden="1" outlineLevel="2" x14ac:dyDescent="0.2">
      <c r="B60" s="12" t="s">
        <v>52</v>
      </c>
      <c r="C60" s="40" t="s">
        <v>127</v>
      </c>
      <c r="D60" s="63" t="e">
        <f t="shared" si="0"/>
        <v>#VALUE!</v>
      </c>
      <c r="E60" s="129">
        <f t="shared" si="0"/>
        <v>0</v>
      </c>
    </row>
    <row r="61" spans="2:5" hidden="1" outlineLevel="2" x14ac:dyDescent="0.2">
      <c r="B61" s="12" t="s">
        <v>53</v>
      </c>
      <c r="C61" s="40" t="s">
        <v>127</v>
      </c>
      <c r="D61" s="63" t="e">
        <f t="shared" si="0"/>
        <v>#VALUE!</v>
      </c>
      <c r="E61" s="129">
        <f t="shared" si="0"/>
        <v>0</v>
      </c>
    </row>
    <row r="62" spans="2:5" hidden="1" outlineLevel="2" x14ac:dyDescent="0.2">
      <c r="B62" s="12" t="s">
        <v>54</v>
      </c>
      <c r="C62" s="40" t="s">
        <v>127</v>
      </c>
      <c r="D62" s="63" t="e">
        <f t="shared" si="0"/>
        <v>#VALUE!</v>
      </c>
      <c r="E62" s="129">
        <f t="shared" si="0"/>
        <v>0</v>
      </c>
    </row>
    <row r="63" spans="2:5" hidden="1" outlineLevel="2" x14ac:dyDescent="0.2">
      <c r="B63" s="12" t="s">
        <v>55</v>
      </c>
      <c r="C63" s="40" t="s">
        <v>127</v>
      </c>
      <c r="D63" s="63" t="e">
        <f t="shared" si="0"/>
        <v>#VALUE!</v>
      </c>
      <c r="E63" s="129">
        <f t="shared" si="0"/>
        <v>0</v>
      </c>
    </row>
    <row r="64" spans="2:5" hidden="1" outlineLevel="2" x14ac:dyDescent="0.2">
      <c r="B64" s="12" t="s">
        <v>56</v>
      </c>
      <c r="C64" s="40" t="s">
        <v>127</v>
      </c>
      <c r="D64" s="63" t="e">
        <f t="shared" si="0"/>
        <v>#VALUE!</v>
      </c>
      <c r="E64" s="129">
        <f t="shared" si="0"/>
        <v>0</v>
      </c>
    </row>
    <row r="65" spans="2:5" hidden="1" outlineLevel="2" x14ac:dyDescent="0.2">
      <c r="B65" s="12" t="s">
        <v>57</v>
      </c>
      <c r="C65" s="40" t="s">
        <v>127</v>
      </c>
      <c r="D65" s="63" t="e">
        <f t="shared" si="0"/>
        <v>#VALUE!</v>
      </c>
      <c r="E65" s="129">
        <f t="shared" si="0"/>
        <v>0</v>
      </c>
    </row>
    <row r="66" spans="2:5" hidden="1" outlineLevel="2" x14ac:dyDescent="0.2">
      <c r="B66" s="78" t="s">
        <v>58</v>
      </c>
      <c r="C66" s="40" t="s">
        <v>127</v>
      </c>
      <c r="D66" s="63" t="e">
        <f t="shared" si="0"/>
        <v>#VALUE!</v>
      </c>
      <c r="E66" s="129">
        <f t="shared" si="0"/>
        <v>0</v>
      </c>
    </row>
    <row r="67" spans="2:5" hidden="1" outlineLevel="2" x14ac:dyDescent="0.2">
      <c r="B67" s="165" t="s">
        <v>61</v>
      </c>
      <c r="C67" s="45" t="s">
        <v>127</v>
      </c>
      <c r="D67" s="168" t="str">
        <f>D57</f>
        <v>F</v>
      </c>
      <c r="E67" s="130">
        <f>E57</f>
        <v>0</v>
      </c>
    </row>
    <row r="68" spans="2:5" hidden="1" outlineLevel="1" collapsed="1" x14ac:dyDescent="0.2">
      <c r="B68" s="19" t="s">
        <v>62</v>
      </c>
      <c r="C68" s="47" t="s">
        <v>127</v>
      </c>
      <c r="D68" s="61" t="e">
        <f>SUM(D58:D67)</f>
        <v>#VALUE!</v>
      </c>
      <c r="E68" s="187">
        <f>SUM(E58:E66)</f>
        <v>0</v>
      </c>
    </row>
    <row r="69" spans="2:5" hidden="1" outlineLevel="2" x14ac:dyDescent="0.2">
      <c r="B69" s="169" t="s">
        <v>63</v>
      </c>
      <c r="C69" s="45" t="s">
        <v>127</v>
      </c>
      <c r="D69" s="168" t="s">
        <v>257</v>
      </c>
      <c r="E69" s="130">
        <v>0</v>
      </c>
    </row>
    <row r="70" spans="2:5" hidden="1" outlineLevel="1" collapsed="1" x14ac:dyDescent="0.2">
      <c r="B70" s="19" t="s">
        <v>64</v>
      </c>
      <c r="C70" s="47" t="s">
        <v>127</v>
      </c>
      <c r="D70" s="61" t="e">
        <f>D68-D69</f>
        <v>#VALUE!</v>
      </c>
      <c r="E70" s="187">
        <f>E68-E69</f>
        <v>0</v>
      </c>
    </row>
    <row r="71" spans="2:5" hidden="1" outlineLevel="4" x14ac:dyDescent="0.2">
      <c r="B71" s="21" t="s">
        <v>65</v>
      </c>
      <c r="C71" s="40" t="s">
        <v>127</v>
      </c>
      <c r="D71" s="63" t="s">
        <v>257</v>
      </c>
      <c r="E71" s="129">
        <v>0</v>
      </c>
    </row>
    <row r="72" spans="2:5" hidden="1" outlineLevel="4" x14ac:dyDescent="0.2">
      <c r="B72" s="21" t="s">
        <v>66</v>
      </c>
      <c r="C72" s="40" t="s">
        <v>127</v>
      </c>
      <c r="D72" s="63" t="s">
        <v>257</v>
      </c>
      <c r="E72" s="129">
        <v>0</v>
      </c>
    </row>
    <row r="73" spans="2:5" hidden="1" outlineLevel="4" x14ac:dyDescent="0.2">
      <c r="B73" s="21" t="s">
        <v>67</v>
      </c>
      <c r="C73" s="40" t="s">
        <v>127</v>
      </c>
      <c r="D73" s="63" t="s">
        <v>257</v>
      </c>
      <c r="E73" s="129">
        <v>0</v>
      </c>
    </row>
    <row r="74" spans="2:5" hidden="1" outlineLevel="4" x14ac:dyDescent="0.2">
      <c r="B74" s="21" t="s">
        <v>68</v>
      </c>
      <c r="C74" s="40" t="s">
        <v>127</v>
      </c>
      <c r="D74" s="63" t="s">
        <v>257</v>
      </c>
      <c r="E74" s="129">
        <v>0</v>
      </c>
    </row>
    <row r="75" spans="2:5" hidden="1" outlineLevel="4" x14ac:dyDescent="0.2">
      <c r="B75" s="21" t="s">
        <v>69</v>
      </c>
      <c r="C75" s="40" t="s">
        <v>127</v>
      </c>
      <c r="D75" s="63" t="s">
        <v>257</v>
      </c>
      <c r="E75" s="129">
        <v>0</v>
      </c>
    </row>
    <row r="76" spans="2:5" hidden="1" outlineLevel="4" x14ac:dyDescent="0.2">
      <c r="B76" s="151" t="s">
        <v>70</v>
      </c>
      <c r="C76" s="45" t="s">
        <v>127</v>
      </c>
      <c r="D76" s="168" t="s">
        <v>257</v>
      </c>
      <c r="E76" s="130">
        <v>0</v>
      </c>
    </row>
    <row r="77" spans="2:5" hidden="1" outlineLevel="3" collapsed="1" x14ac:dyDescent="0.2">
      <c r="B77" s="20" t="s">
        <v>71</v>
      </c>
      <c r="C77" s="46" t="s">
        <v>127</v>
      </c>
      <c r="D77" s="64">
        <f>SUM(D71:D76)</f>
        <v>0</v>
      </c>
      <c r="E77" s="128">
        <f>SUM(E71:E76)</f>
        <v>0</v>
      </c>
    </row>
    <row r="78" spans="2:5" hidden="1" outlineLevel="5" x14ac:dyDescent="0.2">
      <c r="B78" s="81" t="s">
        <v>21</v>
      </c>
      <c r="C78" s="48" t="s">
        <v>127</v>
      </c>
      <c r="D78" s="63" t="s">
        <v>257</v>
      </c>
      <c r="E78" s="120">
        <v>0</v>
      </c>
    </row>
    <row r="79" spans="2:5" hidden="1" outlineLevel="5" x14ac:dyDescent="0.2">
      <c r="B79" s="81" t="s">
        <v>72</v>
      </c>
      <c r="C79" s="48" t="s">
        <v>127</v>
      </c>
      <c r="D79" s="63" t="s">
        <v>257</v>
      </c>
      <c r="E79" s="120">
        <v>0</v>
      </c>
    </row>
    <row r="80" spans="2:5" hidden="1" outlineLevel="5" x14ac:dyDescent="0.2">
      <c r="B80" s="81" t="s">
        <v>73</v>
      </c>
      <c r="C80" s="48" t="s">
        <v>127</v>
      </c>
      <c r="D80" s="63" t="s">
        <v>257</v>
      </c>
      <c r="E80" s="120">
        <v>0</v>
      </c>
    </row>
    <row r="81" spans="2:5" hidden="1" outlineLevel="5" x14ac:dyDescent="0.2">
      <c r="B81" s="81" t="s">
        <v>74</v>
      </c>
      <c r="C81" s="48" t="s">
        <v>127</v>
      </c>
      <c r="D81" s="63" t="s">
        <v>257</v>
      </c>
      <c r="E81" s="120">
        <v>0</v>
      </c>
    </row>
    <row r="82" spans="2:5" hidden="1" outlineLevel="5" x14ac:dyDescent="0.2">
      <c r="B82" s="82" t="s">
        <v>75</v>
      </c>
      <c r="C82" s="49" t="s">
        <v>127</v>
      </c>
      <c r="D82" s="62" t="s">
        <v>257</v>
      </c>
      <c r="E82" s="119">
        <v>0</v>
      </c>
    </row>
    <row r="83" spans="2:5" hidden="1" outlineLevel="4" collapsed="1" x14ac:dyDescent="0.2">
      <c r="B83" s="23" t="s">
        <v>76</v>
      </c>
      <c r="C83" s="50" t="s">
        <v>127</v>
      </c>
      <c r="D83" s="70">
        <f>SUM(D78:D82)</f>
        <v>0</v>
      </c>
      <c r="E83" s="131">
        <f>SUM(E78:E82)</f>
        <v>0</v>
      </c>
    </row>
    <row r="84" spans="2:5" hidden="1" outlineLevel="5" x14ac:dyDescent="0.2">
      <c r="B84" s="82" t="s">
        <v>262</v>
      </c>
      <c r="C84" s="49" t="s">
        <v>127</v>
      </c>
      <c r="D84" s="62" t="s">
        <v>257</v>
      </c>
      <c r="E84" s="119">
        <v>0</v>
      </c>
    </row>
    <row r="85" spans="2:5" hidden="1" outlineLevel="4" collapsed="1" x14ac:dyDescent="0.2">
      <c r="B85" s="23" t="s">
        <v>77</v>
      </c>
      <c r="C85" s="50" t="s">
        <v>127</v>
      </c>
      <c r="D85" s="70">
        <f>SUM(D84:D84)</f>
        <v>0</v>
      </c>
      <c r="E85" s="131">
        <f>SUM(E84:E84)</f>
        <v>0</v>
      </c>
    </row>
    <row r="86" spans="2:5" hidden="1" outlineLevel="5" x14ac:dyDescent="0.2">
      <c r="B86" s="81" t="s">
        <v>78</v>
      </c>
      <c r="C86" s="48" t="s">
        <v>127</v>
      </c>
      <c r="D86" s="63" t="s">
        <v>257</v>
      </c>
      <c r="E86" s="120">
        <v>0</v>
      </c>
    </row>
    <row r="87" spans="2:5" hidden="1" outlineLevel="5" x14ac:dyDescent="0.2">
      <c r="B87" s="81" t="s">
        <v>79</v>
      </c>
      <c r="C87" s="48" t="s">
        <v>127</v>
      </c>
      <c r="D87" s="63" t="s">
        <v>257</v>
      </c>
      <c r="E87" s="120">
        <v>0</v>
      </c>
    </row>
    <row r="88" spans="2:5" hidden="1" outlineLevel="5" x14ac:dyDescent="0.2">
      <c r="B88" s="81" t="s">
        <v>80</v>
      </c>
      <c r="C88" s="48" t="s">
        <v>127</v>
      </c>
      <c r="D88" s="63" t="s">
        <v>257</v>
      </c>
      <c r="E88" s="120">
        <v>0</v>
      </c>
    </row>
    <row r="89" spans="2:5" hidden="1" outlineLevel="5" x14ac:dyDescent="0.2">
      <c r="B89" s="81" t="s">
        <v>81</v>
      </c>
      <c r="C89" s="48" t="s">
        <v>127</v>
      </c>
      <c r="D89" s="63" t="s">
        <v>257</v>
      </c>
      <c r="E89" s="120">
        <v>0</v>
      </c>
    </row>
    <row r="90" spans="2:5" hidden="1" outlineLevel="5" x14ac:dyDescent="0.2">
      <c r="B90" s="82" t="s">
        <v>263</v>
      </c>
      <c r="C90" s="49" t="s">
        <v>127</v>
      </c>
      <c r="D90" s="62" t="s">
        <v>257</v>
      </c>
      <c r="E90" s="119">
        <v>0</v>
      </c>
    </row>
    <row r="91" spans="2:5" hidden="1" outlineLevel="4" collapsed="1" x14ac:dyDescent="0.2">
      <c r="B91" s="23" t="s">
        <v>82</v>
      </c>
      <c r="C91" s="50" t="s">
        <v>127</v>
      </c>
      <c r="D91" s="70">
        <f>SUM(D86:D90)</f>
        <v>0</v>
      </c>
      <c r="E91" s="131">
        <f>SUM(E86:E90)</f>
        <v>0</v>
      </c>
    </row>
    <row r="92" spans="2:5" hidden="1" outlineLevel="5" x14ac:dyDescent="0.2">
      <c r="B92" s="81" t="s">
        <v>83</v>
      </c>
      <c r="C92" s="48" t="s">
        <v>127</v>
      </c>
      <c r="D92" s="63" t="s">
        <v>257</v>
      </c>
      <c r="E92" s="120">
        <v>0</v>
      </c>
    </row>
    <row r="93" spans="2:5" hidden="1" outlineLevel="5" x14ac:dyDescent="0.2">
      <c r="B93" s="81" t="s">
        <v>84</v>
      </c>
      <c r="C93" s="48" t="s">
        <v>127</v>
      </c>
      <c r="D93" s="63" t="s">
        <v>257</v>
      </c>
      <c r="E93" s="120">
        <v>0</v>
      </c>
    </row>
    <row r="94" spans="2:5" hidden="1" outlineLevel="5" x14ac:dyDescent="0.2">
      <c r="B94" s="81" t="s">
        <v>85</v>
      </c>
      <c r="C94" s="48" t="s">
        <v>127</v>
      </c>
      <c r="D94" s="63" t="s">
        <v>257</v>
      </c>
      <c r="E94" s="120">
        <v>0</v>
      </c>
    </row>
    <row r="95" spans="2:5" hidden="1" outlineLevel="5" x14ac:dyDescent="0.2">
      <c r="B95" s="81" t="s">
        <v>86</v>
      </c>
      <c r="C95" s="48" t="s">
        <v>127</v>
      </c>
      <c r="D95" s="63" t="s">
        <v>257</v>
      </c>
      <c r="E95" s="120">
        <v>0</v>
      </c>
    </row>
    <row r="96" spans="2:5" hidden="1" outlineLevel="5" x14ac:dyDescent="0.2">
      <c r="B96" s="81" t="s">
        <v>87</v>
      </c>
      <c r="C96" s="48" t="s">
        <v>127</v>
      </c>
      <c r="D96" s="63" t="s">
        <v>257</v>
      </c>
      <c r="E96" s="120">
        <v>0</v>
      </c>
    </row>
    <row r="97" spans="2:5" hidden="1" outlineLevel="5" x14ac:dyDescent="0.2">
      <c r="B97" s="81" t="s">
        <v>88</v>
      </c>
      <c r="C97" s="48" t="s">
        <v>127</v>
      </c>
      <c r="D97" s="63" t="s">
        <v>257</v>
      </c>
      <c r="E97" s="120">
        <v>0</v>
      </c>
    </row>
    <row r="98" spans="2:5" hidden="1" outlineLevel="5" x14ac:dyDescent="0.2">
      <c r="B98" s="81" t="s">
        <v>89</v>
      </c>
      <c r="C98" s="48" t="s">
        <v>127</v>
      </c>
      <c r="D98" s="63" t="s">
        <v>257</v>
      </c>
      <c r="E98" s="120">
        <v>0</v>
      </c>
    </row>
    <row r="99" spans="2:5" hidden="1" outlineLevel="5" x14ac:dyDescent="0.2">
      <c r="B99" s="81" t="s">
        <v>90</v>
      </c>
      <c r="C99" s="48" t="s">
        <v>127</v>
      </c>
      <c r="D99" s="63" t="s">
        <v>257</v>
      </c>
      <c r="E99" s="120">
        <v>0</v>
      </c>
    </row>
    <row r="100" spans="2:5" hidden="1" outlineLevel="5" x14ac:dyDescent="0.2">
      <c r="B100" s="81" t="s">
        <v>91</v>
      </c>
      <c r="C100" s="48" t="s">
        <v>127</v>
      </c>
      <c r="D100" s="63" t="s">
        <v>257</v>
      </c>
      <c r="E100" s="120">
        <v>0</v>
      </c>
    </row>
    <row r="101" spans="2:5" hidden="1" outlineLevel="5" x14ac:dyDescent="0.2">
      <c r="B101" s="81" t="s">
        <v>92</v>
      </c>
      <c r="C101" s="48" t="s">
        <v>127</v>
      </c>
      <c r="D101" s="63" t="s">
        <v>257</v>
      </c>
      <c r="E101" s="120">
        <v>0</v>
      </c>
    </row>
    <row r="102" spans="2:5" hidden="1" outlineLevel="5" x14ac:dyDescent="0.2">
      <c r="B102" s="82" t="s">
        <v>93</v>
      </c>
      <c r="C102" s="49" t="s">
        <v>127</v>
      </c>
      <c r="D102" s="62" t="s">
        <v>257</v>
      </c>
      <c r="E102" s="119">
        <v>0</v>
      </c>
    </row>
    <row r="103" spans="2:5" hidden="1" outlineLevel="4" collapsed="1" x14ac:dyDescent="0.2">
      <c r="B103" s="23" t="s">
        <v>94</v>
      </c>
      <c r="C103" s="50" t="s">
        <v>127</v>
      </c>
      <c r="D103" s="70">
        <f>SUM(D92:D102)</f>
        <v>0</v>
      </c>
      <c r="E103" s="131">
        <f>SUM(E92:E102)</f>
        <v>0</v>
      </c>
    </row>
    <row r="104" spans="2:5" hidden="1" outlineLevel="5" x14ac:dyDescent="0.2">
      <c r="B104" s="82" t="s">
        <v>95</v>
      </c>
      <c r="C104" s="49" t="s">
        <v>127</v>
      </c>
      <c r="D104" s="62" t="s">
        <v>257</v>
      </c>
      <c r="E104" s="119">
        <v>0</v>
      </c>
    </row>
    <row r="105" spans="2:5" hidden="1" outlineLevel="4" collapsed="1" x14ac:dyDescent="0.2">
      <c r="B105" s="23" t="s">
        <v>96</v>
      </c>
      <c r="C105" s="50" t="s">
        <v>127</v>
      </c>
      <c r="D105" s="70">
        <f>SUM(D104)</f>
        <v>0</v>
      </c>
      <c r="E105" s="131">
        <f>SUM(E104)</f>
        <v>0</v>
      </c>
    </row>
    <row r="106" spans="2:5" hidden="1" outlineLevel="4" x14ac:dyDescent="0.2">
      <c r="B106" s="151" t="s">
        <v>97</v>
      </c>
      <c r="C106" s="45" t="s">
        <v>127</v>
      </c>
      <c r="D106" s="168" t="s">
        <v>257</v>
      </c>
      <c r="E106" s="130">
        <v>0</v>
      </c>
    </row>
    <row r="107" spans="2:5" hidden="1" outlineLevel="3" collapsed="1" x14ac:dyDescent="0.2">
      <c r="B107" s="20" t="s">
        <v>98</v>
      </c>
      <c r="C107" s="46" t="s">
        <v>127</v>
      </c>
      <c r="D107" s="64">
        <f>SUM(D83,D85,D91,D103,D105,D106)</f>
        <v>0</v>
      </c>
      <c r="E107" s="128">
        <f>E83+E85+E91+E103+E105+E106</f>
        <v>0</v>
      </c>
    </row>
    <row r="108" spans="2:5" hidden="1" outlineLevel="3" x14ac:dyDescent="0.2">
      <c r="B108" s="27" t="s">
        <v>99</v>
      </c>
      <c r="C108" s="40" t="s">
        <v>127</v>
      </c>
      <c r="D108" s="63" t="s">
        <v>257</v>
      </c>
      <c r="E108" s="129">
        <v>0</v>
      </c>
    </row>
    <row r="109" spans="2:5" hidden="1" outlineLevel="3" x14ac:dyDescent="0.2">
      <c r="B109" s="170" t="s">
        <v>100</v>
      </c>
      <c r="C109" s="45" t="s">
        <v>127</v>
      </c>
      <c r="D109" s="168" t="s">
        <v>257</v>
      </c>
      <c r="E109" s="130">
        <v>0</v>
      </c>
    </row>
    <row r="110" spans="2:5" hidden="1" outlineLevel="2" collapsed="1" x14ac:dyDescent="0.2">
      <c r="B110" s="24" t="s">
        <v>101</v>
      </c>
      <c r="C110" s="46" t="s">
        <v>127</v>
      </c>
      <c r="D110" s="64">
        <f>SUM(D77,D107,D108:D109)</f>
        <v>0</v>
      </c>
      <c r="E110" s="187">
        <f>SUM(E77,E107,E108:E109)</f>
        <v>0</v>
      </c>
    </row>
    <row r="111" spans="2:5" hidden="1" outlineLevel="4" x14ac:dyDescent="0.2">
      <c r="B111" s="22" t="s">
        <v>102</v>
      </c>
      <c r="C111" s="43" t="s">
        <v>127</v>
      </c>
      <c r="D111" s="62" t="s">
        <v>257</v>
      </c>
      <c r="E111" s="186">
        <v>0</v>
      </c>
    </row>
    <row r="112" spans="2:5" hidden="1" outlineLevel="3" collapsed="1" x14ac:dyDescent="0.2">
      <c r="B112" s="25" t="s">
        <v>103</v>
      </c>
      <c r="C112" s="50" t="s">
        <v>127</v>
      </c>
      <c r="D112" s="70">
        <f>SUM(D111:D111)</f>
        <v>0</v>
      </c>
      <c r="E112" s="131">
        <f>SUM(E111:E111)</f>
        <v>0</v>
      </c>
    </row>
    <row r="113" spans="2:5" hidden="1" outlineLevel="4" x14ac:dyDescent="0.2">
      <c r="B113" s="22" t="s">
        <v>104</v>
      </c>
      <c r="C113" s="43" t="s">
        <v>127</v>
      </c>
      <c r="D113" s="62" t="s">
        <v>257</v>
      </c>
      <c r="E113" s="186">
        <v>0</v>
      </c>
    </row>
    <row r="114" spans="2:5" hidden="1" outlineLevel="3" collapsed="1" x14ac:dyDescent="0.2">
      <c r="B114" s="25" t="s">
        <v>105</v>
      </c>
      <c r="C114" s="50" t="s">
        <v>127</v>
      </c>
      <c r="D114" s="70">
        <f>SUM(D113:D113)</f>
        <v>0</v>
      </c>
      <c r="E114" s="131">
        <f>SUM(E113:E113)</f>
        <v>0</v>
      </c>
    </row>
    <row r="115" spans="2:5" hidden="1" outlineLevel="4" x14ac:dyDescent="0.2">
      <c r="B115" s="21" t="s">
        <v>106</v>
      </c>
      <c r="C115" s="40" t="s">
        <v>127</v>
      </c>
      <c r="D115" s="63" t="s">
        <v>257</v>
      </c>
      <c r="E115" s="129">
        <v>0</v>
      </c>
    </row>
    <row r="116" spans="2:5" hidden="1" outlineLevel="4" x14ac:dyDescent="0.2">
      <c r="B116" s="22" t="s">
        <v>107</v>
      </c>
      <c r="C116" s="43" t="s">
        <v>127</v>
      </c>
      <c r="D116" s="62" t="s">
        <v>257</v>
      </c>
      <c r="E116" s="186">
        <v>0</v>
      </c>
    </row>
    <row r="117" spans="2:5" hidden="1" outlineLevel="3" collapsed="1" x14ac:dyDescent="0.2">
      <c r="B117" s="25" t="s">
        <v>108</v>
      </c>
      <c r="C117" s="50" t="s">
        <v>127</v>
      </c>
      <c r="D117" s="70">
        <f>SUM(D115:D116)</f>
        <v>0</v>
      </c>
      <c r="E117" s="131">
        <f>SUM(E115:E116)</f>
        <v>0</v>
      </c>
    </row>
    <row r="118" spans="2:5" hidden="1" outlineLevel="4" x14ac:dyDescent="0.2">
      <c r="B118" s="21" t="s">
        <v>109</v>
      </c>
      <c r="C118" s="40" t="s">
        <v>127</v>
      </c>
      <c r="D118" s="63" t="s">
        <v>257</v>
      </c>
      <c r="E118" s="129">
        <v>0</v>
      </c>
    </row>
    <row r="119" spans="2:5" hidden="1" outlineLevel="4" x14ac:dyDescent="0.2">
      <c r="B119" s="22" t="s">
        <v>110</v>
      </c>
      <c r="C119" s="43" t="s">
        <v>127</v>
      </c>
      <c r="D119" s="62" t="s">
        <v>257</v>
      </c>
      <c r="E119" s="186">
        <v>0</v>
      </c>
    </row>
    <row r="120" spans="2:5" hidden="1" outlineLevel="3" collapsed="1" x14ac:dyDescent="0.2">
      <c r="B120" s="121" t="s">
        <v>111</v>
      </c>
      <c r="C120" s="122" t="s">
        <v>127</v>
      </c>
      <c r="D120" s="123">
        <f>SUM(D118:D119)</f>
        <v>0</v>
      </c>
      <c r="E120" s="188">
        <f>SUM(E118:E119)</f>
        <v>0</v>
      </c>
    </row>
    <row r="121" spans="2:5" hidden="1" outlineLevel="2" collapsed="1" x14ac:dyDescent="0.2">
      <c r="B121" s="24" t="s">
        <v>112</v>
      </c>
      <c r="C121" s="46" t="s">
        <v>127</v>
      </c>
      <c r="D121" s="64">
        <f>SUM(D110,D112,D114,D117,D120)</f>
        <v>0</v>
      </c>
      <c r="E121" s="187">
        <f>E110+E112+E114+E117+E120</f>
        <v>0</v>
      </c>
    </row>
    <row r="122" spans="2:5" hidden="1" outlineLevel="4" x14ac:dyDescent="0.2">
      <c r="B122" s="21" t="s">
        <v>113</v>
      </c>
      <c r="C122" s="40" t="s">
        <v>127</v>
      </c>
      <c r="D122" s="63" t="s">
        <v>257</v>
      </c>
      <c r="E122" s="129">
        <v>0</v>
      </c>
    </row>
    <row r="123" spans="2:5" hidden="1" outlineLevel="4" x14ac:dyDescent="0.2">
      <c r="B123" s="21" t="s">
        <v>114</v>
      </c>
      <c r="C123" s="40" t="s">
        <v>127</v>
      </c>
      <c r="D123" s="63" t="s">
        <v>257</v>
      </c>
      <c r="E123" s="129">
        <v>0</v>
      </c>
    </row>
    <row r="124" spans="2:5" hidden="1" outlineLevel="4" x14ac:dyDescent="0.2">
      <c r="B124" s="21" t="s">
        <v>115</v>
      </c>
      <c r="C124" s="40" t="s">
        <v>127</v>
      </c>
      <c r="D124" s="63" t="s">
        <v>257</v>
      </c>
      <c r="E124" s="129">
        <v>0</v>
      </c>
    </row>
    <row r="125" spans="2:5" hidden="1" outlineLevel="4" x14ac:dyDescent="0.2">
      <c r="B125" s="22" t="s">
        <v>116</v>
      </c>
      <c r="C125" s="43" t="s">
        <v>127</v>
      </c>
      <c r="D125" s="62" t="s">
        <v>257</v>
      </c>
      <c r="E125" s="186">
        <v>0</v>
      </c>
    </row>
    <row r="126" spans="2:5" hidden="1" outlineLevel="3" collapsed="1" x14ac:dyDescent="0.2">
      <c r="B126" s="161" t="s">
        <v>117</v>
      </c>
      <c r="C126" s="51" t="s">
        <v>127</v>
      </c>
      <c r="D126" s="72">
        <f>SUM(D122:D125)</f>
        <v>0</v>
      </c>
      <c r="E126" s="189">
        <f>SUM(E122:E125)</f>
        <v>0</v>
      </c>
    </row>
    <row r="127" spans="2:5" hidden="1" outlineLevel="2" collapsed="1" x14ac:dyDescent="0.2">
      <c r="B127" s="24" t="s">
        <v>118</v>
      </c>
      <c r="C127" s="46" t="s">
        <v>127</v>
      </c>
      <c r="D127" s="64">
        <f>SUM(D121,D126)</f>
        <v>0</v>
      </c>
      <c r="E127" s="187">
        <f>E121+E126</f>
        <v>0</v>
      </c>
    </row>
    <row r="128" spans="2:5" hidden="1" outlineLevel="3" x14ac:dyDescent="0.2">
      <c r="B128" s="27" t="s">
        <v>119</v>
      </c>
      <c r="C128" s="40" t="s">
        <v>127</v>
      </c>
      <c r="D128" s="63" t="s">
        <v>257</v>
      </c>
      <c r="E128" s="129">
        <v>0</v>
      </c>
    </row>
    <row r="129" spans="2:5" hidden="1" outlineLevel="3" x14ac:dyDescent="0.2">
      <c r="B129" s="170" t="s">
        <v>120</v>
      </c>
      <c r="C129" s="45" t="s">
        <v>127</v>
      </c>
      <c r="D129" s="168" t="s">
        <v>257</v>
      </c>
      <c r="E129" s="130">
        <v>0</v>
      </c>
    </row>
    <row r="130" spans="2:5" hidden="1" outlineLevel="2" collapsed="1" x14ac:dyDescent="0.2">
      <c r="B130" s="24" t="s">
        <v>121</v>
      </c>
      <c r="C130" s="46" t="s">
        <v>127</v>
      </c>
      <c r="D130" s="64">
        <f>SUM(D127,D128:D129)</f>
        <v>0</v>
      </c>
      <c r="E130" s="187">
        <f>SUM(E127,E128:E129)</f>
        <v>0</v>
      </c>
    </row>
    <row r="131" spans="2:5" hidden="1" outlineLevel="3" x14ac:dyDescent="0.2">
      <c r="B131" s="27" t="s">
        <v>122</v>
      </c>
      <c r="C131" s="40" t="s">
        <v>127</v>
      </c>
      <c r="D131" s="63" t="s">
        <v>257</v>
      </c>
      <c r="E131" s="129">
        <v>0</v>
      </c>
    </row>
    <row r="132" spans="2:5" hidden="1" outlineLevel="3" x14ac:dyDescent="0.2">
      <c r="B132" s="28" t="s">
        <v>123</v>
      </c>
      <c r="C132" s="43" t="s">
        <v>127</v>
      </c>
      <c r="D132" s="62" t="s">
        <v>257</v>
      </c>
      <c r="E132" s="186">
        <v>0</v>
      </c>
    </row>
    <row r="133" spans="2:5" hidden="1" outlineLevel="2" collapsed="1" x14ac:dyDescent="0.2">
      <c r="B133" s="26" t="s">
        <v>124</v>
      </c>
      <c r="C133" s="51" t="s">
        <v>127</v>
      </c>
      <c r="D133" s="72">
        <f>SUM(D131:D132)</f>
        <v>0</v>
      </c>
      <c r="E133" s="189">
        <f>SUM(E131:E132)</f>
        <v>0</v>
      </c>
    </row>
    <row r="134" spans="2:5" hidden="1" outlineLevel="1" collapsed="1" x14ac:dyDescent="0.2">
      <c r="B134" s="162" t="s">
        <v>125</v>
      </c>
      <c r="C134" s="51" t="s">
        <v>127</v>
      </c>
      <c r="D134" s="72">
        <f>SUM(D130,D133)</f>
        <v>0</v>
      </c>
      <c r="E134" s="190">
        <f>E130+E133</f>
        <v>0</v>
      </c>
    </row>
    <row r="135" spans="2:5" collapsed="1" x14ac:dyDescent="0.2">
      <c r="B135" s="125" t="s">
        <v>126</v>
      </c>
      <c r="C135" s="126" t="s">
        <v>127</v>
      </c>
      <c r="D135" s="127" t="e">
        <f>D70-D134</f>
        <v>#VALUE!</v>
      </c>
      <c r="E135" s="187">
        <f>E70-E134</f>
        <v>0</v>
      </c>
    </row>
    <row r="136" spans="2:5" hidden="1" outlineLevel="3" x14ac:dyDescent="0.2">
      <c r="B136" s="22" t="s">
        <v>128</v>
      </c>
      <c r="C136" s="49" t="s">
        <v>127</v>
      </c>
      <c r="D136" s="62" t="s">
        <v>257</v>
      </c>
      <c r="E136" s="119">
        <v>0</v>
      </c>
    </row>
    <row r="137" spans="2:5" hidden="1" outlineLevel="2" collapsed="1" x14ac:dyDescent="0.2">
      <c r="B137" s="25" t="s">
        <v>129</v>
      </c>
      <c r="C137" s="50" t="s">
        <v>127</v>
      </c>
      <c r="D137" s="70">
        <f>SUM(D136)</f>
        <v>0</v>
      </c>
      <c r="E137" s="131">
        <f>SUM(E136)</f>
        <v>0</v>
      </c>
    </row>
    <row r="138" spans="2:5" hidden="1" outlineLevel="3" x14ac:dyDescent="0.2">
      <c r="B138" s="21" t="s">
        <v>130</v>
      </c>
      <c r="C138" s="48" t="s">
        <v>127</v>
      </c>
      <c r="D138" s="63" t="s">
        <v>257</v>
      </c>
      <c r="E138" s="120">
        <v>0</v>
      </c>
    </row>
    <row r="139" spans="2:5" hidden="1" outlineLevel="3" x14ac:dyDescent="0.2">
      <c r="B139" s="21" t="s">
        <v>131</v>
      </c>
      <c r="C139" s="48" t="s">
        <v>127</v>
      </c>
      <c r="D139" s="63" t="s">
        <v>257</v>
      </c>
      <c r="E139" s="120">
        <v>0</v>
      </c>
    </row>
    <row r="140" spans="2:5" hidden="1" outlineLevel="3" x14ac:dyDescent="0.2">
      <c r="B140" s="21" t="s">
        <v>132</v>
      </c>
      <c r="C140" s="48" t="s">
        <v>127</v>
      </c>
      <c r="D140" s="63" t="s">
        <v>257</v>
      </c>
      <c r="E140" s="120">
        <v>0</v>
      </c>
    </row>
    <row r="141" spans="2:5" hidden="1" outlineLevel="3" x14ac:dyDescent="0.2">
      <c r="B141" s="21" t="s">
        <v>133</v>
      </c>
      <c r="C141" s="48" t="s">
        <v>127</v>
      </c>
      <c r="D141" s="63" t="s">
        <v>257</v>
      </c>
      <c r="E141" s="120">
        <v>0</v>
      </c>
    </row>
    <row r="142" spans="2:5" hidden="1" outlineLevel="3" x14ac:dyDescent="0.2">
      <c r="B142" s="21" t="s">
        <v>134</v>
      </c>
      <c r="C142" s="48" t="s">
        <v>127</v>
      </c>
      <c r="D142" s="63" t="s">
        <v>257</v>
      </c>
      <c r="E142" s="120">
        <v>0</v>
      </c>
    </row>
    <row r="143" spans="2:5" hidden="1" outlineLevel="3" x14ac:dyDescent="0.2">
      <c r="B143" s="22" t="s">
        <v>135</v>
      </c>
      <c r="C143" s="49" t="s">
        <v>127</v>
      </c>
      <c r="D143" s="62" t="s">
        <v>257</v>
      </c>
      <c r="E143" s="119">
        <v>0</v>
      </c>
    </row>
    <row r="144" spans="2:5" hidden="1" outlineLevel="2" collapsed="1" x14ac:dyDescent="0.2">
      <c r="B144" s="25" t="s">
        <v>136</v>
      </c>
      <c r="C144" s="50" t="s">
        <v>127</v>
      </c>
      <c r="D144" s="70">
        <f>SUM(D138:D143)</f>
        <v>0</v>
      </c>
      <c r="E144" s="131">
        <f>SUM(E138:E143)</f>
        <v>0</v>
      </c>
    </row>
    <row r="145" spans="2:5" hidden="1" outlineLevel="3" x14ac:dyDescent="0.2">
      <c r="B145" s="21" t="s">
        <v>137</v>
      </c>
      <c r="C145" s="48" t="s">
        <v>127</v>
      </c>
      <c r="D145" s="63" t="s">
        <v>257</v>
      </c>
      <c r="E145" s="120">
        <v>0</v>
      </c>
    </row>
    <row r="146" spans="2:5" hidden="1" outlineLevel="3" x14ac:dyDescent="0.2">
      <c r="B146" s="21" t="s">
        <v>138</v>
      </c>
      <c r="C146" s="48" t="s">
        <v>127</v>
      </c>
      <c r="D146" s="63" t="s">
        <v>257</v>
      </c>
      <c r="E146" s="120">
        <v>0</v>
      </c>
    </row>
    <row r="147" spans="2:5" hidden="1" outlineLevel="3" x14ac:dyDescent="0.2">
      <c r="B147" s="21" t="s">
        <v>139</v>
      </c>
      <c r="C147" s="48" t="s">
        <v>127</v>
      </c>
      <c r="D147" s="63" t="s">
        <v>257</v>
      </c>
      <c r="E147" s="120">
        <v>0</v>
      </c>
    </row>
    <row r="148" spans="2:5" hidden="1" outlineLevel="3" x14ac:dyDescent="0.2">
      <c r="B148" s="136" t="s">
        <v>140</v>
      </c>
      <c r="C148" s="48" t="s">
        <v>127</v>
      </c>
      <c r="D148" s="63" t="s">
        <v>257</v>
      </c>
      <c r="E148" s="120">
        <v>0</v>
      </c>
    </row>
    <row r="149" spans="2:5" hidden="1" outlineLevel="2" collapsed="1" x14ac:dyDescent="0.2">
      <c r="B149" s="121" t="s">
        <v>141</v>
      </c>
      <c r="C149" s="122" t="s">
        <v>127</v>
      </c>
      <c r="D149" s="123">
        <f>SUM(D145:D148)</f>
        <v>0</v>
      </c>
      <c r="E149" s="188">
        <f>SUM(E145:E148)</f>
        <v>0</v>
      </c>
    </row>
    <row r="150" spans="2:5" hidden="1" outlineLevel="1" collapsed="1" x14ac:dyDescent="0.2">
      <c r="B150" s="24" t="s">
        <v>142</v>
      </c>
      <c r="C150" s="46" t="s">
        <v>127</v>
      </c>
      <c r="D150" s="64">
        <f>SUM(D137,D144,D149)</f>
        <v>0</v>
      </c>
      <c r="E150" s="187">
        <f>E137+E144+E149</f>
        <v>0</v>
      </c>
    </row>
    <row r="151" spans="2:5" hidden="1" outlineLevel="3" x14ac:dyDescent="0.2">
      <c r="B151" s="21" t="s">
        <v>128</v>
      </c>
      <c r="C151" s="48" t="s">
        <v>127</v>
      </c>
      <c r="D151" s="63" t="s">
        <v>257</v>
      </c>
      <c r="E151" s="120">
        <v>0</v>
      </c>
    </row>
    <row r="152" spans="2:5" hidden="1" outlineLevel="3" x14ac:dyDescent="0.2">
      <c r="B152" s="21" t="s">
        <v>132</v>
      </c>
      <c r="C152" s="48" t="s">
        <v>127</v>
      </c>
      <c r="D152" s="63" t="s">
        <v>257</v>
      </c>
      <c r="E152" s="120">
        <v>0</v>
      </c>
    </row>
    <row r="153" spans="2:5" hidden="1" outlineLevel="3" x14ac:dyDescent="0.2">
      <c r="B153" s="21" t="s">
        <v>143</v>
      </c>
      <c r="C153" s="48" t="s">
        <v>127</v>
      </c>
      <c r="D153" s="63" t="s">
        <v>257</v>
      </c>
      <c r="E153" s="120">
        <v>0</v>
      </c>
    </row>
    <row r="154" spans="2:5" hidden="1" outlineLevel="3" x14ac:dyDescent="0.2">
      <c r="B154" s="21" t="s">
        <v>135</v>
      </c>
      <c r="C154" s="48" t="s">
        <v>127</v>
      </c>
      <c r="D154" s="63" t="s">
        <v>257</v>
      </c>
      <c r="E154" s="120">
        <v>0</v>
      </c>
    </row>
    <row r="155" spans="2:5" hidden="1" outlineLevel="3" x14ac:dyDescent="0.2">
      <c r="B155" s="22" t="s">
        <v>144</v>
      </c>
      <c r="C155" s="49" t="s">
        <v>127</v>
      </c>
      <c r="D155" s="62" t="s">
        <v>257</v>
      </c>
      <c r="E155" s="119">
        <v>0</v>
      </c>
    </row>
    <row r="156" spans="2:5" hidden="1" outlineLevel="2" collapsed="1" x14ac:dyDescent="0.2">
      <c r="B156" s="25" t="s">
        <v>129</v>
      </c>
      <c r="C156" s="50" t="s">
        <v>127</v>
      </c>
      <c r="D156" s="70">
        <f>SUM(D151:D155)</f>
        <v>0</v>
      </c>
      <c r="E156" s="131">
        <f>SUM(E151:E155)</f>
        <v>0</v>
      </c>
    </row>
    <row r="157" spans="2:5" hidden="1" outlineLevel="3" x14ac:dyDescent="0.2">
      <c r="B157" s="21" t="s">
        <v>130</v>
      </c>
      <c r="C157" s="48" t="s">
        <v>127</v>
      </c>
      <c r="D157" s="63" t="s">
        <v>257</v>
      </c>
      <c r="E157" s="120">
        <v>0</v>
      </c>
    </row>
    <row r="158" spans="2:5" hidden="1" outlineLevel="3" x14ac:dyDescent="0.2">
      <c r="B158" s="21" t="s">
        <v>131</v>
      </c>
      <c r="C158" s="48" t="s">
        <v>127</v>
      </c>
      <c r="D158" s="63" t="s">
        <v>257</v>
      </c>
      <c r="E158" s="120">
        <v>0</v>
      </c>
    </row>
    <row r="159" spans="2:5" hidden="1" outlineLevel="3" x14ac:dyDescent="0.2">
      <c r="B159" s="21" t="s">
        <v>132</v>
      </c>
      <c r="C159" s="48" t="s">
        <v>127</v>
      </c>
      <c r="D159" s="63" t="s">
        <v>257</v>
      </c>
      <c r="E159" s="120">
        <v>0</v>
      </c>
    </row>
    <row r="160" spans="2:5" hidden="1" outlineLevel="3" x14ac:dyDescent="0.2">
      <c r="B160" s="21" t="s">
        <v>133</v>
      </c>
      <c r="C160" s="48" t="s">
        <v>127</v>
      </c>
      <c r="D160" s="63" t="s">
        <v>257</v>
      </c>
      <c r="E160" s="120">
        <v>0</v>
      </c>
    </row>
    <row r="161" spans="2:5" hidden="1" outlineLevel="3" x14ac:dyDescent="0.2">
      <c r="B161" s="21" t="s">
        <v>134</v>
      </c>
      <c r="C161" s="48" t="s">
        <v>127</v>
      </c>
      <c r="D161" s="63" t="s">
        <v>257</v>
      </c>
      <c r="E161" s="120">
        <v>0</v>
      </c>
    </row>
    <row r="162" spans="2:5" hidden="1" outlineLevel="3" x14ac:dyDescent="0.2">
      <c r="B162" s="21" t="s">
        <v>135</v>
      </c>
      <c r="C162" s="48" t="s">
        <v>127</v>
      </c>
      <c r="D162" s="63" t="s">
        <v>257</v>
      </c>
      <c r="E162" s="120">
        <v>0</v>
      </c>
    </row>
    <row r="163" spans="2:5" hidden="1" outlineLevel="3" x14ac:dyDescent="0.2">
      <c r="B163" s="21" t="s">
        <v>145</v>
      </c>
      <c r="C163" s="48" t="s">
        <v>127</v>
      </c>
      <c r="D163" s="63" t="s">
        <v>257</v>
      </c>
      <c r="E163" s="120">
        <v>0</v>
      </c>
    </row>
    <row r="164" spans="2:5" hidden="1" outlineLevel="3" x14ac:dyDescent="0.2">
      <c r="B164" s="22" t="s">
        <v>144</v>
      </c>
      <c r="C164" s="49" t="s">
        <v>127</v>
      </c>
      <c r="D164" s="62" t="s">
        <v>257</v>
      </c>
      <c r="E164" s="119">
        <v>0</v>
      </c>
    </row>
    <row r="165" spans="2:5" hidden="1" outlineLevel="2" collapsed="1" x14ac:dyDescent="0.2">
      <c r="B165" s="25" t="s">
        <v>136</v>
      </c>
      <c r="C165" s="50" t="s">
        <v>127</v>
      </c>
      <c r="D165" s="70">
        <f>SUM(D157:D164)</f>
        <v>0</v>
      </c>
      <c r="E165" s="131">
        <f>SUM(E157:E164)</f>
        <v>0</v>
      </c>
    </row>
    <row r="166" spans="2:5" hidden="1" outlineLevel="3" x14ac:dyDescent="0.2">
      <c r="B166" s="21" t="s">
        <v>146</v>
      </c>
      <c r="C166" s="48" t="s">
        <v>127</v>
      </c>
      <c r="D166" s="63" t="s">
        <v>257</v>
      </c>
      <c r="E166" s="120">
        <v>0</v>
      </c>
    </row>
    <row r="167" spans="2:5" hidden="1" outlineLevel="3" x14ac:dyDescent="0.2">
      <c r="B167" s="21" t="s">
        <v>147</v>
      </c>
      <c r="C167" s="48" t="s">
        <v>127</v>
      </c>
      <c r="D167" s="63" t="s">
        <v>257</v>
      </c>
      <c r="E167" s="120">
        <v>0</v>
      </c>
    </row>
    <row r="168" spans="2:5" hidden="1" outlineLevel="3" x14ac:dyDescent="0.2">
      <c r="B168" s="21" t="s">
        <v>148</v>
      </c>
      <c r="C168" s="48" t="s">
        <v>127</v>
      </c>
      <c r="D168" s="63" t="s">
        <v>257</v>
      </c>
      <c r="E168" s="120">
        <v>0</v>
      </c>
    </row>
    <row r="169" spans="2:5" hidden="1" outlineLevel="3" x14ac:dyDescent="0.2">
      <c r="B169" s="22" t="s">
        <v>149</v>
      </c>
      <c r="C169" s="49" t="s">
        <v>127</v>
      </c>
      <c r="D169" s="62" t="s">
        <v>257</v>
      </c>
      <c r="E169" s="119">
        <v>0</v>
      </c>
    </row>
    <row r="170" spans="2:5" hidden="1" outlineLevel="2" collapsed="1" x14ac:dyDescent="0.2">
      <c r="B170" s="121" t="s">
        <v>141</v>
      </c>
      <c r="C170" s="122" t="s">
        <v>127</v>
      </c>
      <c r="D170" s="123">
        <f>SUM(D166:D169)</f>
        <v>0</v>
      </c>
      <c r="E170" s="188">
        <f>SUM(E166:E169)</f>
        <v>0</v>
      </c>
    </row>
    <row r="171" spans="2:5" hidden="1" outlineLevel="1" collapsed="1" x14ac:dyDescent="0.2">
      <c r="B171" s="26" t="s">
        <v>150</v>
      </c>
      <c r="C171" s="51" t="s">
        <v>127</v>
      </c>
      <c r="D171" s="72">
        <f>SUM(D156,D165,D170)</f>
        <v>0</v>
      </c>
      <c r="E171" s="190">
        <f>E156+E165+E170</f>
        <v>0</v>
      </c>
    </row>
    <row r="172" spans="2:5" collapsed="1" x14ac:dyDescent="0.2">
      <c r="B172" s="18" t="s">
        <v>151</v>
      </c>
      <c r="C172" s="46" t="s">
        <v>127</v>
      </c>
      <c r="D172" s="64">
        <f>SUM(D150,D171)</f>
        <v>0</v>
      </c>
      <c r="E172" s="128">
        <f>E150-E171</f>
        <v>0</v>
      </c>
    </row>
    <row r="173" spans="2:5" hidden="1" outlineLevel="2" x14ac:dyDescent="0.2">
      <c r="B173" s="27" t="s">
        <v>152</v>
      </c>
      <c r="C173" s="48" t="s">
        <v>127</v>
      </c>
      <c r="D173" s="63" t="s">
        <v>257</v>
      </c>
      <c r="E173" s="120">
        <v>0</v>
      </c>
    </row>
    <row r="174" spans="2:5" hidden="1" outlineLevel="2" x14ac:dyDescent="0.2">
      <c r="B174" s="27" t="s">
        <v>153</v>
      </c>
      <c r="C174" s="48" t="s">
        <v>127</v>
      </c>
      <c r="D174" s="63" t="s">
        <v>257</v>
      </c>
      <c r="E174" s="120">
        <v>0</v>
      </c>
    </row>
    <row r="175" spans="2:5" hidden="1" outlineLevel="2" x14ac:dyDescent="0.2">
      <c r="B175" s="27" t="s">
        <v>154</v>
      </c>
      <c r="C175" s="48" t="s">
        <v>127</v>
      </c>
      <c r="D175" s="63" t="s">
        <v>257</v>
      </c>
      <c r="E175" s="120">
        <v>0</v>
      </c>
    </row>
    <row r="176" spans="2:5" hidden="1" outlineLevel="2" x14ac:dyDescent="0.2">
      <c r="B176" s="27" t="s">
        <v>155</v>
      </c>
      <c r="C176" s="48" t="s">
        <v>127</v>
      </c>
      <c r="D176" s="63" t="s">
        <v>257</v>
      </c>
      <c r="E176" s="120">
        <v>0</v>
      </c>
    </row>
    <row r="177" spans="2:5" hidden="1" outlineLevel="2" x14ac:dyDescent="0.2">
      <c r="B177" s="28" t="s">
        <v>156</v>
      </c>
      <c r="C177" s="49" t="s">
        <v>127</v>
      </c>
      <c r="D177" s="62" t="s">
        <v>257</v>
      </c>
      <c r="E177" s="119">
        <v>0</v>
      </c>
    </row>
    <row r="178" spans="2:5" hidden="1" outlineLevel="1" collapsed="1" x14ac:dyDescent="0.2">
      <c r="B178" s="29" t="s">
        <v>157</v>
      </c>
      <c r="C178" s="50" t="s">
        <v>127</v>
      </c>
      <c r="D178" s="70">
        <f>SUM(D173:D177)</f>
        <v>0</v>
      </c>
      <c r="E178" s="131">
        <f>SUM(E173:E177)</f>
        <v>0</v>
      </c>
    </row>
    <row r="179" spans="2:5" hidden="1" outlineLevel="2" x14ac:dyDescent="0.2">
      <c r="B179" s="27" t="s">
        <v>158</v>
      </c>
      <c r="C179" s="48" t="s">
        <v>127</v>
      </c>
      <c r="D179" s="63" t="s">
        <v>257</v>
      </c>
      <c r="E179" s="120">
        <v>0</v>
      </c>
    </row>
    <row r="180" spans="2:5" hidden="1" outlineLevel="2" x14ac:dyDescent="0.2">
      <c r="B180" s="27" t="s">
        <v>159</v>
      </c>
      <c r="C180" s="48" t="s">
        <v>127</v>
      </c>
      <c r="D180" s="63" t="s">
        <v>257</v>
      </c>
      <c r="E180" s="120">
        <v>0</v>
      </c>
    </row>
    <row r="181" spans="2:5" hidden="1" outlineLevel="2" x14ac:dyDescent="0.2">
      <c r="B181" s="28" t="s">
        <v>160</v>
      </c>
      <c r="C181" s="49" t="s">
        <v>127</v>
      </c>
      <c r="D181" s="62" t="s">
        <v>257</v>
      </c>
      <c r="E181" s="119">
        <v>0</v>
      </c>
    </row>
    <row r="182" spans="2:5" hidden="1" outlineLevel="1" collapsed="1" x14ac:dyDescent="0.2">
      <c r="B182" s="164" t="s">
        <v>161</v>
      </c>
      <c r="C182" s="122" t="s">
        <v>127</v>
      </c>
      <c r="D182" s="123">
        <f>SUM(D179:D181)</f>
        <v>0</v>
      </c>
      <c r="E182" s="188">
        <f>SUM(E179:E181)</f>
        <v>0</v>
      </c>
    </row>
    <row r="183" spans="2:5" collapsed="1" x14ac:dyDescent="0.2">
      <c r="B183" s="18" t="s">
        <v>162</v>
      </c>
      <c r="C183" s="46" t="s">
        <v>127</v>
      </c>
      <c r="D183" s="64">
        <f>D178+D182</f>
        <v>0</v>
      </c>
      <c r="E183" s="128">
        <f>E178+E182</f>
        <v>0</v>
      </c>
    </row>
    <row r="184" spans="2:5" x14ac:dyDescent="0.2">
      <c r="B184" s="18" t="s">
        <v>163</v>
      </c>
      <c r="C184" s="46" t="s">
        <v>127</v>
      </c>
      <c r="D184" s="64" t="s">
        <v>257</v>
      </c>
      <c r="E184" s="128">
        <v>0</v>
      </c>
    </row>
    <row r="185" spans="2:5" x14ac:dyDescent="0.2">
      <c r="B185" s="19" t="s">
        <v>164</v>
      </c>
      <c r="C185" s="47" t="s">
        <v>127</v>
      </c>
      <c r="D185" s="61" t="e">
        <f>SUM(D135,D172,D183,D184)</f>
        <v>#VALUE!</v>
      </c>
      <c r="E185" s="187">
        <f>E135-E172-E183+E184</f>
        <v>0</v>
      </c>
    </row>
    <row r="186" spans="2:5" hidden="1" outlineLevel="1" x14ac:dyDescent="0.2">
      <c r="B186" s="12" t="s">
        <v>165</v>
      </c>
      <c r="C186" s="40" t="s">
        <v>127</v>
      </c>
      <c r="D186" s="63" t="s">
        <v>257</v>
      </c>
      <c r="E186" s="129">
        <v>0</v>
      </c>
    </row>
    <row r="187" spans="2:5" hidden="1" outlineLevel="1" x14ac:dyDescent="0.2">
      <c r="B187" s="12" t="s">
        <v>166</v>
      </c>
      <c r="C187" s="40" t="s">
        <v>127</v>
      </c>
      <c r="D187" s="63" t="s">
        <v>257</v>
      </c>
      <c r="E187" s="129">
        <v>0</v>
      </c>
    </row>
    <row r="188" spans="2:5" hidden="1" outlineLevel="1" x14ac:dyDescent="0.2">
      <c r="B188" s="12" t="s">
        <v>167</v>
      </c>
      <c r="C188" s="40" t="s">
        <v>127</v>
      </c>
      <c r="D188" s="63" t="s">
        <v>257</v>
      </c>
      <c r="E188" s="129">
        <v>0</v>
      </c>
    </row>
    <row r="189" spans="2:5" hidden="1" outlineLevel="1" x14ac:dyDescent="0.2">
      <c r="B189" s="165" t="s">
        <v>168</v>
      </c>
      <c r="C189" s="45" t="s">
        <v>127</v>
      </c>
      <c r="D189" s="168" t="s">
        <v>257</v>
      </c>
      <c r="E189" s="130">
        <v>0</v>
      </c>
    </row>
    <row r="190" spans="2:5" collapsed="1" x14ac:dyDescent="0.2">
      <c r="B190" s="18" t="s">
        <v>169</v>
      </c>
      <c r="C190" s="46" t="s">
        <v>127</v>
      </c>
      <c r="D190" s="64">
        <f>SUM(D186:D189)</f>
        <v>0</v>
      </c>
      <c r="E190" s="128">
        <f>SUM(E186:E189)</f>
        <v>0</v>
      </c>
    </row>
    <row r="191" spans="2:5" x14ac:dyDescent="0.2">
      <c r="B191" s="19" t="s">
        <v>170</v>
      </c>
      <c r="C191" s="47" t="s">
        <v>127</v>
      </c>
      <c r="D191" s="61" t="e">
        <f>SUM(D185,D190)</f>
        <v>#VALUE!</v>
      </c>
      <c r="E191" s="187">
        <f>E185-E190</f>
        <v>0</v>
      </c>
    </row>
    <row r="192" spans="2:5" x14ac:dyDescent="0.2">
      <c r="B192" s="14" t="s">
        <v>171</v>
      </c>
      <c r="C192" s="40" t="s">
        <v>127</v>
      </c>
      <c r="D192" s="63" t="s">
        <v>257</v>
      </c>
      <c r="E192" s="131">
        <v>0</v>
      </c>
    </row>
    <row r="193" spans="1:5" x14ac:dyDescent="0.2">
      <c r="B193" s="19" t="s">
        <v>172</v>
      </c>
      <c r="C193" s="47" t="s">
        <v>127</v>
      </c>
      <c r="D193" s="61" t="e">
        <f>SUM(D191,D192)</f>
        <v>#VALUE!</v>
      </c>
      <c r="E193" s="187">
        <f>E191-E192</f>
        <v>0</v>
      </c>
    </row>
    <row r="194" spans="1:5" x14ac:dyDescent="0.2">
      <c r="B194" s="6"/>
      <c r="C194" s="45"/>
      <c r="D194" s="11"/>
      <c r="E194" s="11"/>
    </row>
    <row r="195" spans="1:5" x14ac:dyDescent="0.2">
      <c r="A195" s="7" t="s">
        <v>173</v>
      </c>
      <c r="B195" s="30"/>
      <c r="C195" s="31"/>
      <c r="D195" s="31"/>
      <c r="E195" s="31"/>
    </row>
    <row r="196" spans="1:5" x14ac:dyDescent="0.2">
      <c r="C196" s="52"/>
      <c r="D196" s="13"/>
      <c r="E196" s="13"/>
    </row>
    <row r="197" spans="1:5" hidden="1" outlineLevel="2" x14ac:dyDescent="0.2">
      <c r="B197" s="32" t="s">
        <v>170</v>
      </c>
      <c r="C197" s="41" t="s">
        <v>127</v>
      </c>
      <c r="D197" s="67" t="e">
        <f>D193</f>
        <v>#VALUE!</v>
      </c>
      <c r="E197" s="96"/>
    </row>
    <row r="198" spans="1:5" hidden="1" outlineLevel="2" x14ac:dyDescent="0.2">
      <c r="B198" s="32" t="s">
        <v>174</v>
      </c>
      <c r="C198" s="41" t="s">
        <v>127</v>
      </c>
      <c r="D198" s="67">
        <f>-D183</f>
        <v>0</v>
      </c>
      <c r="E198" s="96"/>
    </row>
    <row r="199" spans="1:5" hidden="1" outlineLevel="2" x14ac:dyDescent="0.2">
      <c r="B199" s="32" t="s">
        <v>175</v>
      </c>
      <c r="C199" s="41" t="s">
        <v>127</v>
      </c>
      <c r="D199" s="67" t="s">
        <v>257</v>
      </c>
      <c r="E199" s="96"/>
    </row>
    <row r="200" spans="1:5" hidden="1" outlineLevel="2" x14ac:dyDescent="0.2">
      <c r="B200" s="32" t="s">
        <v>176</v>
      </c>
      <c r="C200" s="41" t="s">
        <v>127</v>
      </c>
      <c r="D200" s="67">
        <f>-D268</f>
        <v>0</v>
      </c>
      <c r="E200" s="96"/>
    </row>
    <row r="201" spans="1:5" hidden="1" outlineLevel="2" x14ac:dyDescent="0.2">
      <c r="B201" s="32" t="s">
        <v>177</v>
      </c>
      <c r="C201" s="41" t="s">
        <v>127</v>
      </c>
      <c r="D201" s="67" t="s">
        <v>257</v>
      </c>
      <c r="E201" s="96"/>
    </row>
    <row r="202" spans="1:5" hidden="1" outlineLevel="2" x14ac:dyDescent="0.2">
      <c r="B202" s="32" t="s">
        <v>178</v>
      </c>
      <c r="C202" s="41" t="s">
        <v>127</v>
      </c>
      <c r="D202" s="67" t="s">
        <v>257</v>
      </c>
      <c r="E202" s="96"/>
    </row>
    <row r="203" spans="1:5" hidden="1" outlineLevel="3" x14ac:dyDescent="0.2">
      <c r="B203" s="85" t="s">
        <v>168</v>
      </c>
      <c r="C203" s="41" t="s">
        <v>127</v>
      </c>
      <c r="D203" s="86" t="s">
        <v>257</v>
      </c>
      <c r="E203" s="96"/>
    </row>
    <row r="204" spans="1:5" hidden="1" outlineLevel="3" x14ac:dyDescent="0.2">
      <c r="B204" s="85" t="s">
        <v>179</v>
      </c>
      <c r="C204" s="41" t="s">
        <v>127</v>
      </c>
      <c r="D204" s="86" t="s">
        <v>257</v>
      </c>
      <c r="E204" s="96"/>
    </row>
    <row r="205" spans="1:5" hidden="1" outlineLevel="3" x14ac:dyDescent="0.2">
      <c r="B205" s="85" t="s">
        <v>180</v>
      </c>
      <c r="C205" s="41" t="s">
        <v>127</v>
      </c>
      <c r="D205" s="86" t="s">
        <v>257</v>
      </c>
      <c r="E205" s="96"/>
    </row>
    <row r="206" spans="1:5" hidden="1" outlineLevel="3" x14ac:dyDescent="0.2">
      <c r="B206" s="87" t="s">
        <v>181</v>
      </c>
      <c r="C206" s="42" t="s">
        <v>127</v>
      </c>
      <c r="D206" s="88" t="s">
        <v>257</v>
      </c>
      <c r="E206" s="179"/>
    </row>
    <row r="207" spans="1:5" hidden="1" outlineLevel="2" collapsed="1" x14ac:dyDescent="0.2">
      <c r="B207" s="176" t="s">
        <v>182</v>
      </c>
      <c r="C207" s="55" t="s">
        <v>127</v>
      </c>
      <c r="D207" s="177" t="s">
        <v>257</v>
      </c>
      <c r="E207" s="178"/>
    </row>
    <row r="208" spans="1:5" hidden="1" outlineLevel="1" collapsed="1" x14ac:dyDescent="0.2">
      <c r="B208" s="34" t="s">
        <v>183</v>
      </c>
      <c r="C208" s="53" t="s">
        <v>127</v>
      </c>
      <c r="D208" s="68" t="e">
        <f>SUM(D197:D202,D207)</f>
        <v>#VALUE!</v>
      </c>
      <c r="E208" s="97"/>
    </row>
    <row r="209" spans="2:5" hidden="1" outlineLevel="1" x14ac:dyDescent="0.2">
      <c r="C209" s="41"/>
      <c r="D209" s="67"/>
      <c r="E209" s="13"/>
    </row>
    <row r="210" spans="2:5" hidden="1" outlineLevel="2" x14ac:dyDescent="0.2">
      <c r="B210" s="32" t="s">
        <v>184</v>
      </c>
      <c r="C210" s="41" t="s">
        <v>127</v>
      </c>
      <c r="D210" s="67">
        <f>-D348</f>
        <v>0</v>
      </c>
      <c r="E210" s="96"/>
    </row>
    <row r="211" spans="2:5" hidden="1" outlineLevel="2" x14ac:dyDescent="0.2">
      <c r="B211" s="32" t="s">
        <v>185</v>
      </c>
      <c r="C211" s="41" t="s">
        <v>127</v>
      </c>
      <c r="D211" s="67"/>
      <c r="E211" s="96"/>
    </row>
    <row r="212" spans="2:5" hidden="1" outlineLevel="2" x14ac:dyDescent="0.2">
      <c r="B212" s="32" t="s">
        <v>186</v>
      </c>
      <c r="C212" s="41" t="s">
        <v>127</v>
      </c>
      <c r="D212" s="67"/>
      <c r="E212" s="96"/>
    </row>
    <row r="213" spans="2:5" hidden="1" outlineLevel="2" x14ac:dyDescent="0.2">
      <c r="B213" s="176" t="s">
        <v>187</v>
      </c>
      <c r="C213" s="55" t="s">
        <v>127</v>
      </c>
      <c r="D213" s="177"/>
      <c r="E213" s="178"/>
    </row>
    <row r="214" spans="2:5" hidden="1" outlineLevel="1" collapsed="1" x14ac:dyDescent="0.2">
      <c r="B214" s="34" t="s">
        <v>188</v>
      </c>
      <c r="C214" s="53" t="s">
        <v>127</v>
      </c>
      <c r="D214" s="68">
        <f>SUM(D210:D213)</f>
        <v>0</v>
      </c>
      <c r="E214" s="97"/>
    </row>
    <row r="215" spans="2:5" hidden="1" outlineLevel="1" x14ac:dyDescent="0.2">
      <c r="C215" s="41"/>
      <c r="D215" s="67"/>
      <c r="E215" s="13"/>
    </row>
    <row r="216" spans="2:5" hidden="1" outlineLevel="2" x14ac:dyDescent="0.2">
      <c r="B216" s="32" t="s">
        <v>189</v>
      </c>
      <c r="C216" s="41" t="s">
        <v>127</v>
      </c>
      <c r="D216" s="67" t="s">
        <v>257</v>
      </c>
      <c r="E216" s="96"/>
    </row>
    <row r="217" spans="2:5" hidden="1" outlineLevel="2" x14ac:dyDescent="0.2">
      <c r="B217" s="32" t="s">
        <v>190</v>
      </c>
      <c r="C217" s="41" t="s">
        <v>127</v>
      </c>
      <c r="D217" s="67" t="s">
        <v>257</v>
      </c>
      <c r="E217" s="96"/>
    </row>
    <row r="218" spans="2:5" hidden="1" outlineLevel="2" x14ac:dyDescent="0.2">
      <c r="B218" s="32" t="s">
        <v>191</v>
      </c>
      <c r="C218" s="41" t="s">
        <v>127</v>
      </c>
      <c r="D218" s="67" t="s">
        <v>257</v>
      </c>
      <c r="E218" s="96"/>
    </row>
    <row r="219" spans="2:5" hidden="1" outlineLevel="2" x14ac:dyDescent="0.2">
      <c r="B219" s="32" t="s">
        <v>192</v>
      </c>
      <c r="C219" s="41" t="s">
        <v>127</v>
      </c>
      <c r="D219" s="67" t="s">
        <v>257</v>
      </c>
      <c r="E219" s="96"/>
    </row>
    <row r="220" spans="2:5" hidden="1" outlineLevel="2" x14ac:dyDescent="0.2">
      <c r="B220" s="32" t="s">
        <v>193</v>
      </c>
      <c r="C220" s="41" t="s">
        <v>127</v>
      </c>
      <c r="D220" s="67" t="s">
        <v>257</v>
      </c>
      <c r="E220" s="96"/>
    </row>
    <row r="221" spans="2:5" hidden="1" outlineLevel="2" x14ac:dyDescent="0.2">
      <c r="B221" s="32" t="s">
        <v>194</v>
      </c>
      <c r="C221" s="41" t="s">
        <v>127</v>
      </c>
      <c r="D221" s="67" t="s">
        <v>257</v>
      </c>
      <c r="E221" s="96"/>
    </row>
    <row r="222" spans="2:5" hidden="1" outlineLevel="2" x14ac:dyDescent="0.2">
      <c r="B222" s="32" t="s">
        <v>195</v>
      </c>
      <c r="C222" s="41" t="s">
        <v>127</v>
      </c>
      <c r="D222" s="67" t="s">
        <v>257</v>
      </c>
      <c r="E222" s="96"/>
    </row>
    <row r="223" spans="2:5" hidden="1" outlineLevel="2" x14ac:dyDescent="0.2">
      <c r="B223" s="32" t="s">
        <v>196</v>
      </c>
      <c r="C223" s="41" t="s">
        <v>127</v>
      </c>
      <c r="D223" s="67" t="s">
        <v>257</v>
      </c>
      <c r="E223" s="96"/>
    </row>
    <row r="224" spans="2:5" hidden="1" outlineLevel="2" x14ac:dyDescent="0.2">
      <c r="B224" s="32" t="s">
        <v>197</v>
      </c>
      <c r="C224" s="41" t="s">
        <v>127</v>
      </c>
      <c r="D224" s="67" t="s">
        <v>257</v>
      </c>
      <c r="E224" s="96"/>
    </row>
    <row r="225" spans="1:5" hidden="1" outlineLevel="2" x14ac:dyDescent="0.2">
      <c r="B225" s="32" t="s">
        <v>198</v>
      </c>
      <c r="C225" s="41" t="s">
        <v>127</v>
      </c>
      <c r="D225" s="67" t="s">
        <v>257</v>
      </c>
      <c r="E225" s="96"/>
    </row>
    <row r="226" spans="1:5" hidden="1" outlineLevel="2" x14ac:dyDescent="0.2">
      <c r="B226" s="176" t="s">
        <v>51</v>
      </c>
      <c r="C226" s="55" t="s">
        <v>127</v>
      </c>
      <c r="D226" s="177" t="s">
        <v>257</v>
      </c>
      <c r="E226" s="178"/>
    </row>
    <row r="227" spans="1:5" hidden="1" outlineLevel="1" collapsed="1" x14ac:dyDescent="0.2">
      <c r="B227" s="34" t="s">
        <v>199</v>
      </c>
      <c r="C227" s="53" t="s">
        <v>127</v>
      </c>
      <c r="D227" s="68">
        <f>SUM(D216:D226)</f>
        <v>0</v>
      </c>
      <c r="E227" s="97"/>
    </row>
    <row r="228" spans="1:5" hidden="1" outlineLevel="1" x14ac:dyDescent="0.2">
      <c r="C228" s="41"/>
      <c r="D228" s="67"/>
      <c r="E228" s="13"/>
    </row>
    <row r="229" spans="1:5" collapsed="1" x14ac:dyDescent="0.2">
      <c r="B229" s="35" t="s">
        <v>200</v>
      </c>
      <c r="C229" s="54" t="s">
        <v>127</v>
      </c>
      <c r="D229" s="69" t="e">
        <f>D208+D214+D227</f>
        <v>#VALUE!</v>
      </c>
      <c r="E229" s="94"/>
    </row>
    <row r="230" spans="1:5" x14ac:dyDescent="0.2">
      <c r="C230" s="55"/>
      <c r="D230" s="13"/>
      <c r="E230" s="13"/>
    </row>
    <row r="231" spans="1:5" x14ac:dyDescent="0.2">
      <c r="A231" s="7" t="s">
        <v>201</v>
      </c>
      <c r="B231" s="30"/>
      <c r="C231" s="31"/>
      <c r="D231" s="31"/>
      <c r="E231" s="31"/>
    </row>
    <row r="232" spans="1:5" x14ac:dyDescent="0.2">
      <c r="C232" s="52"/>
      <c r="D232" s="13"/>
      <c r="E232" s="13"/>
    </row>
    <row r="233" spans="1:5" hidden="1" outlineLevel="3" x14ac:dyDescent="0.2">
      <c r="B233" s="85" t="s">
        <v>214</v>
      </c>
      <c r="C233" s="41" t="s">
        <v>127</v>
      </c>
      <c r="D233" s="86" t="s">
        <v>257</v>
      </c>
      <c r="E233" s="84"/>
    </row>
    <row r="234" spans="1:5" hidden="1" outlineLevel="3" x14ac:dyDescent="0.2">
      <c r="B234" s="85" t="s">
        <v>215</v>
      </c>
      <c r="C234" s="41" t="s">
        <v>127</v>
      </c>
      <c r="D234" s="86" t="s">
        <v>257</v>
      </c>
      <c r="E234" s="84"/>
    </row>
    <row r="235" spans="1:5" hidden="1" outlineLevel="3" x14ac:dyDescent="0.2">
      <c r="B235" s="87" t="s">
        <v>216</v>
      </c>
      <c r="C235" s="42" t="s">
        <v>127</v>
      </c>
      <c r="D235" s="88" t="s">
        <v>257</v>
      </c>
      <c r="E235" s="84"/>
    </row>
    <row r="236" spans="1:5" hidden="1" outlineLevel="2" collapsed="1" x14ac:dyDescent="0.2">
      <c r="B236" s="32" t="s">
        <v>217</v>
      </c>
      <c r="C236" s="41" t="s">
        <v>127</v>
      </c>
      <c r="D236" s="67">
        <f>SUM(D233:D235)</f>
        <v>0</v>
      </c>
      <c r="E236" s="84"/>
    </row>
    <row r="237" spans="1:5" hidden="1" outlineLevel="4" x14ac:dyDescent="0.2">
      <c r="B237" s="103" t="s">
        <v>36</v>
      </c>
      <c r="C237" s="41" t="s">
        <v>127</v>
      </c>
      <c r="D237" s="86" t="s">
        <v>257</v>
      </c>
      <c r="E237" s="84"/>
    </row>
    <row r="238" spans="1:5" hidden="1" outlineLevel="4" x14ac:dyDescent="0.2">
      <c r="B238" s="103" t="s">
        <v>264</v>
      </c>
      <c r="C238" s="41" t="s">
        <v>127</v>
      </c>
      <c r="D238" s="86" t="s">
        <v>257</v>
      </c>
      <c r="E238" s="84"/>
    </row>
    <row r="239" spans="1:5" hidden="1" outlineLevel="4" x14ac:dyDescent="0.2">
      <c r="B239" s="104" t="s">
        <v>37</v>
      </c>
      <c r="C239" s="42" t="s">
        <v>127</v>
      </c>
      <c r="D239" s="88" t="s">
        <v>257</v>
      </c>
      <c r="E239" s="84"/>
    </row>
    <row r="240" spans="1:5" hidden="1" outlineLevel="3" collapsed="1" x14ac:dyDescent="0.2">
      <c r="B240" s="33" t="s">
        <v>218</v>
      </c>
      <c r="C240" s="41" t="s">
        <v>127</v>
      </c>
      <c r="D240" s="86">
        <f>SUM(D237:D239)</f>
        <v>0</v>
      </c>
      <c r="E240" s="84"/>
    </row>
    <row r="241" spans="2:5" hidden="1" outlineLevel="3" x14ac:dyDescent="0.2">
      <c r="B241" s="85" t="s">
        <v>219</v>
      </c>
      <c r="C241" s="41" t="s">
        <v>127</v>
      </c>
      <c r="D241" s="86" t="s">
        <v>257</v>
      </c>
      <c r="E241" s="84"/>
    </row>
    <row r="242" spans="2:5" hidden="1" outlineLevel="3" x14ac:dyDescent="0.2">
      <c r="B242" s="87" t="s">
        <v>220</v>
      </c>
      <c r="C242" s="42" t="s">
        <v>127</v>
      </c>
      <c r="D242" s="88" t="s">
        <v>257</v>
      </c>
      <c r="E242" s="84"/>
    </row>
    <row r="243" spans="2:5" hidden="1" outlineLevel="2" collapsed="1" x14ac:dyDescent="0.2">
      <c r="B243" s="32" t="s">
        <v>265</v>
      </c>
      <c r="C243" s="41" t="s">
        <v>127</v>
      </c>
      <c r="D243" s="67">
        <f>SUM(D240:D242)</f>
        <v>0</v>
      </c>
      <c r="E243" s="84"/>
    </row>
    <row r="244" spans="2:5" hidden="1" outlineLevel="3" x14ac:dyDescent="0.2">
      <c r="B244" s="85" t="s">
        <v>222</v>
      </c>
      <c r="C244" s="41" t="s">
        <v>127</v>
      </c>
      <c r="D244" s="86" t="s">
        <v>257</v>
      </c>
      <c r="E244" s="84"/>
    </row>
    <row r="245" spans="2:5" hidden="1" outlineLevel="3" x14ac:dyDescent="0.2">
      <c r="B245" s="185" t="s">
        <v>223</v>
      </c>
      <c r="C245" s="89" t="s">
        <v>127</v>
      </c>
      <c r="D245" s="171" t="s">
        <v>257</v>
      </c>
      <c r="E245" s="84"/>
    </row>
    <row r="246" spans="2:5" hidden="1" outlineLevel="2" collapsed="1" x14ac:dyDescent="0.2">
      <c r="B246" s="32" t="s">
        <v>223</v>
      </c>
      <c r="C246" s="41" t="s">
        <v>127</v>
      </c>
      <c r="D246" s="67">
        <f>SUM(D244:D245)</f>
        <v>0</v>
      </c>
      <c r="E246" s="84"/>
    </row>
    <row r="247" spans="2:5" hidden="1" outlineLevel="2" x14ac:dyDescent="0.2">
      <c r="B247" s="32" t="s">
        <v>224</v>
      </c>
      <c r="C247" s="41" t="s">
        <v>127</v>
      </c>
      <c r="D247" s="67" t="s">
        <v>257</v>
      </c>
      <c r="E247" s="84"/>
    </row>
    <row r="248" spans="2:5" hidden="1" outlineLevel="2" x14ac:dyDescent="0.2">
      <c r="B248" s="32" t="s">
        <v>225</v>
      </c>
      <c r="C248" s="41" t="s">
        <v>127</v>
      </c>
      <c r="D248" s="67" t="s">
        <v>257</v>
      </c>
      <c r="E248" s="84"/>
    </row>
    <row r="249" spans="2:5" hidden="1" outlineLevel="2" x14ac:dyDescent="0.2">
      <c r="B249" s="176" t="s">
        <v>226</v>
      </c>
      <c r="C249" s="55" t="s">
        <v>127</v>
      </c>
      <c r="D249" s="177" t="s">
        <v>257</v>
      </c>
      <c r="E249" s="181"/>
    </row>
    <row r="250" spans="2:5" hidden="1" outlineLevel="1" collapsed="1" x14ac:dyDescent="0.2">
      <c r="B250" s="34" t="s">
        <v>266</v>
      </c>
      <c r="C250" s="53" t="s">
        <v>127</v>
      </c>
      <c r="D250" s="68">
        <f>SUM(D236,D243,D246,D247:D249)</f>
        <v>0</v>
      </c>
      <c r="E250" s="90"/>
    </row>
    <row r="251" spans="2:5" hidden="1" outlineLevel="1" x14ac:dyDescent="0.2">
      <c r="C251" s="41"/>
      <c r="D251" s="13"/>
      <c r="E251" s="91"/>
    </row>
    <row r="252" spans="2:5" hidden="1" outlineLevel="3" x14ac:dyDescent="0.2">
      <c r="B252" s="85" t="s">
        <v>241</v>
      </c>
      <c r="C252" s="41" t="s">
        <v>127</v>
      </c>
      <c r="D252" s="86" t="s">
        <v>257</v>
      </c>
      <c r="E252" s="84"/>
    </row>
    <row r="253" spans="2:5" hidden="1" outlineLevel="3" x14ac:dyDescent="0.2">
      <c r="B253" s="87" t="s">
        <v>242</v>
      </c>
      <c r="C253" s="42" t="s">
        <v>127</v>
      </c>
      <c r="D253" s="132" t="s">
        <v>257</v>
      </c>
      <c r="E253" s="84"/>
    </row>
    <row r="254" spans="2:5" hidden="1" outlineLevel="2" collapsed="1" x14ac:dyDescent="0.2">
      <c r="B254" s="32" t="s">
        <v>243</v>
      </c>
      <c r="C254" s="41" t="s">
        <v>127</v>
      </c>
      <c r="D254" s="67">
        <f>SUM(D252:D253)</f>
        <v>0</v>
      </c>
      <c r="E254" s="84"/>
    </row>
    <row r="255" spans="2:5" hidden="1" outlineLevel="4" x14ac:dyDescent="0.2">
      <c r="B255" s="103" t="s">
        <v>41</v>
      </c>
      <c r="C255" s="41" t="s">
        <v>127</v>
      </c>
      <c r="D255" s="86" t="s">
        <v>257</v>
      </c>
      <c r="E255" s="84"/>
    </row>
    <row r="256" spans="2:5" hidden="1" outlineLevel="4" x14ac:dyDescent="0.2">
      <c r="B256" s="104" t="s">
        <v>38</v>
      </c>
      <c r="C256" s="42" t="s">
        <v>127</v>
      </c>
      <c r="D256" s="88" t="s">
        <v>257</v>
      </c>
      <c r="E256" s="92"/>
    </row>
    <row r="257" spans="1:5" hidden="1" outlineLevel="3" collapsed="1" x14ac:dyDescent="0.2">
      <c r="B257" s="33" t="s">
        <v>244</v>
      </c>
      <c r="C257" s="41" t="s">
        <v>127</v>
      </c>
      <c r="D257" s="67">
        <f>SUM(D255:D256)</f>
        <v>0</v>
      </c>
      <c r="E257" s="84"/>
    </row>
    <row r="258" spans="1:5" hidden="1" outlineLevel="3" x14ac:dyDescent="0.2">
      <c r="B258" s="85" t="s">
        <v>245</v>
      </c>
      <c r="C258" s="41" t="s">
        <v>127</v>
      </c>
      <c r="D258" s="86" t="s">
        <v>257</v>
      </c>
      <c r="E258" s="84"/>
    </row>
    <row r="259" spans="1:5" hidden="1" outlineLevel="3" x14ac:dyDescent="0.2">
      <c r="B259" s="87" t="s">
        <v>246</v>
      </c>
      <c r="C259" s="42" t="s">
        <v>127</v>
      </c>
      <c r="D259" s="132" t="s">
        <v>257</v>
      </c>
      <c r="E259" s="84"/>
    </row>
    <row r="260" spans="1:5" hidden="1" outlineLevel="2" collapsed="1" x14ac:dyDescent="0.2">
      <c r="B260" s="32" t="s">
        <v>267</v>
      </c>
      <c r="C260" s="41" t="s">
        <v>127</v>
      </c>
      <c r="D260" s="67">
        <f>SUM(D257:D259)</f>
        <v>0</v>
      </c>
      <c r="E260" s="84"/>
    </row>
    <row r="261" spans="1:5" hidden="1" outlineLevel="2" x14ac:dyDescent="0.2">
      <c r="B261" s="32" t="s">
        <v>248</v>
      </c>
      <c r="C261" s="41" t="s">
        <v>127</v>
      </c>
      <c r="D261" s="67" t="s">
        <v>257</v>
      </c>
      <c r="E261" s="84"/>
    </row>
    <row r="262" spans="1:5" hidden="1" outlineLevel="2" x14ac:dyDescent="0.2">
      <c r="B262" s="32" t="s">
        <v>249</v>
      </c>
      <c r="C262" s="41" t="s">
        <v>127</v>
      </c>
      <c r="D262" s="67" t="s">
        <v>257</v>
      </c>
      <c r="E262" s="84"/>
    </row>
    <row r="263" spans="1:5" hidden="1" outlineLevel="2" x14ac:dyDescent="0.2">
      <c r="B263" s="32" t="s">
        <v>250</v>
      </c>
      <c r="C263" s="41" t="s">
        <v>127</v>
      </c>
      <c r="D263" s="67" t="s">
        <v>257</v>
      </c>
      <c r="E263" s="84"/>
    </row>
    <row r="264" spans="1:5" hidden="1" outlineLevel="2" x14ac:dyDescent="0.2">
      <c r="B264" s="32" t="s">
        <v>251</v>
      </c>
      <c r="C264" s="41" t="s">
        <v>127</v>
      </c>
      <c r="D264" s="67" t="s">
        <v>257</v>
      </c>
      <c r="E264" s="84"/>
    </row>
    <row r="265" spans="1:5" hidden="1" outlineLevel="2" x14ac:dyDescent="0.2">
      <c r="B265" s="176" t="s">
        <v>252</v>
      </c>
      <c r="C265" s="55" t="s">
        <v>127</v>
      </c>
      <c r="D265" s="177" t="s">
        <v>257</v>
      </c>
      <c r="E265" s="181"/>
    </row>
    <row r="266" spans="1:5" hidden="1" outlineLevel="1" collapsed="1" x14ac:dyDescent="0.2">
      <c r="B266" s="34" t="s">
        <v>268</v>
      </c>
      <c r="C266" s="53" t="s">
        <v>127</v>
      </c>
      <c r="D266" s="68">
        <f>SUM(D254,D260,D261:D265)</f>
        <v>0</v>
      </c>
      <c r="E266" s="90"/>
    </row>
    <row r="267" spans="1:5" hidden="1" outlineLevel="1" x14ac:dyDescent="0.2">
      <c r="C267" s="41"/>
      <c r="D267" s="13"/>
      <c r="E267" s="91"/>
    </row>
    <row r="268" spans="1:5" collapsed="1" x14ac:dyDescent="0.2">
      <c r="B268" s="35" t="s">
        <v>269</v>
      </c>
      <c r="C268" s="93" t="s">
        <v>127</v>
      </c>
      <c r="D268" s="69">
        <f>D250-D266</f>
        <v>0</v>
      </c>
      <c r="E268" s="94"/>
    </row>
    <row r="269" spans="1:5" x14ac:dyDescent="0.2">
      <c r="C269" s="41"/>
      <c r="D269" s="13"/>
      <c r="E269" s="91"/>
    </row>
    <row r="270" spans="1:5" x14ac:dyDescent="0.2">
      <c r="B270" s="35" t="s">
        <v>202</v>
      </c>
      <c r="C270" s="93" t="s">
        <v>127</v>
      </c>
      <c r="D270" s="69" t="e">
        <f>D303-D339</f>
        <v>#VALUE!</v>
      </c>
      <c r="E270" s="94"/>
    </row>
    <row r="271" spans="1:5" x14ac:dyDescent="0.2">
      <c r="C271" s="55"/>
      <c r="D271" s="13"/>
      <c r="E271" s="13"/>
    </row>
    <row r="272" spans="1:5" x14ac:dyDescent="0.2">
      <c r="A272" s="7" t="s">
        <v>206</v>
      </c>
      <c r="B272" s="8"/>
      <c r="C272" s="9"/>
      <c r="D272" s="9"/>
      <c r="E272" s="9"/>
    </row>
    <row r="273" spans="2:5" x14ac:dyDescent="0.2">
      <c r="B273" s="6"/>
      <c r="C273" s="44"/>
      <c r="D273" s="11"/>
      <c r="E273" s="11"/>
    </row>
    <row r="274" spans="2:5" hidden="1" outlineLevel="2" x14ac:dyDescent="0.2">
      <c r="B274" s="10" t="s">
        <v>207</v>
      </c>
      <c r="C274" s="40" t="s">
        <v>127</v>
      </c>
      <c r="D274" s="65">
        <f>SUM(C274,D174:D177,D180:D181,D348)</f>
        <v>0</v>
      </c>
      <c r="E274" s="99">
        <v>0</v>
      </c>
    </row>
    <row r="275" spans="2:5" hidden="1" outlineLevel="2" x14ac:dyDescent="0.2">
      <c r="B275" s="10" t="s">
        <v>208</v>
      </c>
      <c r="C275" s="40" t="s">
        <v>127</v>
      </c>
      <c r="D275" s="65">
        <f>SUM(C275,D173,D179)</f>
        <v>0</v>
      </c>
      <c r="E275" s="99">
        <v>0</v>
      </c>
    </row>
    <row r="276" spans="2:5" hidden="1" outlineLevel="2" x14ac:dyDescent="0.2">
      <c r="B276" s="32" t="s">
        <v>187</v>
      </c>
      <c r="C276" s="41" t="s">
        <v>127</v>
      </c>
      <c r="D276" s="67" t="str">
        <f>C276</f>
        <v>€</v>
      </c>
      <c r="E276" s="100">
        <v>0</v>
      </c>
    </row>
    <row r="277" spans="2:5" hidden="1" outlineLevel="3" x14ac:dyDescent="0.2">
      <c r="B277" s="85" t="s">
        <v>209</v>
      </c>
      <c r="C277" s="41" t="s">
        <v>127</v>
      </c>
      <c r="D277" s="86" t="s">
        <v>257</v>
      </c>
      <c r="E277" s="100">
        <v>0</v>
      </c>
    </row>
    <row r="278" spans="2:5" hidden="1" outlineLevel="3" x14ac:dyDescent="0.2">
      <c r="B278" s="85" t="s">
        <v>210</v>
      </c>
      <c r="C278" s="41" t="s">
        <v>127</v>
      </c>
      <c r="D278" s="86" t="s">
        <v>257</v>
      </c>
      <c r="E278" s="100">
        <v>0</v>
      </c>
    </row>
    <row r="279" spans="2:5" hidden="1" outlineLevel="3" x14ac:dyDescent="0.2">
      <c r="B279" s="87" t="s">
        <v>211</v>
      </c>
      <c r="C279" s="42" t="s">
        <v>127</v>
      </c>
      <c r="D279" s="88" t="s">
        <v>257</v>
      </c>
      <c r="E279" s="101">
        <v>0</v>
      </c>
    </row>
    <row r="280" spans="2:5" hidden="1" outlineLevel="2" collapsed="1" x14ac:dyDescent="0.2">
      <c r="B280" s="32" t="s">
        <v>211</v>
      </c>
      <c r="C280" s="41" t="s">
        <v>127</v>
      </c>
      <c r="D280" s="67" t="str">
        <f>C280</f>
        <v>€</v>
      </c>
      <c r="E280" s="100">
        <f>SUM(E277:E279)</f>
        <v>0</v>
      </c>
    </row>
    <row r="281" spans="2:5" hidden="1" outlineLevel="2" x14ac:dyDescent="0.2">
      <c r="B281" s="32" t="s">
        <v>212</v>
      </c>
      <c r="C281" s="41" t="s">
        <v>127</v>
      </c>
      <c r="D281" s="67" t="str">
        <f>C281</f>
        <v>€</v>
      </c>
      <c r="E281" s="100">
        <v>0</v>
      </c>
    </row>
    <row r="282" spans="2:5" hidden="1" outlineLevel="2" x14ac:dyDescent="0.2">
      <c r="B282" s="176" t="s">
        <v>213</v>
      </c>
      <c r="C282" s="55" t="s">
        <v>127</v>
      </c>
      <c r="D282" s="177" t="str">
        <f>C282</f>
        <v>€</v>
      </c>
      <c r="E282" s="184">
        <v>0</v>
      </c>
    </row>
    <row r="283" spans="2:5" hidden="1" outlineLevel="1" x14ac:dyDescent="0.2">
      <c r="B283" s="34" t="s">
        <v>288</v>
      </c>
      <c r="C283" s="53" t="s">
        <v>127</v>
      </c>
      <c r="D283" s="68">
        <f>SUM(D274:D276,D280,D281:D282)</f>
        <v>0</v>
      </c>
      <c r="E283" s="102">
        <f>SUM(E274:E276,E280,E281:E282)</f>
        <v>0</v>
      </c>
    </row>
    <row r="284" spans="2:5" hidden="1" outlineLevel="1" x14ac:dyDescent="0.2">
      <c r="B284" s="105"/>
      <c r="C284" s="106"/>
      <c r="D284" s="107"/>
      <c r="E284" s="108"/>
    </row>
    <row r="285" spans="2:5" hidden="1" outlineLevel="3" x14ac:dyDescent="0.2">
      <c r="B285" s="85" t="s">
        <v>214</v>
      </c>
      <c r="C285" s="41" t="s">
        <v>127</v>
      </c>
      <c r="D285" s="86" t="s">
        <v>257</v>
      </c>
      <c r="E285" s="100">
        <v>0</v>
      </c>
    </row>
    <row r="286" spans="2:5" hidden="1" outlineLevel="3" x14ac:dyDescent="0.2">
      <c r="B286" s="85" t="s">
        <v>215</v>
      </c>
      <c r="C286" s="41" t="s">
        <v>127</v>
      </c>
      <c r="D286" s="86" t="s">
        <v>257</v>
      </c>
      <c r="E286" s="100">
        <v>0</v>
      </c>
    </row>
    <row r="287" spans="2:5" hidden="1" outlineLevel="3" x14ac:dyDescent="0.2">
      <c r="B287" s="87" t="s">
        <v>216</v>
      </c>
      <c r="C287" s="42" t="s">
        <v>127</v>
      </c>
      <c r="D287" s="88" t="s">
        <v>257</v>
      </c>
      <c r="E287" s="101">
        <v>0</v>
      </c>
    </row>
    <row r="288" spans="2:5" hidden="1" outlineLevel="2" x14ac:dyDescent="0.2">
      <c r="B288" s="32" t="s">
        <v>217</v>
      </c>
      <c r="C288" s="41" t="s">
        <v>127</v>
      </c>
      <c r="D288" s="67">
        <f>SUM(D285:D287)</f>
        <v>0</v>
      </c>
      <c r="E288" s="100">
        <f>SUM(E285:E287)</f>
        <v>0</v>
      </c>
    </row>
    <row r="289" spans="2:5" hidden="1" outlineLevel="4" x14ac:dyDescent="0.2">
      <c r="B289" s="103" t="s">
        <v>36</v>
      </c>
      <c r="C289" s="41" t="s">
        <v>127</v>
      </c>
      <c r="D289" s="86" t="s">
        <v>257</v>
      </c>
      <c r="E289" s="100">
        <v>0</v>
      </c>
    </row>
    <row r="290" spans="2:5" hidden="1" outlineLevel="4" x14ac:dyDescent="0.2">
      <c r="B290" s="103" t="s">
        <v>264</v>
      </c>
      <c r="C290" s="41" t="s">
        <v>127</v>
      </c>
      <c r="D290" s="86" t="s">
        <v>257</v>
      </c>
      <c r="E290" s="100">
        <v>0</v>
      </c>
    </row>
    <row r="291" spans="2:5" hidden="1" outlineLevel="4" x14ac:dyDescent="0.2">
      <c r="B291" s="104" t="s">
        <v>37</v>
      </c>
      <c r="C291" s="42" t="s">
        <v>127</v>
      </c>
      <c r="D291" s="88" t="s">
        <v>257</v>
      </c>
      <c r="E291" s="109">
        <v>0</v>
      </c>
    </row>
    <row r="292" spans="2:5" hidden="1" outlineLevel="3" collapsed="1" x14ac:dyDescent="0.2">
      <c r="B292" s="33" t="s">
        <v>218</v>
      </c>
      <c r="C292" s="41" t="s">
        <v>127</v>
      </c>
      <c r="D292" s="67">
        <f>SUM(D289:D291)</f>
        <v>0</v>
      </c>
      <c r="E292" s="100">
        <f>SUM(E289:E291)</f>
        <v>0</v>
      </c>
    </row>
    <row r="293" spans="2:5" hidden="1" outlineLevel="3" x14ac:dyDescent="0.2">
      <c r="B293" s="85" t="s">
        <v>219</v>
      </c>
      <c r="C293" s="41" t="s">
        <v>127</v>
      </c>
      <c r="D293" s="86" t="s">
        <v>257</v>
      </c>
      <c r="E293" s="100">
        <v>0</v>
      </c>
    </row>
    <row r="294" spans="2:5" hidden="1" outlineLevel="3" x14ac:dyDescent="0.2">
      <c r="B294" s="87" t="s">
        <v>220</v>
      </c>
      <c r="C294" s="42" t="s">
        <v>127</v>
      </c>
      <c r="D294" s="88" t="s">
        <v>257</v>
      </c>
      <c r="E294" s="101">
        <v>0</v>
      </c>
    </row>
    <row r="295" spans="2:5" hidden="1" outlineLevel="2" collapsed="1" x14ac:dyDescent="0.2">
      <c r="B295" s="32" t="s">
        <v>221</v>
      </c>
      <c r="C295" s="41" t="s">
        <v>127</v>
      </c>
      <c r="D295" s="67">
        <f>SUM(D292:D294)</f>
        <v>0</v>
      </c>
      <c r="E295" s="100">
        <f>SUM(E292:E294)</f>
        <v>0</v>
      </c>
    </row>
    <row r="296" spans="2:5" hidden="1" outlineLevel="3" x14ac:dyDescent="0.2">
      <c r="B296" s="85" t="s">
        <v>222</v>
      </c>
      <c r="C296" s="41" t="s">
        <v>127</v>
      </c>
      <c r="D296" s="86" t="s">
        <v>257</v>
      </c>
      <c r="E296" s="100">
        <v>0</v>
      </c>
    </row>
    <row r="297" spans="2:5" hidden="1" outlineLevel="3" x14ac:dyDescent="0.2">
      <c r="B297" s="87" t="s">
        <v>223</v>
      </c>
      <c r="C297" s="42" t="s">
        <v>127</v>
      </c>
      <c r="D297" s="88" t="s">
        <v>257</v>
      </c>
      <c r="E297" s="101">
        <v>0</v>
      </c>
    </row>
    <row r="298" spans="2:5" hidden="1" outlineLevel="2" collapsed="1" x14ac:dyDescent="0.2">
      <c r="B298" s="32" t="s">
        <v>223</v>
      </c>
      <c r="C298" s="41" t="s">
        <v>127</v>
      </c>
      <c r="D298" s="67">
        <f>SUM(D296:D297)</f>
        <v>0</v>
      </c>
      <c r="E298" s="100">
        <f>SUM(E296:E297)</f>
        <v>0</v>
      </c>
    </row>
    <row r="299" spans="2:5" hidden="1" outlineLevel="2" x14ac:dyDescent="0.2">
      <c r="B299" s="32" t="s">
        <v>224</v>
      </c>
      <c r="C299" s="41" t="s">
        <v>127</v>
      </c>
      <c r="D299" s="67" t="str">
        <f>C299</f>
        <v>€</v>
      </c>
      <c r="E299" s="100">
        <v>0</v>
      </c>
    </row>
    <row r="300" spans="2:5" hidden="1" outlineLevel="2" x14ac:dyDescent="0.2">
      <c r="B300" s="32" t="s">
        <v>225</v>
      </c>
      <c r="C300" s="41" t="s">
        <v>127</v>
      </c>
      <c r="D300" s="67" t="str">
        <f>C300</f>
        <v>€</v>
      </c>
      <c r="E300" s="100">
        <v>0</v>
      </c>
    </row>
    <row r="301" spans="2:5" hidden="1" outlineLevel="2" x14ac:dyDescent="0.2">
      <c r="B301" s="32" t="s">
        <v>226</v>
      </c>
      <c r="C301" s="41" t="s">
        <v>127</v>
      </c>
      <c r="D301" s="67" t="str">
        <f>C301</f>
        <v>€</v>
      </c>
      <c r="E301" s="100">
        <v>0</v>
      </c>
    </row>
    <row r="302" spans="2:5" hidden="1" outlineLevel="2" x14ac:dyDescent="0.2">
      <c r="B302" s="176" t="s">
        <v>227</v>
      </c>
      <c r="C302" s="55" t="s">
        <v>127</v>
      </c>
      <c r="D302" s="177" t="e">
        <f>SUM(C302,D229)</f>
        <v>#VALUE!</v>
      </c>
      <c r="E302" s="184">
        <v>0</v>
      </c>
    </row>
    <row r="303" spans="2:5" hidden="1" outlineLevel="1" x14ac:dyDescent="0.2">
      <c r="B303" s="34" t="s">
        <v>287</v>
      </c>
      <c r="C303" s="53" t="s">
        <v>127</v>
      </c>
      <c r="D303" s="68" t="e">
        <f>SUM(D288,D295,D298,D299:D302)</f>
        <v>#VALUE!</v>
      </c>
      <c r="E303" s="102">
        <f>SUM(E288,E295,E298,E299:E302)</f>
        <v>0</v>
      </c>
    </row>
    <row r="304" spans="2:5" hidden="1" outlineLevel="1" x14ac:dyDescent="0.2">
      <c r="B304" s="105"/>
      <c r="C304" s="106"/>
      <c r="D304" s="107"/>
      <c r="E304" s="108"/>
    </row>
    <row r="305" spans="2:5" collapsed="1" x14ac:dyDescent="0.2">
      <c r="B305" s="35" t="s">
        <v>283</v>
      </c>
      <c r="C305" s="54" t="s">
        <v>127</v>
      </c>
      <c r="D305" s="69" t="e">
        <f>ROUND(D283+D303,0)</f>
        <v>#VALUE!</v>
      </c>
      <c r="E305" s="111">
        <f>ROUND(E283+E303,0)</f>
        <v>0</v>
      </c>
    </row>
    <row r="306" spans="2:5" x14ac:dyDescent="0.2">
      <c r="C306" s="41"/>
      <c r="D306" s="13"/>
      <c r="E306" s="13"/>
    </row>
    <row r="307" spans="2:5" hidden="1" outlineLevel="2" x14ac:dyDescent="0.2">
      <c r="B307" s="32" t="s">
        <v>228</v>
      </c>
      <c r="C307" s="41" t="s">
        <v>127</v>
      </c>
      <c r="D307" s="67" t="str">
        <f>C307</f>
        <v>€</v>
      </c>
      <c r="E307" s="100">
        <v>0</v>
      </c>
    </row>
    <row r="308" spans="2:5" hidden="1" outlineLevel="2" x14ac:dyDescent="0.2">
      <c r="B308" s="32" t="s">
        <v>229</v>
      </c>
      <c r="C308" s="41" t="s">
        <v>127</v>
      </c>
      <c r="D308" s="67" t="str">
        <f>C308</f>
        <v>€</v>
      </c>
      <c r="E308" s="100">
        <v>0</v>
      </c>
    </row>
    <row r="309" spans="2:5" hidden="1" outlineLevel="2" x14ac:dyDescent="0.2">
      <c r="B309" s="32" t="s">
        <v>230</v>
      </c>
      <c r="C309" s="41" t="s">
        <v>127</v>
      </c>
      <c r="D309" s="67" t="str">
        <f>C309</f>
        <v>€</v>
      </c>
      <c r="E309" s="100">
        <v>0</v>
      </c>
    </row>
    <row r="310" spans="2:5" hidden="1" outlineLevel="2" x14ac:dyDescent="0.2">
      <c r="B310" s="32" t="s">
        <v>231</v>
      </c>
      <c r="C310" s="41" t="s">
        <v>127</v>
      </c>
      <c r="D310" s="67" t="e">
        <f>SUM(C310,D193)</f>
        <v>#VALUE!</v>
      </c>
      <c r="E310" s="100">
        <v>0</v>
      </c>
    </row>
    <row r="311" spans="2:5" hidden="1" outlineLevel="2" x14ac:dyDescent="0.2">
      <c r="B311" s="32" t="s">
        <v>232</v>
      </c>
      <c r="C311" s="41" t="s">
        <v>127</v>
      </c>
      <c r="D311" s="67" t="str">
        <f>C311</f>
        <v>€</v>
      </c>
      <c r="E311" s="100">
        <v>0</v>
      </c>
    </row>
    <row r="312" spans="2:5" hidden="1" outlineLevel="2" x14ac:dyDescent="0.2">
      <c r="B312" s="176" t="s">
        <v>270</v>
      </c>
      <c r="C312" s="55" t="s">
        <v>127</v>
      </c>
      <c r="D312" s="177" t="str">
        <f>C312</f>
        <v>€</v>
      </c>
      <c r="E312" s="184">
        <v>0</v>
      </c>
    </row>
    <row r="313" spans="2:5" hidden="1" outlineLevel="1" collapsed="1" x14ac:dyDescent="0.2">
      <c r="B313" s="34" t="s">
        <v>284</v>
      </c>
      <c r="C313" s="53" t="s">
        <v>127</v>
      </c>
      <c r="D313" s="68" t="e">
        <f>SUM(D307:D312)</f>
        <v>#VALUE!</v>
      </c>
      <c r="E313" s="102">
        <f>SUM(E307:E312)</f>
        <v>0</v>
      </c>
    </row>
    <row r="314" spans="2:5" hidden="1" outlineLevel="1" x14ac:dyDescent="0.2">
      <c r="B314" s="105"/>
      <c r="C314" s="106"/>
      <c r="D314" s="107"/>
      <c r="E314" s="108"/>
    </row>
    <row r="315" spans="2:5" hidden="1" outlineLevel="3" x14ac:dyDescent="0.2">
      <c r="B315" s="85" t="s">
        <v>233</v>
      </c>
      <c r="C315" s="41" t="s">
        <v>127</v>
      </c>
      <c r="D315" s="86" t="s">
        <v>257</v>
      </c>
      <c r="E315" s="100">
        <v>0</v>
      </c>
    </row>
    <row r="316" spans="2:5" hidden="1" outlineLevel="3" x14ac:dyDescent="0.2">
      <c r="B316" s="87" t="s">
        <v>234</v>
      </c>
      <c r="C316" s="42" t="s">
        <v>127</v>
      </c>
      <c r="D316" s="88" t="s">
        <v>257</v>
      </c>
      <c r="E316" s="101">
        <v>0</v>
      </c>
    </row>
    <row r="317" spans="2:5" hidden="1" outlineLevel="2" collapsed="1" x14ac:dyDescent="0.2">
      <c r="B317" s="32" t="s">
        <v>235</v>
      </c>
      <c r="C317" s="41" t="s">
        <v>127</v>
      </c>
      <c r="D317" s="67">
        <f>SUM(D315:D316)</f>
        <v>0</v>
      </c>
      <c r="E317" s="100">
        <f>SUM(E315:E316)</f>
        <v>0</v>
      </c>
    </row>
    <row r="318" spans="2:5" hidden="1" outlineLevel="2" x14ac:dyDescent="0.2">
      <c r="B318" s="32" t="s">
        <v>236</v>
      </c>
      <c r="C318" s="41" t="s">
        <v>127</v>
      </c>
      <c r="D318" s="67" t="str">
        <f>C318</f>
        <v>€</v>
      </c>
      <c r="E318" s="100">
        <v>0</v>
      </c>
    </row>
    <row r="319" spans="2:5" hidden="1" outlineLevel="2" x14ac:dyDescent="0.2">
      <c r="B319" s="32" t="s">
        <v>237</v>
      </c>
      <c r="C319" s="41" t="s">
        <v>127</v>
      </c>
      <c r="D319" s="67" t="str">
        <f>C319</f>
        <v>€</v>
      </c>
      <c r="E319" s="100">
        <v>0</v>
      </c>
    </row>
    <row r="320" spans="2:5" hidden="1" outlineLevel="2" x14ac:dyDescent="0.2">
      <c r="B320" s="32" t="s">
        <v>238</v>
      </c>
      <c r="C320" s="41" t="s">
        <v>127</v>
      </c>
      <c r="D320" s="67" t="str">
        <f>C320</f>
        <v>€</v>
      </c>
      <c r="E320" s="100">
        <v>0</v>
      </c>
    </row>
    <row r="321" spans="2:5" hidden="1" outlineLevel="2" x14ac:dyDescent="0.2">
      <c r="B321" s="32" t="s">
        <v>239</v>
      </c>
      <c r="C321" s="41" t="s">
        <v>127</v>
      </c>
      <c r="D321" s="67" t="str">
        <f>C321</f>
        <v>€</v>
      </c>
      <c r="E321" s="100">
        <v>0</v>
      </c>
    </row>
    <row r="322" spans="2:5" hidden="1" outlineLevel="2" x14ac:dyDescent="0.2">
      <c r="B322" s="176" t="s">
        <v>240</v>
      </c>
      <c r="C322" s="55" t="s">
        <v>127</v>
      </c>
      <c r="D322" s="177" t="str">
        <f>C322</f>
        <v>€</v>
      </c>
      <c r="E322" s="184">
        <v>0</v>
      </c>
    </row>
    <row r="323" spans="2:5" hidden="1" outlineLevel="1" collapsed="1" x14ac:dyDescent="0.2">
      <c r="B323" s="34" t="s">
        <v>286</v>
      </c>
      <c r="C323" s="53" t="s">
        <v>127</v>
      </c>
      <c r="D323" s="68">
        <f>SUM(D317,D318:D322)</f>
        <v>0</v>
      </c>
      <c r="E323" s="102">
        <f>SUM(E317,E318:E322)</f>
        <v>0</v>
      </c>
    </row>
    <row r="324" spans="2:5" hidden="1" outlineLevel="1" x14ac:dyDescent="0.2">
      <c r="B324" s="105"/>
      <c r="C324" s="106"/>
      <c r="D324" s="107"/>
      <c r="E324" s="108"/>
    </row>
    <row r="325" spans="2:5" hidden="1" outlineLevel="3" x14ac:dyDescent="0.2">
      <c r="B325" s="85" t="s">
        <v>241</v>
      </c>
      <c r="C325" s="41" t="s">
        <v>127</v>
      </c>
      <c r="D325" s="86" t="s">
        <v>257</v>
      </c>
      <c r="E325" s="100">
        <v>0</v>
      </c>
    </row>
    <row r="326" spans="2:5" hidden="1" outlineLevel="3" x14ac:dyDescent="0.2">
      <c r="B326" s="87" t="s">
        <v>242</v>
      </c>
      <c r="C326" s="42" t="s">
        <v>127</v>
      </c>
      <c r="D326" s="88" t="s">
        <v>257</v>
      </c>
      <c r="E326" s="101">
        <v>0</v>
      </c>
    </row>
    <row r="327" spans="2:5" hidden="1" outlineLevel="2" collapsed="1" x14ac:dyDescent="0.2">
      <c r="B327" s="32" t="s">
        <v>243</v>
      </c>
      <c r="C327" s="41" t="s">
        <v>127</v>
      </c>
      <c r="D327" s="67">
        <f>SUM(D325:D326)</f>
        <v>0</v>
      </c>
      <c r="E327" s="100">
        <f>SUM(E325:E326)</f>
        <v>0</v>
      </c>
    </row>
    <row r="328" spans="2:5" hidden="1" outlineLevel="4" x14ac:dyDescent="0.2">
      <c r="B328" s="103" t="s">
        <v>41</v>
      </c>
      <c r="C328" s="41" t="s">
        <v>127</v>
      </c>
      <c r="D328" s="86" t="s">
        <v>257</v>
      </c>
      <c r="E328" s="100">
        <v>0</v>
      </c>
    </row>
    <row r="329" spans="2:5" hidden="1" outlineLevel="4" x14ac:dyDescent="0.2">
      <c r="B329" s="104" t="s">
        <v>38</v>
      </c>
      <c r="C329" s="42" t="s">
        <v>127</v>
      </c>
      <c r="D329" s="88" t="s">
        <v>257</v>
      </c>
      <c r="E329" s="101">
        <v>0</v>
      </c>
    </row>
    <row r="330" spans="2:5" hidden="1" outlineLevel="3" collapsed="1" x14ac:dyDescent="0.2">
      <c r="B330" s="33" t="s">
        <v>244</v>
      </c>
      <c r="C330" s="41" t="s">
        <v>127</v>
      </c>
      <c r="D330" s="67" t="s">
        <v>257</v>
      </c>
      <c r="E330" s="100">
        <f>SUM(E328:E329)</f>
        <v>0</v>
      </c>
    </row>
    <row r="331" spans="2:5" hidden="1" outlineLevel="3" x14ac:dyDescent="0.2">
      <c r="B331" s="85" t="s">
        <v>245</v>
      </c>
      <c r="C331" s="41" t="s">
        <v>127</v>
      </c>
      <c r="D331" s="86" t="s">
        <v>257</v>
      </c>
      <c r="E331" s="100">
        <v>0</v>
      </c>
    </row>
    <row r="332" spans="2:5" hidden="1" outlineLevel="3" x14ac:dyDescent="0.2">
      <c r="B332" s="87" t="s">
        <v>246</v>
      </c>
      <c r="C332" s="42" t="s">
        <v>127</v>
      </c>
      <c r="D332" s="88" t="s">
        <v>257</v>
      </c>
      <c r="E332" s="101">
        <v>0</v>
      </c>
    </row>
    <row r="333" spans="2:5" hidden="1" outlineLevel="2" collapsed="1" x14ac:dyDescent="0.2">
      <c r="B333" s="32" t="s">
        <v>247</v>
      </c>
      <c r="C333" s="41" t="s">
        <v>127</v>
      </c>
      <c r="D333" s="67">
        <f>SUM(D330:D332)</f>
        <v>0</v>
      </c>
      <c r="E333" s="100">
        <f>SUM(E330:E332)</f>
        <v>0</v>
      </c>
    </row>
    <row r="334" spans="2:5" hidden="1" outlineLevel="2" x14ac:dyDescent="0.2">
      <c r="B334" s="32" t="s">
        <v>248</v>
      </c>
      <c r="C334" s="41" t="s">
        <v>127</v>
      </c>
      <c r="D334" s="67" t="str">
        <f>C334</f>
        <v>€</v>
      </c>
      <c r="E334" s="100">
        <v>0</v>
      </c>
    </row>
    <row r="335" spans="2:5" hidden="1" outlineLevel="2" x14ac:dyDescent="0.2">
      <c r="B335" s="32" t="s">
        <v>249</v>
      </c>
      <c r="C335" s="41" t="s">
        <v>127</v>
      </c>
      <c r="D335" s="67" t="str">
        <f>C335</f>
        <v>€</v>
      </c>
      <c r="E335" s="100">
        <v>0</v>
      </c>
    </row>
    <row r="336" spans="2:5" hidden="1" outlineLevel="2" x14ac:dyDescent="0.2">
      <c r="B336" s="32" t="s">
        <v>250</v>
      </c>
      <c r="C336" s="41" t="s">
        <v>127</v>
      </c>
      <c r="D336" s="67" t="str">
        <f>C336</f>
        <v>€</v>
      </c>
      <c r="E336" s="100">
        <v>0</v>
      </c>
    </row>
    <row r="337" spans="1:5" hidden="1" outlineLevel="2" x14ac:dyDescent="0.2">
      <c r="B337" s="32" t="s">
        <v>251</v>
      </c>
      <c r="C337" s="41" t="s">
        <v>127</v>
      </c>
      <c r="D337" s="67" t="str">
        <f>C337</f>
        <v>€</v>
      </c>
      <c r="E337" s="100">
        <v>0</v>
      </c>
    </row>
    <row r="338" spans="1:5" hidden="1" outlineLevel="2" x14ac:dyDescent="0.2">
      <c r="B338" s="176" t="s">
        <v>252</v>
      </c>
      <c r="C338" s="55" t="s">
        <v>127</v>
      </c>
      <c r="D338" s="177" t="str">
        <f>C338</f>
        <v>€</v>
      </c>
      <c r="E338" s="184">
        <v>0</v>
      </c>
    </row>
    <row r="339" spans="1:5" hidden="1" outlineLevel="1" collapsed="1" x14ac:dyDescent="0.2">
      <c r="B339" s="34" t="s">
        <v>285</v>
      </c>
      <c r="C339" s="53" t="s">
        <v>127</v>
      </c>
      <c r="D339" s="68">
        <f>SUM(D327,D333,D334:D338)</f>
        <v>0</v>
      </c>
      <c r="E339" s="102">
        <f>SUM(E327,E333,E334:E338)</f>
        <v>0</v>
      </c>
    </row>
    <row r="340" spans="1:5" hidden="1" outlineLevel="1" x14ac:dyDescent="0.2">
      <c r="B340" s="105"/>
      <c r="C340" s="106"/>
      <c r="D340" s="107"/>
      <c r="E340" s="108"/>
    </row>
    <row r="341" spans="1:5" collapsed="1" x14ac:dyDescent="0.2">
      <c r="B341" s="35" t="s">
        <v>289</v>
      </c>
      <c r="C341" s="54" t="s">
        <v>127</v>
      </c>
      <c r="D341" s="69" t="e">
        <f>ROUND(D313+D323+D339,0)</f>
        <v>#VALUE!</v>
      </c>
      <c r="E341" s="111">
        <f>ROUND(E313+E323+E339,0)</f>
        <v>0</v>
      </c>
    </row>
    <row r="342" spans="1:5" x14ac:dyDescent="0.2">
      <c r="A342" s="38"/>
      <c r="B342" s="38"/>
      <c r="C342" s="55"/>
      <c r="D342" s="13"/>
      <c r="E342" s="39"/>
    </row>
    <row r="343" spans="1:5" x14ac:dyDescent="0.2">
      <c r="A343" s="7" t="s">
        <v>203</v>
      </c>
      <c r="B343" s="30"/>
      <c r="C343" s="31"/>
      <c r="D343" s="31"/>
      <c r="E343" s="31"/>
    </row>
    <row r="344" spans="1:5" x14ac:dyDescent="0.2">
      <c r="C344" s="52"/>
      <c r="D344" s="13"/>
      <c r="E344" s="13"/>
    </row>
    <row r="345" spans="1:5" hidden="1" outlineLevel="1" x14ac:dyDescent="0.2">
      <c r="B345" s="36" t="s">
        <v>204</v>
      </c>
      <c r="C345" s="56"/>
      <c r="D345" s="37"/>
      <c r="E345" s="37"/>
    </row>
    <row r="346" spans="1:5" hidden="1" outlineLevel="1" x14ac:dyDescent="0.2">
      <c r="C346" s="57"/>
      <c r="D346" s="67"/>
      <c r="E346" s="95"/>
    </row>
    <row r="347" spans="1:5" hidden="1" outlineLevel="1" x14ac:dyDescent="0.2">
      <c r="B347" s="180"/>
      <c r="C347" s="182"/>
      <c r="D347" s="177"/>
      <c r="E347" s="183"/>
    </row>
    <row r="348" spans="1:5" collapsed="1" x14ac:dyDescent="0.2">
      <c r="B348" s="35" t="s">
        <v>205</v>
      </c>
      <c r="C348" s="58" t="s">
        <v>127</v>
      </c>
      <c r="D348" s="69">
        <f>SUM(D346:D347)</f>
        <v>0</v>
      </c>
      <c r="E348" s="90"/>
    </row>
    <row r="349" spans="1:5" x14ac:dyDescent="0.2">
      <c r="C349" s="55"/>
      <c r="D349" s="13"/>
      <c r="E349" s="13"/>
    </row>
    <row r="350" spans="1:5" x14ac:dyDescent="0.2">
      <c r="A350" s="7" t="s">
        <v>253</v>
      </c>
      <c r="B350" s="8"/>
      <c r="C350" s="9"/>
      <c r="D350" s="9"/>
      <c r="E350" s="9"/>
    </row>
    <row r="356" spans="3:5" ht="15.75" x14ac:dyDescent="0.2">
      <c r="C356" s="133" t="s">
        <v>271</v>
      </c>
      <c r="D356" s="134" t="e">
        <f>IF((D305-D341)=0,"a","r")</f>
        <v>#VALUE!</v>
      </c>
      <c r="E356" s="134" t="str">
        <f>IF((E305-E341)=0,"a","r")</f>
        <v>a</v>
      </c>
    </row>
  </sheetData>
  <mergeCells count="3">
    <mergeCell ref="C4:C5"/>
    <mergeCell ref="E4:E5"/>
    <mergeCell ref="D4:D5"/>
  </mergeCells>
  <conditionalFormatting sqref="D68 D70 D185 D191 D193 D229">
    <cfRule type="cellIs" dxfId="32" priority="8" operator="equal">
      <formula>0</formula>
    </cfRule>
    <cfRule type="cellIs" dxfId="31" priority="9" operator="lessThan">
      <formula>0</formula>
    </cfRule>
  </conditionalFormatting>
  <conditionalFormatting sqref="D135">
    <cfRule type="cellIs" dxfId="30" priority="6" operator="equal">
      <formula>0</formula>
    </cfRule>
    <cfRule type="cellIs" dxfId="29" priority="7" operator="lessThan">
      <formula>0</formula>
    </cfRule>
  </conditionalFormatting>
  <conditionalFormatting sqref="D270">
    <cfRule type="cellIs" dxfId="28" priority="4" operator="equal">
      <formula>0</formula>
    </cfRule>
    <cfRule type="cellIs" dxfId="27" priority="5" operator="lessThan">
      <formula>0</formula>
    </cfRule>
  </conditionalFormatting>
  <conditionalFormatting sqref="D356:E356">
    <cfRule type="cellIs" dxfId="26" priority="2" operator="equal">
      <formula>"r"</formula>
    </cfRule>
    <cfRule type="cellIs" dxfId="25" priority="3" operator="equal">
      <formula>"a"</formula>
    </cfRule>
  </conditionalFormatting>
  <conditionalFormatting sqref="D8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309-1187-4D45-B619-1F606F239C53}">
  <sheetPr>
    <tabColor rgb="FF0070C0"/>
  </sheetPr>
  <dimension ref="A2:E355"/>
  <sheetViews>
    <sheetView showGridLines="0" zoomScale="80" zoomScaleNormal="80" workbookViewId="0">
      <pane xSplit="3" ySplit="5" topLeftCell="D35" activePane="bottomRight" state="frozen"/>
      <selection pane="topRight" activeCell="D1" sqref="D1"/>
      <selection pane="bottomLeft" activeCell="A6" sqref="A6"/>
      <selection pane="bottomRight" activeCell="D35" sqref="D35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255</v>
      </c>
    </row>
    <row r="3" spans="1:5" x14ac:dyDescent="0.2">
      <c r="B3" s="4" t="s">
        <v>290</v>
      </c>
      <c r="C3" s="5"/>
      <c r="D3" s="5"/>
      <c r="E3" s="5"/>
    </row>
    <row r="4" spans="1:5" x14ac:dyDescent="0.2">
      <c r="B4" s="4"/>
      <c r="C4" s="214" t="s">
        <v>3</v>
      </c>
      <c r="D4" s="215" t="s">
        <v>256</v>
      </c>
      <c r="E4" s="217" t="s">
        <v>4</v>
      </c>
    </row>
    <row r="5" spans="1:5" x14ac:dyDescent="0.2">
      <c r="B5" s="6"/>
      <c r="C5" s="214"/>
      <c r="D5" s="216"/>
      <c r="E5" s="217"/>
    </row>
    <row r="6" spans="1:5" hidden="1" x14ac:dyDescent="0.2">
      <c r="A6" s="206"/>
      <c r="B6" s="204"/>
      <c r="C6" s="205"/>
      <c r="D6" s="205"/>
      <c r="E6" s="205"/>
    </row>
    <row r="7" spans="1:5" hidden="1" x14ac:dyDescent="0.2"/>
    <row r="8" spans="1:5" hidden="1" x14ac:dyDescent="0.2">
      <c r="B8" s="194"/>
      <c r="C8" s="192"/>
      <c r="D8" s="195"/>
      <c r="E8" s="192"/>
    </row>
    <row r="9" spans="1:5" hidden="1" x14ac:dyDescent="0.2">
      <c r="B9" s="193"/>
      <c r="C9" s="196"/>
      <c r="D9" s="197"/>
      <c r="E9" s="196"/>
    </row>
    <row r="10" spans="1:5" hidden="1" x14ac:dyDescent="0.2">
      <c r="B10" s="193"/>
      <c r="C10" s="196"/>
      <c r="D10" s="197"/>
      <c r="E10" s="196"/>
    </row>
    <row r="11" spans="1:5" hidden="1" x14ac:dyDescent="0.2">
      <c r="B11" s="193"/>
      <c r="C11" s="196"/>
      <c r="D11" s="197"/>
      <c r="E11" s="196"/>
    </row>
    <row r="12" spans="1:5" hidden="1" x14ac:dyDescent="0.2">
      <c r="B12" s="194"/>
      <c r="C12" s="196"/>
      <c r="D12" s="198"/>
      <c r="E12" s="196"/>
    </row>
    <row r="13" spans="1:5" hidden="1" x14ac:dyDescent="0.2">
      <c r="B13" s="194"/>
      <c r="C13" s="192"/>
      <c r="D13" s="195"/>
      <c r="E13" s="192"/>
    </row>
    <row r="14" spans="1:5" hidden="1" x14ac:dyDescent="0.2">
      <c r="B14" s="194"/>
      <c r="C14" s="192"/>
      <c r="D14" s="199"/>
      <c r="E14" s="192"/>
    </row>
    <row r="15" spans="1:5" hidden="1" x14ac:dyDescent="0.2">
      <c r="B15" s="194"/>
      <c r="C15" s="196"/>
      <c r="D15" s="198"/>
      <c r="E15" s="196"/>
    </row>
    <row r="16" spans="1:5" hidden="1" x14ac:dyDescent="0.2">
      <c r="B16" s="191"/>
      <c r="C16" s="192"/>
      <c r="D16" s="192"/>
      <c r="E16" s="192"/>
    </row>
    <row r="17" spans="2:5" hidden="1" x14ac:dyDescent="0.2">
      <c r="B17" s="194"/>
      <c r="C17" s="192"/>
      <c r="D17" s="192"/>
      <c r="E17" s="192"/>
    </row>
    <row r="18" spans="2:5" hidden="1" x14ac:dyDescent="0.2">
      <c r="B18" s="193"/>
      <c r="C18" s="192"/>
      <c r="D18" s="200"/>
      <c r="E18" s="192"/>
    </row>
    <row r="19" spans="2:5" hidden="1" x14ac:dyDescent="0.2">
      <c r="B19" s="193"/>
      <c r="C19" s="192"/>
      <c r="D19" s="200"/>
      <c r="E19" s="192"/>
    </row>
    <row r="20" spans="2:5" hidden="1" x14ac:dyDescent="0.2">
      <c r="B20" s="194"/>
      <c r="C20" s="192"/>
      <c r="D20" s="201"/>
      <c r="E20" s="192"/>
    </row>
    <row r="21" spans="2:5" hidden="1" x14ac:dyDescent="0.2">
      <c r="B21" s="194"/>
      <c r="C21" s="192"/>
      <c r="D21" s="201"/>
      <c r="E21" s="192"/>
    </row>
    <row r="22" spans="2:5" hidden="1" x14ac:dyDescent="0.2">
      <c r="B22" s="194"/>
      <c r="C22" s="192"/>
      <c r="D22" s="199"/>
      <c r="E22" s="192"/>
    </row>
    <row r="23" spans="2:5" hidden="1" x14ac:dyDescent="0.2">
      <c r="B23" s="194"/>
      <c r="C23" s="192"/>
      <c r="D23" s="201"/>
      <c r="E23" s="192"/>
    </row>
    <row r="24" spans="2:5" hidden="1" x14ac:dyDescent="0.2">
      <c r="B24" s="194"/>
      <c r="C24" s="192"/>
      <c r="D24" s="199"/>
      <c r="E24" s="192"/>
    </row>
    <row r="25" spans="2:5" hidden="1" x14ac:dyDescent="0.2">
      <c r="B25" s="194"/>
      <c r="C25" s="192"/>
      <c r="D25" s="201"/>
      <c r="E25" s="192"/>
    </row>
    <row r="26" spans="2:5" hidden="1" x14ac:dyDescent="0.2">
      <c r="B26" s="194"/>
      <c r="C26" s="192"/>
      <c r="D26" s="201"/>
      <c r="E26" s="192"/>
    </row>
    <row r="27" spans="2:5" hidden="1" x14ac:dyDescent="0.2">
      <c r="B27" s="191"/>
      <c r="C27" s="192"/>
      <c r="D27" s="192"/>
      <c r="E27" s="192"/>
    </row>
    <row r="28" spans="2:5" hidden="1" x14ac:dyDescent="0.2">
      <c r="B28" s="202"/>
      <c r="C28" s="192"/>
      <c r="D28" s="192"/>
      <c r="E28" s="192"/>
    </row>
    <row r="29" spans="2:5" hidden="1" x14ac:dyDescent="0.2">
      <c r="B29" s="194"/>
      <c r="C29" s="196"/>
      <c r="D29" s="198"/>
      <c r="E29" s="196"/>
    </row>
    <row r="30" spans="2:5" hidden="1" x14ac:dyDescent="0.2">
      <c r="B30" s="194"/>
      <c r="C30" s="196"/>
      <c r="D30" s="198"/>
      <c r="E30" s="196"/>
    </row>
    <row r="31" spans="2:5" hidden="1" x14ac:dyDescent="0.2">
      <c r="B31" s="194"/>
      <c r="C31" s="192"/>
      <c r="D31" s="195"/>
      <c r="E31" s="192"/>
    </row>
    <row r="32" spans="2:5" hidden="1" x14ac:dyDescent="0.2">
      <c r="B32" s="194"/>
      <c r="C32" s="192"/>
      <c r="D32" s="203"/>
      <c r="E32" s="192"/>
    </row>
    <row r="33" spans="1:5" hidden="1" x14ac:dyDescent="0.2">
      <c r="B33" s="191"/>
      <c r="C33" s="192"/>
      <c r="D33" s="192"/>
      <c r="E33" s="192"/>
    </row>
    <row r="34" spans="1:5" hidden="1" x14ac:dyDescent="0.2">
      <c r="B34" s="6"/>
      <c r="C34" s="138"/>
      <c r="D34" s="138"/>
      <c r="E34" s="138"/>
    </row>
    <row r="35" spans="1:5" x14ac:dyDescent="0.2">
      <c r="A35" s="16" t="s">
        <v>49</v>
      </c>
      <c r="B35" s="17"/>
      <c r="C35" s="9"/>
      <c r="D35" s="9"/>
      <c r="E35" s="9"/>
    </row>
    <row r="36" spans="1:5" x14ac:dyDescent="0.2">
      <c r="B36" s="6"/>
      <c r="C36" s="44"/>
      <c r="D36" s="11"/>
      <c r="E36" s="11"/>
    </row>
    <row r="37" spans="1:5" hidden="1" outlineLevel="2" x14ac:dyDescent="0.2">
      <c r="B37" s="12" t="s">
        <v>50</v>
      </c>
      <c r="C37" s="40" t="s">
        <v>127</v>
      </c>
      <c r="D37" s="63">
        <v>0</v>
      </c>
      <c r="E37" s="99">
        <v>0</v>
      </c>
    </row>
    <row r="38" spans="1:5" hidden="1" outlineLevel="2" x14ac:dyDescent="0.2">
      <c r="B38" s="12" t="s">
        <v>51</v>
      </c>
      <c r="C38" s="40" t="s">
        <v>127</v>
      </c>
      <c r="D38" s="63">
        <v>0</v>
      </c>
      <c r="E38" s="99">
        <v>0</v>
      </c>
    </row>
    <row r="39" spans="1:5" hidden="1" outlineLevel="2" x14ac:dyDescent="0.2">
      <c r="B39" s="12" t="s">
        <v>52</v>
      </c>
      <c r="C39" s="40" t="s">
        <v>127</v>
      </c>
      <c r="D39" s="63">
        <f>D8*D20</f>
        <v>0</v>
      </c>
      <c r="E39" s="99">
        <v>0</v>
      </c>
    </row>
    <row r="40" spans="1:5" hidden="1" outlineLevel="2" x14ac:dyDescent="0.2">
      <c r="B40" s="12" t="s">
        <v>53</v>
      </c>
      <c r="C40" s="40" t="s">
        <v>127</v>
      </c>
      <c r="D40" s="63">
        <f>D20*D29</f>
        <v>0</v>
      </c>
      <c r="E40" s="99">
        <v>0</v>
      </c>
    </row>
    <row r="41" spans="1:5" hidden="1" outlineLevel="2" x14ac:dyDescent="0.2">
      <c r="B41" s="12" t="s">
        <v>54</v>
      </c>
      <c r="C41" s="40" t="s">
        <v>127</v>
      </c>
      <c r="D41" s="63">
        <v>0</v>
      </c>
      <c r="E41" s="99">
        <v>0</v>
      </c>
    </row>
    <row r="42" spans="1:5" hidden="1" outlineLevel="2" x14ac:dyDescent="0.2">
      <c r="B42" s="12" t="s">
        <v>55</v>
      </c>
      <c r="C42" s="40" t="s">
        <v>127</v>
      </c>
      <c r="D42" s="63">
        <v>0</v>
      </c>
      <c r="E42" s="99">
        <v>0</v>
      </c>
    </row>
    <row r="43" spans="1:5" hidden="1" outlineLevel="2" x14ac:dyDescent="0.2">
      <c r="B43" s="12" t="s">
        <v>56</v>
      </c>
      <c r="C43" s="40" t="s">
        <v>127</v>
      </c>
      <c r="D43" s="63">
        <f>D26*D15</f>
        <v>0</v>
      </c>
      <c r="E43" s="99">
        <v>0</v>
      </c>
    </row>
    <row r="44" spans="1:5" hidden="1" outlineLevel="2" x14ac:dyDescent="0.2">
      <c r="B44" s="12" t="s">
        <v>57</v>
      </c>
      <c r="C44" s="40" t="s">
        <v>127</v>
      </c>
      <c r="D44" s="63">
        <v>0</v>
      </c>
      <c r="E44" s="99">
        <v>0</v>
      </c>
    </row>
    <row r="45" spans="1:5" hidden="1" outlineLevel="2" x14ac:dyDescent="0.2">
      <c r="B45" s="165" t="s">
        <v>58</v>
      </c>
      <c r="C45" s="45" t="s">
        <v>127</v>
      </c>
      <c r="D45" s="168">
        <v>0</v>
      </c>
      <c r="E45" s="135">
        <v>0</v>
      </c>
    </row>
    <row r="46" spans="1:5" hidden="1" outlineLevel="1" x14ac:dyDescent="0.2">
      <c r="B46" s="112" t="s">
        <v>59</v>
      </c>
      <c r="C46" s="113" t="s">
        <v>127</v>
      </c>
      <c r="D46" s="114">
        <f>SUM(D37:D45)</f>
        <v>0</v>
      </c>
      <c r="E46" s="115">
        <f>SUM(E37:E45)</f>
        <v>0</v>
      </c>
    </row>
    <row r="47" spans="1:5" hidden="1" outlineLevel="2" x14ac:dyDescent="0.2">
      <c r="B47" s="12" t="s">
        <v>50</v>
      </c>
      <c r="C47" s="40" t="s">
        <v>127</v>
      </c>
      <c r="D47" s="63">
        <v>0</v>
      </c>
      <c r="E47" s="129">
        <v>0</v>
      </c>
    </row>
    <row r="48" spans="1:5" hidden="1" outlineLevel="2" x14ac:dyDescent="0.2">
      <c r="B48" s="12" t="s">
        <v>51</v>
      </c>
      <c r="C48" s="40" t="s">
        <v>127</v>
      </c>
      <c r="D48" s="63">
        <v>0</v>
      </c>
      <c r="E48" s="129">
        <v>0</v>
      </c>
    </row>
    <row r="49" spans="2:5" hidden="1" outlineLevel="2" x14ac:dyDescent="0.2">
      <c r="B49" s="12" t="s">
        <v>52</v>
      </c>
      <c r="C49" s="40" t="s">
        <v>127</v>
      </c>
      <c r="D49" s="63">
        <v>0</v>
      </c>
      <c r="E49" s="129">
        <v>0</v>
      </c>
    </row>
    <row r="50" spans="2:5" hidden="1" outlineLevel="2" x14ac:dyDescent="0.2">
      <c r="B50" s="12" t="s">
        <v>53</v>
      </c>
      <c r="C50" s="40" t="s">
        <v>127</v>
      </c>
      <c r="D50" s="63">
        <v>0</v>
      </c>
      <c r="E50" s="129">
        <v>0</v>
      </c>
    </row>
    <row r="51" spans="2:5" hidden="1" outlineLevel="2" x14ac:dyDescent="0.2">
      <c r="B51" s="12" t="s">
        <v>54</v>
      </c>
      <c r="C51" s="40" t="s">
        <v>127</v>
      </c>
      <c r="D51" s="63">
        <v>0</v>
      </c>
      <c r="E51" s="129">
        <v>0</v>
      </c>
    </row>
    <row r="52" spans="2:5" hidden="1" outlineLevel="2" x14ac:dyDescent="0.2">
      <c r="B52" s="12" t="s">
        <v>55</v>
      </c>
      <c r="C52" s="40" t="s">
        <v>127</v>
      </c>
      <c r="D52" s="63">
        <v>0</v>
      </c>
      <c r="E52" s="129">
        <v>0</v>
      </c>
    </row>
    <row r="53" spans="2:5" hidden="1" outlineLevel="2" x14ac:dyDescent="0.2">
      <c r="B53" s="12" t="s">
        <v>56</v>
      </c>
      <c r="C53" s="40" t="s">
        <v>127</v>
      </c>
      <c r="D53" s="63">
        <v>0</v>
      </c>
      <c r="E53" s="129">
        <v>0</v>
      </c>
    </row>
    <row r="54" spans="2:5" hidden="1" outlineLevel="2" x14ac:dyDescent="0.2">
      <c r="B54" s="12" t="s">
        <v>57</v>
      </c>
      <c r="C54" s="40" t="s">
        <v>127</v>
      </c>
      <c r="D54" s="63">
        <f>IFERROR(SUM((D23*D9),D10,D11),0)</f>
        <v>0</v>
      </c>
      <c r="E54" s="129">
        <v>0</v>
      </c>
    </row>
    <row r="55" spans="2:5" hidden="1" outlineLevel="2" x14ac:dyDescent="0.2">
      <c r="B55" s="165" t="s">
        <v>58</v>
      </c>
      <c r="C55" s="45" t="s">
        <v>127</v>
      </c>
      <c r="D55" s="168">
        <f>IFERROR(D25*D13,0)</f>
        <v>0</v>
      </c>
      <c r="E55" s="130">
        <v>0</v>
      </c>
    </row>
    <row r="56" spans="2:5" hidden="1" outlineLevel="1" x14ac:dyDescent="0.2">
      <c r="B56" s="112" t="s">
        <v>60</v>
      </c>
      <c r="C56" s="113" t="s">
        <v>127</v>
      </c>
      <c r="D56" s="114">
        <f>SUM(D47:D55)</f>
        <v>0</v>
      </c>
      <c r="E56" s="115">
        <f>SUM(E47:E55)</f>
        <v>0</v>
      </c>
    </row>
    <row r="57" spans="2:5" hidden="1" outlineLevel="1" x14ac:dyDescent="0.2">
      <c r="B57" s="112" t="s">
        <v>61</v>
      </c>
      <c r="C57" s="113" t="s">
        <v>127</v>
      </c>
      <c r="D57" s="114">
        <v>0</v>
      </c>
      <c r="E57" s="128">
        <v>0</v>
      </c>
    </row>
    <row r="58" spans="2:5" hidden="1" outlineLevel="2" x14ac:dyDescent="0.2">
      <c r="B58" s="12" t="s">
        <v>50</v>
      </c>
      <c r="C58" s="40" t="s">
        <v>127</v>
      </c>
      <c r="D58" s="63">
        <f t="shared" ref="D58:E66" si="0">D37-D47</f>
        <v>0</v>
      </c>
      <c r="E58" s="129">
        <f>E37-E47</f>
        <v>0</v>
      </c>
    </row>
    <row r="59" spans="2:5" hidden="1" outlineLevel="2" x14ac:dyDescent="0.2">
      <c r="B59" s="12" t="s">
        <v>51</v>
      </c>
      <c r="C59" s="40" t="s">
        <v>127</v>
      </c>
      <c r="D59" s="63">
        <f t="shared" si="0"/>
        <v>0</v>
      </c>
      <c r="E59" s="129">
        <f t="shared" si="0"/>
        <v>0</v>
      </c>
    </row>
    <row r="60" spans="2:5" hidden="1" outlineLevel="2" x14ac:dyDescent="0.2">
      <c r="B60" s="12" t="s">
        <v>52</v>
      </c>
      <c r="C60" s="40" t="s">
        <v>127</v>
      </c>
      <c r="D60" s="63">
        <f t="shared" si="0"/>
        <v>0</v>
      </c>
      <c r="E60" s="129">
        <f t="shared" si="0"/>
        <v>0</v>
      </c>
    </row>
    <row r="61" spans="2:5" hidden="1" outlineLevel="2" x14ac:dyDescent="0.2">
      <c r="B61" s="12" t="s">
        <v>53</v>
      </c>
      <c r="C61" s="40" t="s">
        <v>127</v>
      </c>
      <c r="D61" s="63">
        <f t="shared" si="0"/>
        <v>0</v>
      </c>
      <c r="E61" s="129">
        <f t="shared" si="0"/>
        <v>0</v>
      </c>
    </row>
    <row r="62" spans="2:5" hidden="1" outlineLevel="2" x14ac:dyDescent="0.2">
      <c r="B62" s="12" t="s">
        <v>54</v>
      </c>
      <c r="C62" s="40" t="s">
        <v>127</v>
      </c>
      <c r="D62" s="63">
        <f t="shared" si="0"/>
        <v>0</v>
      </c>
      <c r="E62" s="129">
        <f t="shared" si="0"/>
        <v>0</v>
      </c>
    </row>
    <row r="63" spans="2:5" hidden="1" outlineLevel="2" x14ac:dyDescent="0.2">
      <c r="B63" s="12" t="s">
        <v>55</v>
      </c>
      <c r="C63" s="40" t="s">
        <v>127</v>
      </c>
      <c r="D63" s="63">
        <f t="shared" si="0"/>
        <v>0</v>
      </c>
      <c r="E63" s="129">
        <f t="shared" si="0"/>
        <v>0</v>
      </c>
    </row>
    <row r="64" spans="2:5" hidden="1" outlineLevel="2" x14ac:dyDescent="0.2">
      <c r="B64" s="12" t="s">
        <v>56</v>
      </c>
      <c r="C64" s="40" t="s">
        <v>127</v>
      </c>
      <c r="D64" s="63">
        <f t="shared" si="0"/>
        <v>0</v>
      </c>
      <c r="E64" s="129">
        <f t="shared" si="0"/>
        <v>0</v>
      </c>
    </row>
    <row r="65" spans="2:5" hidden="1" outlineLevel="2" x14ac:dyDescent="0.2">
      <c r="B65" s="12" t="s">
        <v>57</v>
      </c>
      <c r="C65" s="40" t="s">
        <v>127</v>
      </c>
      <c r="D65" s="63">
        <f>IFERROR(D44-D54,0)</f>
        <v>0</v>
      </c>
      <c r="E65" s="129">
        <f t="shared" si="0"/>
        <v>0</v>
      </c>
    </row>
    <row r="66" spans="2:5" hidden="1" outlineLevel="2" x14ac:dyDescent="0.2">
      <c r="B66" s="12" t="s">
        <v>58</v>
      </c>
      <c r="C66" s="40" t="s">
        <v>127</v>
      </c>
      <c r="D66" s="63">
        <f>IFERROR(D45-D55,0)</f>
        <v>0</v>
      </c>
      <c r="E66" s="129">
        <f t="shared" si="0"/>
        <v>0</v>
      </c>
    </row>
    <row r="67" spans="2:5" hidden="1" outlineLevel="2" x14ac:dyDescent="0.2">
      <c r="B67" s="165" t="s">
        <v>61</v>
      </c>
      <c r="C67" s="45" t="s">
        <v>127</v>
      </c>
      <c r="D67" s="168">
        <f>D57</f>
        <v>0</v>
      </c>
      <c r="E67" s="130">
        <f>E57</f>
        <v>0</v>
      </c>
    </row>
    <row r="68" spans="2:5" hidden="1" outlineLevel="1" x14ac:dyDescent="0.2">
      <c r="B68" s="19" t="s">
        <v>62</v>
      </c>
      <c r="C68" s="47" t="s">
        <v>127</v>
      </c>
      <c r="D68" s="61">
        <f>SUM(D58:D67)</f>
        <v>0</v>
      </c>
      <c r="E68" s="116">
        <f>E46-E56+E57</f>
        <v>0</v>
      </c>
    </row>
    <row r="69" spans="2:5" hidden="1" outlineLevel="2" x14ac:dyDescent="0.2">
      <c r="B69" s="169" t="s">
        <v>63</v>
      </c>
      <c r="C69" s="45" t="s">
        <v>127</v>
      </c>
      <c r="D69" s="168">
        <v>0</v>
      </c>
      <c r="E69" s="130">
        <v>0</v>
      </c>
    </row>
    <row r="70" spans="2:5" hidden="1" outlineLevel="1" x14ac:dyDescent="0.2">
      <c r="B70" s="19" t="s">
        <v>64</v>
      </c>
      <c r="C70" s="47" t="s">
        <v>127</v>
      </c>
      <c r="D70" s="61">
        <f>D68-D69</f>
        <v>0</v>
      </c>
      <c r="E70" s="116">
        <f>E68-E69</f>
        <v>0</v>
      </c>
    </row>
    <row r="71" spans="2:5" hidden="1" outlineLevel="4" x14ac:dyDescent="0.2">
      <c r="B71" s="21" t="s">
        <v>65</v>
      </c>
      <c r="C71" s="40" t="s">
        <v>127</v>
      </c>
      <c r="D71" s="63"/>
      <c r="E71" s="129">
        <v>0</v>
      </c>
    </row>
    <row r="72" spans="2:5" hidden="1" outlineLevel="4" x14ac:dyDescent="0.2">
      <c r="B72" s="21" t="s">
        <v>66</v>
      </c>
      <c r="C72" s="40" t="s">
        <v>127</v>
      </c>
      <c r="D72" s="63"/>
      <c r="E72" s="129">
        <v>0</v>
      </c>
    </row>
    <row r="73" spans="2:5" hidden="1" outlineLevel="4" x14ac:dyDescent="0.2">
      <c r="B73" s="21" t="s">
        <v>67</v>
      </c>
      <c r="C73" s="40" t="s">
        <v>127</v>
      </c>
      <c r="D73" s="63"/>
      <c r="E73" s="129">
        <v>0</v>
      </c>
    </row>
    <row r="74" spans="2:5" hidden="1" outlineLevel="4" x14ac:dyDescent="0.2">
      <c r="B74" s="21" t="s">
        <v>68</v>
      </c>
      <c r="C74" s="40" t="s">
        <v>127</v>
      </c>
      <c r="D74" s="63"/>
      <c r="E74" s="129">
        <v>0</v>
      </c>
    </row>
    <row r="75" spans="2:5" hidden="1" outlineLevel="4" x14ac:dyDescent="0.2">
      <c r="B75" s="21" t="s">
        <v>69</v>
      </c>
      <c r="C75" s="40" t="s">
        <v>127</v>
      </c>
      <c r="D75" s="63"/>
      <c r="E75" s="129">
        <v>0</v>
      </c>
    </row>
    <row r="76" spans="2:5" hidden="1" outlineLevel="4" x14ac:dyDescent="0.2">
      <c r="B76" s="151" t="s">
        <v>70</v>
      </c>
      <c r="C76" s="45" t="s">
        <v>127</v>
      </c>
      <c r="D76" s="168"/>
      <c r="E76" s="130">
        <v>0</v>
      </c>
    </row>
    <row r="77" spans="2:5" hidden="1" outlineLevel="3" x14ac:dyDescent="0.2">
      <c r="B77" s="148" t="s">
        <v>71</v>
      </c>
      <c r="C77" s="149" t="s">
        <v>127</v>
      </c>
      <c r="D77" s="150">
        <f>SUM(D71:D76)</f>
        <v>0</v>
      </c>
      <c r="E77" s="115">
        <f>SUM(E71:E76)</f>
        <v>0</v>
      </c>
    </row>
    <row r="78" spans="2:5" hidden="1" outlineLevel="5" x14ac:dyDescent="0.2">
      <c r="B78" s="81" t="s">
        <v>21</v>
      </c>
      <c r="C78" s="48" t="s">
        <v>127</v>
      </c>
      <c r="D78" s="63"/>
      <c r="E78" s="120">
        <v>0</v>
      </c>
    </row>
    <row r="79" spans="2:5" hidden="1" outlineLevel="5" x14ac:dyDescent="0.2">
      <c r="B79" s="81" t="s">
        <v>72</v>
      </c>
      <c r="C79" s="48" t="s">
        <v>127</v>
      </c>
      <c r="D79" s="63"/>
      <c r="E79" s="120">
        <v>0</v>
      </c>
    </row>
    <row r="80" spans="2:5" hidden="1" outlineLevel="5" x14ac:dyDescent="0.2">
      <c r="B80" s="81" t="s">
        <v>73</v>
      </c>
      <c r="C80" s="48" t="s">
        <v>127</v>
      </c>
      <c r="D80" s="63"/>
      <c r="E80" s="120">
        <v>0</v>
      </c>
    </row>
    <row r="81" spans="2:5" hidden="1" outlineLevel="5" x14ac:dyDescent="0.2">
      <c r="B81" s="81" t="s">
        <v>74</v>
      </c>
      <c r="C81" s="48" t="s">
        <v>127</v>
      </c>
      <c r="D81" s="63"/>
      <c r="E81" s="120">
        <v>0</v>
      </c>
    </row>
    <row r="82" spans="2:5" hidden="1" outlineLevel="5" x14ac:dyDescent="0.2">
      <c r="B82" s="82" t="s">
        <v>75</v>
      </c>
      <c r="C82" s="49" t="s">
        <v>127</v>
      </c>
      <c r="D82" s="62"/>
      <c r="E82" s="119">
        <v>0</v>
      </c>
    </row>
    <row r="83" spans="2:5" hidden="1" outlineLevel="4" x14ac:dyDescent="0.2">
      <c r="B83" s="23" t="s">
        <v>76</v>
      </c>
      <c r="C83" s="50" t="s">
        <v>127</v>
      </c>
      <c r="D83" s="70">
        <f>SUM(D78:D82)</f>
        <v>0</v>
      </c>
      <c r="E83" s="117">
        <f>SUM(E78:E82)</f>
        <v>0</v>
      </c>
    </row>
    <row r="84" spans="2:5" hidden="1" outlineLevel="5" x14ac:dyDescent="0.2">
      <c r="B84" s="82" t="s">
        <v>262</v>
      </c>
      <c r="C84" s="49" t="s">
        <v>127</v>
      </c>
      <c r="D84" s="62"/>
      <c r="E84" s="119">
        <v>0</v>
      </c>
    </row>
    <row r="85" spans="2:5" hidden="1" outlineLevel="4" x14ac:dyDescent="0.2">
      <c r="B85" s="23" t="s">
        <v>77</v>
      </c>
      <c r="C85" s="50" t="s">
        <v>127</v>
      </c>
      <c r="D85" s="70">
        <f>SUM(D84:D84)</f>
        <v>0</v>
      </c>
      <c r="E85" s="117">
        <f>SUM(E84:E84)</f>
        <v>0</v>
      </c>
    </row>
    <row r="86" spans="2:5" hidden="1" outlineLevel="5" x14ac:dyDescent="0.2">
      <c r="B86" s="81" t="s">
        <v>78</v>
      </c>
      <c r="C86" s="48" t="s">
        <v>127</v>
      </c>
      <c r="D86" s="63"/>
      <c r="E86" s="120">
        <v>0</v>
      </c>
    </row>
    <row r="87" spans="2:5" hidden="1" outlineLevel="5" x14ac:dyDescent="0.2">
      <c r="B87" s="81" t="s">
        <v>79</v>
      </c>
      <c r="C87" s="48" t="s">
        <v>127</v>
      </c>
      <c r="D87" s="63"/>
      <c r="E87" s="120">
        <v>0</v>
      </c>
    </row>
    <row r="88" spans="2:5" hidden="1" outlineLevel="5" x14ac:dyDescent="0.2">
      <c r="B88" s="81" t="s">
        <v>80</v>
      </c>
      <c r="C88" s="48" t="s">
        <v>127</v>
      </c>
      <c r="D88" s="63"/>
      <c r="E88" s="120">
        <v>0</v>
      </c>
    </row>
    <row r="89" spans="2:5" hidden="1" outlineLevel="5" x14ac:dyDescent="0.2">
      <c r="B89" s="81" t="s">
        <v>81</v>
      </c>
      <c r="C89" s="48" t="s">
        <v>127</v>
      </c>
      <c r="D89" s="63"/>
      <c r="E89" s="120">
        <v>0</v>
      </c>
    </row>
    <row r="90" spans="2:5" hidden="1" outlineLevel="5" x14ac:dyDescent="0.2">
      <c r="B90" s="82" t="s">
        <v>263</v>
      </c>
      <c r="C90" s="49" t="s">
        <v>127</v>
      </c>
      <c r="D90" s="62"/>
      <c r="E90" s="119">
        <v>0</v>
      </c>
    </row>
    <row r="91" spans="2:5" hidden="1" outlineLevel="4" x14ac:dyDescent="0.2">
      <c r="B91" s="23" t="s">
        <v>82</v>
      </c>
      <c r="C91" s="50" t="s">
        <v>127</v>
      </c>
      <c r="D91" s="70">
        <f>SUM(D86:D90)</f>
        <v>0</v>
      </c>
      <c r="E91" s="117">
        <f>SUM(E86:E90)</f>
        <v>0</v>
      </c>
    </row>
    <row r="92" spans="2:5" hidden="1" outlineLevel="5" x14ac:dyDescent="0.2">
      <c r="B92" s="81" t="s">
        <v>83</v>
      </c>
      <c r="C92" s="48" t="s">
        <v>127</v>
      </c>
      <c r="D92" s="63"/>
      <c r="E92" s="120">
        <v>0</v>
      </c>
    </row>
    <row r="93" spans="2:5" hidden="1" outlineLevel="5" x14ac:dyDescent="0.2">
      <c r="B93" s="81" t="s">
        <v>84</v>
      </c>
      <c r="C93" s="48" t="s">
        <v>127</v>
      </c>
      <c r="D93" s="63"/>
      <c r="E93" s="120">
        <v>0</v>
      </c>
    </row>
    <row r="94" spans="2:5" hidden="1" outlineLevel="5" x14ac:dyDescent="0.2">
      <c r="B94" s="81" t="s">
        <v>85</v>
      </c>
      <c r="C94" s="48" t="s">
        <v>127</v>
      </c>
      <c r="D94" s="63"/>
      <c r="E94" s="120">
        <v>0</v>
      </c>
    </row>
    <row r="95" spans="2:5" hidden="1" outlineLevel="5" x14ac:dyDescent="0.2">
      <c r="B95" s="81" t="s">
        <v>86</v>
      </c>
      <c r="C95" s="48" t="s">
        <v>127</v>
      </c>
      <c r="D95" s="63"/>
      <c r="E95" s="120">
        <v>0</v>
      </c>
    </row>
    <row r="96" spans="2:5" hidden="1" outlineLevel="5" x14ac:dyDescent="0.2">
      <c r="B96" s="81" t="s">
        <v>87</v>
      </c>
      <c r="C96" s="48" t="s">
        <v>127</v>
      </c>
      <c r="D96" s="63"/>
      <c r="E96" s="120">
        <v>0</v>
      </c>
    </row>
    <row r="97" spans="2:5" hidden="1" outlineLevel="5" x14ac:dyDescent="0.2">
      <c r="B97" s="81" t="s">
        <v>88</v>
      </c>
      <c r="C97" s="48" t="s">
        <v>127</v>
      </c>
      <c r="D97" s="63"/>
      <c r="E97" s="120">
        <v>0</v>
      </c>
    </row>
    <row r="98" spans="2:5" hidden="1" outlineLevel="5" x14ac:dyDescent="0.2">
      <c r="B98" s="81" t="s">
        <v>89</v>
      </c>
      <c r="C98" s="48" t="s">
        <v>127</v>
      </c>
      <c r="D98" s="63"/>
      <c r="E98" s="120">
        <v>0</v>
      </c>
    </row>
    <row r="99" spans="2:5" hidden="1" outlineLevel="5" x14ac:dyDescent="0.2">
      <c r="B99" s="81" t="s">
        <v>90</v>
      </c>
      <c r="C99" s="48" t="s">
        <v>127</v>
      </c>
      <c r="D99" s="63"/>
      <c r="E99" s="120">
        <v>0</v>
      </c>
    </row>
    <row r="100" spans="2:5" hidden="1" outlineLevel="5" x14ac:dyDescent="0.2">
      <c r="B100" s="81" t="s">
        <v>91</v>
      </c>
      <c r="C100" s="48" t="s">
        <v>127</v>
      </c>
      <c r="D100" s="63"/>
      <c r="E100" s="120">
        <v>0</v>
      </c>
    </row>
    <row r="101" spans="2:5" hidden="1" outlineLevel="5" x14ac:dyDescent="0.2">
      <c r="B101" s="81" t="s">
        <v>92</v>
      </c>
      <c r="C101" s="48" t="s">
        <v>127</v>
      </c>
      <c r="D101" s="63"/>
      <c r="E101" s="120">
        <v>0</v>
      </c>
    </row>
    <row r="102" spans="2:5" hidden="1" outlineLevel="5" x14ac:dyDescent="0.2">
      <c r="B102" s="82" t="s">
        <v>93</v>
      </c>
      <c r="C102" s="49" t="s">
        <v>127</v>
      </c>
      <c r="D102" s="62"/>
      <c r="E102" s="119">
        <v>0</v>
      </c>
    </row>
    <row r="103" spans="2:5" hidden="1" outlineLevel="4" x14ac:dyDescent="0.2">
      <c r="B103" s="23" t="s">
        <v>94</v>
      </c>
      <c r="C103" s="50" t="s">
        <v>127</v>
      </c>
      <c r="D103" s="70">
        <f>SUM(D92:D102)</f>
        <v>0</v>
      </c>
      <c r="E103" s="117">
        <f>SUM(E92:E102)</f>
        <v>0</v>
      </c>
    </row>
    <row r="104" spans="2:5" hidden="1" outlineLevel="5" x14ac:dyDescent="0.2">
      <c r="B104" s="82" t="s">
        <v>95</v>
      </c>
      <c r="C104" s="49" t="s">
        <v>127</v>
      </c>
      <c r="D104" s="62">
        <f>SUM(D39,D40,D41)*D32</f>
        <v>0</v>
      </c>
      <c r="E104" s="119">
        <v>0</v>
      </c>
    </row>
    <row r="105" spans="2:5" hidden="1" outlineLevel="4" x14ac:dyDescent="0.2">
      <c r="B105" s="159" t="s">
        <v>96</v>
      </c>
      <c r="C105" s="50" t="s">
        <v>127</v>
      </c>
      <c r="D105" s="70">
        <f>SUM(D104)</f>
        <v>0</v>
      </c>
      <c r="E105" s="117">
        <f>SUM(E104)</f>
        <v>0</v>
      </c>
    </row>
    <row r="106" spans="2:5" hidden="1" outlineLevel="4" x14ac:dyDescent="0.2">
      <c r="B106" s="151" t="s">
        <v>97</v>
      </c>
      <c r="C106" s="45" t="s">
        <v>127</v>
      </c>
      <c r="D106" s="168"/>
      <c r="E106" s="130">
        <v>0</v>
      </c>
    </row>
    <row r="107" spans="2:5" hidden="1" outlineLevel="3" x14ac:dyDescent="0.2">
      <c r="B107" s="148" t="s">
        <v>98</v>
      </c>
      <c r="C107" s="149" t="s">
        <v>127</v>
      </c>
      <c r="D107" s="150">
        <f>D83+D85+D91+D103+D105+D106</f>
        <v>0</v>
      </c>
      <c r="E107" s="115">
        <f>E83+E85+E91+E103+E105+E106</f>
        <v>0</v>
      </c>
    </row>
    <row r="108" spans="2:5" hidden="1" outlineLevel="3" x14ac:dyDescent="0.2">
      <c r="B108" s="27" t="s">
        <v>99</v>
      </c>
      <c r="C108" s="40" t="s">
        <v>127</v>
      </c>
      <c r="D108" s="63"/>
      <c r="E108" s="129">
        <v>0</v>
      </c>
    </row>
    <row r="109" spans="2:5" hidden="1" outlineLevel="3" x14ac:dyDescent="0.2">
      <c r="B109" s="170" t="s">
        <v>100</v>
      </c>
      <c r="C109" s="45" t="s">
        <v>127</v>
      </c>
      <c r="D109" s="168"/>
      <c r="E109" s="130">
        <v>0</v>
      </c>
    </row>
    <row r="110" spans="2:5" hidden="1" outlineLevel="2" x14ac:dyDescent="0.2">
      <c r="B110" s="24" t="s">
        <v>101</v>
      </c>
      <c r="C110" s="46" t="s">
        <v>127</v>
      </c>
      <c r="D110" s="64">
        <f>D77+D107+D108+D109</f>
        <v>0</v>
      </c>
      <c r="E110" s="116">
        <f>E77+E107+E108+E109</f>
        <v>0</v>
      </c>
    </row>
    <row r="111" spans="2:5" hidden="1" outlineLevel="4" x14ac:dyDescent="0.2">
      <c r="B111" s="22" t="s">
        <v>102</v>
      </c>
      <c r="C111" s="43" t="s">
        <v>127</v>
      </c>
      <c r="D111" s="62"/>
      <c r="E111" s="186">
        <v>0</v>
      </c>
    </row>
    <row r="112" spans="2:5" hidden="1" outlineLevel="3" x14ac:dyDescent="0.2">
      <c r="B112" s="25" t="s">
        <v>103</v>
      </c>
      <c r="C112" s="50" t="s">
        <v>127</v>
      </c>
      <c r="D112" s="70">
        <f>SUM(D111:D111)</f>
        <v>0</v>
      </c>
      <c r="E112" s="117">
        <f>SUM(E111:E111)</f>
        <v>0</v>
      </c>
    </row>
    <row r="113" spans="2:5" hidden="1" outlineLevel="4" x14ac:dyDescent="0.2">
      <c r="B113" s="22" t="s">
        <v>104</v>
      </c>
      <c r="C113" s="43" t="s">
        <v>127</v>
      </c>
      <c r="D113" s="62"/>
      <c r="E113" s="186">
        <v>0</v>
      </c>
    </row>
    <row r="114" spans="2:5" hidden="1" outlineLevel="3" x14ac:dyDescent="0.2">
      <c r="B114" s="25" t="s">
        <v>105</v>
      </c>
      <c r="C114" s="50" t="s">
        <v>127</v>
      </c>
      <c r="D114" s="70">
        <f>SUM(D113:D113)</f>
        <v>0</v>
      </c>
      <c r="E114" s="117">
        <f>SUM(E113:E113)</f>
        <v>0</v>
      </c>
    </row>
    <row r="115" spans="2:5" hidden="1" outlineLevel="4" x14ac:dyDescent="0.2">
      <c r="B115" s="21" t="s">
        <v>106</v>
      </c>
      <c r="C115" s="40" t="s">
        <v>127</v>
      </c>
      <c r="D115" s="63"/>
      <c r="E115" s="129">
        <v>0</v>
      </c>
    </row>
    <row r="116" spans="2:5" hidden="1" outlineLevel="4" x14ac:dyDescent="0.2">
      <c r="B116" s="22" t="s">
        <v>107</v>
      </c>
      <c r="C116" s="43" t="s">
        <v>127</v>
      </c>
      <c r="D116" s="62"/>
      <c r="E116" s="186">
        <v>0</v>
      </c>
    </row>
    <row r="117" spans="2:5" hidden="1" outlineLevel="3" x14ac:dyDescent="0.2">
      <c r="B117" s="160" t="s">
        <v>108</v>
      </c>
      <c r="C117" s="50" t="s">
        <v>127</v>
      </c>
      <c r="D117" s="70">
        <f>SUM(D115:D116)</f>
        <v>0</v>
      </c>
      <c r="E117" s="117">
        <f>SUM(E115:E116)</f>
        <v>0</v>
      </c>
    </row>
    <row r="118" spans="2:5" hidden="1" outlineLevel="4" x14ac:dyDescent="0.2">
      <c r="B118" s="21" t="s">
        <v>109</v>
      </c>
      <c r="C118" s="40" t="s">
        <v>127</v>
      </c>
      <c r="D118" s="63"/>
      <c r="E118" s="129">
        <v>0</v>
      </c>
    </row>
    <row r="119" spans="2:5" hidden="1" outlineLevel="4" x14ac:dyDescent="0.2">
      <c r="B119" s="22" t="s">
        <v>110</v>
      </c>
      <c r="C119" s="43" t="s">
        <v>127</v>
      </c>
      <c r="D119" s="62"/>
      <c r="E119" s="186">
        <v>0</v>
      </c>
    </row>
    <row r="120" spans="2:5" hidden="1" outlineLevel="3" x14ac:dyDescent="0.2">
      <c r="B120" s="121" t="s">
        <v>111</v>
      </c>
      <c r="C120" s="122" t="s">
        <v>127</v>
      </c>
      <c r="D120" s="123">
        <f>SUM(D118:D119)</f>
        <v>0</v>
      </c>
      <c r="E120" s="124">
        <f>SUM(E118:E119)</f>
        <v>0</v>
      </c>
    </row>
    <row r="121" spans="2:5" hidden="1" outlineLevel="2" x14ac:dyDescent="0.2">
      <c r="B121" s="24" t="s">
        <v>112</v>
      </c>
      <c r="C121" s="46" t="s">
        <v>127</v>
      </c>
      <c r="D121" s="64">
        <f>D110+D112+D114+D117+D120</f>
        <v>0</v>
      </c>
      <c r="E121" s="116">
        <f>E110+E112+E114+E117+E120</f>
        <v>0</v>
      </c>
    </row>
    <row r="122" spans="2:5" hidden="1" outlineLevel="4" x14ac:dyDescent="0.2">
      <c r="B122" s="21" t="s">
        <v>113</v>
      </c>
      <c r="C122" s="40" t="s">
        <v>127</v>
      </c>
      <c r="D122" s="63"/>
      <c r="E122" s="129">
        <v>0</v>
      </c>
    </row>
    <row r="123" spans="2:5" hidden="1" outlineLevel="4" x14ac:dyDescent="0.2">
      <c r="B123" s="21" t="s">
        <v>114</v>
      </c>
      <c r="C123" s="40" t="s">
        <v>127</v>
      </c>
      <c r="D123" s="63"/>
      <c r="E123" s="129">
        <v>0</v>
      </c>
    </row>
    <row r="124" spans="2:5" hidden="1" outlineLevel="4" x14ac:dyDescent="0.2">
      <c r="B124" s="21" t="s">
        <v>115</v>
      </c>
      <c r="C124" s="40" t="s">
        <v>127</v>
      </c>
      <c r="D124" s="63"/>
      <c r="E124" s="129">
        <v>0</v>
      </c>
    </row>
    <row r="125" spans="2:5" hidden="1" outlineLevel="4" x14ac:dyDescent="0.2">
      <c r="B125" s="22" t="s">
        <v>116</v>
      </c>
      <c r="C125" s="43" t="s">
        <v>127</v>
      </c>
      <c r="D125" s="62"/>
      <c r="E125" s="186">
        <v>0</v>
      </c>
    </row>
    <row r="126" spans="2:5" hidden="1" outlineLevel="3" x14ac:dyDescent="0.2">
      <c r="B126" s="161" t="s">
        <v>117</v>
      </c>
      <c r="C126" s="51" t="s">
        <v>127</v>
      </c>
      <c r="D126" s="72">
        <f>SUM(D122:D125)</f>
        <v>0</v>
      </c>
      <c r="E126" s="118">
        <f>SUM(E122:E125)</f>
        <v>0</v>
      </c>
    </row>
    <row r="127" spans="2:5" hidden="1" outlineLevel="2" x14ac:dyDescent="0.2">
      <c r="B127" s="24" t="s">
        <v>118</v>
      </c>
      <c r="C127" s="46" t="s">
        <v>127</v>
      </c>
      <c r="D127" s="64">
        <f>D121+D126</f>
        <v>0</v>
      </c>
      <c r="E127" s="116">
        <f>E121+E126</f>
        <v>0</v>
      </c>
    </row>
    <row r="128" spans="2:5" hidden="1" outlineLevel="3" x14ac:dyDescent="0.2">
      <c r="B128" s="27" t="s">
        <v>119</v>
      </c>
      <c r="C128" s="40" t="s">
        <v>127</v>
      </c>
      <c r="D128" s="63"/>
      <c r="E128" s="129">
        <v>0</v>
      </c>
    </row>
    <row r="129" spans="2:5" hidden="1" outlineLevel="3" x14ac:dyDescent="0.2">
      <c r="B129" s="170" t="s">
        <v>120</v>
      </c>
      <c r="C129" s="45" t="s">
        <v>127</v>
      </c>
      <c r="D129" s="168"/>
      <c r="E129" s="130">
        <v>0</v>
      </c>
    </row>
    <row r="130" spans="2:5" hidden="1" outlineLevel="2" x14ac:dyDescent="0.2">
      <c r="B130" s="24" t="s">
        <v>121</v>
      </c>
      <c r="C130" s="46" t="s">
        <v>127</v>
      </c>
      <c r="D130" s="64">
        <f>D127+SUM(D128:D129)</f>
        <v>0</v>
      </c>
      <c r="E130" s="116">
        <f>E127+SUM(E128:E129)</f>
        <v>0</v>
      </c>
    </row>
    <row r="131" spans="2:5" hidden="1" outlineLevel="3" x14ac:dyDescent="0.2">
      <c r="B131" s="27" t="s">
        <v>122</v>
      </c>
      <c r="C131" s="40" t="s">
        <v>127</v>
      </c>
      <c r="D131" s="63"/>
      <c r="E131" s="129">
        <v>0</v>
      </c>
    </row>
    <row r="132" spans="2:5" hidden="1" outlineLevel="3" x14ac:dyDescent="0.2">
      <c r="B132" s="28" t="s">
        <v>123</v>
      </c>
      <c r="C132" s="43" t="s">
        <v>127</v>
      </c>
      <c r="D132" s="62"/>
      <c r="E132" s="186">
        <v>0</v>
      </c>
    </row>
    <row r="133" spans="2:5" hidden="1" outlineLevel="2" x14ac:dyDescent="0.2">
      <c r="B133" s="26" t="s">
        <v>124</v>
      </c>
      <c r="C133" s="51" t="s">
        <v>127</v>
      </c>
      <c r="D133" s="72">
        <f>SUM(D131:D132)</f>
        <v>0</v>
      </c>
      <c r="E133" s="118">
        <f>SUM(E131:E132)</f>
        <v>0</v>
      </c>
    </row>
    <row r="134" spans="2:5" hidden="1" outlineLevel="1" x14ac:dyDescent="0.2">
      <c r="B134" s="162" t="s">
        <v>125</v>
      </c>
      <c r="C134" s="51" t="s">
        <v>127</v>
      </c>
      <c r="D134" s="72">
        <f>D130+D133</f>
        <v>0</v>
      </c>
      <c r="E134" s="163">
        <f>E130+E133</f>
        <v>0</v>
      </c>
    </row>
    <row r="135" spans="2:5" collapsed="1" x14ac:dyDescent="0.2">
      <c r="B135" s="125" t="s">
        <v>126</v>
      </c>
      <c r="C135" s="126" t="s">
        <v>127</v>
      </c>
      <c r="D135" s="127">
        <f>D70-D134</f>
        <v>0</v>
      </c>
      <c r="E135" s="116">
        <f>E70-E134</f>
        <v>0</v>
      </c>
    </row>
    <row r="136" spans="2:5" hidden="1" outlineLevel="3" x14ac:dyDescent="0.2">
      <c r="B136" s="22" t="s">
        <v>128</v>
      </c>
      <c r="C136" s="49" t="s">
        <v>127</v>
      </c>
      <c r="D136" s="62"/>
      <c r="E136" s="119">
        <v>0</v>
      </c>
    </row>
    <row r="137" spans="2:5" hidden="1" outlineLevel="2" x14ac:dyDescent="0.2">
      <c r="B137" s="25" t="s">
        <v>129</v>
      </c>
      <c r="C137" s="50" t="s">
        <v>127</v>
      </c>
      <c r="D137" s="70">
        <f>SUM(D136)</f>
        <v>0</v>
      </c>
      <c r="E137" s="117">
        <f>SUM(E136)</f>
        <v>0</v>
      </c>
    </row>
    <row r="138" spans="2:5" hidden="1" outlineLevel="3" x14ac:dyDescent="0.2">
      <c r="B138" s="21" t="s">
        <v>130</v>
      </c>
      <c r="C138" s="48" t="s">
        <v>127</v>
      </c>
      <c r="D138" s="63"/>
      <c r="E138" s="120">
        <v>0</v>
      </c>
    </row>
    <row r="139" spans="2:5" hidden="1" outlineLevel="3" x14ac:dyDescent="0.2">
      <c r="B139" s="21" t="s">
        <v>131</v>
      </c>
      <c r="C139" s="48" t="s">
        <v>127</v>
      </c>
      <c r="D139" s="63"/>
      <c r="E139" s="120">
        <v>0</v>
      </c>
    </row>
    <row r="140" spans="2:5" hidden="1" outlineLevel="3" x14ac:dyDescent="0.2">
      <c r="B140" s="21" t="s">
        <v>132</v>
      </c>
      <c r="C140" s="48" t="s">
        <v>127</v>
      </c>
      <c r="D140" s="63"/>
      <c r="E140" s="120">
        <v>0</v>
      </c>
    </row>
    <row r="141" spans="2:5" hidden="1" outlineLevel="3" x14ac:dyDescent="0.2">
      <c r="B141" s="21" t="s">
        <v>133</v>
      </c>
      <c r="C141" s="48" t="s">
        <v>127</v>
      </c>
      <c r="D141" s="63"/>
      <c r="E141" s="120">
        <v>0</v>
      </c>
    </row>
    <row r="142" spans="2:5" hidden="1" outlineLevel="3" x14ac:dyDescent="0.2">
      <c r="B142" s="21" t="s">
        <v>134</v>
      </c>
      <c r="C142" s="48" t="s">
        <v>127</v>
      </c>
      <c r="D142" s="63"/>
      <c r="E142" s="120">
        <v>0</v>
      </c>
    </row>
    <row r="143" spans="2:5" hidden="1" outlineLevel="3" x14ac:dyDescent="0.2">
      <c r="B143" s="22" t="s">
        <v>135</v>
      </c>
      <c r="C143" s="49" t="s">
        <v>127</v>
      </c>
      <c r="D143" s="62"/>
      <c r="E143" s="119">
        <v>0</v>
      </c>
    </row>
    <row r="144" spans="2:5" hidden="1" outlineLevel="2" x14ac:dyDescent="0.2">
      <c r="B144" s="25" t="s">
        <v>136</v>
      </c>
      <c r="C144" s="50" t="s">
        <v>127</v>
      </c>
      <c r="D144" s="70">
        <f>SUM(D138:D143)</f>
        <v>0</v>
      </c>
      <c r="E144" s="117">
        <f>SUM(E138:E143)</f>
        <v>0</v>
      </c>
    </row>
    <row r="145" spans="2:5" hidden="1" outlineLevel="3" x14ac:dyDescent="0.2">
      <c r="B145" s="21" t="s">
        <v>137</v>
      </c>
      <c r="C145" s="48" t="s">
        <v>127</v>
      </c>
      <c r="D145" s="63"/>
      <c r="E145" s="120">
        <v>0</v>
      </c>
    </row>
    <row r="146" spans="2:5" hidden="1" outlineLevel="3" x14ac:dyDescent="0.2">
      <c r="B146" s="21" t="s">
        <v>138</v>
      </c>
      <c r="C146" s="48" t="s">
        <v>127</v>
      </c>
      <c r="D146" s="63"/>
      <c r="E146" s="120">
        <v>0</v>
      </c>
    </row>
    <row r="147" spans="2:5" hidden="1" outlineLevel="3" x14ac:dyDescent="0.2">
      <c r="B147" s="21" t="s">
        <v>139</v>
      </c>
      <c r="C147" s="48" t="s">
        <v>127</v>
      </c>
      <c r="D147" s="63"/>
      <c r="E147" s="120">
        <v>0</v>
      </c>
    </row>
    <row r="148" spans="2:5" hidden="1" outlineLevel="3" x14ac:dyDescent="0.2">
      <c r="B148" s="22" t="s">
        <v>140</v>
      </c>
      <c r="C148" s="49" t="s">
        <v>127</v>
      </c>
      <c r="D148" s="62"/>
      <c r="E148" s="119">
        <v>0</v>
      </c>
    </row>
    <row r="149" spans="2:5" hidden="1" outlineLevel="2" x14ac:dyDescent="0.2">
      <c r="B149" s="121" t="s">
        <v>141</v>
      </c>
      <c r="C149" s="122" t="s">
        <v>127</v>
      </c>
      <c r="D149" s="123">
        <f>SUM(D145:D148)</f>
        <v>0</v>
      </c>
      <c r="E149" s="124">
        <f>SUM(E145:E148)</f>
        <v>0</v>
      </c>
    </row>
    <row r="150" spans="2:5" hidden="1" outlineLevel="1" x14ac:dyDescent="0.2">
      <c r="B150" s="24" t="s">
        <v>142</v>
      </c>
      <c r="C150" s="46" t="s">
        <v>127</v>
      </c>
      <c r="D150" s="64">
        <f>D137+D144+D149</f>
        <v>0</v>
      </c>
      <c r="E150" s="116">
        <f>E137+E144+E149</f>
        <v>0</v>
      </c>
    </row>
    <row r="151" spans="2:5" hidden="1" outlineLevel="3" x14ac:dyDescent="0.2">
      <c r="B151" s="21" t="s">
        <v>128</v>
      </c>
      <c r="C151" s="48" t="s">
        <v>127</v>
      </c>
      <c r="D151" s="63"/>
      <c r="E151" s="120">
        <v>0</v>
      </c>
    </row>
    <row r="152" spans="2:5" hidden="1" outlineLevel="3" x14ac:dyDescent="0.2">
      <c r="B152" s="21" t="s">
        <v>132</v>
      </c>
      <c r="C152" s="48" t="s">
        <v>127</v>
      </c>
      <c r="D152" s="63"/>
      <c r="E152" s="120">
        <v>0</v>
      </c>
    </row>
    <row r="153" spans="2:5" hidden="1" outlineLevel="3" x14ac:dyDescent="0.2">
      <c r="B153" s="21" t="s">
        <v>143</v>
      </c>
      <c r="C153" s="48" t="s">
        <v>127</v>
      </c>
      <c r="D153" s="63"/>
      <c r="E153" s="120">
        <v>0</v>
      </c>
    </row>
    <row r="154" spans="2:5" hidden="1" outlineLevel="3" x14ac:dyDescent="0.2">
      <c r="B154" s="21" t="s">
        <v>135</v>
      </c>
      <c r="C154" s="48" t="s">
        <v>127</v>
      </c>
      <c r="D154" s="63"/>
      <c r="E154" s="120">
        <v>0</v>
      </c>
    </row>
    <row r="155" spans="2:5" hidden="1" outlineLevel="3" x14ac:dyDescent="0.2">
      <c r="B155" s="22" t="s">
        <v>144</v>
      </c>
      <c r="C155" s="49" t="s">
        <v>127</v>
      </c>
      <c r="D155" s="62"/>
      <c r="E155" s="119">
        <v>0</v>
      </c>
    </row>
    <row r="156" spans="2:5" hidden="1" outlineLevel="2" x14ac:dyDescent="0.2">
      <c r="B156" s="25" t="s">
        <v>129</v>
      </c>
      <c r="C156" s="50" t="s">
        <v>127</v>
      </c>
      <c r="D156" s="70">
        <f>SUM(D151:D155)</f>
        <v>0</v>
      </c>
      <c r="E156" s="117">
        <f>SUM(E151:E155)</f>
        <v>0</v>
      </c>
    </row>
    <row r="157" spans="2:5" hidden="1" outlineLevel="3" x14ac:dyDescent="0.2">
      <c r="B157" s="21" t="s">
        <v>130</v>
      </c>
      <c r="C157" s="48" t="s">
        <v>127</v>
      </c>
      <c r="D157" s="63"/>
      <c r="E157" s="120">
        <v>0</v>
      </c>
    </row>
    <row r="158" spans="2:5" hidden="1" outlineLevel="3" x14ac:dyDescent="0.2">
      <c r="B158" s="21" t="s">
        <v>131</v>
      </c>
      <c r="C158" s="48" t="s">
        <v>127</v>
      </c>
      <c r="D158" s="63"/>
      <c r="E158" s="120">
        <v>0</v>
      </c>
    </row>
    <row r="159" spans="2:5" hidden="1" outlineLevel="3" x14ac:dyDescent="0.2">
      <c r="B159" s="21" t="s">
        <v>132</v>
      </c>
      <c r="C159" s="48" t="s">
        <v>127</v>
      </c>
      <c r="D159" s="63"/>
      <c r="E159" s="120">
        <v>0</v>
      </c>
    </row>
    <row r="160" spans="2:5" hidden="1" outlineLevel="3" x14ac:dyDescent="0.2">
      <c r="B160" s="21" t="s">
        <v>133</v>
      </c>
      <c r="C160" s="48" t="s">
        <v>127</v>
      </c>
      <c r="D160" s="63"/>
      <c r="E160" s="120">
        <v>0</v>
      </c>
    </row>
    <row r="161" spans="2:5" hidden="1" outlineLevel="3" x14ac:dyDescent="0.2">
      <c r="B161" s="21" t="s">
        <v>134</v>
      </c>
      <c r="C161" s="48" t="s">
        <v>127</v>
      </c>
      <c r="D161" s="63"/>
      <c r="E161" s="120">
        <v>0</v>
      </c>
    </row>
    <row r="162" spans="2:5" hidden="1" outlineLevel="3" x14ac:dyDescent="0.2">
      <c r="B162" s="21" t="s">
        <v>135</v>
      </c>
      <c r="C162" s="48" t="s">
        <v>127</v>
      </c>
      <c r="D162" s="63"/>
      <c r="E162" s="120">
        <v>0</v>
      </c>
    </row>
    <row r="163" spans="2:5" hidden="1" outlineLevel="3" x14ac:dyDescent="0.2">
      <c r="B163" s="21" t="s">
        <v>145</v>
      </c>
      <c r="C163" s="48" t="s">
        <v>127</v>
      </c>
      <c r="D163" s="63"/>
      <c r="E163" s="120">
        <v>0</v>
      </c>
    </row>
    <row r="164" spans="2:5" hidden="1" outlineLevel="3" x14ac:dyDescent="0.2">
      <c r="B164" s="22" t="s">
        <v>144</v>
      </c>
      <c r="C164" s="49" t="s">
        <v>127</v>
      </c>
      <c r="D164" s="62"/>
      <c r="E164" s="119">
        <v>0</v>
      </c>
    </row>
    <row r="165" spans="2:5" hidden="1" outlineLevel="2" x14ac:dyDescent="0.2">
      <c r="B165" s="25" t="s">
        <v>136</v>
      </c>
      <c r="C165" s="50" t="s">
        <v>127</v>
      </c>
      <c r="D165" s="70">
        <f>SUM(D157:D164)</f>
        <v>0</v>
      </c>
      <c r="E165" s="117">
        <f>SUM(E157:E164)</f>
        <v>0</v>
      </c>
    </row>
    <row r="166" spans="2:5" hidden="1" outlineLevel="3" x14ac:dyDescent="0.2">
      <c r="B166" s="21" t="s">
        <v>146</v>
      </c>
      <c r="C166" s="48" t="s">
        <v>127</v>
      </c>
      <c r="D166" s="63"/>
      <c r="E166" s="120">
        <v>0</v>
      </c>
    </row>
    <row r="167" spans="2:5" hidden="1" outlineLevel="3" x14ac:dyDescent="0.2">
      <c r="B167" s="21" t="s">
        <v>147</v>
      </c>
      <c r="C167" s="48" t="s">
        <v>127</v>
      </c>
      <c r="D167" s="63"/>
      <c r="E167" s="120">
        <v>0</v>
      </c>
    </row>
    <row r="168" spans="2:5" hidden="1" outlineLevel="3" x14ac:dyDescent="0.2">
      <c r="B168" s="21" t="s">
        <v>148</v>
      </c>
      <c r="C168" s="48" t="s">
        <v>127</v>
      </c>
      <c r="D168" s="63"/>
      <c r="E168" s="120">
        <v>0</v>
      </c>
    </row>
    <row r="169" spans="2:5" hidden="1" outlineLevel="3" x14ac:dyDescent="0.2">
      <c r="B169" s="22" t="s">
        <v>149</v>
      </c>
      <c r="C169" s="49" t="s">
        <v>127</v>
      </c>
      <c r="D169" s="62"/>
      <c r="E169" s="119">
        <v>0</v>
      </c>
    </row>
    <row r="170" spans="2:5" hidden="1" outlineLevel="2" x14ac:dyDescent="0.2">
      <c r="B170" s="121" t="s">
        <v>141</v>
      </c>
      <c r="C170" s="122" t="s">
        <v>127</v>
      </c>
      <c r="D170" s="123">
        <f>SUM(D166:D169)</f>
        <v>0</v>
      </c>
      <c r="E170" s="124">
        <f>SUM(E166:E169)</f>
        <v>0</v>
      </c>
    </row>
    <row r="171" spans="2:5" hidden="1" outlineLevel="1" x14ac:dyDescent="0.2">
      <c r="B171" s="26" t="s">
        <v>150</v>
      </c>
      <c r="C171" s="51" t="s">
        <v>127</v>
      </c>
      <c r="D171" s="72">
        <f>D156+D165+D170</f>
        <v>0</v>
      </c>
      <c r="E171" s="163">
        <f>E156+E165+E170</f>
        <v>0</v>
      </c>
    </row>
    <row r="172" spans="2:5" collapsed="1" x14ac:dyDescent="0.2">
      <c r="B172" s="18" t="s">
        <v>151</v>
      </c>
      <c r="C172" s="46" t="s">
        <v>127</v>
      </c>
      <c r="D172" s="64">
        <f>D150-D171</f>
        <v>0</v>
      </c>
      <c r="E172" s="115">
        <f>E150-E171</f>
        <v>0</v>
      </c>
    </row>
    <row r="173" spans="2:5" hidden="1" outlineLevel="2" x14ac:dyDescent="0.2">
      <c r="B173" s="27" t="s">
        <v>152</v>
      </c>
      <c r="C173" s="48" t="s">
        <v>127</v>
      </c>
      <c r="D173" s="63"/>
      <c r="E173" s="120">
        <v>0</v>
      </c>
    </row>
    <row r="174" spans="2:5" hidden="1" outlineLevel="2" x14ac:dyDescent="0.2">
      <c r="B174" s="27" t="s">
        <v>153</v>
      </c>
      <c r="C174" s="48" t="s">
        <v>127</v>
      </c>
      <c r="D174" s="63"/>
      <c r="E174" s="120">
        <v>0</v>
      </c>
    </row>
    <row r="175" spans="2:5" hidden="1" outlineLevel="2" x14ac:dyDescent="0.2">
      <c r="B175" s="27" t="s">
        <v>154</v>
      </c>
      <c r="C175" s="48" t="s">
        <v>127</v>
      </c>
      <c r="D175" s="63"/>
      <c r="E175" s="120">
        <v>0</v>
      </c>
    </row>
    <row r="176" spans="2:5" hidden="1" outlineLevel="2" x14ac:dyDescent="0.2">
      <c r="B176" s="27" t="s">
        <v>155</v>
      </c>
      <c r="C176" s="48" t="s">
        <v>127</v>
      </c>
      <c r="D176" s="63"/>
      <c r="E176" s="120">
        <v>0</v>
      </c>
    </row>
    <row r="177" spans="2:5" hidden="1" outlineLevel="2" x14ac:dyDescent="0.2">
      <c r="B177" s="28" t="s">
        <v>156</v>
      </c>
      <c r="C177" s="49" t="s">
        <v>127</v>
      </c>
      <c r="D177" s="62"/>
      <c r="E177" s="119">
        <v>0</v>
      </c>
    </row>
    <row r="178" spans="2:5" hidden="1" outlineLevel="1" x14ac:dyDescent="0.2">
      <c r="B178" s="29" t="s">
        <v>157</v>
      </c>
      <c r="C178" s="50" t="s">
        <v>127</v>
      </c>
      <c r="D178" s="70">
        <f>SUM(D173:D177)</f>
        <v>0</v>
      </c>
      <c r="E178" s="117">
        <f>SUM(E173:E177)</f>
        <v>0</v>
      </c>
    </row>
    <row r="179" spans="2:5" hidden="1" outlineLevel="2" x14ac:dyDescent="0.2">
      <c r="B179" s="27" t="s">
        <v>158</v>
      </c>
      <c r="C179" s="48" t="s">
        <v>127</v>
      </c>
      <c r="D179" s="63"/>
      <c r="E179" s="120">
        <v>0</v>
      </c>
    </row>
    <row r="180" spans="2:5" hidden="1" outlineLevel="2" x14ac:dyDescent="0.2">
      <c r="B180" s="27" t="s">
        <v>159</v>
      </c>
      <c r="C180" s="48" t="s">
        <v>127</v>
      </c>
      <c r="D180" s="63"/>
      <c r="E180" s="120">
        <v>0</v>
      </c>
    </row>
    <row r="181" spans="2:5" hidden="1" outlineLevel="2" x14ac:dyDescent="0.2">
      <c r="B181" s="28" t="s">
        <v>160</v>
      </c>
      <c r="C181" s="49" t="s">
        <v>127</v>
      </c>
      <c r="D181" s="62"/>
      <c r="E181" s="119">
        <v>0</v>
      </c>
    </row>
    <row r="182" spans="2:5" hidden="1" outlineLevel="1" x14ac:dyDescent="0.2">
      <c r="B182" s="164" t="s">
        <v>161</v>
      </c>
      <c r="C182" s="122" t="s">
        <v>127</v>
      </c>
      <c r="D182" s="123">
        <f>SUM(D179:D181)</f>
        <v>0</v>
      </c>
      <c r="E182" s="124">
        <f>SUM(E179:E181)</f>
        <v>0</v>
      </c>
    </row>
    <row r="183" spans="2:5" collapsed="1" x14ac:dyDescent="0.2">
      <c r="B183" s="18" t="s">
        <v>162</v>
      </c>
      <c r="C183" s="46" t="s">
        <v>127</v>
      </c>
      <c r="D183" s="64">
        <f>D178+D182</f>
        <v>0</v>
      </c>
      <c r="E183" s="115">
        <f>E178+E182</f>
        <v>0</v>
      </c>
    </row>
    <row r="184" spans="2:5" x14ac:dyDescent="0.2">
      <c r="B184" s="18" t="s">
        <v>163</v>
      </c>
      <c r="C184" s="46" t="s">
        <v>127</v>
      </c>
      <c r="D184" s="64"/>
      <c r="E184" s="128">
        <v>0</v>
      </c>
    </row>
    <row r="185" spans="2:5" x14ac:dyDescent="0.2">
      <c r="B185" s="19" t="s">
        <v>164</v>
      </c>
      <c r="C185" s="47" t="s">
        <v>127</v>
      </c>
      <c r="D185" s="61">
        <f>D135+D172+D183+D184</f>
        <v>0</v>
      </c>
      <c r="E185" s="116">
        <f>E135-E172-E183-E184</f>
        <v>0</v>
      </c>
    </row>
    <row r="186" spans="2:5" hidden="1" outlineLevel="1" x14ac:dyDescent="0.2">
      <c r="B186" s="12" t="s">
        <v>165</v>
      </c>
      <c r="C186" s="40" t="s">
        <v>127</v>
      </c>
      <c r="D186" s="63"/>
      <c r="E186" s="129">
        <v>0</v>
      </c>
    </row>
    <row r="187" spans="2:5" hidden="1" outlineLevel="1" x14ac:dyDescent="0.2">
      <c r="B187" s="12" t="s">
        <v>166</v>
      </c>
      <c r="C187" s="40" t="s">
        <v>127</v>
      </c>
      <c r="D187" s="63"/>
      <c r="E187" s="129">
        <v>0</v>
      </c>
    </row>
    <row r="188" spans="2:5" hidden="1" outlineLevel="1" x14ac:dyDescent="0.2">
      <c r="B188" s="12" t="s">
        <v>167</v>
      </c>
      <c r="C188" s="40" t="s">
        <v>127</v>
      </c>
      <c r="D188" s="63"/>
      <c r="E188" s="129">
        <v>0</v>
      </c>
    </row>
    <row r="189" spans="2:5" hidden="1" outlineLevel="1" x14ac:dyDescent="0.2">
      <c r="B189" s="165" t="s">
        <v>168</v>
      </c>
      <c r="C189" s="45" t="s">
        <v>127</v>
      </c>
      <c r="D189" s="168"/>
      <c r="E189" s="130">
        <v>0</v>
      </c>
    </row>
    <row r="190" spans="2:5" collapsed="1" x14ac:dyDescent="0.2">
      <c r="B190" s="18" t="s">
        <v>169</v>
      </c>
      <c r="C190" s="46" t="s">
        <v>127</v>
      </c>
      <c r="D190" s="64">
        <f>SUM(D186:D189)</f>
        <v>0</v>
      </c>
      <c r="E190" s="115">
        <f>SUM(E186:E189)</f>
        <v>0</v>
      </c>
    </row>
    <row r="191" spans="2:5" x14ac:dyDescent="0.2">
      <c r="B191" s="19" t="s">
        <v>170</v>
      </c>
      <c r="C191" s="47" t="s">
        <v>127</v>
      </c>
      <c r="D191" s="61">
        <f>D185+D190</f>
        <v>0</v>
      </c>
      <c r="E191" s="116">
        <f>E185-E190</f>
        <v>0</v>
      </c>
    </row>
    <row r="192" spans="2:5" x14ac:dyDescent="0.2">
      <c r="B192" s="14" t="s">
        <v>171</v>
      </c>
      <c r="C192" s="40" t="s">
        <v>127</v>
      </c>
      <c r="D192" s="63"/>
      <c r="E192" s="131">
        <v>0</v>
      </c>
    </row>
    <row r="193" spans="1:5" x14ac:dyDescent="0.2">
      <c r="B193" s="19" t="s">
        <v>172</v>
      </c>
      <c r="C193" s="47" t="s">
        <v>127</v>
      </c>
      <c r="D193" s="61">
        <f>D191+D192</f>
        <v>0</v>
      </c>
      <c r="E193" s="116">
        <f>E191-E192</f>
        <v>0</v>
      </c>
    </row>
    <row r="194" spans="1:5" x14ac:dyDescent="0.2">
      <c r="B194" s="6"/>
      <c r="C194" s="45"/>
      <c r="D194" s="11"/>
      <c r="E194" s="11"/>
    </row>
    <row r="195" spans="1:5" x14ac:dyDescent="0.2">
      <c r="A195" s="7" t="s">
        <v>173</v>
      </c>
      <c r="B195" s="30"/>
      <c r="C195" s="31"/>
      <c r="D195" s="31"/>
      <c r="E195" s="31"/>
    </row>
    <row r="196" spans="1:5" x14ac:dyDescent="0.2">
      <c r="C196" s="52"/>
      <c r="D196" s="13"/>
      <c r="E196" s="13"/>
    </row>
    <row r="197" spans="1:5" hidden="1" outlineLevel="2" x14ac:dyDescent="0.2">
      <c r="B197" s="32" t="s">
        <v>170</v>
      </c>
      <c r="C197" s="41" t="s">
        <v>127</v>
      </c>
      <c r="D197" s="67">
        <f>D193</f>
        <v>0</v>
      </c>
      <c r="E197" s="96"/>
    </row>
    <row r="198" spans="1:5" hidden="1" outlineLevel="2" x14ac:dyDescent="0.2">
      <c r="B198" s="32" t="s">
        <v>174</v>
      </c>
      <c r="C198" s="41" t="s">
        <v>127</v>
      </c>
      <c r="D198" s="67">
        <f>-D183</f>
        <v>0</v>
      </c>
      <c r="E198" s="96"/>
    </row>
    <row r="199" spans="1:5" hidden="1" outlineLevel="2" x14ac:dyDescent="0.2">
      <c r="B199" s="32" t="s">
        <v>175</v>
      </c>
      <c r="C199" s="41" t="s">
        <v>127</v>
      </c>
      <c r="D199" s="67">
        <f>-D268</f>
        <v>0</v>
      </c>
      <c r="E199" s="96"/>
    </row>
    <row r="200" spans="1:5" hidden="1" outlineLevel="2" x14ac:dyDescent="0.2">
      <c r="B200" s="32" t="s">
        <v>176</v>
      </c>
      <c r="C200" s="41" t="s">
        <v>127</v>
      </c>
      <c r="D200" s="67"/>
      <c r="E200" s="96"/>
    </row>
    <row r="201" spans="1:5" hidden="1" outlineLevel="2" x14ac:dyDescent="0.2">
      <c r="B201" s="32" t="s">
        <v>177</v>
      </c>
      <c r="C201" s="41" t="s">
        <v>127</v>
      </c>
      <c r="D201" s="67"/>
      <c r="E201" s="96"/>
    </row>
    <row r="202" spans="1:5" hidden="1" outlineLevel="2" x14ac:dyDescent="0.2">
      <c r="B202" s="32" t="s">
        <v>178</v>
      </c>
      <c r="C202" s="41" t="s">
        <v>127</v>
      </c>
      <c r="D202" s="67"/>
      <c r="E202" s="96"/>
    </row>
    <row r="203" spans="1:5" hidden="1" outlineLevel="3" x14ac:dyDescent="0.2">
      <c r="B203" s="85" t="s">
        <v>168</v>
      </c>
      <c r="C203" s="41" t="s">
        <v>127</v>
      </c>
      <c r="D203" s="86">
        <f>D189</f>
        <v>0</v>
      </c>
      <c r="E203" s="96"/>
    </row>
    <row r="204" spans="1:5" hidden="1" outlineLevel="3" x14ac:dyDescent="0.2">
      <c r="B204" s="85" t="s">
        <v>179</v>
      </c>
      <c r="C204" s="41" t="s">
        <v>127</v>
      </c>
      <c r="D204" s="86"/>
      <c r="E204" s="96"/>
    </row>
    <row r="205" spans="1:5" hidden="1" outlineLevel="3" x14ac:dyDescent="0.2">
      <c r="B205" s="85" t="s">
        <v>180</v>
      </c>
      <c r="C205" s="41" t="s">
        <v>127</v>
      </c>
      <c r="D205" s="86"/>
      <c r="E205" s="96"/>
    </row>
    <row r="206" spans="1:5" hidden="1" outlineLevel="3" x14ac:dyDescent="0.2">
      <c r="B206" s="87" t="s">
        <v>181</v>
      </c>
      <c r="C206" s="42" t="s">
        <v>127</v>
      </c>
      <c r="D206" s="88"/>
      <c r="E206" s="179"/>
    </row>
    <row r="207" spans="1:5" hidden="1" outlineLevel="2" x14ac:dyDescent="0.2">
      <c r="B207" s="176" t="s">
        <v>182</v>
      </c>
      <c r="C207" s="55" t="s">
        <v>127</v>
      </c>
      <c r="D207" s="177">
        <f>SUM(D203:D206)</f>
        <v>0</v>
      </c>
      <c r="E207" s="178"/>
    </row>
    <row r="208" spans="1:5" hidden="1" outlineLevel="1" x14ac:dyDescent="0.2">
      <c r="B208" s="34" t="s">
        <v>183</v>
      </c>
      <c r="C208" s="53" t="s">
        <v>127</v>
      </c>
      <c r="D208" s="68">
        <f>SUM(D197:D202,D207)</f>
        <v>0</v>
      </c>
      <c r="E208" s="97"/>
    </row>
    <row r="209" spans="2:5" hidden="1" outlineLevel="1" x14ac:dyDescent="0.2">
      <c r="C209" s="41"/>
      <c r="D209" s="67"/>
      <c r="E209" s="13"/>
    </row>
    <row r="210" spans="2:5" hidden="1" outlineLevel="2" x14ac:dyDescent="0.2">
      <c r="B210" s="32" t="s">
        <v>184</v>
      </c>
      <c r="C210" s="41" t="s">
        <v>127</v>
      </c>
      <c r="D210" s="67">
        <f>-D348</f>
        <v>0</v>
      </c>
      <c r="E210" s="96"/>
    </row>
    <row r="211" spans="2:5" hidden="1" outlineLevel="2" x14ac:dyDescent="0.2">
      <c r="B211" s="32" t="s">
        <v>185</v>
      </c>
      <c r="C211" s="41" t="s">
        <v>127</v>
      </c>
      <c r="D211" s="67"/>
      <c r="E211" s="96"/>
    </row>
    <row r="212" spans="2:5" hidden="1" outlineLevel="2" x14ac:dyDescent="0.2">
      <c r="B212" s="32" t="s">
        <v>186</v>
      </c>
      <c r="C212" s="41" t="s">
        <v>127</v>
      </c>
      <c r="D212" s="67"/>
      <c r="E212" s="96"/>
    </row>
    <row r="213" spans="2:5" hidden="1" outlineLevel="2" x14ac:dyDescent="0.2">
      <c r="B213" s="176" t="s">
        <v>187</v>
      </c>
      <c r="C213" s="55" t="s">
        <v>127</v>
      </c>
      <c r="D213" s="177"/>
      <c r="E213" s="178"/>
    </row>
    <row r="214" spans="2:5" hidden="1" outlineLevel="1" x14ac:dyDescent="0.2">
      <c r="B214" s="34" t="s">
        <v>188</v>
      </c>
      <c r="C214" s="53" t="s">
        <v>127</v>
      </c>
      <c r="D214" s="68">
        <f>SUM(D210:D213)</f>
        <v>0</v>
      </c>
      <c r="E214" s="97"/>
    </row>
    <row r="215" spans="2:5" hidden="1" outlineLevel="1" x14ac:dyDescent="0.2">
      <c r="C215" s="41"/>
      <c r="D215" s="67"/>
      <c r="E215" s="13"/>
    </row>
    <row r="216" spans="2:5" hidden="1" outlineLevel="2" x14ac:dyDescent="0.2">
      <c r="B216" s="32" t="s">
        <v>189</v>
      </c>
      <c r="C216" s="41" t="s">
        <v>127</v>
      </c>
      <c r="D216" s="67"/>
      <c r="E216" s="96"/>
    </row>
    <row r="217" spans="2:5" hidden="1" outlineLevel="2" x14ac:dyDescent="0.2">
      <c r="B217" s="32" t="s">
        <v>190</v>
      </c>
      <c r="C217" s="41" t="s">
        <v>127</v>
      </c>
      <c r="D217" s="67"/>
      <c r="E217" s="96"/>
    </row>
    <row r="218" spans="2:5" hidden="1" outlineLevel="2" x14ac:dyDescent="0.2">
      <c r="B218" s="32" t="s">
        <v>191</v>
      </c>
      <c r="C218" s="41" t="s">
        <v>127</v>
      </c>
      <c r="D218" s="67"/>
      <c r="E218" s="96"/>
    </row>
    <row r="219" spans="2:5" hidden="1" outlineLevel="2" x14ac:dyDescent="0.2">
      <c r="B219" s="32" t="s">
        <v>192</v>
      </c>
      <c r="C219" s="41" t="s">
        <v>127</v>
      </c>
      <c r="D219" s="67"/>
      <c r="E219" s="96"/>
    </row>
    <row r="220" spans="2:5" hidden="1" outlineLevel="2" x14ac:dyDescent="0.2">
      <c r="B220" s="32" t="s">
        <v>193</v>
      </c>
      <c r="C220" s="41" t="s">
        <v>127</v>
      </c>
      <c r="D220" s="67"/>
      <c r="E220" s="96"/>
    </row>
    <row r="221" spans="2:5" hidden="1" outlineLevel="2" x14ac:dyDescent="0.2">
      <c r="B221" s="32" t="s">
        <v>194</v>
      </c>
      <c r="C221" s="41" t="s">
        <v>127</v>
      </c>
      <c r="D221" s="67"/>
      <c r="E221" s="96"/>
    </row>
    <row r="222" spans="2:5" hidden="1" outlineLevel="2" x14ac:dyDescent="0.2">
      <c r="B222" s="32" t="s">
        <v>195</v>
      </c>
      <c r="C222" s="41" t="s">
        <v>127</v>
      </c>
      <c r="D222" s="67"/>
      <c r="E222" s="96"/>
    </row>
    <row r="223" spans="2:5" hidden="1" outlineLevel="2" x14ac:dyDescent="0.2">
      <c r="B223" s="32" t="s">
        <v>196</v>
      </c>
      <c r="C223" s="41" t="s">
        <v>127</v>
      </c>
      <c r="D223" s="67"/>
      <c r="E223" s="96"/>
    </row>
    <row r="224" spans="2:5" hidden="1" outlineLevel="2" x14ac:dyDescent="0.2">
      <c r="B224" s="32" t="s">
        <v>197</v>
      </c>
      <c r="C224" s="41" t="s">
        <v>127</v>
      </c>
      <c r="D224" s="67"/>
      <c r="E224" s="96"/>
    </row>
    <row r="225" spans="1:5" hidden="1" outlineLevel="2" x14ac:dyDescent="0.2">
      <c r="B225" s="32" t="s">
        <v>198</v>
      </c>
      <c r="C225" s="41" t="s">
        <v>127</v>
      </c>
      <c r="D225" s="67"/>
      <c r="E225" s="96"/>
    </row>
    <row r="226" spans="1:5" hidden="1" outlineLevel="2" x14ac:dyDescent="0.2">
      <c r="B226" s="176" t="s">
        <v>51</v>
      </c>
      <c r="C226" s="55" t="s">
        <v>127</v>
      </c>
      <c r="D226" s="177"/>
      <c r="E226" s="178"/>
    </row>
    <row r="227" spans="1:5" hidden="1" outlineLevel="1" x14ac:dyDescent="0.2">
      <c r="B227" s="34" t="s">
        <v>199</v>
      </c>
      <c r="C227" s="53" t="s">
        <v>127</v>
      </c>
      <c r="D227" s="68">
        <f>SUM(D216:D226)</f>
        <v>0</v>
      </c>
      <c r="E227" s="97"/>
    </row>
    <row r="228" spans="1:5" hidden="1" outlineLevel="1" x14ac:dyDescent="0.2">
      <c r="C228" s="41"/>
      <c r="D228" s="67"/>
      <c r="E228" s="13"/>
    </row>
    <row r="229" spans="1:5" collapsed="1" x14ac:dyDescent="0.2">
      <c r="B229" s="35" t="s">
        <v>200</v>
      </c>
      <c r="C229" s="54" t="s">
        <v>127</v>
      </c>
      <c r="D229" s="69">
        <f>D208+D214+D227</f>
        <v>0</v>
      </c>
      <c r="E229" s="98"/>
    </row>
    <row r="230" spans="1:5" x14ac:dyDescent="0.2">
      <c r="C230" s="55"/>
      <c r="D230" s="13"/>
      <c r="E230" s="13"/>
    </row>
    <row r="231" spans="1:5" x14ac:dyDescent="0.2">
      <c r="A231" s="7" t="s">
        <v>201</v>
      </c>
      <c r="B231" s="30"/>
      <c r="C231" s="31"/>
      <c r="D231" s="31"/>
      <c r="E231" s="31"/>
    </row>
    <row r="232" spans="1:5" x14ac:dyDescent="0.2">
      <c r="C232" s="52"/>
      <c r="D232" s="13"/>
      <c r="E232" s="13"/>
    </row>
    <row r="233" spans="1:5" hidden="1" outlineLevel="3" x14ac:dyDescent="0.2">
      <c r="B233" s="85" t="s">
        <v>214</v>
      </c>
      <c r="C233" s="41" t="s">
        <v>127</v>
      </c>
      <c r="D233" s="86"/>
      <c r="E233" s="84"/>
    </row>
    <row r="234" spans="1:5" hidden="1" outlineLevel="3" x14ac:dyDescent="0.2">
      <c r="B234" s="85" t="s">
        <v>215</v>
      </c>
      <c r="C234" s="41" t="s">
        <v>127</v>
      </c>
      <c r="D234" s="86"/>
      <c r="E234" s="84"/>
    </row>
    <row r="235" spans="1:5" hidden="1" outlineLevel="3" x14ac:dyDescent="0.2">
      <c r="B235" s="87" t="s">
        <v>216</v>
      </c>
      <c r="C235" s="42" t="s">
        <v>127</v>
      </c>
      <c r="D235" s="88"/>
      <c r="E235" s="84"/>
    </row>
    <row r="236" spans="1:5" hidden="1" outlineLevel="2" x14ac:dyDescent="0.2">
      <c r="B236" s="32" t="s">
        <v>217</v>
      </c>
      <c r="C236" s="41" t="s">
        <v>127</v>
      </c>
      <c r="D236" s="67">
        <f>SUM(D233:D235)</f>
        <v>0</v>
      </c>
      <c r="E236" s="84"/>
    </row>
    <row r="237" spans="1:5" hidden="1" outlineLevel="4" x14ac:dyDescent="0.2">
      <c r="B237" s="103" t="s">
        <v>36</v>
      </c>
      <c r="C237" s="41" t="s">
        <v>127</v>
      </c>
      <c r="D237" s="86"/>
      <c r="E237" s="84"/>
    </row>
    <row r="238" spans="1:5" hidden="1" outlineLevel="4" x14ac:dyDescent="0.2">
      <c r="B238" s="103" t="s">
        <v>264</v>
      </c>
      <c r="C238" s="41" t="s">
        <v>127</v>
      </c>
      <c r="D238" s="86"/>
      <c r="E238" s="84"/>
    </row>
    <row r="239" spans="1:5" hidden="1" outlineLevel="4" x14ac:dyDescent="0.2">
      <c r="B239" s="104" t="s">
        <v>37</v>
      </c>
      <c r="C239" s="42" t="s">
        <v>127</v>
      </c>
      <c r="D239" s="88"/>
      <c r="E239" s="84"/>
    </row>
    <row r="240" spans="1:5" hidden="1" outlineLevel="3" x14ac:dyDescent="0.2">
      <c r="B240" s="33" t="s">
        <v>218</v>
      </c>
      <c r="C240" s="41" t="s">
        <v>127</v>
      </c>
      <c r="D240" s="86">
        <f>SUM(D237:D239)</f>
        <v>0</v>
      </c>
      <c r="E240" s="84"/>
    </row>
    <row r="241" spans="2:5" hidden="1" outlineLevel="3" x14ac:dyDescent="0.2">
      <c r="B241" s="85" t="s">
        <v>219</v>
      </c>
      <c r="C241" s="41" t="s">
        <v>127</v>
      </c>
      <c r="D241" s="86"/>
      <c r="E241" s="84"/>
    </row>
    <row r="242" spans="2:5" hidden="1" outlineLevel="3" x14ac:dyDescent="0.2">
      <c r="B242" s="87" t="s">
        <v>220</v>
      </c>
      <c r="C242" s="42" t="s">
        <v>127</v>
      </c>
      <c r="D242" s="88"/>
      <c r="E242" s="84"/>
    </row>
    <row r="243" spans="2:5" hidden="1" outlineLevel="2" x14ac:dyDescent="0.2">
      <c r="B243" s="32" t="s">
        <v>265</v>
      </c>
      <c r="C243" s="41" t="s">
        <v>127</v>
      </c>
      <c r="D243" s="67">
        <f>SUM(D240:D242)</f>
        <v>0</v>
      </c>
      <c r="E243" s="84"/>
    </row>
    <row r="244" spans="2:5" hidden="1" outlineLevel="3" x14ac:dyDescent="0.2">
      <c r="B244" s="85" t="s">
        <v>222</v>
      </c>
      <c r="C244" s="41" t="s">
        <v>127</v>
      </c>
      <c r="D244" s="86"/>
      <c r="E244" s="84"/>
    </row>
    <row r="245" spans="2:5" hidden="1" outlineLevel="3" x14ac:dyDescent="0.2">
      <c r="B245" s="185" t="s">
        <v>223</v>
      </c>
      <c r="C245" s="89" t="s">
        <v>127</v>
      </c>
      <c r="D245" s="171"/>
      <c r="E245" s="84"/>
    </row>
    <row r="246" spans="2:5" hidden="1" outlineLevel="2" x14ac:dyDescent="0.2">
      <c r="B246" s="32" t="s">
        <v>223</v>
      </c>
      <c r="C246" s="41" t="s">
        <v>127</v>
      </c>
      <c r="D246" s="67">
        <f>SUM(D244:D245)</f>
        <v>0</v>
      </c>
      <c r="E246" s="84"/>
    </row>
    <row r="247" spans="2:5" hidden="1" outlineLevel="2" x14ac:dyDescent="0.2">
      <c r="B247" s="32" t="s">
        <v>224</v>
      </c>
      <c r="C247" s="41" t="s">
        <v>127</v>
      </c>
      <c r="D247" s="67"/>
      <c r="E247" s="84"/>
    </row>
    <row r="248" spans="2:5" hidden="1" outlineLevel="2" x14ac:dyDescent="0.2">
      <c r="B248" s="32" t="s">
        <v>225</v>
      </c>
      <c r="C248" s="41" t="s">
        <v>127</v>
      </c>
      <c r="D248" s="67"/>
      <c r="E248" s="84"/>
    </row>
    <row r="249" spans="2:5" hidden="1" outlineLevel="2" x14ac:dyDescent="0.2">
      <c r="B249" s="176" t="s">
        <v>226</v>
      </c>
      <c r="C249" s="55" t="s">
        <v>127</v>
      </c>
      <c r="D249" s="177"/>
      <c r="E249" s="181"/>
    </row>
    <row r="250" spans="2:5" hidden="1" outlineLevel="1" x14ac:dyDescent="0.2">
      <c r="B250" s="34" t="s">
        <v>266</v>
      </c>
      <c r="C250" s="53" t="s">
        <v>127</v>
      </c>
      <c r="D250" s="68">
        <f>SUM(D236,D243,D246,D247:D249)</f>
        <v>0</v>
      </c>
      <c r="E250" s="90"/>
    </row>
    <row r="251" spans="2:5" hidden="1" outlineLevel="1" x14ac:dyDescent="0.2">
      <c r="C251" s="41"/>
      <c r="D251" s="13"/>
      <c r="E251" s="91"/>
    </row>
    <row r="252" spans="2:5" hidden="1" outlineLevel="3" x14ac:dyDescent="0.2">
      <c r="B252" s="85" t="s">
        <v>241</v>
      </c>
      <c r="C252" s="41" t="s">
        <v>127</v>
      </c>
      <c r="D252" s="172"/>
      <c r="E252" s="84"/>
    </row>
    <row r="253" spans="2:5" hidden="1" outlineLevel="3" x14ac:dyDescent="0.2">
      <c r="B253" s="87" t="s">
        <v>242</v>
      </c>
      <c r="C253" s="42" t="s">
        <v>127</v>
      </c>
      <c r="D253" s="173"/>
      <c r="E253" s="84"/>
    </row>
    <row r="254" spans="2:5" hidden="1" outlineLevel="2" x14ac:dyDescent="0.2">
      <c r="B254" s="32" t="s">
        <v>243</v>
      </c>
      <c r="C254" s="41" t="s">
        <v>127</v>
      </c>
      <c r="D254" s="67">
        <f>SUM(D252:D253)</f>
        <v>0</v>
      </c>
      <c r="E254" s="84"/>
    </row>
    <row r="255" spans="2:5" hidden="1" outlineLevel="4" x14ac:dyDescent="0.2">
      <c r="B255" s="103" t="s">
        <v>41</v>
      </c>
      <c r="C255" s="41" t="s">
        <v>127</v>
      </c>
      <c r="D255" s="86"/>
      <c r="E255" s="84"/>
    </row>
    <row r="256" spans="2:5" hidden="1" outlineLevel="4" x14ac:dyDescent="0.2">
      <c r="B256" s="104" t="s">
        <v>38</v>
      </c>
      <c r="C256" s="42" t="s">
        <v>127</v>
      </c>
      <c r="D256" s="88"/>
      <c r="E256" s="92"/>
    </row>
    <row r="257" spans="1:5" hidden="1" outlineLevel="3" x14ac:dyDescent="0.2">
      <c r="B257" s="33" t="s">
        <v>244</v>
      </c>
      <c r="C257" s="41" t="s">
        <v>127</v>
      </c>
      <c r="D257" s="67">
        <f>SUM(D255:D256)</f>
        <v>0</v>
      </c>
      <c r="E257" s="84"/>
    </row>
    <row r="258" spans="1:5" hidden="1" outlineLevel="3" x14ac:dyDescent="0.2">
      <c r="B258" s="85" t="s">
        <v>245</v>
      </c>
      <c r="C258" s="41" t="s">
        <v>127</v>
      </c>
      <c r="D258" s="86"/>
      <c r="E258" s="84"/>
    </row>
    <row r="259" spans="1:5" hidden="1" outlineLevel="3" x14ac:dyDescent="0.2">
      <c r="B259" s="87" t="s">
        <v>246</v>
      </c>
      <c r="C259" s="42" t="s">
        <v>127</v>
      </c>
      <c r="D259" s="132"/>
      <c r="E259" s="84"/>
    </row>
    <row r="260" spans="1:5" hidden="1" outlineLevel="2" x14ac:dyDescent="0.2">
      <c r="B260" s="32" t="s">
        <v>267</v>
      </c>
      <c r="C260" s="41" t="s">
        <v>127</v>
      </c>
      <c r="D260" s="67">
        <f>SUM(D257:D259)</f>
        <v>0</v>
      </c>
      <c r="E260" s="84"/>
    </row>
    <row r="261" spans="1:5" hidden="1" outlineLevel="2" x14ac:dyDescent="0.2">
      <c r="B261" s="32" t="s">
        <v>248</v>
      </c>
      <c r="C261" s="41" t="s">
        <v>127</v>
      </c>
      <c r="D261" s="67"/>
      <c r="E261" s="84"/>
    </row>
    <row r="262" spans="1:5" hidden="1" outlineLevel="2" x14ac:dyDescent="0.2">
      <c r="B262" s="32" t="s">
        <v>249</v>
      </c>
      <c r="C262" s="41" t="s">
        <v>127</v>
      </c>
      <c r="D262" s="67"/>
      <c r="E262" s="84"/>
    </row>
    <row r="263" spans="1:5" hidden="1" outlineLevel="2" x14ac:dyDescent="0.2">
      <c r="B263" s="32" t="s">
        <v>250</v>
      </c>
      <c r="C263" s="41" t="s">
        <v>127</v>
      </c>
      <c r="D263" s="67"/>
      <c r="E263" s="84"/>
    </row>
    <row r="264" spans="1:5" hidden="1" outlineLevel="2" x14ac:dyDescent="0.2">
      <c r="B264" s="32" t="s">
        <v>251</v>
      </c>
      <c r="C264" s="41" t="s">
        <v>127</v>
      </c>
      <c r="D264" s="67"/>
      <c r="E264" s="84"/>
    </row>
    <row r="265" spans="1:5" hidden="1" outlineLevel="2" x14ac:dyDescent="0.2">
      <c r="B265" s="32" t="s">
        <v>252</v>
      </c>
      <c r="C265" s="41" t="s">
        <v>127</v>
      </c>
      <c r="D265" s="67"/>
      <c r="E265" s="84"/>
    </row>
    <row r="266" spans="1:5" hidden="1" outlineLevel="1" x14ac:dyDescent="0.2">
      <c r="B266" s="34" t="s">
        <v>268</v>
      </c>
      <c r="C266" s="53" t="s">
        <v>127</v>
      </c>
      <c r="D266" s="68">
        <f>SUM(D254,D260,D261:D265)</f>
        <v>0</v>
      </c>
      <c r="E266" s="90"/>
    </row>
    <row r="267" spans="1:5" hidden="1" outlineLevel="1" x14ac:dyDescent="0.2">
      <c r="C267" s="41"/>
      <c r="D267" s="13"/>
      <c r="E267" s="91"/>
    </row>
    <row r="268" spans="1:5" collapsed="1" x14ac:dyDescent="0.2">
      <c r="B268" s="35" t="s">
        <v>269</v>
      </c>
      <c r="C268" s="93" t="s">
        <v>127</v>
      </c>
      <c r="D268" s="69">
        <f>D250-D266</f>
        <v>0</v>
      </c>
      <c r="E268" s="94"/>
    </row>
    <row r="269" spans="1:5" x14ac:dyDescent="0.2">
      <c r="C269" s="41"/>
      <c r="D269" s="13"/>
      <c r="E269" s="91"/>
    </row>
    <row r="270" spans="1:5" x14ac:dyDescent="0.2">
      <c r="B270" s="35" t="s">
        <v>202</v>
      </c>
      <c r="C270" s="93" t="s">
        <v>127</v>
      </c>
      <c r="D270" s="69" t="e">
        <f>D303-D353</f>
        <v>#VALUE!</v>
      </c>
      <c r="E270" s="94"/>
    </row>
    <row r="271" spans="1:5" x14ac:dyDescent="0.2">
      <c r="C271" s="55"/>
      <c r="D271" s="13"/>
      <c r="E271" s="13"/>
    </row>
    <row r="272" spans="1:5" x14ac:dyDescent="0.2">
      <c r="A272" s="7" t="s">
        <v>206</v>
      </c>
      <c r="B272" s="8"/>
      <c r="C272" s="9"/>
      <c r="D272" s="9"/>
      <c r="E272" s="9"/>
    </row>
    <row r="273" spans="2:5" x14ac:dyDescent="0.2">
      <c r="B273" s="6"/>
      <c r="C273" s="44"/>
      <c r="D273" s="11"/>
      <c r="E273" s="11"/>
    </row>
    <row r="274" spans="2:5" hidden="1" outlineLevel="2" x14ac:dyDescent="0.2">
      <c r="B274" s="10" t="s">
        <v>207</v>
      </c>
      <c r="C274" s="40" t="s">
        <v>127</v>
      </c>
      <c r="D274" s="65" t="e">
        <f>C274+SUM(D174:D177,D180:D181)+D348</f>
        <v>#VALUE!</v>
      </c>
      <c r="E274" s="99">
        <v>0</v>
      </c>
    </row>
    <row r="275" spans="2:5" hidden="1" outlineLevel="2" x14ac:dyDescent="0.2">
      <c r="B275" s="10" t="s">
        <v>208</v>
      </c>
      <c r="C275" s="40" t="s">
        <v>127</v>
      </c>
      <c r="D275" s="65" t="e">
        <f>C275+SUM(D173,D179)</f>
        <v>#VALUE!</v>
      </c>
      <c r="E275" s="99">
        <v>0</v>
      </c>
    </row>
    <row r="276" spans="2:5" hidden="1" outlineLevel="2" x14ac:dyDescent="0.2">
      <c r="B276" s="32" t="s">
        <v>187</v>
      </c>
      <c r="C276" s="41" t="s">
        <v>127</v>
      </c>
      <c r="D276" s="67" t="str">
        <f>C276</f>
        <v>€</v>
      </c>
      <c r="E276" s="100">
        <v>0</v>
      </c>
    </row>
    <row r="277" spans="2:5" hidden="1" outlineLevel="3" x14ac:dyDescent="0.2">
      <c r="B277" s="85" t="s">
        <v>209</v>
      </c>
      <c r="C277" s="41" t="s">
        <v>127</v>
      </c>
      <c r="D277" s="86" t="str">
        <f>C277</f>
        <v>€</v>
      </c>
      <c r="E277" s="100">
        <v>0</v>
      </c>
    </row>
    <row r="278" spans="2:5" hidden="1" outlineLevel="3" x14ac:dyDescent="0.2">
      <c r="B278" s="85" t="s">
        <v>210</v>
      </c>
      <c r="C278" s="41" t="s">
        <v>127</v>
      </c>
      <c r="D278" s="86" t="str">
        <f>C278</f>
        <v>€</v>
      </c>
      <c r="E278" s="100">
        <v>0</v>
      </c>
    </row>
    <row r="279" spans="2:5" hidden="1" outlineLevel="3" x14ac:dyDescent="0.2">
      <c r="B279" s="87" t="s">
        <v>211</v>
      </c>
      <c r="C279" s="42" t="s">
        <v>127</v>
      </c>
      <c r="D279" s="88" t="str">
        <f>C279</f>
        <v>€</v>
      </c>
      <c r="E279" s="101">
        <v>0</v>
      </c>
    </row>
    <row r="280" spans="2:5" hidden="1" outlineLevel="2" x14ac:dyDescent="0.2">
      <c r="B280" s="32" t="s">
        <v>211</v>
      </c>
      <c r="C280" s="41" t="s">
        <v>127</v>
      </c>
      <c r="D280" s="67">
        <f>SUM(D277:D279)</f>
        <v>0</v>
      </c>
      <c r="E280" s="100">
        <f>SUM(E277:E279)</f>
        <v>0</v>
      </c>
    </row>
    <row r="281" spans="2:5" hidden="1" outlineLevel="2" x14ac:dyDescent="0.2">
      <c r="B281" s="32" t="s">
        <v>212</v>
      </c>
      <c r="C281" s="41" t="s">
        <v>127</v>
      </c>
      <c r="D281" s="67" t="e">
        <f>C281-D203</f>
        <v>#VALUE!</v>
      </c>
      <c r="E281" s="100">
        <v>0</v>
      </c>
    </row>
    <row r="282" spans="2:5" hidden="1" outlineLevel="2" x14ac:dyDescent="0.2">
      <c r="B282" s="176" t="s">
        <v>213</v>
      </c>
      <c r="C282" s="55" t="s">
        <v>127</v>
      </c>
      <c r="D282" s="177" t="str">
        <f>C282</f>
        <v>€</v>
      </c>
      <c r="E282" s="184">
        <v>0</v>
      </c>
    </row>
    <row r="283" spans="2:5" hidden="1" outlineLevel="1" x14ac:dyDescent="0.2">
      <c r="B283" s="34" t="s">
        <v>288</v>
      </c>
      <c r="C283" s="53" t="s">
        <v>127</v>
      </c>
      <c r="D283" s="68" t="e">
        <f>SUM(D274:D276,D280,D281:D282)</f>
        <v>#VALUE!</v>
      </c>
      <c r="E283" s="102">
        <f>SUM(E274:E276,E280,E281:E282)</f>
        <v>0</v>
      </c>
    </row>
    <row r="284" spans="2:5" hidden="1" outlineLevel="1" x14ac:dyDescent="0.2">
      <c r="B284" s="105"/>
      <c r="C284" s="106"/>
      <c r="D284" s="107"/>
      <c r="E284" s="110"/>
    </row>
    <row r="285" spans="2:5" hidden="1" outlineLevel="3" x14ac:dyDescent="0.2">
      <c r="B285" s="85" t="s">
        <v>214</v>
      </c>
      <c r="C285" s="41" t="s">
        <v>127</v>
      </c>
      <c r="D285" s="86" t="e">
        <f>C285+D233</f>
        <v>#VALUE!</v>
      </c>
      <c r="E285" s="100">
        <v>0</v>
      </c>
    </row>
    <row r="286" spans="2:5" hidden="1" outlineLevel="3" x14ac:dyDescent="0.2">
      <c r="B286" s="85" t="s">
        <v>215</v>
      </c>
      <c r="C286" s="41" t="s">
        <v>127</v>
      </c>
      <c r="D286" s="86" t="e">
        <f>C286+D234</f>
        <v>#VALUE!</v>
      </c>
      <c r="E286" s="100">
        <v>0</v>
      </c>
    </row>
    <row r="287" spans="2:5" hidden="1" outlineLevel="3" x14ac:dyDescent="0.2">
      <c r="B287" s="87" t="s">
        <v>216</v>
      </c>
      <c r="C287" s="42" t="s">
        <v>127</v>
      </c>
      <c r="D287" s="88" t="e">
        <f>C287+D235</f>
        <v>#VALUE!</v>
      </c>
      <c r="E287" s="101">
        <v>0</v>
      </c>
    </row>
    <row r="288" spans="2:5" hidden="1" outlineLevel="2" x14ac:dyDescent="0.2">
      <c r="B288" s="32" t="s">
        <v>217</v>
      </c>
      <c r="C288" s="41" t="s">
        <v>127</v>
      </c>
      <c r="D288" s="67" t="e">
        <f>SUM(D285:D287)</f>
        <v>#VALUE!</v>
      </c>
      <c r="E288" s="100">
        <f>SUM(E285:E287)</f>
        <v>0</v>
      </c>
    </row>
    <row r="289" spans="2:5" hidden="1" outlineLevel="4" x14ac:dyDescent="0.2">
      <c r="B289" s="103" t="s">
        <v>36</v>
      </c>
      <c r="C289" s="41" t="s">
        <v>127</v>
      </c>
      <c r="D289" s="86" t="e">
        <f>C289+D237</f>
        <v>#VALUE!</v>
      </c>
      <c r="E289" s="100">
        <v>0</v>
      </c>
    </row>
    <row r="290" spans="2:5" hidden="1" outlineLevel="4" x14ac:dyDescent="0.2">
      <c r="B290" s="103" t="s">
        <v>264</v>
      </c>
      <c r="C290" s="41" t="s">
        <v>127</v>
      </c>
      <c r="D290" s="86" t="e">
        <f>C290+D238</f>
        <v>#VALUE!</v>
      </c>
      <c r="E290" s="100">
        <v>0</v>
      </c>
    </row>
    <row r="291" spans="2:5" hidden="1" outlineLevel="4" x14ac:dyDescent="0.2">
      <c r="B291" s="104" t="s">
        <v>37</v>
      </c>
      <c r="C291" s="42" t="s">
        <v>127</v>
      </c>
      <c r="D291" s="132" t="e">
        <f>C291+D239</f>
        <v>#VALUE!</v>
      </c>
      <c r="E291" s="109">
        <v>0</v>
      </c>
    </row>
    <row r="292" spans="2:5" hidden="1" outlineLevel="3" x14ac:dyDescent="0.2">
      <c r="B292" s="33" t="s">
        <v>218</v>
      </c>
      <c r="C292" s="41" t="s">
        <v>127</v>
      </c>
      <c r="D292" s="67" t="e">
        <f>SUM(D289:D291)</f>
        <v>#VALUE!</v>
      </c>
      <c r="E292" s="100">
        <f>SUM(E289:E291)</f>
        <v>0</v>
      </c>
    </row>
    <row r="293" spans="2:5" hidden="1" outlineLevel="3" x14ac:dyDescent="0.2">
      <c r="B293" s="85" t="s">
        <v>219</v>
      </c>
      <c r="C293" s="41" t="s">
        <v>127</v>
      </c>
      <c r="D293" s="86" t="e">
        <f>C293+D241</f>
        <v>#VALUE!</v>
      </c>
      <c r="E293" s="100">
        <v>0</v>
      </c>
    </row>
    <row r="294" spans="2:5" hidden="1" outlineLevel="3" x14ac:dyDescent="0.2">
      <c r="B294" s="87" t="s">
        <v>220</v>
      </c>
      <c r="C294" s="42" t="s">
        <v>127</v>
      </c>
      <c r="D294" s="88" t="e">
        <f>C294+D242</f>
        <v>#VALUE!</v>
      </c>
      <c r="E294" s="101">
        <v>0</v>
      </c>
    </row>
    <row r="295" spans="2:5" hidden="1" outlineLevel="2" x14ac:dyDescent="0.2">
      <c r="B295" s="32" t="s">
        <v>221</v>
      </c>
      <c r="C295" s="41" t="s">
        <v>127</v>
      </c>
      <c r="D295" s="67" t="e">
        <f>SUM(D292:D294)</f>
        <v>#VALUE!</v>
      </c>
      <c r="E295" s="100">
        <f>SUM(E292:E294)</f>
        <v>0</v>
      </c>
    </row>
    <row r="296" spans="2:5" hidden="1" outlineLevel="3" x14ac:dyDescent="0.2">
      <c r="B296" s="85" t="s">
        <v>222</v>
      </c>
      <c r="C296" s="41" t="s">
        <v>127</v>
      </c>
      <c r="D296" s="86" t="e">
        <f>C296+D244</f>
        <v>#VALUE!</v>
      </c>
      <c r="E296" s="100">
        <v>0</v>
      </c>
    </row>
    <row r="297" spans="2:5" hidden="1" outlineLevel="3" x14ac:dyDescent="0.2">
      <c r="B297" s="87" t="s">
        <v>223</v>
      </c>
      <c r="C297" s="42" t="s">
        <v>127</v>
      </c>
      <c r="D297" s="88" t="e">
        <f>C297+D245</f>
        <v>#VALUE!</v>
      </c>
      <c r="E297" s="101">
        <v>0</v>
      </c>
    </row>
    <row r="298" spans="2:5" hidden="1" outlineLevel="2" x14ac:dyDescent="0.2">
      <c r="B298" s="32" t="s">
        <v>223</v>
      </c>
      <c r="C298" s="41" t="s">
        <v>127</v>
      </c>
      <c r="D298" s="67" t="e">
        <f>SUM(D296:D297)</f>
        <v>#VALUE!</v>
      </c>
      <c r="E298" s="100">
        <f>SUM(E296:E297)</f>
        <v>0</v>
      </c>
    </row>
    <row r="299" spans="2:5" hidden="1" outlineLevel="2" x14ac:dyDescent="0.2">
      <c r="B299" s="32" t="s">
        <v>224</v>
      </c>
      <c r="C299" s="41" t="s">
        <v>127</v>
      </c>
      <c r="D299" s="67" t="e">
        <f>C299+D247</f>
        <v>#VALUE!</v>
      </c>
      <c r="E299" s="100">
        <v>0</v>
      </c>
    </row>
    <row r="300" spans="2:5" hidden="1" outlineLevel="2" x14ac:dyDescent="0.2">
      <c r="B300" s="32" t="s">
        <v>225</v>
      </c>
      <c r="C300" s="41" t="s">
        <v>127</v>
      </c>
      <c r="D300" s="67" t="e">
        <f>C300+D248</f>
        <v>#VALUE!</v>
      </c>
      <c r="E300" s="100">
        <v>0</v>
      </c>
    </row>
    <row r="301" spans="2:5" hidden="1" outlineLevel="2" x14ac:dyDescent="0.2">
      <c r="B301" s="32" t="s">
        <v>226</v>
      </c>
      <c r="C301" s="41" t="s">
        <v>127</v>
      </c>
      <c r="D301" s="67" t="e">
        <f>C301+D249</f>
        <v>#VALUE!</v>
      </c>
      <c r="E301" s="100">
        <v>0</v>
      </c>
    </row>
    <row r="302" spans="2:5" hidden="1" outlineLevel="2" x14ac:dyDescent="0.2">
      <c r="B302" s="176" t="s">
        <v>227</v>
      </c>
      <c r="C302" s="55" t="s">
        <v>127</v>
      </c>
      <c r="D302" s="177" t="e">
        <f>C302+D229</f>
        <v>#VALUE!</v>
      </c>
      <c r="E302" s="184">
        <v>0</v>
      </c>
    </row>
    <row r="303" spans="2:5" hidden="1" outlineLevel="1" x14ac:dyDescent="0.2">
      <c r="B303" s="34" t="s">
        <v>287</v>
      </c>
      <c r="C303" s="53" t="s">
        <v>127</v>
      </c>
      <c r="D303" s="68" t="e">
        <f>SUM(D288,D295,D298,D299:D302)</f>
        <v>#VALUE!</v>
      </c>
      <c r="E303" s="102">
        <f>SUM(E288,E295,E298,E299:E302)</f>
        <v>0</v>
      </c>
    </row>
    <row r="304" spans="2:5" hidden="1" outlineLevel="1" x14ac:dyDescent="0.2">
      <c r="B304" s="105"/>
      <c r="C304" s="106"/>
      <c r="D304" s="107"/>
      <c r="E304" s="108"/>
    </row>
    <row r="305" spans="2:5" collapsed="1" x14ac:dyDescent="0.2">
      <c r="B305" s="35" t="s">
        <v>283</v>
      </c>
      <c r="C305" s="54" t="s">
        <v>127</v>
      </c>
      <c r="D305" s="69" t="e">
        <f>ROUND(D283+D303,0)</f>
        <v>#VALUE!</v>
      </c>
      <c r="E305" s="111">
        <f>ROUND(E283+E303,0)</f>
        <v>0</v>
      </c>
    </row>
    <row r="306" spans="2:5" x14ac:dyDescent="0.2">
      <c r="C306" s="41"/>
      <c r="D306" s="73"/>
      <c r="E306" s="13"/>
    </row>
    <row r="307" spans="2:5" hidden="1" outlineLevel="2" x14ac:dyDescent="0.2">
      <c r="B307" s="32" t="s">
        <v>228</v>
      </c>
      <c r="C307" s="41" t="s">
        <v>127</v>
      </c>
      <c r="D307" s="67" t="str">
        <f>C307</f>
        <v>€</v>
      </c>
      <c r="E307" s="100">
        <v>0</v>
      </c>
    </row>
    <row r="308" spans="2:5" hidden="1" outlineLevel="2" x14ac:dyDescent="0.2">
      <c r="B308" s="32" t="s">
        <v>229</v>
      </c>
      <c r="C308" s="41" t="s">
        <v>127</v>
      </c>
      <c r="D308" s="67" t="str">
        <f t="shared" ref="D308:D312" si="1">C308</f>
        <v>€</v>
      </c>
      <c r="E308" s="100">
        <v>0</v>
      </c>
    </row>
    <row r="309" spans="2:5" hidden="1" outlineLevel="2" x14ac:dyDescent="0.2">
      <c r="B309" s="32" t="s">
        <v>230</v>
      </c>
      <c r="C309" s="41" t="s">
        <v>127</v>
      </c>
      <c r="D309" s="67" t="str">
        <f t="shared" si="1"/>
        <v>€</v>
      </c>
      <c r="E309" s="100">
        <v>0</v>
      </c>
    </row>
    <row r="310" spans="2:5" hidden="1" outlineLevel="2" x14ac:dyDescent="0.2">
      <c r="B310" s="32" t="s">
        <v>231</v>
      </c>
      <c r="C310" s="41" t="s">
        <v>127</v>
      </c>
      <c r="D310" s="67" t="str">
        <f t="shared" si="1"/>
        <v>€</v>
      </c>
      <c r="E310" s="100">
        <v>0</v>
      </c>
    </row>
    <row r="311" spans="2:5" hidden="1" outlineLevel="2" x14ac:dyDescent="0.2">
      <c r="B311" s="32" t="s">
        <v>232</v>
      </c>
      <c r="C311" s="41" t="s">
        <v>127</v>
      </c>
      <c r="D311" s="67" t="str">
        <f t="shared" si="1"/>
        <v>€</v>
      </c>
      <c r="E311" s="100">
        <v>0</v>
      </c>
    </row>
    <row r="312" spans="2:5" hidden="1" outlineLevel="2" x14ac:dyDescent="0.2">
      <c r="B312" s="176" t="s">
        <v>270</v>
      </c>
      <c r="C312" s="55" t="s">
        <v>127</v>
      </c>
      <c r="D312" s="177" t="str">
        <f t="shared" si="1"/>
        <v>€</v>
      </c>
      <c r="E312" s="184">
        <v>0</v>
      </c>
    </row>
    <row r="313" spans="2:5" hidden="1" outlineLevel="1" x14ac:dyDescent="0.2">
      <c r="B313" s="34" t="s">
        <v>284</v>
      </c>
      <c r="C313" s="53" t="s">
        <v>127</v>
      </c>
      <c r="D313" s="68">
        <f>SUM(D307:D312)</f>
        <v>0</v>
      </c>
      <c r="E313" s="102">
        <f>SUM(E307:E312)</f>
        <v>0</v>
      </c>
    </row>
    <row r="314" spans="2:5" hidden="1" outlineLevel="1" x14ac:dyDescent="0.2">
      <c r="B314" s="105"/>
      <c r="C314" s="106"/>
      <c r="D314" s="107"/>
      <c r="E314" s="110"/>
    </row>
    <row r="315" spans="2:5" hidden="1" outlineLevel="3" x14ac:dyDescent="0.2">
      <c r="B315" s="85" t="s">
        <v>233</v>
      </c>
      <c r="C315" s="41" t="s">
        <v>127</v>
      </c>
      <c r="D315" s="86" t="str">
        <f>C315</f>
        <v>€</v>
      </c>
      <c r="E315" s="100">
        <v>0</v>
      </c>
    </row>
    <row r="316" spans="2:5" hidden="1" outlineLevel="3" x14ac:dyDescent="0.2">
      <c r="B316" s="87" t="s">
        <v>234</v>
      </c>
      <c r="C316" s="42" t="s">
        <v>127</v>
      </c>
      <c r="D316" s="88" t="str">
        <f>C316</f>
        <v>€</v>
      </c>
      <c r="E316" s="101">
        <v>0</v>
      </c>
    </row>
    <row r="317" spans="2:5" hidden="1" outlineLevel="2" x14ac:dyDescent="0.2">
      <c r="B317" s="32" t="s">
        <v>235</v>
      </c>
      <c r="C317" s="41" t="s">
        <v>127</v>
      </c>
      <c r="D317" s="67">
        <f>SUM(D315:D316)</f>
        <v>0</v>
      </c>
      <c r="E317" s="100">
        <f>SUM(E315:E316)</f>
        <v>0</v>
      </c>
    </row>
    <row r="318" spans="2:5" hidden="1" outlineLevel="2" x14ac:dyDescent="0.2">
      <c r="B318" s="32" t="s">
        <v>236</v>
      </c>
      <c r="C318" s="41" t="s">
        <v>127</v>
      </c>
      <c r="D318" s="67" t="str">
        <f>C318</f>
        <v>€</v>
      </c>
      <c r="E318" s="100">
        <v>0</v>
      </c>
    </row>
    <row r="319" spans="2:5" hidden="1" outlineLevel="2" x14ac:dyDescent="0.2">
      <c r="B319" s="32" t="s">
        <v>237</v>
      </c>
      <c r="C319" s="41" t="s">
        <v>127</v>
      </c>
      <c r="D319" s="67" t="str">
        <f>C319</f>
        <v>€</v>
      </c>
      <c r="E319" s="100">
        <v>0</v>
      </c>
    </row>
    <row r="320" spans="2:5" hidden="1" outlineLevel="2" x14ac:dyDescent="0.2">
      <c r="B320" s="32" t="s">
        <v>238</v>
      </c>
      <c r="C320" s="41" t="s">
        <v>127</v>
      </c>
      <c r="D320" s="67" t="e">
        <f>C320+D201</f>
        <v>#VALUE!</v>
      </c>
      <c r="E320" s="100">
        <v>0</v>
      </c>
    </row>
    <row r="321" spans="2:5" hidden="1" outlineLevel="2" x14ac:dyDescent="0.2">
      <c r="B321" s="32" t="s">
        <v>239</v>
      </c>
      <c r="C321" s="41" t="s">
        <v>127</v>
      </c>
      <c r="D321" s="67" t="str">
        <f>C321</f>
        <v>€</v>
      </c>
      <c r="E321" s="100">
        <v>0</v>
      </c>
    </row>
    <row r="322" spans="2:5" hidden="1" outlineLevel="2" x14ac:dyDescent="0.2">
      <c r="B322" s="176" t="s">
        <v>240</v>
      </c>
      <c r="C322" s="55" t="s">
        <v>127</v>
      </c>
      <c r="D322" s="177" t="e">
        <f>C322+D226</f>
        <v>#VALUE!</v>
      </c>
      <c r="E322" s="184">
        <v>0</v>
      </c>
    </row>
    <row r="323" spans="2:5" hidden="1" outlineLevel="1" x14ac:dyDescent="0.2">
      <c r="B323" s="34" t="s">
        <v>286</v>
      </c>
      <c r="C323" s="53" t="s">
        <v>127</v>
      </c>
      <c r="D323" s="68" t="e">
        <f>SUM(D317,D318:D322)</f>
        <v>#VALUE!</v>
      </c>
      <c r="E323" s="102">
        <f>SUM(E317,E318:E322)</f>
        <v>0</v>
      </c>
    </row>
    <row r="324" spans="2:5" hidden="1" outlineLevel="1" x14ac:dyDescent="0.2">
      <c r="B324" s="105"/>
      <c r="C324" s="106"/>
      <c r="D324" s="107"/>
      <c r="E324" s="110"/>
    </row>
    <row r="325" spans="2:5" hidden="1" outlineLevel="3" x14ac:dyDescent="0.2">
      <c r="B325" s="85" t="s">
        <v>241</v>
      </c>
      <c r="C325" s="41" t="s">
        <v>127</v>
      </c>
      <c r="D325" s="86" t="e">
        <f>C325+D252</f>
        <v>#VALUE!</v>
      </c>
      <c r="E325" s="100">
        <v>0</v>
      </c>
    </row>
    <row r="326" spans="2:5" hidden="1" outlineLevel="3" x14ac:dyDescent="0.2">
      <c r="B326" s="87" t="s">
        <v>242</v>
      </c>
      <c r="C326" s="42" t="s">
        <v>127</v>
      </c>
      <c r="D326" s="88" t="e">
        <f>C326+D253</f>
        <v>#VALUE!</v>
      </c>
      <c r="E326" s="101">
        <v>0</v>
      </c>
    </row>
    <row r="327" spans="2:5" hidden="1" outlineLevel="2" x14ac:dyDescent="0.2">
      <c r="B327" s="32" t="s">
        <v>243</v>
      </c>
      <c r="C327" s="41" t="s">
        <v>127</v>
      </c>
      <c r="D327" s="67" t="e">
        <f>SUM(D325:D326)</f>
        <v>#VALUE!</v>
      </c>
      <c r="E327" s="100">
        <f>SUM(E325:E326)</f>
        <v>0</v>
      </c>
    </row>
    <row r="328" spans="2:5" hidden="1" outlineLevel="4" x14ac:dyDescent="0.2">
      <c r="B328" s="103" t="s">
        <v>41</v>
      </c>
      <c r="C328" s="41" t="s">
        <v>127</v>
      </c>
      <c r="D328" s="86" t="e">
        <f>C328+D255</f>
        <v>#VALUE!</v>
      </c>
      <c r="E328" s="100">
        <v>0</v>
      </c>
    </row>
    <row r="329" spans="2:5" hidden="1" outlineLevel="4" x14ac:dyDescent="0.2">
      <c r="B329" s="104" t="s">
        <v>38</v>
      </c>
      <c r="C329" s="42" t="s">
        <v>127</v>
      </c>
      <c r="D329" s="132" t="e">
        <f>C329+D256</f>
        <v>#VALUE!</v>
      </c>
      <c r="E329" s="101">
        <v>0</v>
      </c>
    </row>
    <row r="330" spans="2:5" hidden="1" outlineLevel="3" x14ac:dyDescent="0.2">
      <c r="B330" s="33" t="s">
        <v>244</v>
      </c>
      <c r="C330" s="41" t="s">
        <v>127</v>
      </c>
      <c r="D330" s="67" t="e">
        <f>SUM(D328:D329)</f>
        <v>#VALUE!</v>
      </c>
      <c r="E330" s="100">
        <f>SUM(E328:E329)</f>
        <v>0</v>
      </c>
    </row>
    <row r="331" spans="2:5" hidden="1" outlineLevel="3" x14ac:dyDescent="0.2">
      <c r="B331" s="85" t="s">
        <v>245</v>
      </c>
      <c r="C331" s="41" t="s">
        <v>127</v>
      </c>
      <c r="D331" s="86" t="e">
        <f>C331+D258</f>
        <v>#VALUE!</v>
      </c>
      <c r="E331" s="100">
        <v>0</v>
      </c>
    </row>
    <row r="332" spans="2:5" hidden="1" outlineLevel="3" x14ac:dyDescent="0.2">
      <c r="B332" s="87" t="s">
        <v>246</v>
      </c>
      <c r="C332" s="42" t="s">
        <v>127</v>
      </c>
      <c r="D332" s="88" t="e">
        <f>C332+D259</f>
        <v>#VALUE!</v>
      </c>
      <c r="E332" s="101">
        <v>0</v>
      </c>
    </row>
    <row r="333" spans="2:5" hidden="1" outlineLevel="2" x14ac:dyDescent="0.2">
      <c r="B333" s="32" t="s">
        <v>247</v>
      </c>
      <c r="C333" s="41" t="s">
        <v>127</v>
      </c>
      <c r="D333" s="67" t="e">
        <f>SUM(D330:D332)</f>
        <v>#VALUE!</v>
      </c>
      <c r="E333" s="100">
        <f>SUM(E330:E332)</f>
        <v>0</v>
      </c>
    </row>
    <row r="334" spans="2:5" hidden="1" outlineLevel="2" x14ac:dyDescent="0.2">
      <c r="B334" s="32" t="s">
        <v>248</v>
      </c>
      <c r="C334" s="41" t="s">
        <v>127</v>
      </c>
      <c r="D334" s="67" t="e">
        <f>C334+D261</f>
        <v>#VALUE!</v>
      </c>
      <c r="E334" s="100">
        <v>0</v>
      </c>
    </row>
    <row r="335" spans="2:5" hidden="1" outlineLevel="2" x14ac:dyDescent="0.2">
      <c r="B335" s="32" t="s">
        <v>249</v>
      </c>
      <c r="C335" s="41" t="s">
        <v>127</v>
      </c>
      <c r="D335" s="67" t="e">
        <f>C335+D262</f>
        <v>#VALUE!</v>
      </c>
      <c r="E335" s="100">
        <v>0</v>
      </c>
    </row>
    <row r="336" spans="2:5" hidden="1" outlineLevel="2" x14ac:dyDescent="0.2">
      <c r="B336" s="32" t="s">
        <v>250</v>
      </c>
      <c r="C336" s="41" t="s">
        <v>127</v>
      </c>
      <c r="D336" s="67" t="e">
        <f>C336+D263</f>
        <v>#VALUE!</v>
      </c>
      <c r="E336" s="100">
        <v>0</v>
      </c>
    </row>
    <row r="337" spans="1:5" hidden="1" outlineLevel="2" x14ac:dyDescent="0.2">
      <c r="B337" s="32" t="s">
        <v>251</v>
      </c>
      <c r="C337" s="41" t="s">
        <v>127</v>
      </c>
      <c r="D337" s="67" t="e">
        <f>C337+D264</f>
        <v>#VALUE!</v>
      </c>
      <c r="E337" s="100">
        <v>0</v>
      </c>
    </row>
    <row r="338" spans="1:5" hidden="1" outlineLevel="2" x14ac:dyDescent="0.2">
      <c r="B338" s="176" t="s">
        <v>252</v>
      </c>
      <c r="C338" s="55" t="s">
        <v>127</v>
      </c>
      <c r="D338" s="177" t="e">
        <f>C338+D265</f>
        <v>#VALUE!</v>
      </c>
      <c r="E338" s="184">
        <v>0</v>
      </c>
    </row>
    <row r="339" spans="1:5" hidden="1" outlineLevel="1" x14ac:dyDescent="0.2">
      <c r="B339" s="34" t="s">
        <v>285</v>
      </c>
      <c r="C339" s="53" t="s">
        <v>127</v>
      </c>
      <c r="D339" s="68" t="e">
        <f>SUM(D327,D333,D334:D338)</f>
        <v>#VALUE!</v>
      </c>
      <c r="E339" s="102">
        <f>SUM(E327,E333,E334:E338)</f>
        <v>0</v>
      </c>
    </row>
    <row r="340" spans="1:5" hidden="1" outlineLevel="1" x14ac:dyDescent="0.2">
      <c r="B340" s="105"/>
      <c r="C340" s="106"/>
      <c r="D340" s="107"/>
      <c r="E340" s="110"/>
    </row>
    <row r="341" spans="1:5" collapsed="1" x14ac:dyDescent="0.2">
      <c r="B341" s="35" t="s">
        <v>289</v>
      </c>
      <c r="C341" s="54" t="s">
        <v>127</v>
      </c>
      <c r="D341" s="69" t="e">
        <f>ROUND(D313+D323+D339,0)</f>
        <v>#VALUE!</v>
      </c>
      <c r="E341" s="111">
        <f>ROUND(E313+E323+E339,0)</f>
        <v>0</v>
      </c>
    </row>
    <row r="342" spans="1:5" x14ac:dyDescent="0.2">
      <c r="A342" s="38"/>
      <c r="B342" s="38"/>
      <c r="C342" s="55"/>
      <c r="D342" s="13"/>
      <c r="E342" s="39"/>
    </row>
    <row r="343" spans="1:5" x14ac:dyDescent="0.2">
      <c r="A343" s="7" t="s">
        <v>203</v>
      </c>
      <c r="B343" s="30"/>
      <c r="C343" s="31"/>
      <c r="D343" s="31"/>
      <c r="E343" s="31"/>
    </row>
    <row r="344" spans="1:5" x14ac:dyDescent="0.2">
      <c r="C344" s="52"/>
      <c r="D344" s="13"/>
      <c r="E344" s="13"/>
    </row>
    <row r="345" spans="1:5" hidden="1" outlineLevel="1" x14ac:dyDescent="0.2">
      <c r="B345" s="36" t="s">
        <v>204</v>
      </c>
      <c r="C345" s="56"/>
      <c r="D345" s="37"/>
      <c r="E345" s="37"/>
    </row>
    <row r="346" spans="1:5" hidden="1" outlineLevel="1" x14ac:dyDescent="0.2">
      <c r="C346" s="57"/>
      <c r="D346" s="67"/>
      <c r="E346" s="95"/>
    </row>
    <row r="347" spans="1:5" hidden="1" outlineLevel="1" x14ac:dyDescent="0.2">
      <c r="B347" s="180"/>
      <c r="C347" s="182"/>
      <c r="D347" s="177"/>
      <c r="E347" s="183"/>
    </row>
    <row r="348" spans="1:5" collapsed="1" x14ac:dyDescent="0.2">
      <c r="B348" s="35" t="s">
        <v>205</v>
      </c>
      <c r="C348" s="58" t="s">
        <v>127</v>
      </c>
      <c r="D348" s="69">
        <f>SUM(D346:D347)</f>
        <v>0</v>
      </c>
      <c r="E348" s="90"/>
    </row>
    <row r="349" spans="1:5" x14ac:dyDescent="0.2">
      <c r="C349" s="55"/>
      <c r="D349" s="13"/>
      <c r="E349" s="13"/>
    </row>
    <row r="350" spans="1:5" x14ac:dyDescent="0.2">
      <c r="A350" s="7" t="s">
        <v>253</v>
      </c>
      <c r="B350" s="8"/>
      <c r="C350" s="9"/>
      <c r="D350" s="9"/>
      <c r="E350" s="9"/>
    </row>
    <row r="355" spans="3:5" ht="15.75" x14ac:dyDescent="0.2">
      <c r="C355" s="133" t="s">
        <v>271</v>
      </c>
      <c r="D355" s="134" t="e">
        <f>IF((D305-D341)=0,"a","r")</f>
        <v>#VALUE!</v>
      </c>
      <c r="E355" s="134" t="str">
        <f>IF((E305-E341)=0,"a","r")</f>
        <v>a</v>
      </c>
    </row>
  </sheetData>
  <mergeCells count="3">
    <mergeCell ref="C4:C5"/>
    <mergeCell ref="D4:D5"/>
    <mergeCell ref="E4:E5"/>
  </mergeCells>
  <conditionalFormatting sqref="D68 D70 D135 D185 D191 D193 D229">
    <cfRule type="cellIs" dxfId="23" priority="7" operator="equal">
      <formula>0</formula>
    </cfRule>
    <cfRule type="cellIs" dxfId="22" priority="8" operator="lessThan">
      <formula>0</formula>
    </cfRule>
  </conditionalFormatting>
  <conditionalFormatting sqref="D270">
    <cfRule type="cellIs" dxfId="21" priority="5" operator="equal">
      <formula>0</formula>
    </cfRule>
    <cfRule type="cellIs" dxfId="20" priority="6" operator="lessThan">
      <formula>0</formula>
    </cfRule>
  </conditionalFormatting>
  <conditionalFormatting sqref="D355:E355">
    <cfRule type="cellIs" dxfId="19" priority="3" operator="equal">
      <formula>"r"</formula>
    </cfRule>
    <cfRule type="cellIs" dxfId="18" priority="4" operator="equal">
      <formula>"a"</formula>
    </cfRule>
  </conditionalFormatting>
  <conditionalFormatting sqref="D302">
    <cfRule type="cellIs" dxfId="17" priority="1" operator="equal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AA8-B05A-4927-A71A-E797D302974B}">
  <sheetPr>
    <tabColor theme="1"/>
  </sheetPr>
  <dimension ref="A2:E355"/>
  <sheetViews>
    <sheetView showGridLines="0" zoomScale="80" zoomScaleNormal="80" workbookViewId="0">
      <pane xSplit="3" ySplit="5" topLeftCell="D35" activePane="bottomRight" state="frozen"/>
      <selection pane="topRight" activeCell="D1" sqref="D1"/>
      <selection pane="bottomLeft" activeCell="A6" sqref="A6"/>
      <selection pane="bottomRight" activeCell="D35" sqref="D35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255</v>
      </c>
    </row>
    <row r="3" spans="1:5" x14ac:dyDescent="0.2">
      <c r="B3" s="4" t="s">
        <v>297</v>
      </c>
      <c r="C3" s="5"/>
      <c r="D3" s="5"/>
      <c r="E3" s="5"/>
    </row>
    <row r="4" spans="1:5" x14ac:dyDescent="0.2">
      <c r="B4" s="4"/>
      <c r="C4" s="214" t="s">
        <v>3</v>
      </c>
      <c r="D4" s="215" t="s">
        <v>256</v>
      </c>
      <c r="E4" s="217" t="s">
        <v>4</v>
      </c>
    </row>
    <row r="5" spans="1:5" x14ac:dyDescent="0.2">
      <c r="B5" s="6"/>
      <c r="C5" s="214"/>
      <c r="D5" s="216"/>
      <c r="E5" s="217"/>
    </row>
    <row r="6" spans="1:5" hidden="1" x14ac:dyDescent="0.2">
      <c r="A6" s="206"/>
      <c r="B6" s="204"/>
      <c r="C6" s="205"/>
      <c r="D6" s="205"/>
      <c r="E6" s="205"/>
    </row>
    <row r="7" spans="1:5" hidden="1" x14ac:dyDescent="0.2"/>
    <row r="8" spans="1:5" hidden="1" x14ac:dyDescent="0.2">
      <c r="B8" s="194"/>
      <c r="C8" s="192"/>
      <c r="D8" s="195"/>
      <c r="E8" s="192"/>
    </row>
    <row r="9" spans="1:5" hidden="1" x14ac:dyDescent="0.2">
      <c r="B9" s="193"/>
      <c r="C9" s="196"/>
      <c r="D9" s="197"/>
      <c r="E9" s="196"/>
    </row>
    <row r="10" spans="1:5" hidden="1" x14ac:dyDescent="0.2">
      <c r="B10" s="193"/>
      <c r="C10" s="196"/>
      <c r="D10" s="197"/>
      <c r="E10" s="196"/>
    </row>
    <row r="11" spans="1:5" hidden="1" x14ac:dyDescent="0.2">
      <c r="B11" s="193"/>
      <c r="C11" s="196"/>
      <c r="D11" s="197"/>
      <c r="E11" s="196"/>
    </row>
    <row r="12" spans="1:5" hidden="1" x14ac:dyDescent="0.2">
      <c r="B12" s="194"/>
      <c r="C12" s="196"/>
      <c r="D12" s="198"/>
      <c r="E12" s="196"/>
    </row>
    <row r="13" spans="1:5" hidden="1" x14ac:dyDescent="0.2">
      <c r="B13" s="194"/>
      <c r="C13" s="192"/>
      <c r="D13" s="195"/>
      <c r="E13" s="192"/>
    </row>
    <row r="14" spans="1:5" hidden="1" x14ac:dyDescent="0.2">
      <c r="B14" s="194"/>
      <c r="C14" s="192"/>
      <c r="D14" s="199"/>
      <c r="E14" s="192"/>
    </row>
    <row r="15" spans="1:5" hidden="1" x14ac:dyDescent="0.2">
      <c r="B15" s="194"/>
      <c r="C15" s="196"/>
      <c r="D15" s="198"/>
      <c r="E15" s="196"/>
    </row>
    <row r="16" spans="1:5" hidden="1" x14ac:dyDescent="0.2">
      <c r="B16" s="191"/>
      <c r="C16" s="192"/>
      <c r="D16" s="192"/>
      <c r="E16" s="192"/>
    </row>
    <row r="17" spans="2:5" hidden="1" x14ac:dyDescent="0.2">
      <c r="B17" s="194"/>
      <c r="C17" s="192"/>
      <c r="D17" s="192"/>
      <c r="E17" s="192"/>
    </row>
    <row r="18" spans="2:5" hidden="1" x14ac:dyDescent="0.2">
      <c r="B18" s="193"/>
      <c r="C18" s="192"/>
      <c r="D18" s="200"/>
      <c r="E18" s="192"/>
    </row>
    <row r="19" spans="2:5" hidden="1" x14ac:dyDescent="0.2">
      <c r="B19" s="193"/>
      <c r="C19" s="192"/>
      <c r="D19" s="200"/>
      <c r="E19" s="192"/>
    </row>
    <row r="20" spans="2:5" hidden="1" x14ac:dyDescent="0.2">
      <c r="B20" s="194"/>
      <c r="C20" s="192"/>
      <c r="D20" s="201"/>
      <c r="E20" s="192"/>
    </row>
    <row r="21" spans="2:5" hidden="1" x14ac:dyDescent="0.2">
      <c r="B21" s="194"/>
      <c r="C21" s="192"/>
      <c r="D21" s="201"/>
      <c r="E21" s="192"/>
    </row>
    <row r="22" spans="2:5" hidden="1" x14ac:dyDescent="0.2">
      <c r="B22" s="194"/>
      <c r="C22" s="192"/>
      <c r="D22" s="199"/>
      <c r="E22" s="192"/>
    </row>
    <row r="23" spans="2:5" hidden="1" x14ac:dyDescent="0.2">
      <c r="B23" s="194"/>
      <c r="C23" s="192"/>
      <c r="D23" s="201"/>
      <c r="E23" s="192"/>
    </row>
    <row r="24" spans="2:5" hidden="1" x14ac:dyDescent="0.2">
      <c r="B24" s="194"/>
      <c r="C24" s="192"/>
      <c r="D24" s="199"/>
      <c r="E24" s="192"/>
    </row>
    <row r="25" spans="2:5" hidden="1" x14ac:dyDescent="0.2">
      <c r="B25" s="194"/>
      <c r="C25" s="192"/>
      <c r="D25" s="201"/>
      <c r="E25" s="192"/>
    </row>
    <row r="26" spans="2:5" hidden="1" x14ac:dyDescent="0.2">
      <c r="B26" s="194"/>
      <c r="C26" s="192"/>
      <c r="D26" s="201"/>
      <c r="E26" s="192"/>
    </row>
    <row r="27" spans="2:5" hidden="1" x14ac:dyDescent="0.2">
      <c r="B27" s="191"/>
      <c r="C27" s="192"/>
      <c r="D27" s="192"/>
      <c r="E27" s="192"/>
    </row>
    <row r="28" spans="2:5" hidden="1" x14ac:dyDescent="0.2">
      <c r="B28" s="202"/>
      <c r="C28" s="192"/>
      <c r="D28" s="192"/>
      <c r="E28" s="192"/>
    </row>
    <row r="29" spans="2:5" hidden="1" x14ac:dyDescent="0.2">
      <c r="B29" s="194"/>
      <c r="C29" s="196"/>
      <c r="D29" s="198"/>
      <c r="E29" s="196"/>
    </row>
    <row r="30" spans="2:5" hidden="1" x14ac:dyDescent="0.2">
      <c r="B30" s="194"/>
      <c r="C30" s="196"/>
      <c r="D30" s="198"/>
      <c r="E30" s="196"/>
    </row>
    <row r="31" spans="2:5" hidden="1" x14ac:dyDescent="0.2">
      <c r="B31" s="194"/>
      <c r="C31" s="192"/>
      <c r="D31" s="195"/>
      <c r="E31" s="192"/>
    </row>
    <row r="32" spans="2:5" hidden="1" x14ac:dyDescent="0.2">
      <c r="B32" s="194"/>
      <c r="C32" s="192"/>
      <c r="D32" s="203"/>
      <c r="E32" s="192"/>
    </row>
    <row r="33" spans="1:5" hidden="1" x14ac:dyDescent="0.2">
      <c r="B33" s="191"/>
      <c r="C33" s="192"/>
      <c r="D33" s="192"/>
      <c r="E33" s="192"/>
    </row>
    <row r="34" spans="1:5" hidden="1" x14ac:dyDescent="0.2">
      <c r="B34" s="6"/>
      <c r="C34" s="138"/>
      <c r="D34" s="138"/>
      <c r="E34" s="138"/>
    </row>
    <row r="35" spans="1:5" x14ac:dyDescent="0.2">
      <c r="A35" s="16" t="s">
        <v>49</v>
      </c>
      <c r="B35" s="17"/>
      <c r="C35" s="9"/>
      <c r="D35" s="9"/>
      <c r="E35" s="9"/>
    </row>
    <row r="36" spans="1:5" x14ac:dyDescent="0.2">
      <c r="B36" s="6"/>
      <c r="C36" s="44"/>
      <c r="D36" s="11"/>
      <c r="E36" s="11"/>
    </row>
    <row r="37" spans="1:5" hidden="1" outlineLevel="2" x14ac:dyDescent="0.2">
      <c r="B37" s="12" t="s">
        <v>50</v>
      </c>
      <c r="C37" s="40" t="s">
        <v>127</v>
      </c>
      <c r="D37" s="63">
        <v>0</v>
      </c>
      <c r="E37" s="99">
        <v>0</v>
      </c>
    </row>
    <row r="38" spans="1:5" hidden="1" outlineLevel="2" x14ac:dyDescent="0.2">
      <c r="B38" s="12" t="s">
        <v>51</v>
      </c>
      <c r="C38" s="40" t="s">
        <v>127</v>
      </c>
      <c r="D38" s="63">
        <v>0</v>
      </c>
      <c r="E38" s="99">
        <v>0</v>
      </c>
    </row>
    <row r="39" spans="1:5" hidden="1" outlineLevel="2" x14ac:dyDescent="0.2">
      <c r="B39" s="12" t="s">
        <v>52</v>
      </c>
      <c r="C39" s="40" t="s">
        <v>127</v>
      </c>
      <c r="D39" s="63">
        <f>D8*D20</f>
        <v>0</v>
      </c>
      <c r="E39" s="99">
        <v>0</v>
      </c>
    </row>
    <row r="40" spans="1:5" hidden="1" outlineLevel="2" x14ac:dyDescent="0.2">
      <c r="B40" s="12" t="s">
        <v>53</v>
      </c>
      <c r="C40" s="40" t="s">
        <v>127</v>
      </c>
      <c r="D40" s="63">
        <f>D20*D29</f>
        <v>0</v>
      </c>
      <c r="E40" s="99">
        <v>0</v>
      </c>
    </row>
    <row r="41" spans="1:5" hidden="1" outlineLevel="2" x14ac:dyDescent="0.2">
      <c r="B41" s="12" t="s">
        <v>54</v>
      </c>
      <c r="C41" s="40" t="s">
        <v>127</v>
      </c>
      <c r="D41" s="63">
        <v>0</v>
      </c>
      <c r="E41" s="99">
        <v>0</v>
      </c>
    </row>
    <row r="42" spans="1:5" hidden="1" outlineLevel="2" x14ac:dyDescent="0.2">
      <c r="B42" s="12" t="s">
        <v>55</v>
      </c>
      <c r="C42" s="40" t="s">
        <v>127</v>
      </c>
      <c r="D42" s="63">
        <v>0</v>
      </c>
      <c r="E42" s="99">
        <v>0</v>
      </c>
    </row>
    <row r="43" spans="1:5" hidden="1" outlineLevel="2" x14ac:dyDescent="0.2">
      <c r="B43" s="12" t="s">
        <v>56</v>
      </c>
      <c r="C43" s="40" t="s">
        <v>127</v>
      </c>
      <c r="D43" s="63">
        <f>D26*D15</f>
        <v>0</v>
      </c>
      <c r="E43" s="99">
        <v>0</v>
      </c>
    </row>
    <row r="44" spans="1:5" hidden="1" outlineLevel="2" x14ac:dyDescent="0.2">
      <c r="B44" s="12" t="s">
        <v>57</v>
      </c>
      <c r="C44" s="40" t="s">
        <v>127</v>
      </c>
      <c r="D44" s="63">
        <v>0</v>
      </c>
      <c r="E44" s="99">
        <v>0</v>
      </c>
    </row>
    <row r="45" spans="1:5" hidden="1" outlineLevel="2" x14ac:dyDescent="0.2">
      <c r="B45" s="165" t="s">
        <v>58</v>
      </c>
      <c r="C45" s="45" t="s">
        <v>127</v>
      </c>
      <c r="D45" s="168">
        <v>0</v>
      </c>
      <c r="E45" s="135">
        <v>0</v>
      </c>
    </row>
    <row r="46" spans="1:5" hidden="1" outlineLevel="1" x14ac:dyDescent="0.2">
      <c r="B46" s="112" t="s">
        <v>59</v>
      </c>
      <c r="C46" s="113" t="s">
        <v>127</v>
      </c>
      <c r="D46" s="114">
        <f>SUM(D37:D45)</f>
        <v>0</v>
      </c>
      <c r="E46" s="115">
        <f>SUM(E37:E45)</f>
        <v>0</v>
      </c>
    </row>
    <row r="47" spans="1:5" hidden="1" outlineLevel="2" x14ac:dyDescent="0.2">
      <c r="B47" s="12" t="s">
        <v>50</v>
      </c>
      <c r="C47" s="40" t="s">
        <v>127</v>
      </c>
      <c r="D47" s="63">
        <v>0</v>
      </c>
      <c r="E47" s="129">
        <v>0</v>
      </c>
    </row>
    <row r="48" spans="1:5" hidden="1" outlineLevel="2" x14ac:dyDescent="0.2">
      <c r="B48" s="12" t="s">
        <v>51</v>
      </c>
      <c r="C48" s="40" t="s">
        <v>127</v>
      </c>
      <c r="D48" s="63">
        <v>0</v>
      </c>
      <c r="E48" s="129">
        <v>0</v>
      </c>
    </row>
    <row r="49" spans="2:5" hidden="1" outlineLevel="2" x14ac:dyDescent="0.2">
      <c r="B49" s="12" t="s">
        <v>52</v>
      </c>
      <c r="C49" s="40" t="s">
        <v>127</v>
      </c>
      <c r="D49" s="63">
        <v>0</v>
      </c>
      <c r="E49" s="129">
        <v>0</v>
      </c>
    </row>
    <row r="50" spans="2:5" hidden="1" outlineLevel="2" x14ac:dyDescent="0.2">
      <c r="B50" s="12" t="s">
        <v>53</v>
      </c>
      <c r="C50" s="40" t="s">
        <v>127</v>
      </c>
      <c r="D50" s="63">
        <v>0</v>
      </c>
      <c r="E50" s="129">
        <v>0</v>
      </c>
    </row>
    <row r="51" spans="2:5" hidden="1" outlineLevel="2" x14ac:dyDescent="0.2">
      <c r="B51" s="12" t="s">
        <v>54</v>
      </c>
      <c r="C51" s="40" t="s">
        <v>127</v>
      </c>
      <c r="D51" s="63">
        <v>0</v>
      </c>
      <c r="E51" s="129">
        <v>0</v>
      </c>
    </row>
    <row r="52" spans="2:5" hidden="1" outlineLevel="2" x14ac:dyDescent="0.2">
      <c r="B52" s="12" t="s">
        <v>55</v>
      </c>
      <c r="C52" s="40" t="s">
        <v>127</v>
      </c>
      <c r="D52" s="63">
        <v>0</v>
      </c>
      <c r="E52" s="129">
        <v>0</v>
      </c>
    </row>
    <row r="53" spans="2:5" hidden="1" outlineLevel="2" x14ac:dyDescent="0.2">
      <c r="B53" s="12" t="s">
        <v>56</v>
      </c>
      <c r="C53" s="40" t="s">
        <v>127</v>
      </c>
      <c r="D53" s="63">
        <v>0</v>
      </c>
      <c r="E53" s="129">
        <v>0</v>
      </c>
    </row>
    <row r="54" spans="2:5" hidden="1" outlineLevel="2" x14ac:dyDescent="0.2">
      <c r="B54" s="12" t="s">
        <v>57</v>
      </c>
      <c r="C54" s="40" t="s">
        <v>127</v>
      </c>
      <c r="D54" s="63">
        <f>IFERROR(SUM((D23*D9),D10,D11),0)</f>
        <v>0</v>
      </c>
      <c r="E54" s="129">
        <v>0</v>
      </c>
    </row>
    <row r="55" spans="2:5" hidden="1" outlineLevel="2" x14ac:dyDescent="0.2">
      <c r="B55" s="165" t="s">
        <v>58</v>
      </c>
      <c r="C55" s="45" t="s">
        <v>127</v>
      </c>
      <c r="D55" s="168">
        <f>IFERROR(D25*D13,0)</f>
        <v>0</v>
      </c>
      <c r="E55" s="130">
        <v>0</v>
      </c>
    </row>
    <row r="56" spans="2:5" hidden="1" outlineLevel="1" x14ac:dyDescent="0.2">
      <c r="B56" s="112" t="s">
        <v>60</v>
      </c>
      <c r="C56" s="113" t="s">
        <v>127</v>
      </c>
      <c r="D56" s="114">
        <f>SUM(D47:D55)</f>
        <v>0</v>
      </c>
      <c r="E56" s="115">
        <f>SUM(E47:E55)</f>
        <v>0</v>
      </c>
    </row>
    <row r="57" spans="2:5" hidden="1" outlineLevel="1" x14ac:dyDescent="0.2">
      <c r="B57" s="112" t="s">
        <v>61</v>
      </c>
      <c r="C57" s="113" t="s">
        <v>127</v>
      </c>
      <c r="D57" s="114">
        <v>0</v>
      </c>
      <c r="E57" s="128">
        <v>0</v>
      </c>
    </row>
    <row r="58" spans="2:5" hidden="1" outlineLevel="2" x14ac:dyDescent="0.2">
      <c r="B58" s="12" t="s">
        <v>50</v>
      </c>
      <c r="C58" s="40" t="s">
        <v>127</v>
      </c>
      <c r="D58" s="63">
        <f t="shared" ref="D58:E66" si="0">D37-D47</f>
        <v>0</v>
      </c>
      <c r="E58" s="129">
        <f>E37-E47</f>
        <v>0</v>
      </c>
    </row>
    <row r="59" spans="2:5" hidden="1" outlineLevel="2" x14ac:dyDescent="0.2">
      <c r="B59" s="12" t="s">
        <v>51</v>
      </c>
      <c r="C59" s="40" t="s">
        <v>127</v>
      </c>
      <c r="D59" s="63">
        <f t="shared" si="0"/>
        <v>0</v>
      </c>
      <c r="E59" s="129">
        <f t="shared" si="0"/>
        <v>0</v>
      </c>
    </row>
    <row r="60" spans="2:5" hidden="1" outlineLevel="2" x14ac:dyDescent="0.2">
      <c r="B60" s="12" t="s">
        <v>52</v>
      </c>
      <c r="C60" s="40" t="s">
        <v>127</v>
      </c>
      <c r="D60" s="63">
        <f t="shared" si="0"/>
        <v>0</v>
      </c>
      <c r="E60" s="129">
        <f t="shared" si="0"/>
        <v>0</v>
      </c>
    </row>
    <row r="61" spans="2:5" hidden="1" outlineLevel="2" x14ac:dyDescent="0.2">
      <c r="B61" s="12" t="s">
        <v>53</v>
      </c>
      <c r="C61" s="40" t="s">
        <v>127</v>
      </c>
      <c r="D61" s="63">
        <f t="shared" si="0"/>
        <v>0</v>
      </c>
      <c r="E61" s="129">
        <f t="shared" si="0"/>
        <v>0</v>
      </c>
    </row>
    <row r="62" spans="2:5" hidden="1" outlineLevel="2" x14ac:dyDescent="0.2">
      <c r="B62" s="12" t="s">
        <v>54</v>
      </c>
      <c r="C62" s="40" t="s">
        <v>127</v>
      </c>
      <c r="D62" s="63">
        <f t="shared" si="0"/>
        <v>0</v>
      </c>
      <c r="E62" s="129">
        <f t="shared" si="0"/>
        <v>0</v>
      </c>
    </row>
    <row r="63" spans="2:5" hidden="1" outlineLevel="2" x14ac:dyDescent="0.2">
      <c r="B63" s="12" t="s">
        <v>55</v>
      </c>
      <c r="C63" s="40" t="s">
        <v>127</v>
      </c>
      <c r="D63" s="63">
        <f t="shared" si="0"/>
        <v>0</v>
      </c>
      <c r="E63" s="129">
        <f t="shared" si="0"/>
        <v>0</v>
      </c>
    </row>
    <row r="64" spans="2:5" hidden="1" outlineLevel="2" x14ac:dyDescent="0.2">
      <c r="B64" s="12" t="s">
        <v>56</v>
      </c>
      <c r="C64" s="40" t="s">
        <v>127</v>
      </c>
      <c r="D64" s="63">
        <f t="shared" si="0"/>
        <v>0</v>
      </c>
      <c r="E64" s="129">
        <f t="shared" si="0"/>
        <v>0</v>
      </c>
    </row>
    <row r="65" spans="2:5" hidden="1" outlineLevel="2" x14ac:dyDescent="0.2">
      <c r="B65" s="12" t="s">
        <v>57</v>
      </c>
      <c r="C65" s="40" t="s">
        <v>127</v>
      </c>
      <c r="D65" s="63">
        <f>IFERROR(D44-D54,0)</f>
        <v>0</v>
      </c>
      <c r="E65" s="129">
        <f t="shared" si="0"/>
        <v>0</v>
      </c>
    </row>
    <row r="66" spans="2:5" hidden="1" outlineLevel="2" x14ac:dyDescent="0.2">
      <c r="B66" s="12" t="s">
        <v>58</v>
      </c>
      <c r="C66" s="40" t="s">
        <v>127</v>
      </c>
      <c r="D66" s="63">
        <f>IFERROR(D45-D55,0)</f>
        <v>0</v>
      </c>
      <c r="E66" s="129">
        <f t="shared" si="0"/>
        <v>0</v>
      </c>
    </row>
    <row r="67" spans="2:5" hidden="1" outlineLevel="2" x14ac:dyDescent="0.2">
      <c r="B67" s="165" t="s">
        <v>61</v>
      </c>
      <c r="C67" s="45" t="s">
        <v>127</v>
      </c>
      <c r="D67" s="168">
        <f>D57</f>
        <v>0</v>
      </c>
      <c r="E67" s="130">
        <f>E57</f>
        <v>0</v>
      </c>
    </row>
    <row r="68" spans="2:5" hidden="1" outlineLevel="1" x14ac:dyDescent="0.2">
      <c r="B68" s="19" t="s">
        <v>62</v>
      </c>
      <c r="C68" s="47" t="s">
        <v>127</v>
      </c>
      <c r="D68" s="61">
        <f>SUM(D58:D67)</f>
        <v>0</v>
      </c>
      <c r="E68" s="116">
        <f>E46-E56+E57</f>
        <v>0</v>
      </c>
    </row>
    <row r="69" spans="2:5" hidden="1" outlineLevel="2" x14ac:dyDescent="0.2">
      <c r="B69" s="169" t="s">
        <v>63</v>
      </c>
      <c r="C69" s="45" t="s">
        <v>127</v>
      </c>
      <c r="D69" s="168">
        <v>0</v>
      </c>
      <c r="E69" s="130">
        <v>0</v>
      </c>
    </row>
    <row r="70" spans="2:5" hidden="1" outlineLevel="1" x14ac:dyDescent="0.2">
      <c r="B70" s="19" t="s">
        <v>64</v>
      </c>
      <c r="C70" s="47" t="s">
        <v>127</v>
      </c>
      <c r="D70" s="61">
        <f>D68-D69</f>
        <v>0</v>
      </c>
      <c r="E70" s="116">
        <f>E68-E69</f>
        <v>0</v>
      </c>
    </row>
    <row r="71" spans="2:5" hidden="1" outlineLevel="4" x14ac:dyDescent="0.2">
      <c r="B71" s="21" t="s">
        <v>65</v>
      </c>
      <c r="C71" s="40" t="s">
        <v>127</v>
      </c>
      <c r="D71" s="63"/>
      <c r="E71" s="129">
        <v>0</v>
      </c>
    </row>
    <row r="72" spans="2:5" hidden="1" outlineLevel="4" x14ac:dyDescent="0.2">
      <c r="B72" s="21" t="s">
        <v>66</v>
      </c>
      <c r="C72" s="40" t="s">
        <v>127</v>
      </c>
      <c r="D72" s="63"/>
      <c r="E72" s="129">
        <v>0</v>
      </c>
    </row>
    <row r="73" spans="2:5" hidden="1" outlineLevel="4" x14ac:dyDescent="0.2">
      <c r="B73" s="21" t="s">
        <v>67</v>
      </c>
      <c r="C73" s="40" t="s">
        <v>127</v>
      </c>
      <c r="D73" s="63"/>
      <c r="E73" s="129">
        <v>0</v>
      </c>
    </row>
    <row r="74" spans="2:5" hidden="1" outlineLevel="4" x14ac:dyDescent="0.2">
      <c r="B74" s="21" t="s">
        <v>68</v>
      </c>
      <c r="C74" s="40" t="s">
        <v>127</v>
      </c>
      <c r="D74" s="63"/>
      <c r="E74" s="129">
        <v>0</v>
      </c>
    </row>
    <row r="75" spans="2:5" hidden="1" outlineLevel="4" x14ac:dyDescent="0.2">
      <c r="B75" s="21" t="s">
        <v>69</v>
      </c>
      <c r="C75" s="40" t="s">
        <v>127</v>
      </c>
      <c r="D75" s="63"/>
      <c r="E75" s="129">
        <v>0</v>
      </c>
    </row>
    <row r="76" spans="2:5" hidden="1" outlineLevel="4" x14ac:dyDescent="0.2">
      <c r="B76" s="151" t="s">
        <v>70</v>
      </c>
      <c r="C76" s="45" t="s">
        <v>127</v>
      </c>
      <c r="D76" s="168"/>
      <c r="E76" s="130">
        <v>0</v>
      </c>
    </row>
    <row r="77" spans="2:5" hidden="1" outlineLevel="3" x14ac:dyDescent="0.2">
      <c r="B77" s="148" t="s">
        <v>71</v>
      </c>
      <c r="C77" s="149" t="s">
        <v>127</v>
      </c>
      <c r="D77" s="150">
        <f>SUM(D71:D76)</f>
        <v>0</v>
      </c>
      <c r="E77" s="115">
        <f>SUM(E71:E76)</f>
        <v>0</v>
      </c>
    </row>
    <row r="78" spans="2:5" hidden="1" outlineLevel="5" x14ac:dyDescent="0.2">
      <c r="B78" s="81" t="s">
        <v>21</v>
      </c>
      <c r="C78" s="48" t="s">
        <v>127</v>
      </c>
      <c r="D78" s="63"/>
      <c r="E78" s="120">
        <v>0</v>
      </c>
    </row>
    <row r="79" spans="2:5" hidden="1" outlineLevel="5" x14ac:dyDescent="0.2">
      <c r="B79" s="81" t="s">
        <v>72</v>
      </c>
      <c r="C79" s="48" t="s">
        <v>127</v>
      </c>
      <c r="D79" s="63"/>
      <c r="E79" s="120">
        <v>0</v>
      </c>
    </row>
    <row r="80" spans="2:5" hidden="1" outlineLevel="5" x14ac:dyDescent="0.2">
      <c r="B80" s="81" t="s">
        <v>73</v>
      </c>
      <c r="C80" s="48" t="s">
        <v>127</v>
      </c>
      <c r="D80" s="63"/>
      <c r="E80" s="120">
        <v>0</v>
      </c>
    </row>
    <row r="81" spans="2:5" hidden="1" outlineLevel="5" x14ac:dyDescent="0.2">
      <c r="B81" s="81" t="s">
        <v>74</v>
      </c>
      <c r="C81" s="48" t="s">
        <v>127</v>
      </c>
      <c r="D81" s="63"/>
      <c r="E81" s="120">
        <v>0</v>
      </c>
    </row>
    <row r="82" spans="2:5" hidden="1" outlineLevel="5" x14ac:dyDescent="0.2">
      <c r="B82" s="82" t="s">
        <v>75</v>
      </c>
      <c r="C82" s="49" t="s">
        <v>127</v>
      </c>
      <c r="D82" s="62"/>
      <c r="E82" s="119">
        <v>0</v>
      </c>
    </row>
    <row r="83" spans="2:5" hidden="1" outlineLevel="4" x14ac:dyDescent="0.2">
      <c r="B83" s="23" t="s">
        <v>76</v>
      </c>
      <c r="C83" s="50" t="s">
        <v>127</v>
      </c>
      <c r="D83" s="70">
        <f>SUM(D78:D82)</f>
        <v>0</v>
      </c>
      <c r="E83" s="117">
        <f>SUM(E78:E82)</f>
        <v>0</v>
      </c>
    </row>
    <row r="84" spans="2:5" hidden="1" outlineLevel="5" x14ac:dyDescent="0.2">
      <c r="B84" s="82" t="s">
        <v>262</v>
      </c>
      <c r="C84" s="49" t="s">
        <v>127</v>
      </c>
      <c r="D84" s="62"/>
      <c r="E84" s="119">
        <v>0</v>
      </c>
    </row>
    <row r="85" spans="2:5" hidden="1" outlineLevel="4" x14ac:dyDescent="0.2">
      <c r="B85" s="23" t="s">
        <v>77</v>
      </c>
      <c r="C85" s="50" t="s">
        <v>127</v>
      </c>
      <c r="D85" s="70">
        <f>SUM(D84:D84)</f>
        <v>0</v>
      </c>
      <c r="E85" s="117">
        <f>SUM(E84:E84)</f>
        <v>0</v>
      </c>
    </row>
    <row r="86" spans="2:5" hidden="1" outlineLevel="5" x14ac:dyDescent="0.2">
      <c r="B86" s="81" t="s">
        <v>78</v>
      </c>
      <c r="C86" s="48" t="s">
        <v>127</v>
      </c>
      <c r="D86" s="63"/>
      <c r="E86" s="120">
        <v>0</v>
      </c>
    </row>
    <row r="87" spans="2:5" hidden="1" outlineLevel="5" x14ac:dyDescent="0.2">
      <c r="B87" s="81" t="s">
        <v>79</v>
      </c>
      <c r="C87" s="48" t="s">
        <v>127</v>
      </c>
      <c r="D87" s="63"/>
      <c r="E87" s="120">
        <v>0</v>
      </c>
    </row>
    <row r="88" spans="2:5" hidden="1" outlineLevel="5" x14ac:dyDescent="0.2">
      <c r="B88" s="81" t="s">
        <v>80</v>
      </c>
      <c r="C88" s="48" t="s">
        <v>127</v>
      </c>
      <c r="D88" s="63"/>
      <c r="E88" s="120">
        <v>0</v>
      </c>
    </row>
    <row r="89" spans="2:5" hidden="1" outlineLevel="5" x14ac:dyDescent="0.2">
      <c r="B89" s="81" t="s">
        <v>81</v>
      </c>
      <c r="C89" s="48" t="s">
        <v>127</v>
      </c>
      <c r="D89" s="63"/>
      <c r="E89" s="120">
        <v>0</v>
      </c>
    </row>
    <row r="90" spans="2:5" hidden="1" outlineLevel="5" x14ac:dyDescent="0.2">
      <c r="B90" s="82" t="s">
        <v>263</v>
      </c>
      <c r="C90" s="49" t="s">
        <v>127</v>
      </c>
      <c r="D90" s="62"/>
      <c r="E90" s="119">
        <v>0</v>
      </c>
    </row>
    <row r="91" spans="2:5" hidden="1" outlineLevel="4" x14ac:dyDescent="0.2">
      <c r="B91" s="23" t="s">
        <v>82</v>
      </c>
      <c r="C91" s="50" t="s">
        <v>127</v>
      </c>
      <c r="D91" s="70">
        <f>SUM(D86:D90)</f>
        <v>0</v>
      </c>
      <c r="E91" s="117">
        <f>SUM(E86:E90)</f>
        <v>0</v>
      </c>
    </row>
    <row r="92" spans="2:5" hidden="1" outlineLevel="5" x14ac:dyDescent="0.2">
      <c r="B92" s="81" t="s">
        <v>83</v>
      </c>
      <c r="C92" s="48" t="s">
        <v>127</v>
      </c>
      <c r="D92" s="63"/>
      <c r="E92" s="120">
        <v>0</v>
      </c>
    </row>
    <row r="93" spans="2:5" hidden="1" outlineLevel="5" x14ac:dyDescent="0.2">
      <c r="B93" s="81" t="s">
        <v>84</v>
      </c>
      <c r="C93" s="48" t="s">
        <v>127</v>
      </c>
      <c r="D93" s="63"/>
      <c r="E93" s="120">
        <v>0</v>
      </c>
    </row>
    <row r="94" spans="2:5" hidden="1" outlineLevel="5" x14ac:dyDescent="0.2">
      <c r="B94" s="81" t="s">
        <v>85</v>
      </c>
      <c r="C94" s="48" t="s">
        <v>127</v>
      </c>
      <c r="D94" s="63"/>
      <c r="E94" s="120">
        <v>0</v>
      </c>
    </row>
    <row r="95" spans="2:5" hidden="1" outlineLevel="5" x14ac:dyDescent="0.2">
      <c r="B95" s="81" t="s">
        <v>86</v>
      </c>
      <c r="C95" s="48" t="s">
        <v>127</v>
      </c>
      <c r="D95" s="63"/>
      <c r="E95" s="120">
        <v>0</v>
      </c>
    </row>
    <row r="96" spans="2:5" hidden="1" outlineLevel="5" x14ac:dyDescent="0.2">
      <c r="B96" s="81" t="s">
        <v>87</v>
      </c>
      <c r="C96" s="48" t="s">
        <v>127</v>
      </c>
      <c r="D96" s="63"/>
      <c r="E96" s="120">
        <v>0</v>
      </c>
    </row>
    <row r="97" spans="2:5" hidden="1" outlineLevel="5" x14ac:dyDescent="0.2">
      <c r="B97" s="81" t="s">
        <v>88</v>
      </c>
      <c r="C97" s="48" t="s">
        <v>127</v>
      </c>
      <c r="D97" s="63"/>
      <c r="E97" s="120">
        <v>0</v>
      </c>
    </row>
    <row r="98" spans="2:5" hidden="1" outlineLevel="5" x14ac:dyDescent="0.2">
      <c r="B98" s="81" t="s">
        <v>89</v>
      </c>
      <c r="C98" s="48" t="s">
        <v>127</v>
      </c>
      <c r="D98" s="63"/>
      <c r="E98" s="120">
        <v>0</v>
      </c>
    </row>
    <row r="99" spans="2:5" hidden="1" outlineLevel="5" x14ac:dyDescent="0.2">
      <c r="B99" s="81" t="s">
        <v>90</v>
      </c>
      <c r="C99" s="48" t="s">
        <v>127</v>
      </c>
      <c r="D99" s="63"/>
      <c r="E99" s="120">
        <v>0</v>
      </c>
    </row>
    <row r="100" spans="2:5" hidden="1" outlineLevel="5" x14ac:dyDescent="0.2">
      <c r="B100" s="81" t="s">
        <v>91</v>
      </c>
      <c r="C100" s="48" t="s">
        <v>127</v>
      </c>
      <c r="D100" s="63"/>
      <c r="E100" s="120">
        <v>0</v>
      </c>
    </row>
    <row r="101" spans="2:5" hidden="1" outlineLevel="5" x14ac:dyDescent="0.2">
      <c r="B101" s="81" t="s">
        <v>92</v>
      </c>
      <c r="C101" s="48" t="s">
        <v>127</v>
      </c>
      <c r="D101" s="63"/>
      <c r="E101" s="120">
        <v>0</v>
      </c>
    </row>
    <row r="102" spans="2:5" hidden="1" outlineLevel="5" x14ac:dyDescent="0.2">
      <c r="B102" s="82" t="s">
        <v>93</v>
      </c>
      <c r="C102" s="49" t="s">
        <v>127</v>
      </c>
      <c r="D102" s="62"/>
      <c r="E102" s="119">
        <v>0</v>
      </c>
    </row>
    <row r="103" spans="2:5" hidden="1" outlineLevel="4" x14ac:dyDescent="0.2">
      <c r="B103" s="23" t="s">
        <v>94</v>
      </c>
      <c r="C103" s="50" t="s">
        <v>127</v>
      </c>
      <c r="D103" s="70">
        <f>SUM(D92:D102)</f>
        <v>0</v>
      </c>
      <c r="E103" s="117">
        <f>SUM(E92:E102)</f>
        <v>0</v>
      </c>
    </row>
    <row r="104" spans="2:5" hidden="1" outlineLevel="5" x14ac:dyDescent="0.2">
      <c r="B104" s="82" t="s">
        <v>95</v>
      </c>
      <c r="C104" s="49" t="s">
        <v>127</v>
      </c>
      <c r="D104" s="62">
        <f>SUM(D39,D40,D41)*D32</f>
        <v>0</v>
      </c>
      <c r="E104" s="119">
        <v>0</v>
      </c>
    </row>
    <row r="105" spans="2:5" hidden="1" outlineLevel="4" x14ac:dyDescent="0.2">
      <c r="B105" s="159" t="s">
        <v>96</v>
      </c>
      <c r="C105" s="50" t="s">
        <v>127</v>
      </c>
      <c r="D105" s="70">
        <f>SUM(D104)</f>
        <v>0</v>
      </c>
      <c r="E105" s="117">
        <f>SUM(E104)</f>
        <v>0</v>
      </c>
    </row>
    <row r="106" spans="2:5" hidden="1" outlineLevel="4" x14ac:dyDescent="0.2">
      <c r="B106" s="151" t="s">
        <v>97</v>
      </c>
      <c r="C106" s="45" t="s">
        <v>127</v>
      </c>
      <c r="D106" s="168"/>
      <c r="E106" s="130">
        <v>0</v>
      </c>
    </row>
    <row r="107" spans="2:5" hidden="1" outlineLevel="3" x14ac:dyDescent="0.2">
      <c r="B107" s="148" t="s">
        <v>98</v>
      </c>
      <c r="C107" s="149" t="s">
        <v>127</v>
      </c>
      <c r="D107" s="150">
        <f>D83+D85+D91+D103+D105+D106</f>
        <v>0</v>
      </c>
      <c r="E107" s="115">
        <f>E83+E85+E91+E103+E105+E106</f>
        <v>0</v>
      </c>
    </row>
    <row r="108" spans="2:5" hidden="1" outlineLevel="3" x14ac:dyDescent="0.2">
      <c r="B108" s="27" t="s">
        <v>99</v>
      </c>
      <c r="C108" s="40" t="s">
        <v>127</v>
      </c>
      <c r="D108" s="63"/>
      <c r="E108" s="129">
        <v>0</v>
      </c>
    </row>
    <row r="109" spans="2:5" hidden="1" outlineLevel="3" x14ac:dyDescent="0.2">
      <c r="B109" s="170" t="s">
        <v>100</v>
      </c>
      <c r="C109" s="45" t="s">
        <v>127</v>
      </c>
      <c r="D109" s="168"/>
      <c r="E109" s="130">
        <v>0</v>
      </c>
    </row>
    <row r="110" spans="2:5" hidden="1" outlineLevel="2" x14ac:dyDescent="0.2">
      <c r="B110" s="24" t="s">
        <v>101</v>
      </c>
      <c r="C110" s="46" t="s">
        <v>127</v>
      </c>
      <c r="D110" s="64">
        <f>D77+D107+D108+D109</f>
        <v>0</v>
      </c>
      <c r="E110" s="116">
        <f>E77+E107+E108+E109</f>
        <v>0</v>
      </c>
    </row>
    <row r="111" spans="2:5" hidden="1" outlineLevel="4" x14ac:dyDescent="0.2">
      <c r="B111" s="22" t="s">
        <v>102</v>
      </c>
      <c r="C111" s="43" t="s">
        <v>127</v>
      </c>
      <c r="D111" s="62"/>
      <c r="E111" s="186">
        <v>0</v>
      </c>
    </row>
    <row r="112" spans="2:5" hidden="1" outlineLevel="3" x14ac:dyDescent="0.2">
      <c r="B112" s="25" t="s">
        <v>103</v>
      </c>
      <c r="C112" s="50" t="s">
        <v>127</v>
      </c>
      <c r="D112" s="70">
        <f>SUM(D111:D111)</f>
        <v>0</v>
      </c>
      <c r="E112" s="117">
        <f>SUM(E111:E111)</f>
        <v>0</v>
      </c>
    </row>
    <row r="113" spans="2:5" hidden="1" outlineLevel="4" x14ac:dyDescent="0.2">
      <c r="B113" s="22" t="s">
        <v>104</v>
      </c>
      <c r="C113" s="43" t="s">
        <v>127</v>
      </c>
      <c r="D113" s="62"/>
      <c r="E113" s="186">
        <v>0</v>
      </c>
    </row>
    <row r="114" spans="2:5" hidden="1" outlineLevel="3" x14ac:dyDescent="0.2">
      <c r="B114" s="25" t="s">
        <v>105</v>
      </c>
      <c r="C114" s="50" t="s">
        <v>127</v>
      </c>
      <c r="D114" s="70">
        <f>SUM(D113:D113)</f>
        <v>0</v>
      </c>
      <c r="E114" s="117">
        <f>SUM(E113:E113)</f>
        <v>0</v>
      </c>
    </row>
    <row r="115" spans="2:5" hidden="1" outlineLevel="4" x14ac:dyDescent="0.2">
      <c r="B115" s="21" t="s">
        <v>106</v>
      </c>
      <c r="C115" s="40" t="s">
        <v>127</v>
      </c>
      <c r="D115" s="63"/>
      <c r="E115" s="129">
        <v>0</v>
      </c>
    </row>
    <row r="116" spans="2:5" hidden="1" outlineLevel="4" x14ac:dyDescent="0.2">
      <c r="B116" s="22" t="s">
        <v>107</v>
      </c>
      <c r="C116" s="43" t="s">
        <v>127</v>
      </c>
      <c r="D116" s="62"/>
      <c r="E116" s="186">
        <v>0</v>
      </c>
    </row>
    <row r="117" spans="2:5" hidden="1" outlineLevel="3" x14ac:dyDescent="0.2">
      <c r="B117" s="160" t="s">
        <v>108</v>
      </c>
      <c r="C117" s="50" t="s">
        <v>127</v>
      </c>
      <c r="D117" s="70">
        <f>SUM(D115:D116)</f>
        <v>0</v>
      </c>
      <c r="E117" s="117">
        <f>SUM(E115:E116)</f>
        <v>0</v>
      </c>
    </row>
    <row r="118" spans="2:5" hidden="1" outlineLevel="4" x14ac:dyDescent="0.2">
      <c r="B118" s="21" t="s">
        <v>109</v>
      </c>
      <c r="C118" s="40" t="s">
        <v>127</v>
      </c>
      <c r="D118" s="63"/>
      <c r="E118" s="129">
        <v>0</v>
      </c>
    </row>
    <row r="119" spans="2:5" hidden="1" outlineLevel="4" x14ac:dyDescent="0.2">
      <c r="B119" s="22" t="s">
        <v>110</v>
      </c>
      <c r="C119" s="43" t="s">
        <v>127</v>
      </c>
      <c r="D119" s="62"/>
      <c r="E119" s="186">
        <v>0</v>
      </c>
    </row>
    <row r="120" spans="2:5" hidden="1" outlineLevel="3" x14ac:dyDescent="0.2">
      <c r="B120" s="121" t="s">
        <v>111</v>
      </c>
      <c r="C120" s="122" t="s">
        <v>127</v>
      </c>
      <c r="D120" s="123">
        <f>SUM(D118:D119)</f>
        <v>0</v>
      </c>
      <c r="E120" s="124">
        <f>SUM(E118:E119)</f>
        <v>0</v>
      </c>
    </row>
    <row r="121" spans="2:5" hidden="1" outlineLevel="2" x14ac:dyDescent="0.2">
      <c r="B121" s="24" t="s">
        <v>112</v>
      </c>
      <c r="C121" s="46" t="s">
        <v>127</v>
      </c>
      <c r="D121" s="64">
        <f>D110+D112+D114+D117+D120</f>
        <v>0</v>
      </c>
      <c r="E121" s="116">
        <f>E110+E112+E114+E117+E120</f>
        <v>0</v>
      </c>
    </row>
    <row r="122" spans="2:5" hidden="1" outlineLevel="4" x14ac:dyDescent="0.2">
      <c r="B122" s="21" t="s">
        <v>113</v>
      </c>
      <c r="C122" s="40" t="s">
        <v>127</v>
      </c>
      <c r="D122" s="63"/>
      <c r="E122" s="129">
        <v>0</v>
      </c>
    </row>
    <row r="123" spans="2:5" hidden="1" outlineLevel="4" x14ac:dyDescent="0.2">
      <c r="B123" s="21" t="s">
        <v>114</v>
      </c>
      <c r="C123" s="40" t="s">
        <v>127</v>
      </c>
      <c r="D123" s="63"/>
      <c r="E123" s="129">
        <v>0</v>
      </c>
    </row>
    <row r="124" spans="2:5" hidden="1" outlineLevel="4" x14ac:dyDescent="0.2">
      <c r="B124" s="21" t="s">
        <v>115</v>
      </c>
      <c r="C124" s="40" t="s">
        <v>127</v>
      </c>
      <c r="D124" s="63"/>
      <c r="E124" s="129">
        <v>0</v>
      </c>
    </row>
    <row r="125" spans="2:5" hidden="1" outlineLevel="4" x14ac:dyDescent="0.2">
      <c r="B125" s="22" t="s">
        <v>116</v>
      </c>
      <c r="C125" s="43" t="s">
        <v>127</v>
      </c>
      <c r="D125" s="62"/>
      <c r="E125" s="186">
        <v>0</v>
      </c>
    </row>
    <row r="126" spans="2:5" hidden="1" outlineLevel="3" x14ac:dyDescent="0.2">
      <c r="B126" s="161" t="s">
        <v>117</v>
      </c>
      <c r="C126" s="51" t="s">
        <v>127</v>
      </c>
      <c r="D126" s="72">
        <f>SUM(D122:D125)</f>
        <v>0</v>
      </c>
      <c r="E126" s="118">
        <f>SUM(E122:E125)</f>
        <v>0</v>
      </c>
    </row>
    <row r="127" spans="2:5" hidden="1" outlineLevel="2" x14ac:dyDescent="0.2">
      <c r="B127" s="24" t="s">
        <v>118</v>
      </c>
      <c r="C127" s="46" t="s">
        <v>127</v>
      </c>
      <c r="D127" s="64">
        <f>D121+D126</f>
        <v>0</v>
      </c>
      <c r="E127" s="116">
        <f>E121+E126</f>
        <v>0</v>
      </c>
    </row>
    <row r="128" spans="2:5" hidden="1" outlineLevel="3" x14ac:dyDescent="0.2">
      <c r="B128" s="27" t="s">
        <v>119</v>
      </c>
      <c r="C128" s="40" t="s">
        <v>127</v>
      </c>
      <c r="D128" s="63"/>
      <c r="E128" s="129">
        <v>0</v>
      </c>
    </row>
    <row r="129" spans="2:5" hidden="1" outlineLevel="3" x14ac:dyDescent="0.2">
      <c r="B129" s="170" t="s">
        <v>120</v>
      </c>
      <c r="C129" s="45" t="s">
        <v>127</v>
      </c>
      <c r="D129" s="168"/>
      <c r="E129" s="130">
        <v>0</v>
      </c>
    </row>
    <row r="130" spans="2:5" hidden="1" outlineLevel="2" x14ac:dyDescent="0.2">
      <c r="B130" s="24" t="s">
        <v>121</v>
      </c>
      <c r="C130" s="46" t="s">
        <v>127</v>
      </c>
      <c r="D130" s="64">
        <f>D127+SUM(D128:D129)</f>
        <v>0</v>
      </c>
      <c r="E130" s="116">
        <f>E127+SUM(E128:E129)</f>
        <v>0</v>
      </c>
    </row>
    <row r="131" spans="2:5" hidden="1" outlineLevel="3" x14ac:dyDescent="0.2">
      <c r="B131" s="27" t="s">
        <v>122</v>
      </c>
      <c r="C131" s="40" t="s">
        <v>127</v>
      </c>
      <c r="D131" s="63"/>
      <c r="E131" s="129">
        <v>0</v>
      </c>
    </row>
    <row r="132" spans="2:5" hidden="1" outlineLevel="3" x14ac:dyDescent="0.2">
      <c r="B132" s="28" t="s">
        <v>123</v>
      </c>
      <c r="C132" s="43" t="s">
        <v>127</v>
      </c>
      <c r="D132" s="62"/>
      <c r="E132" s="186">
        <v>0</v>
      </c>
    </row>
    <row r="133" spans="2:5" hidden="1" outlineLevel="2" x14ac:dyDescent="0.2">
      <c r="B133" s="26" t="s">
        <v>124</v>
      </c>
      <c r="C133" s="51" t="s">
        <v>127</v>
      </c>
      <c r="D133" s="72">
        <f>SUM(D131:D132)</f>
        <v>0</v>
      </c>
      <c r="E133" s="118">
        <f>SUM(E131:E132)</f>
        <v>0</v>
      </c>
    </row>
    <row r="134" spans="2:5" hidden="1" outlineLevel="1" x14ac:dyDescent="0.2">
      <c r="B134" s="162" t="s">
        <v>125</v>
      </c>
      <c r="C134" s="51" t="s">
        <v>127</v>
      </c>
      <c r="D134" s="72">
        <f>D130+D133</f>
        <v>0</v>
      </c>
      <c r="E134" s="163">
        <f>E130+E133</f>
        <v>0</v>
      </c>
    </row>
    <row r="135" spans="2:5" collapsed="1" x14ac:dyDescent="0.2">
      <c r="B135" s="125" t="s">
        <v>126</v>
      </c>
      <c r="C135" s="126" t="s">
        <v>127</v>
      </c>
      <c r="D135" s="127">
        <f>D70-D134</f>
        <v>0</v>
      </c>
      <c r="E135" s="116">
        <f>E70-E134</f>
        <v>0</v>
      </c>
    </row>
    <row r="136" spans="2:5" hidden="1" outlineLevel="3" x14ac:dyDescent="0.2">
      <c r="B136" s="22" t="s">
        <v>128</v>
      </c>
      <c r="C136" s="49" t="s">
        <v>127</v>
      </c>
      <c r="D136" s="62"/>
      <c r="E136" s="119">
        <v>0</v>
      </c>
    </row>
    <row r="137" spans="2:5" hidden="1" outlineLevel="2" x14ac:dyDescent="0.2">
      <c r="B137" s="25" t="s">
        <v>129</v>
      </c>
      <c r="C137" s="50" t="s">
        <v>127</v>
      </c>
      <c r="D137" s="70">
        <f>SUM(D136)</f>
        <v>0</v>
      </c>
      <c r="E137" s="117">
        <f>SUM(E136)</f>
        <v>0</v>
      </c>
    </row>
    <row r="138" spans="2:5" hidden="1" outlineLevel="3" x14ac:dyDescent="0.2">
      <c r="B138" s="21" t="s">
        <v>130</v>
      </c>
      <c r="C138" s="48" t="s">
        <v>127</v>
      </c>
      <c r="D138" s="63"/>
      <c r="E138" s="120">
        <v>0</v>
      </c>
    </row>
    <row r="139" spans="2:5" hidden="1" outlineLevel="3" x14ac:dyDescent="0.2">
      <c r="B139" s="21" t="s">
        <v>131</v>
      </c>
      <c r="C139" s="48" t="s">
        <v>127</v>
      </c>
      <c r="D139" s="63"/>
      <c r="E139" s="120">
        <v>0</v>
      </c>
    </row>
    <row r="140" spans="2:5" hidden="1" outlineLevel="3" x14ac:dyDescent="0.2">
      <c r="B140" s="21" t="s">
        <v>132</v>
      </c>
      <c r="C140" s="48" t="s">
        <v>127</v>
      </c>
      <c r="D140" s="63"/>
      <c r="E140" s="120">
        <v>0</v>
      </c>
    </row>
    <row r="141" spans="2:5" hidden="1" outlineLevel="3" x14ac:dyDescent="0.2">
      <c r="B141" s="21" t="s">
        <v>133</v>
      </c>
      <c r="C141" s="48" t="s">
        <v>127</v>
      </c>
      <c r="D141" s="63"/>
      <c r="E141" s="120">
        <v>0</v>
      </c>
    </row>
    <row r="142" spans="2:5" hidden="1" outlineLevel="3" x14ac:dyDescent="0.2">
      <c r="B142" s="21" t="s">
        <v>134</v>
      </c>
      <c r="C142" s="48" t="s">
        <v>127</v>
      </c>
      <c r="D142" s="63"/>
      <c r="E142" s="120">
        <v>0</v>
      </c>
    </row>
    <row r="143" spans="2:5" hidden="1" outlineLevel="3" x14ac:dyDescent="0.2">
      <c r="B143" s="22" t="s">
        <v>135</v>
      </c>
      <c r="C143" s="49" t="s">
        <v>127</v>
      </c>
      <c r="D143" s="62"/>
      <c r="E143" s="119">
        <v>0</v>
      </c>
    </row>
    <row r="144" spans="2:5" hidden="1" outlineLevel="2" x14ac:dyDescent="0.2">
      <c r="B144" s="25" t="s">
        <v>136</v>
      </c>
      <c r="C144" s="50" t="s">
        <v>127</v>
      </c>
      <c r="D144" s="70">
        <f>SUM(D138:D143)</f>
        <v>0</v>
      </c>
      <c r="E144" s="117">
        <f>SUM(E138:E143)</f>
        <v>0</v>
      </c>
    </row>
    <row r="145" spans="2:5" hidden="1" outlineLevel="3" x14ac:dyDescent="0.2">
      <c r="B145" s="21" t="s">
        <v>137</v>
      </c>
      <c r="C145" s="48" t="s">
        <v>127</v>
      </c>
      <c r="D145" s="63"/>
      <c r="E145" s="120">
        <v>0</v>
      </c>
    </row>
    <row r="146" spans="2:5" hidden="1" outlineLevel="3" x14ac:dyDescent="0.2">
      <c r="B146" s="21" t="s">
        <v>138</v>
      </c>
      <c r="C146" s="48" t="s">
        <v>127</v>
      </c>
      <c r="D146" s="63"/>
      <c r="E146" s="120">
        <v>0</v>
      </c>
    </row>
    <row r="147" spans="2:5" hidden="1" outlineLevel="3" x14ac:dyDescent="0.2">
      <c r="B147" s="21" t="s">
        <v>139</v>
      </c>
      <c r="C147" s="48" t="s">
        <v>127</v>
      </c>
      <c r="D147" s="63"/>
      <c r="E147" s="120">
        <v>0</v>
      </c>
    </row>
    <row r="148" spans="2:5" hidden="1" outlineLevel="3" x14ac:dyDescent="0.2">
      <c r="B148" s="22" t="s">
        <v>140</v>
      </c>
      <c r="C148" s="49" t="s">
        <v>127</v>
      </c>
      <c r="D148" s="62"/>
      <c r="E148" s="119">
        <v>0</v>
      </c>
    </row>
    <row r="149" spans="2:5" hidden="1" outlineLevel="2" x14ac:dyDescent="0.2">
      <c r="B149" s="121" t="s">
        <v>141</v>
      </c>
      <c r="C149" s="122" t="s">
        <v>127</v>
      </c>
      <c r="D149" s="123">
        <f>SUM(D145:D148)</f>
        <v>0</v>
      </c>
      <c r="E149" s="124">
        <f>SUM(E145:E148)</f>
        <v>0</v>
      </c>
    </row>
    <row r="150" spans="2:5" hidden="1" outlineLevel="1" x14ac:dyDescent="0.2">
      <c r="B150" s="24" t="s">
        <v>142</v>
      </c>
      <c r="C150" s="46" t="s">
        <v>127</v>
      </c>
      <c r="D150" s="64">
        <f>D137+D144+D149</f>
        <v>0</v>
      </c>
      <c r="E150" s="116">
        <f>E137+E144+E149</f>
        <v>0</v>
      </c>
    </row>
    <row r="151" spans="2:5" hidden="1" outlineLevel="3" x14ac:dyDescent="0.2">
      <c r="B151" s="21" t="s">
        <v>128</v>
      </c>
      <c r="C151" s="48" t="s">
        <v>127</v>
      </c>
      <c r="D151" s="63"/>
      <c r="E151" s="120">
        <v>0</v>
      </c>
    </row>
    <row r="152" spans="2:5" hidden="1" outlineLevel="3" x14ac:dyDescent="0.2">
      <c r="B152" s="21" t="s">
        <v>132</v>
      </c>
      <c r="C152" s="48" t="s">
        <v>127</v>
      </c>
      <c r="D152" s="63"/>
      <c r="E152" s="120">
        <v>0</v>
      </c>
    </row>
    <row r="153" spans="2:5" hidden="1" outlineLevel="3" x14ac:dyDescent="0.2">
      <c r="B153" s="21" t="s">
        <v>143</v>
      </c>
      <c r="C153" s="48" t="s">
        <v>127</v>
      </c>
      <c r="D153" s="63"/>
      <c r="E153" s="120">
        <v>0</v>
      </c>
    </row>
    <row r="154" spans="2:5" hidden="1" outlineLevel="3" x14ac:dyDescent="0.2">
      <c r="B154" s="21" t="s">
        <v>135</v>
      </c>
      <c r="C154" s="48" t="s">
        <v>127</v>
      </c>
      <c r="D154" s="63"/>
      <c r="E154" s="120">
        <v>0</v>
      </c>
    </row>
    <row r="155" spans="2:5" hidden="1" outlineLevel="3" x14ac:dyDescent="0.2">
      <c r="B155" s="22" t="s">
        <v>144</v>
      </c>
      <c r="C155" s="49" t="s">
        <v>127</v>
      </c>
      <c r="D155" s="62"/>
      <c r="E155" s="119">
        <v>0</v>
      </c>
    </row>
    <row r="156" spans="2:5" hidden="1" outlineLevel="2" x14ac:dyDescent="0.2">
      <c r="B156" s="25" t="s">
        <v>129</v>
      </c>
      <c r="C156" s="50" t="s">
        <v>127</v>
      </c>
      <c r="D156" s="70">
        <f>SUM(D151:D155)</f>
        <v>0</v>
      </c>
      <c r="E156" s="117">
        <f>SUM(E151:E155)</f>
        <v>0</v>
      </c>
    </row>
    <row r="157" spans="2:5" hidden="1" outlineLevel="3" x14ac:dyDescent="0.2">
      <c r="B157" s="21" t="s">
        <v>130</v>
      </c>
      <c r="C157" s="48" t="s">
        <v>127</v>
      </c>
      <c r="D157" s="63"/>
      <c r="E157" s="120">
        <v>0</v>
      </c>
    </row>
    <row r="158" spans="2:5" hidden="1" outlineLevel="3" x14ac:dyDescent="0.2">
      <c r="B158" s="21" t="s">
        <v>131</v>
      </c>
      <c r="C158" s="48" t="s">
        <v>127</v>
      </c>
      <c r="D158" s="63"/>
      <c r="E158" s="120">
        <v>0</v>
      </c>
    </row>
    <row r="159" spans="2:5" hidden="1" outlineLevel="3" x14ac:dyDescent="0.2">
      <c r="B159" s="21" t="s">
        <v>132</v>
      </c>
      <c r="C159" s="48" t="s">
        <v>127</v>
      </c>
      <c r="D159" s="63"/>
      <c r="E159" s="120">
        <v>0</v>
      </c>
    </row>
    <row r="160" spans="2:5" hidden="1" outlineLevel="3" x14ac:dyDescent="0.2">
      <c r="B160" s="21" t="s">
        <v>133</v>
      </c>
      <c r="C160" s="48" t="s">
        <v>127</v>
      </c>
      <c r="D160" s="63"/>
      <c r="E160" s="120">
        <v>0</v>
      </c>
    </row>
    <row r="161" spans="2:5" hidden="1" outlineLevel="3" x14ac:dyDescent="0.2">
      <c r="B161" s="21" t="s">
        <v>134</v>
      </c>
      <c r="C161" s="48" t="s">
        <v>127</v>
      </c>
      <c r="D161" s="63"/>
      <c r="E161" s="120">
        <v>0</v>
      </c>
    </row>
    <row r="162" spans="2:5" hidden="1" outlineLevel="3" x14ac:dyDescent="0.2">
      <c r="B162" s="21" t="s">
        <v>135</v>
      </c>
      <c r="C162" s="48" t="s">
        <v>127</v>
      </c>
      <c r="D162" s="63"/>
      <c r="E162" s="120">
        <v>0</v>
      </c>
    </row>
    <row r="163" spans="2:5" hidden="1" outlineLevel="3" x14ac:dyDescent="0.2">
      <c r="B163" s="21" t="s">
        <v>145</v>
      </c>
      <c r="C163" s="48" t="s">
        <v>127</v>
      </c>
      <c r="D163" s="63"/>
      <c r="E163" s="120">
        <v>0</v>
      </c>
    </row>
    <row r="164" spans="2:5" hidden="1" outlineLevel="3" x14ac:dyDescent="0.2">
      <c r="B164" s="22" t="s">
        <v>144</v>
      </c>
      <c r="C164" s="49" t="s">
        <v>127</v>
      </c>
      <c r="D164" s="62"/>
      <c r="E164" s="119">
        <v>0</v>
      </c>
    </row>
    <row r="165" spans="2:5" hidden="1" outlineLevel="2" x14ac:dyDescent="0.2">
      <c r="B165" s="25" t="s">
        <v>136</v>
      </c>
      <c r="C165" s="50" t="s">
        <v>127</v>
      </c>
      <c r="D165" s="70">
        <f>SUM(D157:D164)</f>
        <v>0</v>
      </c>
      <c r="E165" s="117">
        <f>SUM(E157:E164)</f>
        <v>0</v>
      </c>
    </row>
    <row r="166" spans="2:5" hidden="1" outlineLevel="3" x14ac:dyDescent="0.2">
      <c r="B166" s="21" t="s">
        <v>146</v>
      </c>
      <c r="C166" s="48" t="s">
        <v>127</v>
      </c>
      <c r="D166" s="63"/>
      <c r="E166" s="120">
        <v>0</v>
      </c>
    </row>
    <row r="167" spans="2:5" hidden="1" outlineLevel="3" x14ac:dyDescent="0.2">
      <c r="B167" s="21" t="s">
        <v>147</v>
      </c>
      <c r="C167" s="48" t="s">
        <v>127</v>
      </c>
      <c r="D167" s="63"/>
      <c r="E167" s="120">
        <v>0</v>
      </c>
    </row>
    <row r="168" spans="2:5" hidden="1" outlineLevel="3" x14ac:dyDescent="0.2">
      <c r="B168" s="21" t="s">
        <v>148</v>
      </c>
      <c r="C168" s="48" t="s">
        <v>127</v>
      </c>
      <c r="D168" s="63"/>
      <c r="E168" s="120">
        <v>0</v>
      </c>
    </row>
    <row r="169" spans="2:5" hidden="1" outlineLevel="3" x14ac:dyDescent="0.2">
      <c r="B169" s="22" t="s">
        <v>149</v>
      </c>
      <c r="C169" s="49" t="s">
        <v>127</v>
      </c>
      <c r="D169" s="62"/>
      <c r="E169" s="119">
        <v>0</v>
      </c>
    </row>
    <row r="170" spans="2:5" hidden="1" outlineLevel="2" x14ac:dyDescent="0.2">
      <c r="B170" s="121" t="s">
        <v>141</v>
      </c>
      <c r="C170" s="122" t="s">
        <v>127</v>
      </c>
      <c r="D170" s="123">
        <f>SUM(D166:D169)</f>
        <v>0</v>
      </c>
      <c r="E170" s="124">
        <f>SUM(E166:E169)</f>
        <v>0</v>
      </c>
    </row>
    <row r="171" spans="2:5" hidden="1" outlineLevel="1" x14ac:dyDescent="0.2">
      <c r="B171" s="26" t="s">
        <v>150</v>
      </c>
      <c r="C171" s="51" t="s">
        <v>127</v>
      </c>
      <c r="D171" s="72">
        <f>D156+D165+D170</f>
        <v>0</v>
      </c>
      <c r="E171" s="163">
        <f>E156+E165+E170</f>
        <v>0</v>
      </c>
    </row>
    <row r="172" spans="2:5" collapsed="1" x14ac:dyDescent="0.2">
      <c r="B172" s="18" t="s">
        <v>151</v>
      </c>
      <c r="C172" s="46" t="s">
        <v>127</v>
      </c>
      <c r="D172" s="64">
        <f>D150-D171</f>
        <v>0</v>
      </c>
      <c r="E172" s="115">
        <f>E150-E171</f>
        <v>0</v>
      </c>
    </row>
    <row r="173" spans="2:5" hidden="1" outlineLevel="2" x14ac:dyDescent="0.2">
      <c r="B173" s="27" t="s">
        <v>152</v>
      </c>
      <c r="C173" s="48" t="s">
        <v>127</v>
      </c>
      <c r="D173" s="63"/>
      <c r="E173" s="120">
        <v>0</v>
      </c>
    </row>
    <row r="174" spans="2:5" hidden="1" outlineLevel="2" x14ac:dyDescent="0.2">
      <c r="B174" s="27" t="s">
        <v>153</v>
      </c>
      <c r="C174" s="48" t="s">
        <v>127</v>
      </c>
      <c r="D174" s="63"/>
      <c r="E174" s="120">
        <v>0</v>
      </c>
    </row>
    <row r="175" spans="2:5" hidden="1" outlineLevel="2" x14ac:dyDescent="0.2">
      <c r="B175" s="27" t="s">
        <v>154</v>
      </c>
      <c r="C175" s="48" t="s">
        <v>127</v>
      </c>
      <c r="D175" s="63"/>
      <c r="E175" s="120">
        <v>0</v>
      </c>
    </row>
    <row r="176" spans="2:5" hidden="1" outlineLevel="2" x14ac:dyDescent="0.2">
      <c r="B176" s="27" t="s">
        <v>155</v>
      </c>
      <c r="C176" s="48" t="s">
        <v>127</v>
      </c>
      <c r="D176" s="63"/>
      <c r="E176" s="120">
        <v>0</v>
      </c>
    </row>
    <row r="177" spans="2:5" hidden="1" outlineLevel="2" x14ac:dyDescent="0.2">
      <c r="B177" s="28" t="s">
        <v>156</v>
      </c>
      <c r="C177" s="49" t="s">
        <v>127</v>
      </c>
      <c r="D177" s="62"/>
      <c r="E177" s="119">
        <v>0</v>
      </c>
    </row>
    <row r="178" spans="2:5" hidden="1" outlineLevel="1" x14ac:dyDescent="0.2">
      <c r="B178" s="29" t="s">
        <v>157</v>
      </c>
      <c r="C178" s="50" t="s">
        <v>127</v>
      </c>
      <c r="D178" s="70">
        <f>SUM(D173:D177)</f>
        <v>0</v>
      </c>
      <c r="E178" s="117">
        <f>SUM(E173:E177)</f>
        <v>0</v>
      </c>
    </row>
    <row r="179" spans="2:5" hidden="1" outlineLevel="2" x14ac:dyDescent="0.2">
      <c r="B179" s="27" t="s">
        <v>158</v>
      </c>
      <c r="C179" s="48" t="s">
        <v>127</v>
      </c>
      <c r="D179" s="63"/>
      <c r="E179" s="120">
        <v>0</v>
      </c>
    </row>
    <row r="180" spans="2:5" hidden="1" outlineLevel="2" x14ac:dyDescent="0.2">
      <c r="B180" s="27" t="s">
        <v>159</v>
      </c>
      <c r="C180" s="48" t="s">
        <v>127</v>
      </c>
      <c r="D180" s="63"/>
      <c r="E180" s="120">
        <v>0</v>
      </c>
    </row>
    <row r="181" spans="2:5" hidden="1" outlineLevel="2" x14ac:dyDescent="0.2">
      <c r="B181" s="28" t="s">
        <v>160</v>
      </c>
      <c r="C181" s="49" t="s">
        <v>127</v>
      </c>
      <c r="D181" s="62"/>
      <c r="E181" s="119">
        <v>0</v>
      </c>
    </row>
    <row r="182" spans="2:5" hidden="1" outlineLevel="1" x14ac:dyDescent="0.2">
      <c r="B182" s="164" t="s">
        <v>161</v>
      </c>
      <c r="C182" s="122" t="s">
        <v>127</v>
      </c>
      <c r="D182" s="123">
        <f>SUM(D179:D181)</f>
        <v>0</v>
      </c>
      <c r="E182" s="124">
        <f>SUM(E179:E181)</f>
        <v>0</v>
      </c>
    </row>
    <row r="183" spans="2:5" collapsed="1" x14ac:dyDescent="0.2">
      <c r="B183" s="18" t="s">
        <v>162</v>
      </c>
      <c r="C183" s="46" t="s">
        <v>127</v>
      </c>
      <c r="D183" s="64">
        <f>D178+D182</f>
        <v>0</v>
      </c>
      <c r="E183" s="115">
        <f>E178+E182</f>
        <v>0</v>
      </c>
    </row>
    <row r="184" spans="2:5" x14ac:dyDescent="0.2">
      <c r="B184" s="18" t="s">
        <v>163</v>
      </c>
      <c r="C184" s="46" t="s">
        <v>127</v>
      </c>
      <c r="D184" s="64"/>
      <c r="E184" s="128">
        <v>0</v>
      </c>
    </row>
    <row r="185" spans="2:5" x14ac:dyDescent="0.2">
      <c r="B185" s="19" t="s">
        <v>164</v>
      </c>
      <c r="C185" s="47" t="s">
        <v>127</v>
      </c>
      <c r="D185" s="61">
        <f>D135+D172+D183+D184</f>
        <v>0</v>
      </c>
      <c r="E185" s="116">
        <f>E135-E172-E183-E184</f>
        <v>0</v>
      </c>
    </row>
    <row r="186" spans="2:5" hidden="1" outlineLevel="1" x14ac:dyDescent="0.2">
      <c r="B186" s="12" t="s">
        <v>165</v>
      </c>
      <c r="C186" s="40" t="s">
        <v>127</v>
      </c>
      <c r="D186" s="63"/>
      <c r="E186" s="129">
        <v>0</v>
      </c>
    </row>
    <row r="187" spans="2:5" hidden="1" outlineLevel="1" x14ac:dyDescent="0.2">
      <c r="B187" s="12" t="s">
        <v>166</v>
      </c>
      <c r="C187" s="40" t="s">
        <v>127</v>
      </c>
      <c r="D187" s="63"/>
      <c r="E187" s="129">
        <v>0</v>
      </c>
    </row>
    <row r="188" spans="2:5" hidden="1" outlineLevel="1" x14ac:dyDescent="0.2">
      <c r="B188" s="12" t="s">
        <v>167</v>
      </c>
      <c r="C188" s="40" t="s">
        <v>127</v>
      </c>
      <c r="D188" s="63"/>
      <c r="E188" s="129">
        <v>0</v>
      </c>
    </row>
    <row r="189" spans="2:5" hidden="1" outlineLevel="1" x14ac:dyDescent="0.2">
      <c r="B189" s="165" t="s">
        <v>168</v>
      </c>
      <c r="C189" s="45" t="s">
        <v>127</v>
      </c>
      <c r="D189" s="168"/>
      <c r="E189" s="130">
        <v>0</v>
      </c>
    </row>
    <row r="190" spans="2:5" collapsed="1" x14ac:dyDescent="0.2">
      <c r="B190" s="18" t="s">
        <v>169</v>
      </c>
      <c r="C190" s="46" t="s">
        <v>127</v>
      </c>
      <c r="D190" s="64">
        <f>SUM(D186:D189)</f>
        <v>0</v>
      </c>
      <c r="E190" s="115">
        <f>SUM(E186:E189)</f>
        <v>0</v>
      </c>
    </row>
    <row r="191" spans="2:5" x14ac:dyDescent="0.2">
      <c r="B191" s="19" t="s">
        <v>170</v>
      </c>
      <c r="C191" s="47" t="s">
        <v>127</v>
      </c>
      <c r="D191" s="61">
        <f>D185+D190</f>
        <v>0</v>
      </c>
      <c r="E191" s="116">
        <f>E185-E190</f>
        <v>0</v>
      </c>
    </row>
    <row r="192" spans="2:5" x14ac:dyDescent="0.2">
      <c r="B192" s="14" t="s">
        <v>171</v>
      </c>
      <c r="C192" s="40" t="s">
        <v>127</v>
      </c>
      <c r="D192" s="63"/>
      <c r="E192" s="131">
        <v>0</v>
      </c>
    </row>
    <row r="193" spans="1:5" x14ac:dyDescent="0.2">
      <c r="B193" s="19" t="s">
        <v>172</v>
      </c>
      <c r="C193" s="47" t="s">
        <v>127</v>
      </c>
      <c r="D193" s="61">
        <f>D191+D192</f>
        <v>0</v>
      </c>
      <c r="E193" s="116">
        <f>E191-E192</f>
        <v>0</v>
      </c>
    </row>
    <row r="194" spans="1:5" x14ac:dyDescent="0.2">
      <c r="B194" s="6"/>
      <c r="C194" s="45"/>
      <c r="D194" s="11"/>
      <c r="E194" s="11"/>
    </row>
    <row r="195" spans="1:5" x14ac:dyDescent="0.2">
      <c r="A195" s="7" t="s">
        <v>173</v>
      </c>
      <c r="B195" s="30"/>
      <c r="C195" s="31"/>
      <c r="D195" s="31"/>
      <c r="E195" s="31"/>
    </row>
    <row r="196" spans="1:5" x14ac:dyDescent="0.2">
      <c r="C196" s="52"/>
      <c r="D196" s="13"/>
      <c r="E196" s="13"/>
    </row>
    <row r="197" spans="1:5" hidden="1" outlineLevel="2" x14ac:dyDescent="0.2">
      <c r="B197" s="32" t="s">
        <v>170</v>
      </c>
      <c r="C197" s="41" t="s">
        <v>127</v>
      </c>
      <c r="D197" s="67">
        <f>D193</f>
        <v>0</v>
      </c>
      <c r="E197" s="96"/>
    </row>
    <row r="198" spans="1:5" hidden="1" outlineLevel="2" x14ac:dyDescent="0.2">
      <c r="B198" s="32" t="s">
        <v>174</v>
      </c>
      <c r="C198" s="41" t="s">
        <v>127</v>
      </c>
      <c r="D198" s="67">
        <f>-D183</f>
        <v>0</v>
      </c>
      <c r="E198" s="96"/>
    </row>
    <row r="199" spans="1:5" hidden="1" outlineLevel="2" x14ac:dyDescent="0.2">
      <c r="B199" s="32" t="s">
        <v>175</v>
      </c>
      <c r="C199" s="41" t="s">
        <v>127</v>
      </c>
      <c r="D199" s="67">
        <f>-D268</f>
        <v>0</v>
      </c>
      <c r="E199" s="96"/>
    </row>
    <row r="200" spans="1:5" hidden="1" outlineLevel="2" x14ac:dyDescent="0.2">
      <c r="B200" s="32" t="s">
        <v>176</v>
      </c>
      <c r="C200" s="41" t="s">
        <v>127</v>
      </c>
      <c r="D200" s="67"/>
      <c r="E200" s="96"/>
    </row>
    <row r="201" spans="1:5" hidden="1" outlineLevel="2" x14ac:dyDescent="0.2">
      <c r="B201" s="32" t="s">
        <v>177</v>
      </c>
      <c r="C201" s="41" t="s">
        <v>127</v>
      </c>
      <c r="D201" s="67"/>
      <c r="E201" s="96"/>
    </row>
    <row r="202" spans="1:5" hidden="1" outlineLevel="2" x14ac:dyDescent="0.2">
      <c r="B202" s="32" t="s">
        <v>178</v>
      </c>
      <c r="C202" s="41" t="s">
        <v>127</v>
      </c>
      <c r="D202" s="67"/>
      <c r="E202" s="96"/>
    </row>
    <row r="203" spans="1:5" hidden="1" outlineLevel="3" x14ac:dyDescent="0.2">
      <c r="B203" s="85" t="s">
        <v>168</v>
      </c>
      <c r="C203" s="41" t="s">
        <v>127</v>
      </c>
      <c r="D203" s="86">
        <f>D189</f>
        <v>0</v>
      </c>
      <c r="E203" s="96"/>
    </row>
    <row r="204" spans="1:5" hidden="1" outlineLevel="3" x14ac:dyDescent="0.2">
      <c r="B204" s="85" t="s">
        <v>179</v>
      </c>
      <c r="C204" s="41" t="s">
        <v>127</v>
      </c>
      <c r="D204" s="86"/>
      <c r="E204" s="96"/>
    </row>
    <row r="205" spans="1:5" hidden="1" outlineLevel="3" x14ac:dyDescent="0.2">
      <c r="B205" s="85" t="s">
        <v>180</v>
      </c>
      <c r="C205" s="41" t="s">
        <v>127</v>
      </c>
      <c r="D205" s="86"/>
      <c r="E205" s="96"/>
    </row>
    <row r="206" spans="1:5" hidden="1" outlineLevel="3" x14ac:dyDescent="0.2">
      <c r="B206" s="87" t="s">
        <v>181</v>
      </c>
      <c r="C206" s="42" t="s">
        <v>127</v>
      </c>
      <c r="D206" s="88"/>
      <c r="E206" s="179"/>
    </row>
    <row r="207" spans="1:5" hidden="1" outlineLevel="2" x14ac:dyDescent="0.2">
      <c r="B207" s="176" t="s">
        <v>182</v>
      </c>
      <c r="C207" s="55" t="s">
        <v>127</v>
      </c>
      <c r="D207" s="177">
        <f>SUM(D203:D206)</f>
        <v>0</v>
      </c>
      <c r="E207" s="178"/>
    </row>
    <row r="208" spans="1:5" hidden="1" outlineLevel="1" x14ac:dyDescent="0.2">
      <c r="B208" s="34" t="s">
        <v>183</v>
      </c>
      <c r="C208" s="53" t="s">
        <v>127</v>
      </c>
      <c r="D208" s="68">
        <f>SUM(D197:D202,D207)</f>
        <v>0</v>
      </c>
      <c r="E208" s="97"/>
    </row>
    <row r="209" spans="2:5" hidden="1" outlineLevel="1" x14ac:dyDescent="0.2">
      <c r="C209" s="41"/>
      <c r="D209" s="67"/>
      <c r="E209" s="13"/>
    </row>
    <row r="210" spans="2:5" hidden="1" outlineLevel="2" x14ac:dyDescent="0.2">
      <c r="B210" s="32" t="s">
        <v>184</v>
      </c>
      <c r="C210" s="41" t="s">
        <v>127</v>
      </c>
      <c r="D210" s="67">
        <f>-D348</f>
        <v>0</v>
      </c>
      <c r="E210" s="96"/>
    </row>
    <row r="211" spans="2:5" hidden="1" outlineLevel="2" x14ac:dyDescent="0.2">
      <c r="B211" s="32" t="s">
        <v>185</v>
      </c>
      <c r="C211" s="41" t="s">
        <v>127</v>
      </c>
      <c r="D211" s="67"/>
      <c r="E211" s="96"/>
    </row>
    <row r="212" spans="2:5" hidden="1" outlineLevel="2" x14ac:dyDescent="0.2">
      <c r="B212" s="32" t="s">
        <v>186</v>
      </c>
      <c r="C212" s="41" t="s">
        <v>127</v>
      </c>
      <c r="D212" s="67"/>
      <c r="E212" s="96"/>
    </row>
    <row r="213" spans="2:5" hidden="1" outlineLevel="2" x14ac:dyDescent="0.2">
      <c r="B213" s="176" t="s">
        <v>187</v>
      </c>
      <c r="C213" s="55" t="s">
        <v>127</v>
      </c>
      <c r="D213" s="177"/>
      <c r="E213" s="178"/>
    </row>
    <row r="214" spans="2:5" hidden="1" outlineLevel="1" x14ac:dyDescent="0.2">
      <c r="B214" s="34" t="s">
        <v>188</v>
      </c>
      <c r="C214" s="53" t="s">
        <v>127</v>
      </c>
      <c r="D214" s="68">
        <f>SUM(D210:D213)</f>
        <v>0</v>
      </c>
      <c r="E214" s="97"/>
    </row>
    <row r="215" spans="2:5" hidden="1" outlineLevel="1" x14ac:dyDescent="0.2">
      <c r="C215" s="41"/>
      <c r="D215" s="67"/>
      <c r="E215" s="13"/>
    </row>
    <row r="216" spans="2:5" hidden="1" outlineLevel="2" x14ac:dyDescent="0.2">
      <c r="B216" s="32" t="s">
        <v>189</v>
      </c>
      <c r="C216" s="41" t="s">
        <v>127</v>
      </c>
      <c r="D216" s="67"/>
      <c r="E216" s="96"/>
    </row>
    <row r="217" spans="2:5" hidden="1" outlineLevel="2" x14ac:dyDescent="0.2">
      <c r="B217" s="32" t="s">
        <v>190</v>
      </c>
      <c r="C217" s="41" t="s">
        <v>127</v>
      </c>
      <c r="D217" s="67"/>
      <c r="E217" s="96"/>
    </row>
    <row r="218" spans="2:5" hidden="1" outlineLevel="2" x14ac:dyDescent="0.2">
      <c r="B218" s="32" t="s">
        <v>191</v>
      </c>
      <c r="C218" s="41" t="s">
        <v>127</v>
      </c>
      <c r="D218" s="67"/>
      <c r="E218" s="96"/>
    </row>
    <row r="219" spans="2:5" hidden="1" outlineLevel="2" x14ac:dyDescent="0.2">
      <c r="B219" s="32" t="s">
        <v>192</v>
      </c>
      <c r="C219" s="41" t="s">
        <v>127</v>
      </c>
      <c r="D219" s="67"/>
      <c r="E219" s="96"/>
    </row>
    <row r="220" spans="2:5" hidden="1" outlineLevel="2" x14ac:dyDescent="0.2">
      <c r="B220" s="32" t="s">
        <v>193</v>
      </c>
      <c r="C220" s="41" t="s">
        <v>127</v>
      </c>
      <c r="D220" s="67"/>
      <c r="E220" s="96"/>
    </row>
    <row r="221" spans="2:5" hidden="1" outlineLevel="2" x14ac:dyDescent="0.2">
      <c r="B221" s="32" t="s">
        <v>194</v>
      </c>
      <c r="C221" s="41" t="s">
        <v>127</v>
      </c>
      <c r="D221" s="67"/>
      <c r="E221" s="96"/>
    </row>
    <row r="222" spans="2:5" hidden="1" outlineLevel="2" x14ac:dyDescent="0.2">
      <c r="B222" s="32" t="s">
        <v>195</v>
      </c>
      <c r="C222" s="41" t="s">
        <v>127</v>
      </c>
      <c r="D222" s="67"/>
      <c r="E222" s="96"/>
    </row>
    <row r="223" spans="2:5" hidden="1" outlineLevel="2" x14ac:dyDescent="0.2">
      <c r="B223" s="32" t="s">
        <v>196</v>
      </c>
      <c r="C223" s="41" t="s">
        <v>127</v>
      </c>
      <c r="D223" s="67"/>
      <c r="E223" s="96"/>
    </row>
    <row r="224" spans="2:5" hidden="1" outlineLevel="2" x14ac:dyDescent="0.2">
      <c r="B224" s="32" t="s">
        <v>197</v>
      </c>
      <c r="C224" s="41" t="s">
        <v>127</v>
      </c>
      <c r="D224" s="67"/>
      <c r="E224" s="96"/>
    </row>
    <row r="225" spans="1:5" hidden="1" outlineLevel="2" x14ac:dyDescent="0.2">
      <c r="B225" s="32" t="s">
        <v>198</v>
      </c>
      <c r="C225" s="41" t="s">
        <v>127</v>
      </c>
      <c r="D225" s="67"/>
      <c r="E225" s="96"/>
    </row>
    <row r="226" spans="1:5" hidden="1" outlineLevel="2" x14ac:dyDescent="0.2">
      <c r="B226" s="176" t="s">
        <v>51</v>
      </c>
      <c r="C226" s="55" t="s">
        <v>127</v>
      </c>
      <c r="D226" s="177"/>
      <c r="E226" s="178"/>
    </row>
    <row r="227" spans="1:5" hidden="1" outlineLevel="1" x14ac:dyDescent="0.2">
      <c r="B227" s="34" t="s">
        <v>199</v>
      </c>
      <c r="C227" s="53" t="s">
        <v>127</v>
      </c>
      <c r="D227" s="68">
        <f>SUM(D216:D226)</f>
        <v>0</v>
      </c>
      <c r="E227" s="97"/>
    </row>
    <row r="228" spans="1:5" hidden="1" outlineLevel="1" x14ac:dyDescent="0.2">
      <c r="C228" s="41"/>
      <c r="D228" s="67"/>
      <c r="E228" s="13"/>
    </row>
    <row r="229" spans="1:5" collapsed="1" x14ac:dyDescent="0.2">
      <c r="B229" s="35" t="s">
        <v>200</v>
      </c>
      <c r="C229" s="54" t="s">
        <v>127</v>
      </c>
      <c r="D229" s="69">
        <f>D208+D214+D227</f>
        <v>0</v>
      </c>
      <c r="E229" s="98"/>
    </row>
    <row r="230" spans="1:5" x14ac:dyDescent="0.2">
      <c r="C230" s="55"/>
      <c r="D230" s="13"/>
      <c r="E230" s="13"/>
    </row>
    <row r="231" spans="1:5" x14ac:dyDescent="0.2">
      <c r="A231" s="7" t="s">
        <v>201</v>
      </c>
      <c r="B231" s="30"/>
      <c r="C231" s="31"/>
      <c r="D231" s="31"/>
      <c r="E231" s="31"/>
    </row>
    <row r="232" spans="1:5" x14ac:dyDescent="0.2">
      <c r="C232" s="52"/>
      <c r="D232" s="13"/>
      <c r="E232" s="13"/>
    </row>
    <row r="233" spans="1:5" hidden="1" outlineLevel="3" x14ac:dyDescent="0.2">
      <c r="B233" s="85" t="s">
        <v>214</v>
      </c>
      <c r="C233" s="41" t="s">
        <v>127</v>
      </c>
      <c r="D233" s="86"/>
      <c r="E233" s="84"/>
    </row>
    <row r="234" spans="1:5" hidden="1" outlineLevel="3" x14ac:dyDescent="0.2">
      <c r="B234" s="85" t="s">
        <v>215</v>
      </c>
      <c r="C234" s="41" t="s">
        <v>127</v>
      </c>
      <c r="D234" s="86"/>
      <c r="E234" s="84"/>
    </row>
    <row r="235" spans="1:5" hidden="1" outlineLevel="3" x14ac:dyDescent="0.2">
      <c r="B235" s="87" t="s">
        <v>216</v>
      </c>
      <c r="C235" s="42" t="s">
        <v>127</v>
      </c>
      <c r="D235" s="88"/>
      <c r="E235" s="84"/>
    </row>
    <row r="236" spans="1:5" hidden="1" outlineLevel="2" x14ac:dyDescent="0.2">
      <c r="B236" s="32" t="s">
        <v>217</v>
      </c>
      <c r="C236" s="41" t="s">
        <v>127</v>
      </c>
      <c r="D236" s="67">
        <f>SUM(D233:D235)</f>
        <v>0</v>
      </c>
      <c r="E236" s="84"/>
    </row>
    <row r="237" spans="1:5" hidden="1" outlineLevel="4" x14ac:dyDescent="0.2">
      <c r="B237" s="103" t="s">
        <v>36</v>
      </c>
      <c r="C237" s="41" t="s">
        <v>127</v>
      </c>
      <c r="D237" s="86"/>
      <c r="E237" s="84"/>
    </row>
    <row r="238" spans="1:5" hidden="1" outlineLevel="4" x14ac:dyDescent="0.2">
      <c r="B238" s="103" t="s">
        <v>264</v>
      </c>
      <c r="C238" s="41" t="s">
        <v>127</v>
      </c>
      <c r="D238" s="86"/>
      <c r="E238" s="84"/>
    </row>
    <row r="239" spans="1:5" hidden="1" outlineLevel="4" x14ac:dyDescent="0.2">
      <c r="B239" s="104" t="s">
        <v>37</v>
      </c>
      <c r="C239" s="42" t="s">
        <v>127</v>
      </c>
      <c r="D239" s="88"/>
      <c r="E239" s="84"/>
    </row>
    <row r="240" spans="1:5" hidden="1" outlineLevel="3" x14ac:dyDescent="0.2">
      <c r="B240" s="33" t="s">
        <v>218</v>
      </c>
      <c r="C240" s="41" t="s">
        <v>127</v>
      </c>
      <c r="D240" s="86">
        <f>SUM(D237:D239)</f>
        <v>0</v>
      </c>
      <c r="E240" s="84"/>
    </row>
    <row r="241" spans="2:5" hidden="1" outlineLevel="3" x14ac:dyDescent="0.2">
      <c r="B241" s="85" t="s">
        <v>219</v>
      </c>
      <c r="C241" s="41" t="s">
        <v>127</v>
      </c>
      <c r="D241" s="86"/>
      <c r="E241" s="84"/>
    </row>
    <row r="242" spans="2:5" hidden="1" outlineLevel="3" x14ac:dyDescent="0.2">
      <c r="B242" s="87" t="s">
        <v>220</v>
      </c>
      <c r="C242" s="42" t="s">
        <v>127</v>
      </c>
      <c r="D242" s="88"/>
      <c r="E242" s="84"/>
    </row>
    <row r="243" spans="2:5" hidden="1" outlineLevel="2" x14ac:dyDescent="0.2">
      <c r="B243" s="32" t="s">
        <v>265</v>
      </c>
      <c r="C243" s="41" t="s">
        <v>127</v>
      </c>
      <c r="D243" s="67">
        <f>SUM(D240:D242)</f>
        <v>0</v>
      </c>
      <c r="E243" s="84"/>
    </row>
    <row r="244" spans="2:5" hidden="1" outlineLevel="3" x14ac:dyDescent="0.2">
      <c r="B244" s="85" t="s">
        <v>222</v>
      </c>
      <c r="C244" s="41" t="s">
        <v>127</v>
      </c>
      <c r="D244" s="86"/>
      <c r="E244" s="84"/>
    </row>
    <row r="245" spans="2:5" hidden="1" outlineLevel="3" x14ac:dyDescent="0.2">
      <c r="B245" s="185" t="s">
        <v>223</v>
      </c>
      <c r="C245" s="89" t="s">
        <v>127</v>
      </c>
      <c r="D245" s="171"/>
      <c r="E245" s="84"/>
    </row>
    <row r="246" spans="2:5" hidden="1" outlineLevel="2" x14ac:dyDescent="0.2">
      <c r="B246" s="32" t="s">
        <v>223</v>
      </c>
      <c r="C246" s="41" t="s">
        <v>127</v>
      </c>
      <c r="D246" s="67">
        <f>SUM(D244:D245)</f>
        <v>0</v>
      </c>
      <c r="E246" s="84"/>
    </row>
    <row r="247" spans="2:5" hidden="1" outlineLevel="2" x14ac:dyDescent="0.2">
      <c r="B247" s="32" t="s">
        <v>224</v>
      </c>
      <c r="C247" s="41" t="s">
        <v>127</v>
      </c>
      <c r="D247" s="67"/>
      <c r="E247" s="84"/>
    </row>
    <row r="248" spans="2:5" hidden="1" outlineLevel="2" x14ac:dyDescent="0.2">
      <c r="B248" s="32" t="s">
        <v>225</v>
      </c>
      <c r="C248" s="41" t="s">
        <v>127</v>
      </c>
      <c r="D248" s="67"/>
      <c r="E248" s="84"/>
    </row>
    <row r="249" spans="2:5" hidden="1" outlineLevel="2" x14ac:dyDescent="0.2">
      <c r="B249" s="176" t="s">
        <v>226</v>
      </c>
      <c r="C249" s="55" t="s">
        <v>127</v>
      </c>
      <c r="D249" s="177"/>
      <c r="E249" s="181"/>
    </row>
    <row r="250" spans="2:5" hidden="1" outlineLevel="1" x14ac:dyDescent="0.2">
      <c r="B250" s="34" t="s">
        <v>266</v>
      </c>
      <c r="C250" s="53" t="s">
        <v>127</v>
      </c>
      <c r="D250" s="68">
        <f>SUM(D236,D243,D246,D247:D249)</f>
        <v>0</v>
      </c>
      <c r="E250" s="90"/>
    </row>
    <row r="251" spans="2:5" hidden="1" outlineLevel="1" x14ac:dyDescent="0.2">
      <c r="C251" s="41"/>
      <c r="D251" s="13"/>
      <c r="E251" s="91"/>
    </row>
    <row r="252" spans="2:5" hidden="1" outlineLevel="3" x14ac:dyDescent="0.2">
      <c r="B252" s="85" t="s">
        <v>241</v>
      </c>
      <c r="C252" s="41" t="s">
        <v>127</v>
      </c>
      <c r="D252" s="172"/>
      <c r="E252" s="84"/>
    </row>
    <row r="253" spans="2:5" hidden="1" outlineLevel="3" x14ac:dyDescent="0.2">
      <c r="B253" s="87" t="s">
        <v>242</v>
      </c>
      <c r="C253" s="42" t="s">
        <v>127</v>
      </c>
      <c r="D253" s="173"/>
      <c r="E253" s="84"/>
    </row>
    <row r="254" spans="2:5" hidden="1" outlineLevel="2" x14ac:dyDescent="0.2">
      <c r="B254" s="32" t="s">
        <v>243</v>
      </c>
      <c r="C254" s="41" t="s">
        <v>127</v>
      </c>
      <c r="D254" s="67">
        <f>SUM(D252:D253)</f>
        <v>0</v>
      </c>
      <c r="E254" s="84"/>
    </row>
    <row r="255" spans="2:5" hidden="1" outlineLevel="4" x14ac:dyDescent="0.2">
      <c r="B255" s="103" t="s">
        <v>41</v>
      </c>
      <c r="C255" s="41" t="s">
        <v>127</v>
      </c>
      <c r="D255" s="86"/>
      <c r="E255" s="84"/>
    </row>
    <row r="256" spans="2:5" hidden="1" outlineLevel="4" x14ac:dyDescent="0.2">
      <c r="B256" s="104" t="s">
        <v>38</v>
      </c>
      <c r="C256" s="42" t="s">
        <v>127</v>
      </c>
      <c r="D256" s="88"/>
      <c r="E256" s="92"/>
    </row>
    <row r="257" spans="1:5" hidden="1" outlineLevel="3" x14ac:dyDescent="0.2">
      <c r="B257" s="33" t="s">
        <v>244</v>
      </c>
      <c r="C257" s="41" t="s">
        <v>127</v>
      </c>
      <c r="D257" s="67">
        <f>SUM(D255:D256)</f>
        <v>0</v>
      </c>
      <c r="E257" s="84"/>
    </row>
    <row r="258" spans="1:5" hidden="1" outlineLevel="3" x14ac:dyDescent="0.2">
      <c r="B258" s="85" t="s">
        <v>245</v>
      </c>
      <c r="C258" s="41" t="s">
        <v>127</v>
      </c>
      <c r="D258" s="86"/>
      <c r="E258" s="84"/>
    </row>
    <row r="259" spans="1:5" hidden="1" outlineLevel="3" x14ac:dyDescent="0.2">
      <c r="B259" s="87" t="s">
        <v>246</v>
      </c>
      <c r="C259" s="42" t="s">
        <v>127</v>
      </c>
      <c r="D259" s="132"/>
      <c r="E259" s="84"/>
    </row>
    <row r="260" spans="1:5" hidden="1" outlineLevel="2" x14ac:dyDescent="0.2">
      <c r="B260" s="32" t="s">
        <v>267</v>
      </c>
      <c r="C260" s="41" t="s">
        <v>127</v>
      </c>
      <c r="D260" s="67">
        <f>SUM(D257:D259)</f>
        <v>0</v>
      </c>
      <c r="E260" s="84"/>
    </row>
    <row r="261" spans="1:5" hidden="1" outlineLevel="2" x14ac:dyDescent="0.2">
      <c r="B261" s="32" t="s">
        <v>248</v>
      </c>
      <c r="C261" s="41" t="s">
        <v>127</v>
      </c>
      <c r="D261" s="67"/>
      <c r="E261" s="84"/>
    </row>
    <row r="262" spans="1:5" hidden="1" outlineLevel="2" x14ac:dyDescent="0.2">
      <c r="B262" s="32" t="s">
        <v>249</v>
      </c>
      <c r="C262" s="41" t="s">
        <v>127</v>
      </c>
      <c r="D262" s="67"/>
      <c r="E262" s="84"/>
    </row>
    <row r="263" spans="1:5" hidden="1" outlineLevel="2" x14ac:dyDescent="0.2">
      <c r="B263" s="32" t="s">
        <v>250</v>
      </c>
      <c r="C263" s="41" t="s">
        <v>127</v>
      </c>
      <c r="D263" s="67"/>
      <c r="E263" s="84"/>
    </row>
    <row r="264" spans="1:5" hidden="1" outlineLevel="2" x14ac:dyDescent="0.2">
      <c r="B264" s="32" t="s">
        <v>251</v>
      </c>
      <c r="C264" s="41" t="s">
        <v>127</v>
      </c>
      <c r="D264" s="67"/>
      <c r="E264" s="84"/>
    </row>
    <row r="265" spans="1:5" hidden="1" outlineLevel="2" x14ac:dyDescent="0.2">
      <c r="B265" s="32" t="s">
        <v>252</v>
      </c>
      <c r="C265" s="41" t="s">
        <v>127</v>
      </c>
      <c r="D265" s="67"/>
      <c r="E265" s="84"/>
    </row>
    <row r="266" spans="1:5" hidden="1" outlineLevel="1" x14ac:dyDescent="0.2">
      <c r="B266" s="34" t="s">
        <v>268</v>
      </c>
      <c r="C266" s="53" t="s">
        <v>127</v>
      </c>
      <c r="D266" s="68">
        <f>SUM(D254,D260,D261:D265)</f>
        <v>0</v>
      </c>
      <c r="E266" s="90"/>
    </row>
    <row r="267" spans="1:5" hidden="1" outlineLevel="1" x14ac:dyDescent="0.2">
      <c r="C267" s="41"/>
      <c r="D267" s="13"/>
      <c r="E267" s="91"/>
    </row>
    <row r="268" spans="1:5" collapsed="1" x14ac:dyDescent="0.2">
      <c r="B268" s="35" t="s">
        <v>269</v>
      </c>
      <c r="C268" s="93" t="s">
        <v>127</v>
      </c>
      <c r="D268" s="69">
        <f>D250-D266</f>
        <v>0</v>
      </c>
      <c r="E268" s="94"/>
    </row>
    <row r="269" spans="1:5" x14ac:dyDescent="0.2">
      <c r="C269" s="41"/>
      <c r="D269" s="13"/>
      <c r="E269" s="91"/>
    </row>
    <row r="270" spans="1:5" x14ac:dyDescent="0.2">
      <c r="B270" s="35" t="s">
        <v>202</v>
      </c>
      <c r="C270" s="93" t="s">
        <v>127</v>
      </c>
      <c r="D270" s="69" t="e">
        <f>D303-D353</f>
        <v>#VALUE!</v>
      </c>
      <c r="E270" s="94"/>
    </row>
    <row r="271" spans="1:5" x14ac:dyDescent="0.2">
      <c r="C271" s="55"/>
      <c r="D271" s="13"/>
      <c r="E271" s="13"/>
    </row>
    <row r="272" spans="1:5" x14ac:dyDescent="0.2">
      <c r="A272" s="7" t="s">
        <v>206</v>
      </c>
      <c r="B272" s="8"/>
      <c r="C272" s="9"/>
      <c r="D272" s="9"/>
      <c r="E272" s="9"/>
    </row>
    <row r="273" spans="2:5" x14ac:dyDescent="0.2">
      <c r="B273" s="6"/>
      <c r="C273" s="44"/>
      <c r="D273" s="11"/>
      <c r="E273" s="11"/>
    </row>
    <row r="274" spans="2:5" hidden="1" outlineLevel="2" x14ac:dyDescent="0.2">
      <c r="B274" s="10" t="s">
        <v>207</v>
      </c>
      <c r="C274" s="40" t="s">
        <v>127</v>
      </c>
      <c r="D274" s="65" t="e">
        <f>C274+SUM(D174:D177,D180:D181)+D348</f>
        <v>#VALUE!</v>
      </c>
      <c r="E274" s="99">
        <v>0</v>
      </c>
    </row>
    <row r="275" spans="2:5" hidden="1" outlineLevel="2" x14ac:dyDescent="0.2">
      <c r="B275" s="10" t="s">
        <v>208</v>
      </c>
      <c r="C275" s="40" t="s">
        <v>127</v>
      </c>
      <c r="D275" s="65" t="e">
        <f>C275+SUM(D173,D179)</f>
        <v>#VALUE!</v>
      </c>
      <c r="E275" s="99">
        <v>0</v>
      </c>
    </row>
    <row r="276" spans="2:5" hidden="1" outlineLevel="2" x14ac:dyDescent="0.2">
      <c r="B276" s="32" t="s">
        <v>187</v>
      </c>
      <c r="C276" s="41" t="s">
        <v>127</v>
      </c>
      <c r="D276" s="67" t="str">
        <f>C276</f>
        <v>€</v>
      </c>
      <c r="E276" s="100">
        <v>0</v>
      </c>
    </row>
    <row r="277" spans="2:5" hidden="1" outlineLevel="3" x14ac:dyDescent="0.2">
      <c r="B277" s="85" t="s">
        <v>209</v>
      </c>
      <c r="C277" s="41" t="s">
        <v>127</v>
      </c>
      <c r="D277" s="86" t="str">
        <f>C277</f>
        <v>€</v>
      </c>
      <c r="E277" s="100">
        <v>0</v>
      </c>
    </row>
    <row r="278" spans="2:5" hidden="1" outlineLevel="3" x14ac:dyDescent="0.2">
      <c r="B278" s="85" t="s">
        <v>210</v>
      </c>
      <c r="C278" s="41" t="s">
        <v>127</v>
      </c>
      <c r="D278" s="86" t="str">
        <f>C278</f>
        <v>€</v>
      </c>
      <c r="E278" s="100">
        <v>0</v>
      </c>
    </row>
    <row r="279" spans="2:5" hidden="1" outlineLevel="3" x14ac:dyDescent="0.2">
      <c r="B279" s="87" t="s">
        <v>211</v>
      </c>
      <c r="C279" s="42" t="s">
        <v>127</v>
      </c>
      <c r="D279" s="88" t="str">
        <f>C279</f>
        <v>€</v>
      </c>
      <c r="E279" s="101">
        <v>0</v>
      </c>
    </row>
    <row r="280" spans="2:5" hidden="1" outlineLevel="2" x14ac:dyDescent="0.2">
      <c r="B280" s="32" t="s">
        <v>211</v>
      </c>
      <c r="C280" s="41" t="s">
        <v>127</v>
      </c>
      <c r="D280" s="67">
        <f>SUM(D277:D279)</f>
        <v>0</v>
      </c>
      <c r="E280" s="100">
        <f>SUM(E277:E279)</f>
        <v>0</v>
      </c>
    </row>
    <row r="281" spans="2:5" hidden="1" outlineLevel="2" x14ac:dyDescent="0.2">
      <c r="B281" s="32" t="s">
        <v>212</v>
      </c>
      <c r="C281" s="41" t="s">
        <v>127</v>
      </c>
      <c r="D281" s="67" t="e">
        <f>C281-D203</f>
        <v>#VALUE!</v>
      </c>
      <c r="E281" s="100">
        <v>0</v>
      </c>
    </row>
    <row r="282" spans="2:5" hidden="1" outlineLevel="2" x14ac:dyDescent="0.2">
      <c r="B282" s="176" t="s">
        <v>213</v>
      </c>
      <c r="C282" s="55" t="s">
        <v>127</v>
      </c>
      <c r="D282" s="177" t="str">
        <f>C282</f>
        <v>€</v>
      </c>
      <c r="E282" s="184">
        <v>0</v>
      </c>
    </row>
    <row r="283" spans="2:5" hidden="1" outlineLevel="1" x14ac:dyDescent="0.2">
      <c r="B283" s="34" t="s">
        <v>288</v>
      </c>
      <c r="C283" s="53" t="s">
        <v>127</v>
      </c>
      <c r="D283" s="68" t="e">
        <f>SUM(D274:D276,D280,D281:D282)</f>
        <v>#VALUE!</v>
      </c>
      <c r="E283" s="102">
        <f>SUM(E274:E276,E280,E281:E282)</f>
        <v>0</v>
      </c>
    </row>
    <row r="284" spans="2:5" hidden="1" outlineLevel="1" x14ac:dyDescent="0.2">
      <c r="B284" s="105"/>
      <c r="C284" s="106"/>
      <c r="D284" s="107"/>
      <c r="E284" s="110"/>
    </row>
    <row r="285" spans="2:5" hidden="1" outlineLevel="3" x14ac:dyDescent="0.2">
      <c r="B285" s="85" t="s">
        <v>214</v>
      </c>
      <c r="C285" s="41" t="s">
        <v>127</v>
      </c>
      <c r="D285" s="86" t="e">
        <f>C285+D233</f>
        <v>#VALUE!</v>
      </c>
      <c r="E285" s="100">
        <v>0</v>
      </c>
    </row>
    <row r="286" spans="2:5" hidden="1" outlineLevel="3" x14ac:dyDescent="0.2">
      <c r="B286" s="85" t="s">
        <v>215</v>
      </c>
      <c r="C286" s="41" t="s">
        <v>127</v>
      </c>
      <c r="D286" s="86" t="e">
        <f>C286+D234</f>
        <v>#VALUE!</v>
      </c>
      <c r="E286" s="100">
        <v>0</v>
      </c>
    </row>
    <row r="287" spans="2:5" hidden="1" outlineLevel="3" x14ac:dyDescent="0.2">
      <c r="B287" s="87" t="s">
        <v>216</v>
      </c>
      <c r="C287" s="42" t="s">
        <v>127</v>
      </c>
      <c r="D287" s="88" t="e">
        <f>C287+D235</f>
        <v>#VALUE!</v>
      </c>
      <c r="E287" s="101">
        <v>0</v>
      </c>
    </row>
    <row r="288" spans="2:5" hidden="1" outlineLevel="2" x14ac:dyDescent="0.2">
      <c r="B288" s="32" t="s">
        <v>217</v>
      </c>
      <c r="C288" s="41" t="s">
        <v>127</v>
      </c>
      <c r="D288" s="67" t="e">
        <f>SUM(D285:D287)</f>
        <v>#VALUE!</v>
      </c>
      <c r="E288" s="100">
        <f>SUM(E285:E287)</f>
        <v>0</v>
      </c>
    </row>
    <row r="289" spans="2:5" hidden="1" outlineLevel="4" x14ac:dyDescent="0.2">
      <c r="B289" s="103" t="s">
        <v>36</v>
      </c>
      <c r="C289" s="41" t="s">
        <v>127</v>
      </c>
      <c r="D289" s="86" t="e">
        <f>C289+D237</f>
        <v>#VALUE!</v>
      </c>
      <c r="E289" s="100">
        <v>0</v>
      </c>
    </row>
    <row r="290" spans="2:5" hidden="1" outlineLevel="4" x14ac:dyDescent="0.2">
      <c r="B290" s="103" t="s">
        <v>264</v>
      </c>
      <c r="C290" s="41" t="s">
        <v>127</v>
      </c>
      <c r="D290" s="86" t="e">
        <f>C290+D238</f>
        <v>#VALUE!</v>
      </c>
      <c r="E290" s="100">
        <v>0</v>
      </c>
    </row>
    <row r="291" spans="2:5" hidden="1" outlineLevel="4" x14ac:dyDescent="0.2">
      <c r="B291" s="104" t="s">
        <v>37</v>
      </c>
      <c r="C291" s="42" t="s">
        <v>127</v>
      </c>
      <c r="D291" s="132" t="e">
        <f>C291+D239</f>
        <v>#VALUE!</v>
      </c>
      <c r="E291" s="109">
        <v>0</v>
      </c>
    </row>
    <row r="292" spans="2:5" hidden="1" outlineLevel="3" x14ac:dyDescent="0.2">
      <c r="B292" s="33" t="s">
        <v>218</v>
      </c>
      <c r="C292" s="41" t="s">
        <v>127</v>
      </c>
      <c r="D292" s="67" t="e">
        <f>SUM(D289:D291)</f>
        <v>#VALUE!</v>
      </c>
      <c r="E292" s="100">
        <f>SUM(E289:E291)</f>
        <v>0</v>
      </c>
    </row>
    <row r="293" spans="2:5" hidden="1" outlineLevel="3" x14ac:dyDescent="0.2">
      <c r="B293" s="85" t="s">
        <v>219</v>
      </c>
      <c r="C293" s="41" t="s">
        <v>127</v>
      </c>
      <c r="D293" s="86" t="e">
        <f>C293+D241</f>
        <v>#VALUE!</v>
      </c>
      <c r="E293" s="100">
        <v>0</v>
      </c>
    </row>
    <row r="294" spans="2:5" hidden="1" outlineLevel="3" x14ac:dyDescent="0.2">
      <c r="B294" s="87" t="s">
        <v>220</v>
      </c>
      <c r="C294" s="42" t="s">
        <v>127</v>
      </c>
      <c r="D294" s="88" t="e">
        <f>C294+D242</f>
        <v>#VALUE!</v>
      </c>
      <c r="E294" s="101">
        <v>0</v>
      </c>
    </row>
    <row r="295" spans="2:5" hidden="1" outlineLevel="2" x14ac:dyDescent="0.2">
      <c r="B295" s="32" t="s">
        <v>221</v>
      </c>
      <c r="C295" s="41" t="s">
        <v>127</v>
      </c>
      <c r="D295" s="67" t="e">
        <f>SUM(D292:D294)</f>
        <v>#VALUE!</v>
      </c>
      <c r="E295" s="100">
        <f>SUM(E292:E294)</f>
        <v>0</v>
      </c>
    </row>
    <row r="296" spans="2:5" hidden="1" outlineLevel="3" x14ac:dyDescent="0.2">
      <c r="B296" s="85" t="s">
        <v>222</v>
      </c>
      <c r="C296" s="41" t="s">
        <v>127</v>
      </c>
      <c r="D296" s="86" t="e">
        <f>C296+D244</f>
        <v>#VALUE!</v>
      </c>
      <c r="E296" s="100">
        <v>0</v>
      </c>
    </row>
    <row r="297" spans="2:5" hidden="1" outlineLevel="3" x14ac:dyDescent="0.2">
      <c r="B297" s="87" t="s">
        <v>223</v>
      </c>
      <c r="C297" s="42" t="s">
        <v>127</v>
      </c>
      <c r="D297" s="88" t="e">
        <f>C297+D245</f>
        <v>#VALUE!</v>
      </c>
      <c r="E297" s="101">
        <v>0</v>
      </c>
    </row>
    <row r="298" spans="2:5" hidden="1" outlineLevel="2" x14ac:dyDescent="0.2">
      <c r="B298" s="32" t="s">
        <v>223</v>
      </c>
      <c r="C298" s="41" t="s">
        <v>127</v>
      </c>
      <c r="D298" s="67" t="e">
        <f>SUM(D296:D297)</f>
        <v>#VALUE!</v>
      </c>
      <c r="E298" s="100">
        <f>SUM(E296:E297)</f>
        <v>0</v>
      </c>
    </row>
    <row r="299" spans="2:5" hidden="1" outlineLevel="2" x14ac:dyDescent="0.2">
      <c r="B299" s="32" t="s">
        <v>224</v>
      </c>
      <c r="C299" s="41" t="s">
        <v>127</v>
      </c>
      <c r="D299" s="67" t="e">
        <f>C299+D247</f>
        <v>#VALUE!</v>
      </c>
      <c r="E299" s="100">
        <v>0</v>
      </c>
    </row>
    <row r="300" spans="2:5" hidden="1" outlineLevel="2" x14ac:dyDescent="0.2">
      <c r="B300" s="32" t="s">
        <v>225</v>
      </c>
      <c r="C300" s="41" t="s">
        <v>127</v>
      </c>
      <c r="D300" s="67" t="e">
        <f>C300+D248</f>
        <v>#VALUE!</v>
      </c>
      <c r="E300" s="100">
        <v>0</v>
      </c>
    </row>
    <row r="301" spans="2:5" hidden="1" outlineLevel="2" x14ac:dyDescent="0.2">
      <c r="B301" s="32" t="s">
        <v>226</v>
      </c>
      <c r="C301" s="41" t="s">
        <v>127</v>
      </c>
      <c r="D301" s="67" t="e">
        <f>C301+D249</f>
        <v>#VALUE!</v>
      </c>
      <c r="E301" s="100">
        <v>0</v>
      </c>
    </row>
    <row r="302" spans="2:5" hidden="1" outlineLevel="2" x14ac:dyDescent="0.2">
      <c r="B302" s="176" t="s">
        <v>227</v>
      </c>
      <c r="C302" s="55" t="s">
        <v>127</v>
      </c>
      <c r="D302" s="177" t="e">
        <f>C302+D229</f>
        <v>#VALUE!</v>
      </c>
      <c r="E302" s="184">
        <v>0</v>
      </c>
    </row>
    <row r="303" spans="2:5" hidden="1" outlineLevel="1" x14ac:dyDescent="0.2">
      <c r="B303" s="34" t="s">
        <v>287</v>
      </c>
      <c r="C303" s="53" t="s">
        <v>127</v>
      </c>
      <c r="D303" s="68" t="e">
        <f>SUM(D288,D295,D298,D299:D302)</f>
        <v>#VALUE!</v>
      </c>
      <c r="E303" s="102">
        <f>SUM(E288,E295,E298,E299:E302)</f>
        <v>0</v>
      </c>
    </row>
    <row r="304" spans="2:5" hidden="1" outlineLevel="1" x14ac:dyDescent="0.2">
      <c r="B304" s="105"/>
      <c r="C304" s="106"/>
      <c r="D304" s="107"/>
      <c r="E304" s="108"/>
    </row>
    <row r="305" spans="2:5" collapsed="1" x14ac:dyDescent="0.2">
      <c r="B305" s="35" t="s">
        <v>283</v>
      </c>
      <c r="C305" s="54" t="s">
        <v>127</v>
      </c>
      <c r="D305" s="69" t="e">
        <f>ROUND(D283+D303,0)</f>
        <v>#VALUE!</v>
      </c>
      <c r="E305" s="111">
        <f>ROUND(E283+E303,0)</f>
        <v>0</v>
      </c>
    </row>
    <row r="306" spans="2:5" x14ac:dyDescent="0.2">
      <c r="C306" s="41"/>
      <c r="D306" s="73"/>
      <c r="E306" s="13"/>
    </row>
    <row r="307" spans="2:5" hidden="1" outlineLevel="2" x14ac:dyDescent="0.2">
      <c r="B307" s="32" t="s">
        <v>228</v>
      </c>
      <c r="C307" s="41" t="s">
        <v>127</v>
      </c>
      <c r="D307" s="67" t="str">
        <f>C307</f>
        <v>€</v>
      </c>
      <c r="E307" s="100">
        <v>0</v>
      </c>
    </row>
    <row r="308" spans="2:5" hidden="1" outlineLevel="2" x14ac:dyDescent="0.2">
      <c r="B308" s="32" t="s">
        <v>229</v>
      </c>
      <c r="C308" s="41" t="s">
        <v>127</v>
      </c>
      <c r="D308" s="67" t="str">
        <f t="shared" ref="D308:D312" si="1">C308</f>
        <v>€</v>
      </c>
      <c r="E308" s="100">
        <v>0</v>
      </c>
    </row>
    <row r="309" spans="2:5" hidden="1" outlineLevel="2" x14ac:dyDescent="0.2">
      <c r="B309" s="32" t="s">
        <v>230</v>
      </c>
      <c r="C309" s="41" t="s">
        <v>127</v>
      </c>
      <c r="D309" s="67" t="str">
        <f t="shared" si="1"/>
        <v>€</v>
      </c>
      <c r="E309" s="100">
        <v>0</v>
      </c>
    </row>
    <row r="310" spans="2:5" hidden="1" outlineLevel="2" x14ac:dyDescent="0.2">
      <c r="B310" s="32" t="s">
        <v>231</v>
      </c>
      <c r="C310" s="41" t="s">
        <v>127</v>
      </c>
      <c r="D310" s="67" t="str">
        <f t="shared" si="1"/>
        <v>€</v>
      </c>
      <c r="E310" s="100">
        <v>0</v>
      </c>
    </row>
    <row r="311" spans="2:5" hidden="1" outlineLevel="2" x14ac:dyDescent="0.2">
      <c r="B311" s="32" t="s">
        <v>232</v>
      </c>
      <c r="C311" s="41" t="s">
        <v>127</v>
      </c>
      <c r="D311" s="67" t="str">
        <f t="shared" si="1"/>
        <v>€</v>
      </c>
      <c r="E311" s="100">
        <v>0</v>
      </c>
    </row>
    <row r="312" spans="2:5" hidden="1" outlineLevel="2" x14ac:dyDescent="0.2">
      <c r="B312" s="176" t="s">
        <v>270</v>
      </c>
      <c r="C312" s="55" t="s">
        <v>127</v>
      </c>
      <c r="D312" s="177" t="str">
        <f t="shared" si="1"/>
        <v>€</v>
      </c>
      <c r="E312" s="184">
        <v>0</v>
      </c>
    </row>
    <row r="313" spans="2:5" hidden="1" outlineLevel="1" x14ac:dyDescent="0.2">
      <c r="B313" s="34" t="s">
        <v>284</v>
      </c>
      <c r="C313" s="53" t="s">
        <v>127</v>
      </c>
      <c r="D313" s="68">
        <f>SUM(D307:D312)</f>
        <v>0</v>
      </c>
      <c r="E313" s="102">
        <f>SUM(E307:E312)</f>
        <v>0</v>
      </c>
    </row>
    <row r="314" spans="2:5" hidden="1" outlineLevel="1" x14ac:dyDescent="0.2">
      <c r="B314" s="105"/>
      <c r="C314" s="106"/>
      <c r="D314" s="107"/>
      <c r="E314" s="110"/>
    </row>
    <row r="315" spans="2:5" hidden="1" outlineLevel="3" x14ac:dyDescent="0.2">
      <c r="B315" s="85" t="s">
        <v>233</v>
      </c>
      <c r="C315" s="41" t="s">
        <v>127</v>
      </c>
      <c r="D315" s="86" t="str">
        <f>C315</f>
        <v>€</v>
      </c>
      <c r="E315" s="100">
        <v>0</v>
      </c>
    </row>
    <row r="316" spans="2:5" hidden="1" outlineLevel="3" x14ac:dyDescent="0.2">
      <c r="B316" s="87" t="s">
        <v>234</v>
      </c>
      <c r="C316" s="42" t="s">
        <v>127</v>
      </c>
      <c r="D316" s="88" t="str">
        <f>C316</f>
        <v>€</v>
      </c>
      <c r="E316" s="101">
        <v>0</v>
      </c>
    </row>
    <row r="317" spans="2:5" hidden="1" outlineLevel="2" x14ac:dyDescent="0.2">
      <c r="B317" s="32" t="s">
        <v>235</v>
      </c>
      <c r="C317" s="41" t="s">
        <v>127</v>
      </c>
      <c r="D317" s="67">
        <f>SUM(D315:D316)</f>
        <v>0</v>
      </c>
      <c r="E317" s="100">
        <f>SUM(E315:E316)</f>
        <v>0</v>
      </c>
    </row>
    <row r="318" spans="2:5" hidden="1" outlineLevel="2" x14ac:dyDescent="0.2">
      <c r="B318" s="32" t="s">
        <v>236</v>
      </c>
      <c r="C318" s="41" t="s">
        <v>127</v>
      </c>
      <c r="D318" s="67" t="str">
        <f>C318</f>
        <v>€</v>
      </c>
      <c r="E318" s="100">
        <v>0</v>
      </c>
    </row>
    <row r="319" spans="2:5" hidden="1" outlineLevel="2" x14ac:dyDescent="0.2">
      <c r="B319" s="32" t="s">
        <v>237</v>
      </c>
      <c r="C319" s="41" t="s">
        <v>127</v>
      </c>
      <c r="D319" s="67" t="str">
        <f>C319</f>
        <v>€</v>
      </c>
      <c r="E319" s="100">
        <v>0</v>
      </c>
    </row>
    <row r="320" spans="2:5" hidden="1" outlineLevel="2" x14ac:dyDescent="0.2">
      <c r="B320" s="32" t="s">
        <v>238</v>
      </c>
      <c r="C320" s="41" t="s">
        <v>127</v>
      </c>
      <c r="D320" s="67" t="e">
        <f>C320+D201</f>
        <v>#VALUE!</v>
      </c>
      <c r="E320" s="100">
        <v>0</v>
      </c>
    </row>
    <row r="321" spans="2:5" hidden="1" outlineLevel="2" x14ac:dyDescent="0.2">
      <c r="B321" s="32" t="s">
        <v>239</v>
      </c>
      <c r="C321" s="41" t="s">
        <v>127</v>
      </c>
      <c r="D321" s="67" t="str">
        <f>C321</f>
        <v>€</v>
      </c>
      <c r="E321" s="100">
        <v>0</v>
      </c>
    </row>
    <row r="322" spans="2:5" hidden="1" outlineLevel="2" x14ac:dyDescent="0.2">
      <c r="B322" s="176" t="s">
        <v>240</v>
      </c>
      <c r="C322" s="55" t="s">
        <v>127</v>
      </c>
      <c r="D322" s="177" t="e">
        <f>C322+D226</f>
        <v>#VALUE!</v>
      </c>
      <c r="E322" s="184">
        <v>0</v>
      </c>
    </row>
    <row r="323" spans="2:5" hidden="1" outlineLevel="1" x14ac:dyDescent="0.2">
      <c r="B323" s="34" t="s">
        <v>286</v>
      </c>
      <c r="C323" s="53" t="s">
        <v>127</v>
      </c>
      <c r="D323" s="68" t="e">
        <f>SUM(D317,D318:D322)</f>
        <v>#VALUE!</v>
      </c>
      <c r="E323" s="102">
        <f>SUM(E317,E318:E322)</f>
        <v>0</v>
      </c>
    </row>
    <row r="324" spans="2:5" hidden="1" outlineLevel="1" x14ac:dyDescent="0.2">
      <c r="B324" s="105"/>
      <c r="C324" s="106"/>
      <c r="D324" s="107"/>
      <c r="E324" s="110"/>
    </row>
    <row r="325" spans="2:5" hidden="1" outlineLevel="3" x14ac:dyDescent="0.2">
      <c r="B325" s="85" t="s">
        <v>241</v>
      </c>
      <c r="C325" s="41" t="s">
        <v>127</v>
      </c>
      <c r="D325" s="86" t="e">
        <f>C325+D252</f>
        <v>#VALUE!</v>
      </c>
      <c r="E325" s="100">
        <v>0</v>
      </c>
    </row>
    <row r="326" spans="2:5" hidden="1" outlineLevel="3" x14ac:dyDescent="0.2">
      <c r="B326" s="87" t="s">
        <v>242</v>
      </c>
      <c r="C326" s="42" t="s">
        <v>127</v>
      </c>
      <c r="D326" s="88" t="e">
        <f>C326+D253</f>
        <v>#VALUE!</v>
      </c>
      <c r="E326" s="101">
        <v>0</v>
      </c>
    </row>
    <row r="327" spans="2:5" hidden="1" outlineLevel="2" x14ac:dyDescent="0.2">
      <c r="B327" s="32" t="s">
        <v>243</v>
      </c>
      <c r="C327" s="41" t="s">
        <v>127</v>
      </c>
      <c r="D327" s="67" t="e">
        <f>SUM(D325:D326)</f>
        <v>#VALUE!</v>
      </c>
      <c r="E327" s="100">
        <f>SUM(E325:E326)</f>
        <v>0</v>
      </c>
    </row>
    <row r="328" spans="2:5" hidden="1" outlineLevel="4" x14ac:dyDescent="0.2">
      <c r="B328" s="103" t="s">
        <v>41</v>
      </c>
      <c r="C328" s="41" t="s">
        <v>127</v>
      </c>
      <c r="D328" s="86" t="e">
        <f>C328+D255</f>
        <v>#VALUE!</v>
      </c>
      <c r="E328" s="100">
        <v>0</v>
      </c>
    </row>
    <row r="329" spans="2:5" hidden="1" outlineLevel="4" x14ac:dyDescent="0.2">
      <c r="B329" s="104" t="s">
        <v>38</v>
      </c>
      <c r="C329" s="42" t="s">
        <v>127</v>
      </c>
      <c r="D329" s="132" t="e">
        <f>C329+D256</f>
        <v>#VALUE!</v>
      </c>
      <c r="E329" s="101">
        <v>0</v>
      </c>
    </row>
    <row r="330" spans="2:5" hidden="1" outlineLevel="3" x14ac:dyDescent="0.2">
      <c r="B330" s="33" t="s">
        <v>244</v>
      </c>
      <c r="C330" s="41" t="s">
        <v>127</v>
      </c>
      <c r="D330" s="67" t="e">
        <f>SUM(D328:D329)</f>
        <v>#VALUE!</v>
      </c>
      <c r="E330" s="100">
        <f>SUM(E328:E329)</f>
        <v>0</v>
      </c>
    </row>
    <row r="331" spans="2:5" hidden="1" outlineLevel="3" x14ac:dyDescent="0.2">
      <c r="B331" s="85" t="s">
        <v>245</v>
      </c>
      <c r="C331" s="41" t="s">
        <v>127</v>
      </c>
      <c r="D331" s="86" t="e">
        <f>C331+D258</f>
        <v>#VALUE!</v>
      </c>
      <c r="E331" s="100">
        <v>0</v>
      </c>
    </row>
    <row r="332" spans="2:5" hidden="1" outlineLevel="3" x14ac:dyDescent="0.2">
      <c r="B332" s="87" t="s">
        <v>246</v>
      </c>
      <c r="C332" s="42" t="s">
        <v>127</v>
      </c>
      <c r="D332" s="88" t="e">
        <f>C332+D259</f>
        <v>#VALUE!</v>
      </c>
      <c r="E332" s="101">
        <v>0</v>
      </c>
    </row>
    <row r="333" spans="2:5" hidden="1" outlineLevel="2" x14ac:dyDescent="0.2">
      <c r="B333" s="32" t="s">
        <v>247</v>
      </c>
      <c r="C333" s="41" t="s">
        <v>127</v>
      </c>
      <c r="D333" s="67" t="e">
        <f>SUM(D330:D332)</f>
        <v>#VALUE!</v>
      </c>
      <c r="E333" s="100">
        <f>SUM(E330:E332)</f>
        <v>0</v>
      </c>
    </row>
    <row r="334" spans="2:5" hidden="1" outlineLevel="2" x14ac:dyDescent="0.2">
      <c r="B334" s="32" t="s">
        <v>248</v>
      </c>
      <c r="C334" s="41" t="s">
        <v>127</v>
      </c>
      <c r="D334" s="67" t="e">
        <f>C334+D261</f>
        <v>#VALUE!</v>
      </c>
      <c r="E334" s="100">
        <v>0</v>
      </c>
    </row>
    <row r="335" spans="2:5" hidden="1" outlineLevel="2" x14ac:dyDescent="0.2">
      <c r="B335" s="32" t="s">
        <v>249</v>
      </c>
      <c r="C335" s="41" t="s">
        <v>127</v>
      </c>
      <c r="D335" s="67" t="e">
        <f>C335+D262</f>
        <v>#VALUE!</v>
      </c>
      <c r="E335" s="100">
        <v>0</v>
      </c>
    </row>
    <row r="336" spans="2:5" hidden="1" outlineLevel="2" x14ac:dyDescent="0.2">
      <c r="B336" s="32" t="s">
        <v>250</v>
      </c>
      <c r="C336" s="41" t="s">
        <v>127</v>
      </c>
      <c r="D336" s="67" t="e">
        <f>C336+D263</f>
        <v>#VALUE!</v>
      </c>
      <c r="E336" s="100">
        <v>0</v>
      </c>
    </row>
    <row r="337" spans="1:5" hidden="1" outlineLevel="2" x14ac:dyDescent="0.2">
      <c r="B337" s="32" t="s">
        <v>251</v>
      </c>
      <c r="C337" s="41" t="s">
        <v>127</v>
      </c>
      <c r="D337" s="67" t="e">
        <f>C337+D264</f>
        <v>#VALUE!</v>
      </c>
      <c r="E337" s="100">
        <v>0</v>
      </c>
    </row>
    <row r="338" spans="1:5" hidden="1" outlineLevel="2" x14ac:dyDescent="0.2">
      <c r="B338" s="176" t="s">
        <v>252</v>
      </c>
      <c r="C338" s="55" t="s">
        <v>127</v>
      </c>
      <c r="D338" s="177" t="e">
        <f>C338+D265</f>
        <v>#VALUE!</v>
      </c>
      <c r="E338" s="184">
        <v>0</v>
      </c>
    </row>
    <row r="339" spans="1:5" hidden="1" outlineLevel="1" x14ac:dyDescent="0.2">
      <c r="B339" s="34" t="s">
        <v>285</v>
      </c>
      <c r="C339" s="53" t="s">
        <v>127</v>
      </c>
      <c r="D339" s="68" t="e">
        <f>SUM(D327,D333,D334:D338)</f>
        <v>#VALUE!</v>
      </c>
      <c r="E339" s="102">
        <f>SUM(E327,E333,E334:E338)</f>
        <v>0</v>
      </c>
    </row>
    <row r="340" spans="1:5" hidden="1" outlineLevel="1" x14ac:dyDescent="0.2">
      <c r="B340" s="105"/>
      <c r="C340" s="106"/>
      <c r="D340" s="107"/>
      <c r="E340" s="110"/>
    </row>
    <row r="341" spans="1:5" collapsed="1" x14ac:dyDescent="0.2">
      <c r="B341" s="35" t="s">
        <v>289</v>
      </c>
      <c r="C341" s="54" t="s">
        <v>127</v>
      </c>
      <c r="D341" s="69" t="e">
        <f>ROUND(D313+D323+D339,0)</f>
        <v>#VALUE!</v>
      </c>
      <c r="E341" s="111">
        <f>ROUND(E313+E323+E339,0)</f>
        <v>0</v>
      </c>
    </row>
    <row r="342" spans="1:5" x14ac:dyDescent="0.2">
      <c r="A342" s="38"/>
      <c r="B342" s="38"/>
      <c r="C342" s="55"/>
      <c r="D342" s="13"/>
      <c r="E342" s="39"/>
    </row>
    <row r="343" spans="1:5" x14ac:dyDescent="0.2">
      <c r="A343" s="7" t="s">
        <v>203</v>
      </c>
      <c r="B343" s="30"/>
      <c r="C343" s="31"/>
      <c r="D343" s="31"/>
      <c r="E343" s="31"/>
    </row>
    <row r="344" spans="1:5" x14ac:dyDescent="0.2">
      <c r="C344" s="52"/>
      <c r="D344" s="13"/>
      <c r="E344" s="13"/>
    </row>
    <row r="345" spans="1:5" hidden="1" outlineLevel="1" x14ac:dyDescent="0.2">
      <c r="B345" s="36" t="s">
        <v>204</v>
      </c>
      <c r="C345" s="56"/>
      <c r="D345" s="37"/>
      <c r="E345" s="37"/>
    </row>
    <row r="346" spans="1:5" hidden="1" outlineLevel="1" x14ac:dyDescent="0.2">
      <c r="C346" s="57"/>
      <c r="D346" s="67"/>
      <c r="E346" s="95"/>
    </row>
    <row r="347" spans="1:5" hidden="1" outlineLevel="1" x14ac:dyDescent="0.2">
      <c r="B347" s="180"/>
      <c r="C347" s="182"/>
      <c r="D347" s="177"/>
      <c r="E347" s="183"/>
    </row>
    <row r="348" spans="1:5" collapsed="1" x14ac:dyDescent="0.2">
      <c r="B348" s="35" t="s">
        <v>205</v>
      </c>
      <c r="C348" s="58" t="s">
        <v>127</v>
      </c>
      <c r="D348" s="69">
        <f>SUM(D346:D347)</f>
        <v>0</v>
      </c>
      <c r="E348" s="90"/>
    </row>
    <row r="349" spans="1:5" x14ac:dyDescent="0.2">
      <c r="C349" s="55"/>
      <c r="D349" s="13"/>
      <c r="E349" s="13"/>
    </row>
    <row r="350" spans="1:5" x14ac:dyDescent="0.2">
      <c r="A350" s="7" t="s">
        <v>253</v>
      </c>
      <c r="B350" s="8"/>
      <c r="C350" s="9"/>
      <c r="D350" s="9"/>
      <c r="E350" s="9"/>
    </row>
    <row r="355" spans="3:5" ht="15.75" x14ac:dyDescent="0.2">
      <c r="C355" s="133" t="s">
        <v>271</v>
      </c>
      <c r="D355" s="134" t="e">
        <f>IF((D305-D341)=0,"a","r")</f>
        <v>#VALUE!</v>
      </c>
      <c r="E355" s="134" t="str">
        <f>IF((E305-E341)=0,"a","r")</f>
        <v>a</v>
      </c>
    </row>
  </sheetData>
  <mergeCells count="3">
    <mergeCell ref="C4:C5"/>
    <mergeCell ref="D4:D5"/>
    <mergeCell ref="E4:E5"/>
  </mergeCells>
  <conditionalFormatting sqref="D68 D70 D135 D185 D191 D193 D229">
    <cfRule type="cellIs" dxfId="15" priority="7" operator="equal">
      <formula>0</formula>
    </cfRule>
    <cfRule type="cellIs" dxfId="14" priority="8" operator="lessThan">
      <formula>0</formula>
    </cfRule>
  </conditionalFormatting>
  <conditionalFormatting sqref="D270">
    <cfRule type="cellIs" dxfId="13" priority="5" operator="equal">
      <formula>0</formula>
    </cfRule>
    <cfRule type="cellIs" dxfId="12" priority="6" operator="lessThan">
      <formula>0</formula>
    </cfRule>
  </conditionalFormatting>
  <conditionalFormatting sqref="D355:E355">
    <cfRule type="cellIs" dxfId="11" priority="3" operator="equal">
      <formula>"r"</formula>
    </cfRule>
    <cfRule type="cellIs" dxfId="10" priority="4" operator="equal">
      <formula>"a"</formula>
    </cfRule>
  </conditionalFormatting>
  <conditionalFormatting sqref="D302">
    <cfRule type="cellIs" dxfId="9" priority="1" operator="equal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4029-E171-451B-94DE-C717C4CB1474}">
  <sheetPr codeName="Sheet1"/>
  <dimension ref="A2:E355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0</v>
      </c>
    </row>
    <row r="3" spans="1:5" x14ac:dyDescent="0.2">
      <c r="B3" s="4" t="s">
        <v>1</v>
      </c>
      <c r="C3" s="5"/>
      <c r="D3" s="5"/>
      <c r="E3" s="5"/>
    </row>
    <row r="4" spans="1:5" x14ac:dyDescent="0.2">
      <c r="B4" s="4" t="s">
        <v>2</v>
      </c>
      <c r="C4" s="214" t="s">
        <v>3</v>
      </c>
      <c r="D4" s="215" t="s">
        <v>256</v>
      </c>
      <c r="E4" s="217" t="s">
        <v>4</v>
      </c>
    </row>
    <row r="5" spans="1:5" x14ac:dyDescent="0.2">
      <c r="B5" s="6"/>
      <c r="C5" s="214"/>
      <c r="D5" s="216"/>
      <c r="E5" s="217"/>
    </row>
    <row r="6" spans="1:5" x14ac:dyDescent="0.2">
      <c r="A6" s="7" t="s">
        <v>5</v>
      </c>
      <c r="B6" s="8"/>
      <c r="C6" s="9"/>
      <c r="D6" s="9"/>
      <c r="E6" s="9"/>
    </row>
    <row r="8" spans="1:5" hidden="1" outlineLevel="1" x14ac:dyDescent="0.2">
      <c r="B8" s="10" t="s">
        <v>6</v>
      </c>
      <c r="C8" s="40" t="s">
        <v>7</v>
      </c>
      <c r="D8" s="80"/>
      <c r="E8" s="74"/>
    </row>
    <row r="9" spans="1:5" hidden="1" outlineLevel="2" x14ac:dyDescent="0.2">
      <c r="B9" s="12" t="s">
        <v>8</v>
      </c>
      <c r="C9" s="41" t="s">
        <v>7</v>
      </c>
      <c r="D9" s="166"/>
      <c r="E9" s="75"/>
    </row>
    <row r="10" spans="1:5" hidden="1" outlineLevel="2" x14ac:dyDescent="0.2">
      <c r="B10" s="12" t="s">
        <v>9</v>
      </c>
      <c r="C10" s="41" t="s">
        <v>10</v>
      </c>
      <c r="D10" s="166"/>
      <c r="E10" s="75"/>
    </row>
    <row r="11" spans="1:5" hidden="1" outlineLevel="2" x14ac:dyDescent="0.2">
      <c r="B11" s="60" t="s">
        <v>11</v>
      </c>
      <c r="C11" s="42" t="s">
        <v>7</v>
      </c>
      <c r="D11" s="167"/>
      <c r="E11" s="76"/>
    </row>
    <row r="12" spans="1:5" hidden="1" outlineLevel="1" collapsed="1" x14ac:dyDescent="0.2">
      <c r="B12" s="59" t="s">
        <v>12</v>
      </c>
      <c r="C12" s="41" t="s">
        <v>282</v>
      </c>
      <c r="D12" s="145"/>
      <c r="E12" s="75"/>
    </row>
    <row r="13" spans="1:5" hidden="1" outlineLevel="1" x14ac:dyDescent="0.2">
      <c r="B13" s="10" t="s">
        <v>13</v>
      </c>
      <c r="C13" s="40" t="s">
        <v>14</v>
      </c>
      <c r="D13" s="80"/>
      <c r="E13" s="74"/>
    </row>
    <row r="14" spans="1:5" hidden="1" outlineLevel="1" x14ac:dyDescent="0.2">
      <c r="B14" s="10" t="s">
        <v>15</v>
      </c>
      <c r="C14" s="40" t="s">
        <v>16</v>
      </c>
      <c r="D14" s="146"/>
      <c r="E14" s="74"/>
    </row>
    <row r="15" spans="1:5" hidden="1" outlineLevel="1" x14ac:dyDescent="0.2">
      <c r="B15" s="152" t="s">
        <v>17</v>
      </c>
      <c r="C15" s="55" t="s">
        <v>7</v>
      </c>
      <c r="D15" s="155"/>
      <c r="E15" s="156"/>
    </row>
    <row r="16" spans="1:5" collapsed="1" x14ac:dyDescent="0.2">
      <c r="B16" s="139" t="s">
        <v>18</v>
      </c>
      <c r="C16" s="153"/>
      <c r="D16" s="153"/>
      <c r="E16" s="154"/>
    </row>
    <row r="17" spans="2:5" x14ac:dyDescent="0.2">
      <c r="B17" s="10"/>
      <c r="C17" s="138"/>
      <c r="D17" s="138"/>
      <c r="E17" s="138"/>
    </row>
    <row r="18" spans="2:5" hidden="1" outlineLevel="2" x14ac:dyDescent="0.2">
      <c r="B18" s="78" t="s">
        <v>19</v>
      </c>
      <c r="C18" s="40" t="s">
        <v>20</v>
      </c>
      <c r="D18" s="63"/>
      <c r="E18" s="74"/>
    </row>
    <row r="19" spans="2:5" hidden="1" outlineLevel="2" x14ac:dyDescent="0.2">
      <c r="B19" s="79" t="s">
        <v>21</v>
      </c>
      <c r="C19" s="43" t="s">
        <v>20</v>
      </c>
      <c r="D19" s="62"/>
      <c r="E19" s="77"/>
    </row>
    <row r="20" spans="2:5" hidden="1" outlineLevel="1" collapsed="1" x14ac:dyDescent="0.2">
      <c r="B20" s="10" t="s">
        <v>258</v>
      </c>
      <c r="C20" s="40" t="s">
        <v>20</v>
      </c>
      <c r="D20" s="65">
        <f>D18-D19</f>
        <v>0</v>
      </c>
      <c r="E20" s="74"/>
    </row>
    <row r="21" spans="2:5" hidden="1" outlineLevel="1" x14ac:dyDescent="0.2">
      <c r="B21" s="10" t="s">
        <v>22</v>
      </c>
      <c r="C21" s="40" t="s">
        <v>23</v>
      </c>
      <c r="D21" s="65"/>
      <c r="E21" s="74"/>
    </row>
    <row r="22" spans="2:5" hidden="1" outlineLevel="1" x14ac:dyDescent="0.2">
      <c r="B22" s="10" t="s">
        <v>24</v>
      </c>
      <c r="C22" s="40" t="s">
        <v>16</v>
      </c>
      <c r="D22" s="146">
        <v>0</v>
      </c>
      <c r="E22" s="74"/>
    </row>
    <row r="23" spans="2:5" hidden="1" outlineLevel="1" x14ac:dyDescent="0.2">
      <c r="B23" s="10" t="s">
        <v>259</v>
      </c>
      <c r="C23" s="40" t="s">
        <v>20</v>
      </c>
      <c r="D23" s="65">
        <f>IFERROR(D20*(1/D22),0)</f>
        <v>0</v>
      </c>
      <c r="E23" s="74"/>
    </row>
    <row r="24" spans="2:5" hidden="1" outlineLevel="1" x14ac:dyDescent="0.2">
      <c r="B24" s="10" t="s">
        <v>25</v>
      </c>
      <c r="C24" s="40" t="s">
        <v>16</v>
      </c>
      <c r="D24" s="146"/>
      <c r="E24" s="74"/>
    </row>
    <row r="25" spans="2:5" hidden="1" outlineLevel="1" x14ac:dyDescent="0.2">
      <c r="B25" s="10" t="s">
        <v>260</v>
      </c>
      <c r="C25" s="40" t="s">
        <v>261</v>
      </c>
      <c r="D25" s="65">
        <f>IFERROR(D23*D24,0)</f>
        <v>0</v>
      </c>
      <c r="E25" s="74"/>
    </row>
    <row r="26" spans="2:5" hidden="1" outlineLevel="1" x14ac:dyDescent="0.2">
      <c r="B26" s="152" t="s">
        <v>26</v>
      </c>
      <c r="C26" s="45" t="s">
        <v>27</v>
      </c>
      <c r="D26" s="66"/>
      <c r="E26" s="157"/>
    </row>
    <row r="27" spans="2:5" collapsed="1" x14ac:dyDescent="0.2">
      <c r="B27" s="139" t="s">
        <v>28</v>
      </c>
      <c r="C27" s="153"/>
      <c r="D27" s="153"/>
      <c r="E27" s="154"/>
    </row>
    <row r="28" spans="2:5" x14ac:dyDescent="0.2">
      <c r="B28" s="6"/>
      <c r="C28" s="138"/>
      <c r="D28" s="138"/>
      <c r="E28" s="138"/>
    </row>
    <row r="29" spans="2:5" hidden="1" outlineLevel="1" x14ac:dyDescent="0.2">
      <c r="B29" s="10" t="s">
        <v>29</v>
      </c>
      <c r="C29" s="41" t="s">
        <v>7</v>
      </c>
      <c r="D29" s="145"/>
      <c r="E29" s="75"/>
    </row>
    <row r="30" spans="2:5" hidden="1" outlineLevel="1" x14ac:dyDescent="0.2">
      <c r="B30" s="10" t="s">
        <v>30</v>
      </c>
      <c r="C30" s="41" t="s">
        <v>7</v>
      </c>
      <c r="D30" s="145"/>
      <c r="E30" s="75"/>
    </row>
    <row r="31" spans="2:5" hidden="1" outlineLevel="1" x14ac:dyDescent="0.2">
      <c r="B31" s="10" t="s">
        <v>31</v>
      </c>
      <c r="C31" s="40"/>
      <c r="D31" s="80"/>
      <c r="E31" s="74"/>
    </row>
    <row r="32" spans="2:5" hidden="1" outlineLevel="1" x14ac:dyDescent="0.2">
      <c r="B32" s="152" t="s">
        <v>32</v>
      </c>
      <c r="C32" s="45" t="s">
        <v>16</v>
      </c>
      <c r="D32" s="158">
        <v>7.0000000000000007E-2</v>
      </c>
      <c r="E32" s="157"/>
    </row>
    <row r="33" spans="1:5" collapsed="1" x14ac:dyDescent="0.2">
      <c r="B33" s="139" t="s">
        <v>33</v>
      </c>
      <c r="C33" s="153"/>
      <c r="D33" s="153"/>
      <c r="E33" s="154"/>
    </row>
    <row r="34" spans="1:5" x14ac:dyDescent="0.2">
      <c r="B34" s="6"/>
      <c r="C34" s="138"/>
      <c r="D34" s="138"/>
      <c r="E34" s="138"/>
    </row>
    <row r="35" spans="1:5" x14ac:dyDescent="0.2">
      <c r="A35" s="16" t="s">
        <v>49</v>
      </c>
      <c r="B35" s="17"/>
      <c r="C35" s="9"/>
      <c r="D35" s="9"/>
      <c r="E35" s="9"/>
    </row>
    <row r="36" spans="1:5" x14ac:dyDescent="0.2">
      <c r="B36" s="6"/>
      <c r="C36" s="44"/>
      <c r="D36" s="11"/>
      <c r="E36" s="11"/>
    </row>
    <row r="37" spans="1:5" hidden="1" outlineLevel="2" x14ac:dyDescent="0.2">
      <c r="B37" s="12" t="s">
        <v>50</v>
      </c>
      <c r="C37" s="40" t="s">
        <v>127</v>
      </c>
      <c r="D37" s="63">
        <v>0</v>
      </c>
      <c r="E37" s="99">
        <v>0</v>
      </c>
    </row>
    <row r="38" spans="1:5" hidden="1" outlineLevel="2" x14ac:dyDescent="0.2">
      <c r="B38" s="12" t="s">
        <v>51</v>
      </c>
      <c r="C38" s="40" t="s">
        <v>127</v>
      </c>
      <c r="D38" s="63">
        <v>0</v>
      </c>
      <c r="E38" s="99">
        <v>0</v>
      </c>
    </row>
    <row r="39" spans="1:5" hidden="1" outlineLevel="2" x14ac:dyDescent="0.2">
      <c r="B39" s="12" t="s">
        <v>52</v>
      </c>
      <c r="C39" s="40" t="s">
        <v>127</v>
      </c>
      <c r="D39" s="63">
        <f>D8*D20</f>
        <v>0</v>
      </c>
      <c r="E39" s="99">
        <v>0</v>
      </c>
    </row>
    <row r="40" spans="1:5" hidden="1" outlineLevel="2" x14ac:dyDescent="0.2">
      <c r="B40" s="12" t="s">
        <v>53</v>
      </c>
      <c r="C40" s="40" t="s">
        <v>127</v>
      </c>
      <c r="D40" s="63">
        <f>D20*D29</f>
        <v>0</v>
      </c>
      <c r="E40" s="99">
        <v>0</v>
      </c>
    </row>
    <row r="41" spans="1:5" hidden="1" outlineLevel="2" x14ac:dyDescent="0.2">
      <c r="B41" s="12" t="s">
        <v>54</v>
      </c>
      <c r="C41" s="40" t="s">
        <v>127</v>
      </c>
      <c r="D41" s="63">
        <v>0</v>
      </c>
      <c r="E41" s="99">
        <v>0</v>
      </c>
    </row>
    <row r="42" spans="1:5" hidden="1" outlineLevel="2" x14ac:dyDescent="0.2">
      <c r="B42" s="12" t="s">
        <v>55</v>
      </c>
      <c r="C42" s="40" t="s">
        <v>127</v>
      </c>
      <c r="D42" s="63">
        <v>0</v>
      </c>
      <c r="E42" s="99">
        <v>0</v>
      </c>
    </row>
    <row r="43" spans="1:5" hidden="1" outlineLevel="2" x14ac:dyDescent="0.2">
      <c r="B43" s="12" t="s">
        <v>56</v>
      </c>
      <c r="C43" s="40" t="s">
        <v>127</v>
      </c>
      <c r="D43" s="63">
        <f>D26*D15</f>
        <v>0</v>
      </c>
      <c r="E43" s="99">
        <v>0</v>
      </c>
    </row>
    <row r="44" spans="1:5" hidden="1" outlineLevel="2" x14ac:dyDescent="0.2">
      <c r="B44" s="12" t="s">
        <v>57</v>
      </c>
      <c r="C44" s="40" t="s">
        <v>127</v>
      </c>
      <c r="D44" s="63">
        <v>0</v>
      </c>
      <c r="E44" s="99">
        <v>0</v>
      </c>
    </row>
    <row r="45" spans="1:5" hidden="1" outlineLevel="2" x14ac:dyDescent="0.2">
      <c r="B45" s="165" t="s">
        <v>58</v>
      </c>
      <c r="C45" s="45" t="s">
        <v>127</v>
      </c>
      <c r="D45" s="168">
        <v>0</v>
      </c>
      <c r="E45" s="135">
        <v>0</v>
      </c>
    </row>
    <row r="46" spans="1:5" hidden="1" outlineLevel="1" collapsed="1" x14ac:dyDescent="0.2">
      <c r="B46" s="112" t="s">
        <v>59</v>
      </c>
      <c r="C46" s="113" t="s">
        <v>127</v>
      </c>
      <c r="D46" s="114">
        <f>SUM(D37:D45)</f>
        <v>0</v>
      </c>
      <c r="E46" s="115">
        <f>SUM(E37:E45)</f>
        <v>0</v>
      </c>
    </row>
    <row r="47" spans="1:5" hidden="1" outlineLevel="2" x14ac:dyDescent="0.2">
      <c r="B47" s="12" t="s">
        <v>50</v>
      </c>
      <c r="C47" s="40" t="s">
        <v>127</v>
      </c>
      <c r="D47" s="63">
        <v>0</v>
      </c>
      <c r="E47" s="129">
        <v>0</v>
      </c>
    </row>
    <row r="48" spans="1:5" hidden="1" outlineLevel="2" x14ac:dyDescent="0.2">
      <c r="B48" s="12" t="s">
        <v>51</v>
      </c>
      <c r="C48" s="40" t="s">
        <v>127</v>
      </c>
      <c r="D48" s="63">
        <v>0</v>
      </c>
      <c r="E48" s="129">
        <v>0</v>
      </c>
    </row>
    <row r="49" spans="2:5" hidden="1" outlineLevel="2" x14ac:dyDescent="0.2">
      <c r="B49" s="12" t="s">
        <v>52</v>
      </c>
      <c r="C49" s="40" t="s">
        <v>127</v>
      </c>
      <c r="D49" s="63">
        <v>0</v>
      </c>
      <c r="E49" s="129">
        <v>0</v>
      </c>
    </row>
    <row r="50" spans="2:5" hidden="1" outlineLevel="2" x14ac:dyDescent="0.2">
      <c r="B50" s="12" t="s">
        <v>53</v>
      </c>
      <c r="C50" s="40" t="s">
        <v>127</v>
      </c>
      <c r="D50" s="63">
        <v>0</v>
      </c>
      <c r="E50" s="129">
        <v>0</v>
      </c>
    </row>
    <row r="51" spans="2:5" hidden="1" outlineLevel="2" x14ac:dyDescent="0.2">
      <c r="B51" s="12" t="s">
        <v>54</v>
      </c>
      <c r="C51" s="40" t="s">
        <v>127</v>
      </c>
      <c r="D51" s="63">
        <v>0</v>
      </c>
      <c r="E51" s="129">
        <v>0</v>
      </c>
    </row>
    <row r="52" spans="2:5" hidden="1" outlineLevel="2" x14ac:dyDescent="0.2">
      <c r="B52" s="12" t="s">
        <v>55</v>
      </c>
      <c r="C52" s="40" t="s">
        <v>127</v>
      </c>
      <c r="D52" s="63">
        <v>0</v>
      </c>
      <c r="E52" s="129">
        <v>0</v>
      </c>
    </row>
    <row r="53" spans="2:5" hidden="1" outlineLevel="2" x14ac:dyDescent="0.2">
      <c r="B53" s="12" t="s">
        <v>56</v>
      </c>
      <c r="C53" s="40" t="s">
        <v>127</v>
      </c>
      <c r="D53" s="63">
        <v>0</v>
      </c>
      <c r="E53" s="129">
        <v>0</v>
      </c>
    </row>
    <row r="54" spans="2:5" hidden="1" outlineLevel="2" x14ac:dyDescent="0.2">
      <c r="B54" s="12" t="s">
        <v>57</v>
      </c>
      <c r="C54" s="40" t="s">
        <v>127</v>
      </c>
      <c r="D54" s="63">
        <f>IFERROR(SUM((D23*D9),D10,D11),0)</f>
        <v>0</v>
      </c>
      <c r="E54" s="129">
        <v>0</v>
      </c>
    </row>
    <row r="55" spans="2:5" hidden="1" outlineLevel="2" x14ac:dyDescent="0.2">
      <c r="B55" s="165" t="s">
        <v>58</v>
      </c>
      <c r="C55" s="45" t="s">
        <v>127</v>
      </c>
      <c r="D55" s="168">
        <f>IFERROR(D25*D13,0)</f>
        <v>0</v>
      </c>
      <c r="E55" s="130">
        <v>0</v>
      </c>
    </row>
    <row r="56" spans="2:5" hidden="1" outlineLevel="1" collapsed="1" x14ac:dyDescent="0.2">
      <c r="B56" s="112" t="s">
        <v>60</v>
      </c>
      <c r="C56" s="113" t="s">
        <v>127</v>
      </c>
      <c r="D56" s="114">
        <f>SUM(D47:D55)</f>
        <v>0</v>
      </c>
      <c r="E56" s="115">
        <f>SUM(E47:E55)</f>
        <v>0</v>
      </c>
    </row>
    <row r="57" spans="2:5" hidden="1" outlineLevel="1" x14ac:dyDescent="0.2">
      <c r="B57" s="112" t="s">
        <v>61</v>
      </c>
      <c r="C57" s="113" t="s">
        <v>127</v>
      </c>
      <c r="D57" s="114">
        <v>0</v>
      </c>
      <c r="E57" s="128">
        <v>0</v>
      </c>
    </row>
    <row r="58" spans="2:5" hidden="1" outlineLevel="2" x14ac:dyDescent="0.2">
      <c r="B58" s="12" t="s">
        <v>50</v>
      </c>
      <c r="C58" s="40" t="s">
        <v>127</v>
      </c>
      <c r="D58" s="63">
        <f t="shared" ref="D58:E64" si="0">D37-D47</f>
        <v>0</v>
      </c>
      <c r="E58" s="129">
        <f>E37-E47</f>
        <v>0</v>
      </c>
    </row>
    <row r="59" spans="2:5" hidden="1" outlineLevel="2" x14ac:dyDescent="0.2">
      <c r="B59" s="12" t="s">
        <v>51</v>
      </c>
      <c r="C59" s="40" t="s">
        <v>127</v>
      </c>
      <c r="D59" s="63">
        <f t="shared" si="0"/>
        <v>0</v>
      </c>
      <c r="E59" s="129">
        <f t="shared" si="0"/>
        <v>0</v>
      </c>
    </row>
    <row r="60" spans="2:5" hidden="1" outlineLevel="2" x14ac:dyDescent="0.2">
      <c r="B60" s="12" t="s">
        <v>52</v>
      </c>
      <c r="C60" s="40" t="s">
        <v>127</v>
      </c>
      <c r="D60" s="63">
        <f t="shared" si="0"/>
        <v>0</v>
      </c>
      <c r="E60" s="129">
        <f t="shared" si="0"/>
        <v>0</v>
      </c>
    </row>
    <row r="61" spans="2:5" hidden="1" outlineLevel="2" x14ac:dyDescent="0.2">
      <c r="B61" s="12" t="s">
        <v>53</v>
      </c>
      <c r="C61" s="40" t="s">
        <v>127</v>
      </c>
      <c r="D61" s="63">
        <f t="shared" si="0"/>
        <v>0</v>
      </c>
      <c r="E61" s="129">
        <f t="shared" si="0"/>
        <v>0</v>
      </c>
    </row>
    <row r="62" spans="2:5" hidden="1" outlineLevel="2" x14ac:dyDescent="0.2">
      <c r="B62" s="12" t="s">
        <v>54</v>
      </c>
      <c r="C62" s="40" t="s">
        <v>127</v>
      </c>
      <c r="D62" s="63">
        <f t="shared" si="0"/>
        <v>0</v>
      </c>
      <c r="E62" s="129">
        <f t="shared" si="0"/>
        <v>0</v>
      </c>
    </row>
    <row r="63" spans="2:5" hidden="1" outlineLevel="2" x14ac:dyDescent="0.2">
      <c r="B63" s="12" t="s">
        <v>55</v>
      </c>
      <c r="C63" s="40" t="s">
        <v>127</v>
      </c>
      <c r="D63" s="63">
        <f t="shared" si="0"/>
        <v>0</v>
      </c>
      <c r="E63" s="129">
        <f t="shared" si="0"/>
        <v>0</v>
      </c>
    </row>
    <row r="64" spans="2:5" hidden="1" outlineLevel="2" x14ac:dyDescent="0.2">
      <c r="B64" s="12" t="s">
        <v>56</v>
      </c>
      <c r="C64" s="40" t="s">
        <v>127</v>
      </c>
      <c r="D64" s="63">
        <f t="shared" si="0"/>
        <v>0</v>
      </c>
      <c r="E64" s="129">
        <f t="shared" si="0"/>
        <v>0</v>
      </c>
    </row>
    <row r="65" spans="2:5" hidden="1" outlineLevel="2" x14ac:dyDescent="0.2">
      <c r="B65" s="12" t="s">
        <v>57</v>
      </c>
      <c r="C65" s="40" t="s">
        <v>127</v>
      </c>
      <c r="D65" s="63">
        <f>IFERROR(D44-D54,0)</f>
        <v>0</v>
      </c>
      <c r="E65" s="129">
        <f t="shared" ref="E65:E66" si="1">E44-E54</f>
        <v>0</v>
      </c>
    </row>
    <row r="66" spans="2:5" hidden="1" outlineLevel="2" x14ac:dyDescent="0.2">
      <c r="B66" s="12" t="s">
        <v>58</v>
      </c>
      <c r="C66" s="40" t="s">
        <v>127</v>
      </c>
      <c r="D66" s="63">
        <f>IFERROR(D45-D55,0)</f>
        <v>0</v>
      </c>
      <c r="E66" s="129">
        <f t="shared" si="1"/>
        <v>0</v>
      </c>
    </row>
    <row r="67" spans="2:5" hidden="1" outlineLevel="2" x14ac:dyDescent="0.2">
      <c r="B67" s="165" t="s">
        <v>61</v>
      </c>
      <c r="C67" s="45" t="s">
        <v>127</v>
      </c>
      <c r="D67" s="168">
        <f>D57</f>
        <v>0</v>
      </c>
      <c r="E67" s="130">
        <f>E57</f>
        <v>0</v>
      </c>
    </row>
    <row r="68" spans="2:5" hidden="1" outlineLevel="1" collapsed="1" x14ac:dyDescent="0.2">
      <c r="B68" s="19" t="s">
        <v>62</v>
      </c>
      <c r="C68" s="47" t="s">
        <v>127</v>
      </c>
      <c r="D68" s="61">
        <f>SUM(D58:D67)</f>
        <v>0</v>
      </c>
      <c r="E68" s="116">
        <f>E46-E56+E57</f>
        <v>0</v>
      </c>
    </row>
    <row r="69" spans="2:5" hidden="1" outlineLevel="2" x14ac:dyDescent="0.2">
      <c r="B69" s="169" t="s">
        <v>63</v>
      </c>
      <c r="C69" s="45" t="s">
        <v>127</v>
      </c>
      <c r="D69" s="168">
        <v>0</v>
      </c>
      <c r="E69" s="130">
        <v>0</v>
      </c>
    </row>
    <row r="70" spans="2:5" hidden="1" outlineLevel="1" collapsed="1" x14ac:dyDescent="0.2">
      <c r="B70" s="19" t="s">
        <v>64</v>
      </c>
      <c r="C70" s="47" t="s">
        <v>127</v>
      </c>
      <c r="D70" s="61">
        <f>D68-D69</f>
        <v>0</v>
      </c>
      <c r="E70" s="116">
        <f>E68-E69</f>
        <v>0</v>
      </c>
    </row>
    <row r="71" spans="2:5" hidden="1" outlineLevel="4" x14ac:dyDescent="0.2">
      <c r="B71" s="21" t="s">
        <v>65</v>
      </c>
      <c r="C71" s="40" t="s">
        <v>127</v>
      </c>
      <c r="D71" s="63"/>
      <c r="E71" s="129">
        <v>0</v>
      </c>
    </row>
    <row r="72" spans="2:5" hidden="1" outlineLevel="4" x14ac:dyDescent="0.2">
      <c r="B72" s="21" t="s">
        <v>66</v>
      </c>
      <c r="C72" s="40" t="s">
        <v>127</v>
      </c>
      <c r="D72" s="63"/>
      <c r="E72" s="129">
        <v>0</v>
      </c>
    </row>
    <row r="73" spans="2:5" hidden="1" outlineLevel="4" x14ac:dyDescent="0.2">
      <c r="B73" s="21" t="s">
        <v>67</v>
      </c>
      <c r="C73" s="40" t="s">
        <v>127</v>
      </c>
      <c r="D73" s="63"/>
      <c r="E73" s="129">
        <v>0</v>
      </c>
    </row>
    <row r="74" spans="2:5" hidden="1" outlineLevel="4" x14ac:dyDescent="0.2">
      <c r="B74" s="21" t="s">
        <v>68</v>
      </c>
      <c r="C74" s="40" t="s">
        <v>127</v>
      </c>
      <c r="D74" s="63"/>
      <c r="E74" s="129">
        <v>0</v>
      </c>
    </row>
    <row r="75" spans="2:5" hidden="1" outlineLevel="4" x14ac:dyDescent="0.2">
      <c r="B75" s="21" t="s">
        <v>69</v>
      </c>
      <c r="C75" s="40" t="s">
        <v>127</v>
      </c>
      <c r="D75" s="63"/>
      <c r="E75" s="129">
        <v>0</v>
      </c>
    </row>
    <row r="76" spans="2:5" hidden="1" outlineLevel="4" x14ac:dyDescent="0.2">
      <c r="B76" s="151" t="s">
        <v>70</v>
      </c>
      <c r="C76" s="45" t="s">
        <v>127</v>
      </c>
      <c r="D76" s="168"/>
      <c r="E76" s="130">
        <v>0</v>
      </c>
    </row>
    <row r="77" spans="2:5" hidden="1" outlineLevel="3" collapsed="1" x14ac:dyDescent="0.2">
      <c r="B77" s="148" t="s">
        <v>71</v>
      </c>
      <c r="C77" s="149" t="s">
        <v>127</v>
      </c>
      <c r="D77" s="150">
        <f>SUM(D71:D76)</f>
        <v>0</v>
      </c>
      <c r="E77" s="115">
        <f>SUM(E71:E76)</f>
        <v>0</v>
      </c>
    </row>
    <row r="78" spans="2:5" hidden="1" outlineLevel="5" x14ac:dyDescent="0.2">
      <c r="B78" s="81" t="s">
        <v>21</v>
      </c>
      <c r="C78" s="48" t="s">
        <v>127</v>
      </c>
      <c r="D78" s="63"/>
      <c r="E78" s="120">
        <v>0</v>
      </c>
    </row>
    <row r="79" spans="2:5" hidden="1" outlineLevel="5" x14ac:dyDescent="0.2">
      <c r="B79" s="81" t="s">
        <v>72</v>
      </c>
      <c r="C79" s="48" t="s">
        <v>127</v>
      </c>
      <c r="D79" s="63"/>
      <c r="E79" s="120">
        <v>0</v>
      </c>
    </row>
    <row r="80" spans="2:5" hidden="1" outlineLevel="5" x14ac:dyDescent="0.2">
      <c r="B80" s="81" t="s">
        <v>73</v>
      </c>
      <c r="C80" s="48" t="s">
        <v>127</v>
      </c>
      <c r="D80" s="63"/>
      <c r="E80" s="120">
        <v>0</v>
      </c>
    </row>
    <row r="81" spans="2:5" hidden="1" outlineLevel="5" x14ac:dyDescent="0.2">
      <c r="B81" s="81" t="s">
        <v>74</v>
      </c>
      <c r="C81" s="48" t="s">
        <v>127</v>
      </c>
      <c r="D81" s="63"/>
      <c r="E81" s="120">
        <v>0</v>
      </c>
    </row>
    <row r="82" spans="2:5" hidden="1" outlineLevel="5" x14ac:dyDescent="0.2">
      <c r="B82" s="82" t="s">
        <v>75</v>
      </c>
      <c r="C82" s="49" t="s">
        <v>127</v>
      </c>
      <c r="D82" s="62"/>
      <c r="E82" s="119">
        <v>0</v>
      </c>
    </row>
    <row r="83" spans="2:5" hidden="1" outlineLevel="4" collapsed="1" x14ac:dyDescent="0.2">
      <c r="B83" s="23" t="s">
        <v>76</v>
      </c>
      <c r="C83" s="50" t="s">
        <v>127</v>
      </c>
      <c r="D83" s="70">
        <f>SUM(D78:D82)</f>
        <v>0</v>
      </c>
      <c r="E83" s="117">
        <f>SUM(E78:E82)</f>
        <v>0</v>
      </c>
    </row>
    <row r="84" spans="2:5" hidden="1" outlineLevel="5" x14ac:dyDescent="0.2">
      <c r="B84" s="82" t="s">
        <v>262</v>
      </c>
      <c r="C84" s="49" t="s">
        <v>127</v>
      </c>
      <c r="D84" s="62"/>
      <c r="E84" s="119">
        <v>0</v>
      </c>
    </row>
    <row r="85" spans="2:5" hidden="1" outlineLevel="4" collapsed="1" x14ac:dyDescent="0.2">
      <c r="B85" s="23" t="s">
        <v>77</v>
      </c>
      <c r="C85" s="50" t="s">
        <v>127</v>
      </c>
      <c r="D85" s="70">
        <f>SUM(D84:D84)</f>
        <v>0</v>
      </c>
      <c r="E85" s="117">
        <f>SUM(E84:E84)</f>
        <v>0</v>
      </c>
    </row>
    <row r="86" spans="2:5" hidden="1" outlineLevel="5" x14ac:dyDescent="0.2">
      <c r="B86" s="81" t="s">
        <v>78</v>
      </c>
      <c r="C86" s="48" t="s">
        <v>127</v>
      </c>
      <c r="D86" s="63"/>
      <c r="E86" s="120">
        <v>0</v>
      </c>
    </row>
    <row r="87" spans="2:5" hidden="1" outlineLevel="5" x14ac:dyDescent="0.2">
      <c r="B87" s="81" t="s">
        <v>79</v>
      </c>
      <c r="C87" s="48" t="s">
        <v>127</v>
      </c>
      <c r="D87" s="63"/>
      <c r="E87" s="120">
        <v>0</v>
      </c>
    </row>
    <row r="88" spans="2:5" hidden="1" outlineLevel="5" x14ac:dyDescent="0.2">
      <c r="B88" s="81" t="s">
        <v>80</v>
      </c>
      <c r="C88" s="48" t="s">
        <v>127</v>
      </c>
      <c r="D88" s="63"/>
      <c r="E88" s="120">
        <v>0</v>
      </c>
    </row>
    <row r="89" spans="2:5" hidden="1" outlineLevel="5" x14ac:dyDescent="0.2">
      <c r="B89" s="81" t="s">
        <v>81</v>
      </c>
      <c r="C89" s="48" t="s">
        <v>127</v>
      </c>
      <c r="D89" s="63"/>
      <c r="E89" s="120">
        <v>0</v>
      </c>
    </row>
    <row r="90" spans="2:5" hidden="1" outlineLevel="5" x14ac:dyDescent="0.2">
      <c r="B90" s="82" t="s">
        <v>263</v>
      </c>
      <c r="C90" s="49" t="s">
        <v>127</v>
      </c>
      <c r="D90" s="62"/>
      <c r="E90" s="119">
        <v>0</v>
      </c>
    </row>
    <row r="91" spans="2:5" hidden="1" outlineLevel="4" collapsed="1" x14ac:dyDescent="0.2">
      <c r="B91" s="23" t="s">
        <v>82</v>
      </c>
      <c r="C91" s="50" t="s">
        <v>127</v>
      </c>
      <c r="D91" s="70">
        <f>SUM(D86:D90)</f>
        <v>0</v>
      </c>
      <c r="E91" s="117">
        <f>SUM(E86:E90)</f>
        <v>0</v>
      </c>
    </row>
    <row r="92" spans="2:5" hidden="1" outlineLevel="5" x14ac:dyDescent="0.2">
      <c r="B92" s="81" t="s">
        <v>83</v>
      </c>
      <c r="C92" s="48" t="s">
        <v>127</v>
      </c>
      <c r="D92" s="63"/>
      <c r="E92" s="120">
        <v>0</v>
      </c>
    </row>
    <row r="93" spans="2:5" hidden="1" outlineLevel="5" x14ac:dyDescent="0.2">
      <c r="B93" s="81" t="s">
        <v>84</v>
      </c>
      <c r="C93" s="48" t="s">
        <v>127</v>
      </c>
      <c r="D93" s="63"/>
      <c r="E93" s="120">
        <v>0</v>
      </c>
    </row>
    <row r="94" spans="2:5" hidden="1" outlineLevel="5" x14ac:dyDescent="0.2">
      <c r="B94" s="81" t="s">
        <v>85</v>
      </c>
      <c r="C94" s="48" t="s">
        <v>127</v>
      </c>
      <c r="D94" s="63"/>
      <c r="E94" s="120">
        <v>0</v>
      </c>
    </row>
    <row r="95" spans="2:5" hidden="1" outlineLevel="5" x14ac:dyDescent="0.2">
      <c r="B95" s="81" t="s">
        <v>86</v>
      </c>
      <c r="C95" s="48" t="s">
        <v>127</v>
      </c>
      <c r="D95" s="63"/>
      <c r="E95" s="120">
        <v>0</v>
      </c>
    </row>
    <row r="96" spans="2:5" hidden="1" outlineLevel="5" x14ac:dyDescent="0.2">
      <c r="B96" s="81" t="s">
        <v>87</v>
      </c>
      <c r="C96" s="48" t="s">
        <v>127</v>
      </c>
      <c r="D96" s="63"/>
      <c r="E96" s="120">
        <v>0</v>
      </c>
    </row>
    <row r="97" spans="2:5" hidden="1" outlineLevel="5" x14ac:dyDescent="0.2">
      <c r="B97" s="81" t="s">
        <v>88</v>
      </c>
      <c r="C97" s="48" t="s">
        <v>127</v>
      </c>
      <c r="D97" s="63"/>
      <c r="E97" s="120">
        <v>0</v>
      </c>
    </row>
    <row r="98" spans="2:5" hidden="1" outlineLevel="5" x14ac:dyDescent="0.2">
      <c r="B98" s="81" t="s">
        <v>89</v>
      </c>
      <c r="C98" s="48" t="s">
        <v>127</v>
      </c>
      <c r="D98" s="63"/>
      <c r="E98" s="120">
        <v>0</v>
      </c>
    </row>
    <row r="99" spans="2:5" hidden="1" outlineLevel="5" x14ac:dyDescent="0.2">
      <c r="B99" s="81" t="s">
        <v>90</v>
      </c>
      <c r="C99" s="48" t="s">
        <v>127</v>
      </c>
      <c r="D99" s="63"/>
      <c r="E99" s="120">
        <v>0</v>
      </c>
    </row>
    <row r="100" spans="2:5" hidden="1" outlineLevel="5" x14ac:dyDescent="0.2">
      <c r="B100" s="81" t="s">
        <v>91</v>
      </c>
      <c r="C100" s="48" t="s">
        <v>127</v>
      </c>
      <c r="D100" s="63"/>
      <c r="E100" s="120">
        <v>0</v>
      </c>
    </row>
    <row r="101" spans="2:5" hidden="1" outlineLevel="5" x14ac:dyDescent="0.2">
      <c r="B101" s="81" t="s">
        <v>92</v>
      </c>
      <c r="C101" s="48" t="s">
        <v>127</v>
      </c>
      <c r="D101" s="63"/>
      <c r="E101" s="120">
        <v>0</v>
      </c>
    </row>
    <row r="102" spans="2:5" hidden="1" outlineLevel="5" x14ac:dyDescent="0.2">
      <c r="B102" s="82" t="s">
        <v>93</v>
      </c>
      <c r="C102" s="49" t="s">
        <v>127</v>
      </c>
      <c r="D102" s="62"/>
      <c r="E102" s="119">
        <v>0</v>
      </c>
    </row>
    <row r="103" spans="2:5" hidden="1" outlineLevel="4" collapsed="1" x14ac:dyDescent="0.2">
      <c r="B103" s="23" t="s">
        <v>94</v>
      </c>
      <c r="C103" s="50" t="s">
        <v>127</v>
      </c>
      <c r="D103" s="70">
        <f>SUM(D92:D102)</f>
        <v>0</v>
      </c>
      <c r="E103" s="117">
        <f>SUM(E92:E102)</f>
        <v>0</v>
      </c>
    </row>
    <row r="104" spans="2:5" hidden="1" outlineLevel="5" x14ac:dyDescent="0.2">
      <c r="B104" s="82" t="s">
        <v>95</v>
      </c>
      <c r="C104" s="49" t="s">
        <v>127</v>
      </c>
      <c r="D104" s="62">
        <f>SUM(D39,D40,D41)*D32</f>
        <v>0</v>
      </c>
      <c r="E104" s="119">
        <v>0</v>
      </c>
    </row>
    <row r="105" spans="2:5" hidden="1" outlineLevel="4" collapsed="1" x14ac:dyDescent="0.2">
      <c r="B105" s="159" t="s">
        <v>96</v>
      </c>
      <c r="C105" s="50" t="s">
        <v>127</v>
      </c>
      <c r="D105" s="70">
        <f>SUM(D104)</f>
        <v>0</v>
      </c>
      <c r="E105" s="117">
        <f>SUM(E104)</f>
        <v>0</v>
      </c>
    </row>
    <row r="106" spans="2:5" hidden="1" outlineLevel="4" x14ac:dyDescent="0.2">
      <c r="B106" s="151" t="s">
        <v>97</v>
      </c>
      <c r="C106" s="45" t="s">
        <v>127</v>
      </c>
      <c r="D106" s="168"/>
      <c r="E106" s="130">
        <v>0</v>
      </c>
    </row>
    <row r="107" spans="2:5" hidden="1" outlineLevel="3" collapsed="1" x14ac:dyDescent="0.2">
      <c r="B107" s="148" t="s">
        <v>98</v>
      </c>
      <c r="C107" s="149" t="s">
        <v>127</v>
      </c>
      <c r="D107" s="150">
        <f>D83+D85+D91+D103+D105+D106</f>
        <v>0</v>
      </c>
      <c r="E107" s="115">
        <f>E83+E85+E91+E103+E105+E106</f>
        <v>0</v>
      </c>
    </row>
    <row r="108" spans="2:5" hidden="1" outlineLevel="3" x14ac:dyDescent="0.2">
      <c r="B108" s="27" t="s">
        <v>99</v>
      </c>
      <c r="C108" s="40" t="s">
        <v>127</v>
      </c>
      <c r="D108" s="63"/>
      <c r="E108" s="129">
        <v>0</v>
      </c>
    </row>
    <row r="109" spans="2:5" hidden="1" outlineLevel="3" x14ac:dyDescent="0.2">
      <c r="B109" s="170" t="s">
        <v>100</v>
      </c>
      <c r="C109" s="45" t="s">
        <v>127</v>
      </c>
      <c r="D109" s="168"/>
      <c r="E109" s="130">
        <v>0</v>
      </c>
    </row>
    <row r="110" spans="2:5" hidden="1" outlineLevel="2" collapsed="1" x14ac:dyDescent="0.2">
      <c r="B110" s="24" t="s">
        <v>101</v>
      </c>
      <c r="C110" s="46" t="s">
        <v>127</v>
      </c>
      <c r="D110" s="64">
        <f>D77+D107+D108+D109</f>
        <v>0</v>
      </c>
      <c r="E110" s="116">
        <f>E77+E107+E108+E109</f>
        <v>0</v>
      </c>
    </row>
    <row r="111" spans="2:5" hidden="1" outlineLevel="4" x14ac:dyDescent="0.2">
      <c r="B111" s="22" t="s">
        <v>102</v>
      </c>
      <c r="C111" s="43" t="s">
        <v>127</v>
      </c>
      <c r="D111" s="62"/>
      <c r="E111" s="186">
        <v>0</v>
      </c>
    </row>
    <row r="112" spans="2:5" hidden="1" outlineLevel="3" collapsed="1" x14ac:dyDescent="0.2">
      <c r="B112" s="25" t="s">
        <v>103</v>
      </c>
      <c r="C112" s="50" t="s">
        <v>127</v>
      </c>
      <c r="D112" s="70">
        <f>SUM(D111:D111)</f>
        <v>0</v>
      </c>
      <c r="E112" s="117">
        <f>SUM(E111:E111)</f>
        <v>0</v>
      </c>
    </row>
    <row r="113" spans="2:5" hidden="1" outlineLevel="4" x14ac:dyDescent="0.2">
      <c r="B113" s="22" t="s">
        <v>104</v>
      </c>
      <c r="C113" s="43" t="s">
        <v>127</v>
      </c>
      <c r="D113" s="62"/>
      <c r="E113" s="186">
        <v>0</v>
      </c>
    </row>
    <row r="114" spans="2:5" hidden="1" outlineLevel="3" collapsed="1" x14ac:dyDescent="0.2">
      <c r="B114" s="25" t="s">
        <v>105</v>
      </c>
      <c r="C114" s="50" t="s">
        <v>127</v>
      </c>
      <c r="D114" s="70">
        <f>SUM(D113:D113)</f>
        <v>0</v>
      </c>
      <c r="E114" s="117">
        <f>SUM(E113:E113)</f>
        <v>0</v>
      </c>
    </row>
    <row r="115" spans="2:5" hidden="1" outlineLevel="4" x14ac:dyDescent="0.2">
      <c r="B115" s="21" t="s">
        <v>106</v>
      </c>
      <c r="C115" s="40" t="s">
        <v>127</v>
      </c>
      <c r="D115" s="63"/>
      <c r="E115" s="129">
        <v>0</v>
      </c>
    </row>
    <row r="116" spans="2:5" hidden="1" outlineLevel="4" x14ac:dyDescent="0.2">
      <c r="B116" s="22" t="s">
        <v>107</v>
      </c>
      <c r="C116" s="43" t="s">
        <v>127</v>
      </c>
      <c r="D116" s="62"/>
      <c r="E116" s="186">
        <v>0</v>
      </c>
    </row>
    <row r="117" spans="2:5" hidden="1" outlineLevel="3" collapsed="1" x14ac:dyDescent="0.2">
      <c r="B117" s="160" t="s">
        <v>108</v>
      </c>
      <c r="C117" s="50" t="s">
        <v>127</v>
      </c>
      <c r="D117" s="70">
        <f>SUM(D115:D116)</f>
        <v>0</v>
      </c>
      <c r="E117" s="117">
        <f>SUM(E115:E116)</f>
        <v>0</v>
      </c>
    </row>
    <row r="118" spans="2:5" hidden="1" outlineLevel="4" x14ac:dyDescent="0.2">
      <c r="B118" s="21" t="s">
        <v>109</v>
      </c>
      <c r="C118" s="40" t="s">
        <v>127</v>
      </c>
      <c r="D118" s="63"/>
      <c r="E118" s="129">
        <v>0</v>
      </c>
    </row>
    <row r="119" spans="2:5" hidden="1" outlineLevel="4" x14ac:dyDescent="0.2">
      <c r="B119" s="22" t="s">
        <v>110</v>
      </c>
      <c r="C119" s="43" t="s">
        <v>127</v>
      </c>
      <c r="D119" s="62"/>
      <c r="E119" s="186">
        <v>0</v>
      </c>
    </row>
    <row r="120" spans="2:5" hidden="1" outlineLevel="3" collapsed="1" x14ac:dyDescent="0.2">
      <c r="B120" s="121" t="s">
        <v>111</v>
      </c>
      <c r="C120" s="122" t="s">
        <v>127</v>
      </c>
      <c r="D120" s="123">
        <f>SUM(D118:D119)</f>
        <v>0</v>
      </c>
      <c r="E120" s="124">
        <f>SUM(E118:E119)</f>
        <v>0</v>
      </c>
    </row>
    <row r="121" spans="2:5" hidden="1" outlineLevel="2" collapsed="1" x14ac:dyDescent="0.2">
      <c r="B121" s="24" t="s">
        <v>112</v>
      </c>
      <c r="C121" s="46" t="s">
        <v>127</v>
      </c>
      <c r="D121" s="64">
        <f>D110+D112+D114+D117+D120</f>
        <v>0</v>
      </c>
      <c r="E121" s="116">
        <f>E110+E112+E114+E117+E120</f>
        <v>0</v>
      </c>
    </row>
    <row r="122" spans="2:5" hidden="1" outlineLevel="4" x14ac:dyDescent="0.2">
      <c r="B122" s="21" t="s">
        <v>113</v>
      </c>
      <c r="C122" s="40" t="s">
        <v>127</v>
      </c>
      <c r="D122" s="63"/>
      <c r="E122" s="129">
        <v>0</v>
      </c>
    </row>
    <row r="123" spans="2:5" hidden="1" outlineLevel="4" x14ac:dyDescent="0.2">
      <c r="B123" s="21" t="s">
        <v>114</v>
      </c>
      <c r="C123" s="40" t="s">
        <v>127</v>
      </c>
      <c r="D123" s="63"/>
      <c r="E123" s="129">
        <v>0</v>
      </c>
    </row>
    <row r="124" spans="2:5" hidden="1" outlineLevel="4" x14ac:dyDescent="0.2">
      <c r="B124" s="21" t="s">
        <v>115</v>
      </c>
      <c r="C124" s="40" t="s">
        <v>127</v>
      </c>
      <c r="D124" s="63"/>
      <c r="E124" s="129">
        <v>0</v>
      </c>
    </row>
    <row r="125" spans="2:5" hidden="1" outlineLevel="4" x14ac:dyDescent="0.2">
      <c r="B125" s="22" t="s">
        <v>116</v>
      </c>
      <c r="C125" s="43" t="s">
        <v>127</v>
      </c>
      <c r="D125" s="62"/>
      <c r="E125" s="186">
        <v>0</v>
      </c>
    </row>
    <row r="126" spans="2:5" hidden="1" outlineLevel="3" collapsed="1" x14ac:dyDescent="0.2">
      <c r="B126" s="161" t="s">
        <v>117</v>
      </c>
      <c r="C126" s="51" t="s">
        <v>127</v>
      </c>
      <c r="D126" s="72">
        <f>SUM(D122:D125)</f>
        <v>0</v>
      </c>
      <c r="E126" s="118">
        <f>SUM(E122:E125)</f>
        <v>0</v>
      </c>
    </row>
    <row r="127" spans="2:5" hidden="1" outlineLevel="2" collapsed="1" x14ac:dyDescent="0.2">
      <c r="B127" s="24" t="s">
        <v>118</v>
      </c>
      <c r="C127" s="46" t="s">
        <v>127</v>
      </c>
      <c r="D127" s="64">
        <f>D121+D126</f>
        <v>0</v>
      </c>
      <c r="E127" s="116">
        <f>E121+E126</f>
        <v>0</v>
      </c>
    </row>
    <row r="128" spans="2:5" hidden="1" outlineLevel="3" x14ac:dyDescent="0.2">
      <c r="B128" s="27" t="s">
        <v>119</v>
      </c>
      <c r="C128" s="40" t="s">
        <v>127</v>
      </c>
      <c r="D128" s="63"/>
      <c r="E128" s="129">
        <v>0</v>
      </c>
    </row>
    <row r="129" spans="2:5" hidden="1" outlineLevel="3" x14ac:dyDescent="0.2">
      <c r="B129" s="170" t="s">
        <v>120</v>
      </c>
      <c r="C129" s="45" t="s">
        <v>127</v>
      </c>
      <c r="D129" s="168"/>
      <c r="E129" s="130">
        <v>0</v>
      </c>
    </row>
    <row r="130" spans="2:5" hidden="1" outlineLevel="2" collapsed="1" x14ac:dyDescent="0.2">
      <c r="B130" s="24" t="s">
        <v>121</v>
      </c>
      <c r="C130" s="46" t="s">
        <v>127</v>
      </c>
      <c r="D130" s="64">
        <f>D127+SUM(D128:D129)</f>
        <v>0</v>
      </c>
      <c r="E130" s="116">
        <f>E127+SUM(E128:E129)</f>
        <v>0</v>
      </c>
    </row>
    <row r="131" spans="2:5" hidden="1" outlineLevel="3" x14ac:dyDescent="0.2">
      <c r="B131" s="27" t="s">
        <v>122</v>
      </c>
      <c r="C131" s="40" t="s">
        <v>127</v>
      </c>
      <c r="D131" s="63"/>
      <c r="E131" s="129">
        <v>0</v>
      </c>
    </row>
    <row r="132" spans="2:5" hidden="1" outlineLevel="3" x14ac:dyDescent="0.2">
      <c r="B132" s="28" t="s">
        <v>123</v>
      </c>
      <c r="C132" s="43" t="s">
        <v>127</v>
      </c>
      <c r="D132" s="62"/>
      <c r="E132" s="186">
        <v>0</v>
      </c>
    </row>
    <row r="133" spans="2:5" hidden="1" outlineLevel="2" collapsed="1" x14ac:dyDescent="0.2">
      <c r="B133" s="26" t="s">
        <v>124</v>
      </c>
      <c r="C133" s="51" t="s">
        <v>127</v>
      </c>
      <c r="D133" s="72">
        <f>SUM(D131:D132)</f>
        <v>0</v>
      </c>
      <c r="E133" s="118">
        <f>SUM(E131:E132)</f>
        <v>0</v>
      </c>
    </row>
    <row r="134" spans="2:5" hidden="1" outlineLevel="1" collapsed="1" x14ac:dyDescent="0.2">
      <c r="B134" s="162" t="s">
        <v>125</v>
      </c>
      <c r="C134" s="51" t="s">
        <v>127</v>
      </c>
      <c r="D134" s="72">
        <f>D130+D133</f>
        <v>0</v>
      </c>
      <c r="E134" s="163">
        <f>E130+E133</f>
        <v>0</v>
      </c>
    </row>
    <row r="135" spans="2:5" collapsed="1" x14ac:dyDescent="0.2">
      <c r="B135" s="125" t="s">
        <v>126</v>
      </c>
      <c r="C135" s="126" t="s">
        <v>127</v>
      </c>
      <c r="D135" s="127">
        <f>D70-D134</f>
        <v>0</v>
      </c>
      <c r="E135" s="116">
        <f>E70-E134</f>
        <v>0</v>
      </c>
    </row>
    <row r="136" spans="2:5" hidden="1" outlineLevel="3" x14ac:dyDescent="0.2">
      <c r="B136" s="22" t="s">
        <v>128</v>
      </c>
      <c r="C136" s="49" t="s">
        <v>127</v>
      </c>
      <c r="D136" s="62"/>
      <c r="E136" s="119">
        <v>0</v>
      </c>
    </row>
    <row r="137" spans="2:5" hidden="1" outlineLevel="2" collapsed="1" x14ac:dyDescent="0.2">
      <c r="B137" s="25" t="s">
        <v>129</v>
      </c>
      <c r="C137" s="50" t="s">
        <v>127</v>
      </c>
      <c r="D137" s="70">
        <f>SUM(D136)</f>
        <v>0</v>
      </c>
      <c r="E137" s="117">
        <f>SUM(E136)</f>
        <v>0</v>
      </c>
    </row>
    <row r="138" spans="2:5" hidden="1" outlineLevel="3" x14ac:dyDescent="0.2">
      <c r="B138" s="21" t="s">
        <v>130</v>
      </c>
      <c r="C138" s="48" t="s">
        <v>127</v>
      </c>
      <c r="D138" s="63"/>
      <c r="E138" s="120">
        <v>0</v>
      </c>
    </row>
    <row r="139" spans="2:5" hidden="1" outlineLevel="3" x14ac:dyDescent="0.2">
      <c r="B139" s="21" t="s">
        <v>131</v>
      </c>
      <c r="C139" s="48" t="s">
        <v>127</v>
      </c>
      <c r="D139" s="63"/>
      <c r="E139" s="120">
        <v>0</v>
      </c>
    </row>
    <row r="140" spans="2:5" hidden="1" outlineLevel="3" x14ac:dyDescent="0.2">
      <c r="B140" s="21" t="s">
        <v>132</v>
      </c>
      <c r="C140" s="48" t="s">
        <v>127</v>
      </c>
      <c r="D140" s="63"/>
      <c r="E140" s="120">
        <v>0</v>
      </c>
    </row>
    <row r="141" spans="2:5" hidden="1" outlineLevel="3" x14ac:dyDescent="0.2">
      <c r="B141" s="21" t="s">
        <v>133</v>
      </c>
      <c r="C141" s="48" t="s">
        <v>127</v>
      </c>
      <c r="D141" s="63"/>
      <c r="E141" s="120">
        <v>0</v>
      </c>
    </row>
    <row r="142" spans="2:5" hidden="1" outlineLevel="3" x14ac:dyDescent="0.2">
      <c r="B142" s="21" t="s">
        <v>134</v>
      </c>
      <c r="C142" s="48" t="s">
        <v>127</v>
      </c>
      <c r="D142" s="63"/>
      <c r="E142" s="120">
        <v>0</v>
      </c>
    </row>
    <row r="143" spans="2:5" hidden="1" outlineLevel="3" x14ac:dyDescent="0.2">
      <c r="B143" s="22" t="s">
        <v>135</v>
      </c>
      <c r="C143" s="49" t="s">
        <v>127</v>
      </c>
      <c r="D143" s="62"/>
      <c r="E143" s="119">
        <v>0</v>
      </c>
    </row>
    <row r="144" spans="2:5" hidden="1" outlineLevel="2" collapsed="1" x14ac:dyDescent="0.2">
      <c r="B144" s="25" t="s">
        <v>136</v>
      </c>
      <c r="C144" s="50" t="s">
        <v>127</v>
      </c>
      <c r="D144" s="70">
        <f>SUM(D138:D143)</f>
        <v>0</v>
      </c>
      <c r="E144" s="117">
        <f>SUM(E138:E143)</f>
        <v>0</v>
      </c>
    </row>
    <row r="145" spans="2:5" hidden="1" outlineLevel="3" x14ac:dyDescent="0.2">
      <c r="B145" s="21" t="s">
        <v>137</v>
      </c>
      <c r="C145" s="48" t="s">
        <v>127</v>
      </c>
      <c r="D145" s="63"/>
      <c r="E145" s="120">
        <v>0</v>
      </c>
    </row>
    <row r="146" spans="2:5" hidden="1" outlineLevel="3" x14ac:dyDescent="0.2">
      <c r="B146" s="21" t="s">
        <v>138</v>
      </c>
      <c r="C146" s="48" t="s">
        <v>127</v>
      </c>
      <c r="D146" s="63"/>
      <c r="E146" s="120">
        <v>0</v>
      </c>
    </row>
    <row r="147" spans="2:5" hidden="1" outlineLevel="3" x14ac:dyDescent="0.2">
      <c r="B147" s="21" t="s">
        <v>139</v>
      </c>
      <c r="C147" s="48" t="s">
        <v>127</v>
      </c>
      <c r="D147" s="63"/>
      <c r="E147" s="120">
        <v>0</v>
      </c>
    </row>
    <row r="148" spans="2:5" hidden="1" outlineLevel="3" x14ac:dyDescent="0.2">
      <c r="B148" s="22" t="s">
        <v>140</v>
      </c>
      <c r="C148" s="49" t="s">
        <v>127</v>
      </c>
      <c r="D148" s="62"/>
      <c r="E148" s="119">
        <v>0</v>
      </c>
    </row>
    <row r="149" spans="2:5" hidden="1" outlineLevel="2" collapsed="1" x14ac:dyDescent="0.2">
      <c r="B149" s="121" t="s">
        <v>141</v>
      </c>
      <c r="C149" s="122" t="s">
        <v>127</v>
      </c>
      <c r="D149" s="123">
        <f>SUM(D145:D148)</f>
        <v>0</v>
      </c>
      <c r="E149" s="124">
        <f>SUM(E145:E148)</f>
        <v>0</v>
      </c>
    </row>
    <row r="150" spans="2:5" hidden="1" outlineLevel="1" collapsed="1" x14ac:dyDescent="0.2">
      <c r="B150" s="24" t="s">
        <v>142</v>
      </c>
      <c r="C150" s="46" t="s">
        <v>127</v>
      </c>
      <c r="D150" s="64">
        <f>D137+D144+D149</f>
        <v>0</v>
      </c>
      <c r="E150" s="116">
        <f>E137+E144+E149</f>
        <v>0</v>
      </c>
    </row>
    <row r="151" spans="2:5" hidden="1" outlineLevel="3" x14ac:dyDescent="0.2">
      <c r="B151" s="21" t="s">
        <v>128</v>
      </c>
      <c r="C151" s="48" t="s">
        <v>127</v>
      </c>
      <c r="D151" s="63"/>
      <c r="E151" s="120">
        <v>0</v>
      </c>
    </row>
    <row r="152" spans="2:5" hidden="1" outlineLevel="3" x14ac:dyDescent="0.2">
      <c r="B152" s="21" t="s">
        <v>132</v>
      </c>
      <c r="C152" s="48" t="s">
        <v>127</v>
      </c>
      <c r="D152" s="63"/>
      <c r="E152" s="120">
        <v>0</v>
      </c>
    </row>
    <row r="153" spans="2:5" hidden="1" outlineLevel="3" x14ac:dyDescent="0.2">
      <c r="B153" s="21" t="s">
        <v>143</v>
      </c>
      <c r="C153" s="48" t="s">
        <v>127</v>
      </c>
      <c r="D153" s="63"/>
      <c r="E153" s="120">
        <v>0</v>
      </c>
    </row>
    <row r="154" spans="2:5" hidden="1" outlineLevel="3" x14ac:dyDescent="0.2">
      <c r="B154" s="21" t="s">
        <v>135</v>
      </c>
      <c r="C154" s="48" t="s">
        <v>127</v>
      </c>
      <c r="D154" s="63"/>
      <c r="E154" s="120">
        <v>0</v>
      </c>
    </row>
    <row r="155" spans="2:5" hidden="1" outlineLevel="3" x14ac:dyDescent="0.2">
      <c r="B155" s="22" t="s">
        <v>144</v>
      </c>
      <c r="C155" s="49" t="s">
        <v>127</v>
      </c>
      <c r="D155" s="62"/>
      <c r="E155" s="119">
        <v>0</v>
      </c>
    </row>
    <row r="156" spans="2:5" hidden="1" outlineLevel="2" collapsed="1" x14ac:dyDescent="0.2">
      <c r="B156" s="25" t="s">
        <v>129</v>
      </c>
      <c r="C156" s="50" t="s">
        <v>127</v>
      </c>
      <c r="D156" s="70">
        <f>SUM(D151:D155)</f>
        <v>0</v>
      </c>
      <c r="E156" s="117">
        <f>SUM(E151:E155)</f>
        <v>0</v>
      </c>
    </row>
    <row r="157" spans="2:5" hidden="1" outlineLevel="3" x14ac:dyDescent="0.2">
      <c r="B157" s="21" t="s">
        <v>130</v>
      </c>
      <c r="C157" s="48" t="s">
        <v>127</v>
      </c>
      <c r="D157" s="63"/>
      <c r="E157" s="120">
        <v>0</v>
      </c>
    </row>
    <row r="158" spans="2:5" hidden="1" outlineLevel="3" x14ac:dyDescent="0.2">
      <c r="B158" s="21" t="s">
        <v>131</v>
      </c>
      <c r="C158" s="48" t="s">
        <v>127</v>
      </c>
      <c r="D158" s="63"/>
      <c r="E158" s="120">
        <v>0</v>
      </c>
    </row>
    <row r="159" spans="2:5" hidden="1" outlineLevel="3" x14ac:dyDescent="0.2">
      <c r="B159" s="21" t="s">
        <v>132</v>
      </c>
      <c r="C159" s="48" t="s">
        <v>127</v>
      </c>
      <c r="D159" s="63"/>
      <c r="E159" s="120">
        <v>0</v>
      </c>
    </row>
    <row r="160" spans="2:5" hidden="1" outlineLevel="3" x14ac:dyDescent="0.2">
      <c r="B160" s="21" t="s">
        <v>133</v>
      </c>
      <c r="C160" s="48" t="s">
        <v>127</v>
      </c>
      <c r="D160" s="63"/>
      <c r="E160" s="120">
        <v>0</v>
      </c>
    </row>
    <row r="161" spans="2:5" hidden="1" outlineLevel="3" x14ac:dyDescent="0.2">
      <c r="B161" s="21" t="s">
        <v>134</v>
      </c>
      <c r="C161" s="48" t="s">
        <v>127</v>
      </c>
      <c r="D161" s="63"/>
      <c r="E161" s="120">
        <v>0</v>
      </c>
    </row>
    <row r="162" spans="2:5" hidden="1" outlineLevel="3" x14ac:dyDescent="0.2">
      <c r="B162" s="21" t="s">
        <v>135</v>
      </c>
      <c r="C162" s="48" t="s">
        <v>127</v>
      </c>
      <c r="D162" s="63"/>
      <c r="E162" s="120">
        <v>0</v>
      </c>
    </row>
    <row r="163" spans="2:5" hidden="1" outlineLevel="3" x14ac:dyDescent="0.2">
      <c r="B163" s="21" t="s">
        <v>145</v>
      </c>
      <c r="C163" s="48" t="s">
        <v>127</v>
      </c>
      <c r="D163" s="63"/>
      <c r="E163" s="120">
        <v>0</v>
      </c>
    </row>
    <row r="164" spans="2:5" hidden="1" outlineLevel="3" x14ac:dyDescent="0.2">
      <c r="B164" s="22" t="s">
        <v>144</v>
      </c>
      <c r="C164" s="49" t="s">
        <v>127</v>
      </c>
      <c r="D164" s="62"/>
      <c r="E164" s="119">
        <v>0</v>
      </c>
    </row>
    <row r="165" spans="2:5" hidden="1" outlineLevel="2" collapsed="1" x14ac:dyDescent="0.2">
      <c r="B165" s="25" t="s">
        <v>136</v>
      </c>
      <c r="C165" s="50" t="s">
        <v>127</v>
      </c>
      <c r="D165" s="70">
        <f>SUM(D157:D164)</f>
        <v>0</v>
      </c>
      <c r="E165" s="117">
        <f>SUM(E157:E164)</f>
        <v>0</v>
      </c>
    </row>
    <row r="166" spans="2:5" hidden="1" outlineLevel="3" x14ac:dyDescent="0.2">
      <c r="B166" s="21" t="s">
        <v>146</v>
      </c>
      <c r="C166" s="48" t="s">
        <v>127</v>
      </c>
      <c r="D166" s="63"/>
      <c r="E166" s="120">
        <v>0</v>
      </c>
    </row>
    <row r="167" spans="2:5" hidden="1" outlineLevel="3" x14ac:dyDescent="0.2">
      <c r="B167" s="21" t="s">
        <v>147</v>
      </c>
      <c r="C167" s="48" t="s">
        <v>127</v>
      </c>
      <c r="D167" s="63"/>
      <c r="E167" s="120">
        <v>0</v>
      </c>
    </row>
    <row r="168" spans="2:5" hidden="1" outlineLevel="3" x14ac:dyDescent="0.2">
      <c r="B168" s="21" t="s">
        <v>148</v>
      </c>
      <c r="C168" s="48" t="s">
        <v>127</v>
      </c>
      <c r="D168" s="63"/>
      <c r="E168" s="120">
        <v>0</v>
      </c>
    </row>
    <row r="169" spans="2:5" hidden="1" outlineLevel="3" x14ac:dyDescent="0.2">
      <c r="B169" s="22" t="s">
        <v>149</v>
      </c>
      <c r="C169" s="49" t="s">
        <v>127</v>
      </c>
      <c r="D169" s="62"/>
      <c r="E169" s="119">
        <v>0</v>
      </c>
    </row>
    <row r="170" spans="2:5" hidden="1" outlineLevel="2" collapsed="1" x14ac:dyDescent="0.2">
      <c r="B170" s="121" t="s">
        <v>141</v>
      </c>
      <c r="C170" s="122" t="s">
        <v>127</v>
      </c>
      <c r="D170" s="123">
        <f>SUM(D166:D169)</f>
        <v>0</v>
      </c>
      <c r="E170" s="124">
        <f>SUM(E166:E169)</f>
        <v>0</v>
      </c>
    </row>
    <row r="171" spans="2:5" hidden="1" outlineLevel="1" collapsed="1" x14ac:dyDescent="0.2">
      <c r="B171" s="26" t="s">
        <v>150</v>
      </c>
      <c r="C171" s="51" t="s">
        <v>127</v>
      </c>
      <c r="D171" s="72">
        <f>D156+D165+D170</f>
        <v>0</v>
      </c>
      <c r="E171" s="163">
        <f>E156+E165+E170</f>
        <v>0</v>
      </c>
    </row>
    <row r="172" spans="2:5" collapsed="1" x14ac:dyDescent="0.2">
      <c r="B172" s="18" t="s">
        <v>151</v>
      </c>
      <c r="C172" s="46" t="s">
        <v>127</v>
      </c>
      <c r="D172" s="64">
        <f>D150-D171</f>
        <v>0</v>
      </c>
      <c r="E172" s="115">
        <f>E150-E171</f>
        <v>0</v>
      </c>
    </row>
    <row r="173" spans="2:5" hidden="1" outlineLevel="2" x14ac:dyDescent="0.2">
      <c r="B173" s="27" t="s">
        <v>152</v>
      </c>
      <c r="C173" s="48" t="s">
        <v>127</v>
      </c>
      <c r="D173" s="63"/>
      <c r="E173" s="120">
        <v>0</v>
      </c>
    </row>
    <row r="174" spans="2:5" hidden="1" outlineLevel="2" x14ac:dyDescent="0.2">
      <c r="B174" s="27" t="s">
        <v>153</v>
      </c>
      <c r="C174" s="48" t="s">
        <v>127</v>
      </c>
      <c r="D174" s="63"/>
      <c r="E174" s="120">
        <v>0</v>
      </c>
    </row>
    <row r="175" spans="2:5" hidden="1" outlineLevel="2" x14ac:dyDescent="0.2">
      <c r="B175" s="27" t="s">
        <v>154</v>
      </c>
      <c r="C175" s="48" t="s">
        <v>127</v>
      </c>
      <c r="D175" s="63"/>
      <c r="E175" s="120">
        <v>0</v>
      </c>
    </row>
    <row r="176" spans="2:5" hidden="1" outlineLevel="2" x14ac:dyDescent="0.2">
      <c r="B176" s="27" t="s">
        <v>155</v>
      </c>
      <c r="C176" s="48" t="s">
        <v>127</v>
      </c>
      <c r="D176" s="63"/>
      <c r="E176" s="120">
        <v>0</v>
      </c>
    </row>
    <row r="177" spans="2:5" hidden="1" outlineLevel="2" x14ac:dyDescent="0.2">
      <c r="B177" s="28" t="s">
        <v>156</v>
      </c>
      <c r="C177" s="49" t="s">
        <v>127</v>
      </c>
      <c r="D177" s="62"/>
      <c r="E177" s="119">
        <v>0</v>
      </c>
    </row>
    <row r="178" spans="2:5" hidden="1" outlineLevel="1" collapsed="1" x14ac:dyDescent="0.2">
      <c r="B178" s="29" t="s">
        <v>157</v>
      </c>
      <c r="C178" s="50" t="s">
        <v>127</v>
      </c>
      <c r="D178" s="70">
        <f>SUM(D173:D177)</f>
        <v>0</v>
      </c>
      <c r="E178" s="117">
        <f>SUM(E173:E177)</f>
        <v>0</v>
      </c>
    </row>
    <row r="179" spans="2:5" hidden="1" outlineLevel="2" x14ac:dyDescent="0.2">
      <c r="B179" s="27" t="s">
        <v>158</v>
      </c>
      <c r="C179" s="48" t="s">
        <v>127</v>
      </c>
      <c r="D179" s="63"/>
      <c r="E179" s="120">
        <v>0</v>
      </c>
    </row>
    <row r="180" spans="2:5" hidden="1" outlineLevel="2" x14ac:dyDescent="0.2">
      <c r="B180" s="27" t="s">
        <v>159</v>
      </c>
      <c r="C180" s="48" t="s">
        <v>127</v>
      </c>
      <c r="D180" s="63"/>
      <c r="E180" s="120">
        <v>0</v>
      </c>
    </row>
    <row r="181" spans="2:5" hidden="1" outlineLevel="2" x14ac:dyDescent="0.2">
      <c r="B181" s="28" t="s">
        <v>160</v>
      </c>
      <c r="C181" s="49" t="s">
        <v>127</v>
      </c>
      <c r="D181" s="62"/>
      <c r="E181" s="119">
        <v>0</v>
      </c>
    </row>
    <row r="182" spans="2:5" hidden="1" outlineLevel="1" collapsed="1" x14ac:dyDescent="0.2">
      <c r="B182" s="164" t="s">
        <v>161</v>
      </c>
      <c r="C182" s="122" t="s">
        <v>127</v>
      </c>
      <c r="D182" s="123">
        <f>SUM(D179:D181)</f>
        <v>0</v>
      </c>
      <c r="E182" s="124">
        <f>SUM(E179:E181)</f>
        <v>0</v>
      </c>
    </row>
    <row r="183" spans="2:5" collapsed="1" x14ac:dyDescent="0.2">
      <c r="B183" s="18" t="s">
        <v>162</v>
      </c>
      <c r="C183" s="46" t="s">
        <v>127</v>
      </c>
      <c r="D183" s="64">
        <f>D178+D182</f>
        <v>0</v>
      </c>
      <c r="E183" s="115">
        <f>E178+E182</f>
        <v>0</v>
      </c>
    </row>
    <row r="184" spans="2:5" x14ac:dyDescent="0.2">
      <c r="B184" s="18" t="s">
        <v>163</v>
      </c>
      <c r="C184" s="46" t="s">
        <v>127</v>
      </c>
      <c r="D184" s="64"/>
      <c r="E184" s="128">
        <v>0</v>
      </c>
    </row>
    <row r="185" spans="2:5" x14ac:dyDescent="0.2">
      <c r="B185" s="19" t="s">
        <v>164</v>
      </c>
      <c r="C185" s="47" t="s">
        <v>127</v>
      </c>
      <c r="D185" s="61">
        <f>D135+D172+D183+D184</f>
        <v>0</v>
      </c>
      <c r="E185" s="116">
        <f>E135-E172-E183-E184</f>
        <v>0</v>
      </c>
    </row>
    <row r="186" spans="2:5" hidden="1" outlineLevel="1" x14ac:dyDescent="0.2">
      <c r="B186" s="12" t="s">
        <v>165</v>
      </c>
      <c r="C186" s="40" t="s">
        <v>127</v>
      </c>
      <c r="D186" s="63"/>
      <c r="E186" s="129">
        <v>0</v>
      </c>
    </row>
    <row r="187" spans="2:5" hidden="1" outlineLevel="1" x14ac:dyDescent="0.2">
      <c r="B187" s="12" t="s">
        <v>166</v>
      </c>
      <c r="C187" s="40" t="s">
        <v>127</v>
      </c>
      <c r="D187" s="63"/>
      <c r="E187" s="129">
        <v>0</v>
      </c>
    </row>
    <row r="188" spans="2:5" hidden="1" outlineLevel="1" x14ac:dyDescent="0.2">
      <c r="B188" s="12" t="s">
        <v>167</v>
      </c>
      <c r="C188" s="40" t="s">
        <v>127</v>
      </c>
      <c r="D188" s="63"/>
      <c r="E188" s="129">
        <v>0</v>
      </c>
    </row>
    <row r="189" spans="2:5" hidden="1" outlineLevel="1" x14ac:dyDescent="0.2">
      <c r="B189" s="165" t="s">
        <v>168</v>
      </c>
      <c r="C189" s="45" t="s">
        <v>127</v>
      </c>
      <c r="D189" s="168"/>
      <c r="E189" s="130">
        <v>0</v>
      </c>
    </row>
    <row r="190" spans="2:5" collapsed="1" x14ac:dyDescent="0.2">
      <c r="B190" s="18" t="s">
        <v>169</v>
      </c>
      <c r="C190" s="46" t="s">
        <v>127</v>
      </c>
      <c r="D190" s="64">
        <f>SUM(D186:D189)</f>
        <v>0</v>
      </c>
      <c r="E190" s="115">
        <f>SUM(E186:E189)</f>
        <v>0</v>
      </c>
    </row>
    <row r="191" spans="2:5" x14ac:dyDescent="0.2">
      <c r="B191" s="19" t="s">
        <v>170</v>
      </c>
      <c r="C191" s="47" t="s">
        <v>127</v>
      </c>
      <c r="D191" s="61">
        <f>D185+D190</f>
        <v>0</v>
      </c>
      <c r="E191" s="116">
        <f>E185-E190</f>
        <v>0</v>
      </c>
    </row>
    <row r="192" spans="2:5" x14ac:dyDescent="0.2">
      <c r="B192" s="14" t="s">
        <v>171</v>
      </c>
      <c r="C192" s="40" t="s">
        <v>127</v>
      </c>
      <c r="D192" s="63"/>
      <c r="E192" s="131">
        <v>0</v>
      </c>
    </row>
    <row r="193" spans="1:5" x14ac:dyDescent="0.2">
      <c r="B193" s="19" t="s">
        <v>172</v>
      </c>
      <c r="C193" s="47" t="s">
        <v>127</v>
      </c>
      <c r="D193" s="61">
        <f>D191+D192</f>
        <v>0</v>
      </c>
      <c r="E193" s="116">
        <f>E191-E192</f>
        <v>0</v>
      </c>
    </row>
    <row r="194" spans="1:5" x14ac:dyDescent="0.2">
      <c r="B194" s="6"/>
      <c r="C194" s="45"/>
      <c r="D194" s="11"/>
      <c r="E194" s="11"/>
    </row>
    <row r="195" spans="1:5" x14ac:dyDescent="0.2">
      <c r="A195" s="7" t="s">
        <v>173</v>
      </c>
      <c r="B195" s="30"/>
      <c r="C195" s="31"/>
      <c r="D195" s="31"/>
      <c r="E195" s="31"/>
    </row>
    <row r="196" spans="1:5" x14ac:dyDescent="0.2">
      <c r="C196" s="52"/>
      <c r="D196" s="13"/>
      <c r="E196" s="13"/>
    </row>
    <row r="197" spans="1:5" hidden="1" outlineLevel="2" x14ac:dyDescent="0.2">
      <c r="B197" s="32" t="s">
        <v>170</v>
      </c>
      <c r="C197" s="41" t="s">
        <v>127</v>
      </c>
      <c r="D197" s="67">
        <f>D193</f>
        <v>0</v>
      </c>
      <c r="E197" s="96"/>
    </row>
    <row r="198" spans="1:5" hidden="1" outlineLevel="2" x14ac:dyDescent="0.2">
      <c r="B198" s="32" t="s">
        <v>174</v>
      </c>
      <c r="C198" s="41" t="s">
        <v>127</v>
      </c>
      <c r="D198" s="67">
        <f>-D183</f>
        <v>0</v>
      </c>
      <c r="E198" s="96"/>
    </row>
    <row r="199" spans="1:5" hidden="1" outlineLevel="2" x14ac:dyDescent="0.2">
      <c r="B199" s="32" t="s">
        <v>175</v>
      </c>
      <c r="C199" s="41" t="s">
        <v>127</v>
      </c>
      <c r="D199" s="67">
        <f>-D268</f>
        <v>0</v>
      </c>
      <c r="E199" s="96"/>
    </row>
    <row r="200" spans="1:5" hidden="1" outlineLevel="2" x14ac:dyDescent="0.2">
      <c r="B200" s="32" t="s">
        <v>176</v>
      </c>
      <c r="C200" s="41" t="s">
        <v>127</v>
      </c>
      <c r="D200" s="67"/>
      <c r="E200" s="96"/>
    </row>
    <row r="201" spans="1:5" hidden="1" outlineLevel="2" x14ac:dyDescent="0.2">
      <c r="B201" s="32" t="s">
        <v>177</v>
      </c>
      <c r="C201" s="41" t="s">
        <v>127</v>
      </c>
      <c r="D201" s="67"/>
      <c r="E201" s="96"/>
    </row>
    <row r="202" spans="1:5" hidden="1" outlineLevel="2" x14ac:dyDescent="0.2">
      <c r="B202" s="32" t="s">
        <v>178</v>
      </c>
      <c r="C202" s="41" t="s">
        <v>127</v>
      </c>
      <c r="D202" s="67"/>
      <c r="E202" s="96"/>
    </row>
    <row r="203" spans="1:5" hidden="1" outlineLevel="3" x14ac:dyDescent="0.2">
      <c r="B203" s="85" t="s">
        <v>168</v>
      </c>
      <c r="C203" s="41" t="s">
        <v>127</v>
      </c>
      <c r="D203" s="86">
        <f>D189</f>
        <v>0</v>
      </c>
      <c r="E203" s="96"/>
    </row>
    <row r="204" spans="1:5" hidden="1" outlineLevel="3" x14ac:dyDescent="0.2">
      <c r="B204" s="85" t="s">
        <v>179</v>
      </c>
      <c r="C204" s="41" t="s">
        <v>127</v>
      </c>
      <c r="D204" s="86"/>
      <c r="E204" s="96"/>
    </row>
    <row r="205" spans="1:5" hidden="1" outlineLevel="3" x14ac:dyDescent="0.2">
      <c r="B205" s="85" t="s">
        <v>180</v>
      </c>
      <c r="C205" s="41" t="s">
        <v>127</v>
      </c>
      <c r="D205" s="86"/>
      <c r="E205" s="96"/>
    </row>
    <row r="206" spans="1:5" hidden="1" outlineLevel="3" x14ac:dyDescent="0.2">
      <c r="B206" s="87" t="s">
        <v>181</v>
      </c>
      <c r="C206" s="42" t="s">
        <v>127</v>
      </c>
      <c r="D206" s="88"/>
      <c r="E206" s="179"/>
    </row>
    <row r="207" spans="1:5" hidden="1" outlineLevel="2" collapsed="1" x14ac:dyDescent="0.2">
      <c r="B207" s="176" t="s">
        <v>182</v>
      </c>
      <c r="C207" s="55" t="s">
        <v>127</v>
      </c>
      <c r="D207" s="177">
        <f>SUM(D203:D206)</f>
        <v>0</v>
      </c>
      <c r="E207" s="178"/>
    </row>
    <row r="208" spans="1:5" hidden="1" outlineLevel="1" collapsed="1" x14ac:dyDescent="0.2">
      <c r="B208" s="34" t="s">
        <v>183</v>
      </c>
      <c r="C208" s="53" t="s">
        <v>127</v>
      </c>
      <c r="D208" s="68">
        <f>SUM(D197:D202,D207)</f>
        <v>0</v>
      </c>
      <c r="E208" s="97"/>
    </row>
    <row r="209" spans="2:5" hidden="1" outlineLevel="1" x14ac:dyDescent="0.2">
      <c r="C209" s="41"/>
      <c r="D209" s="67"/>
      <c r="E209" s="13"/>
    </row>
    <row r="210" spans="2:5" hidden="1" outlineLevel="2" x14ac:dyDescent="0.2">
      <c r="B210" s="32" t="s">
        <v>184</v>
      </c>
      <c r="C210" s="41" t="s">
        <v>127</v>
      </c>
      <c r="D210" s="67">
        <f>-D348</f>
        <v>0</v>
      </c>
      <c r="E210" s="96"/>
    </row>
    <row r="211" spans="2:5" hidden="1" outlineLevel="2" x14ac:dyDescent="0.2">
      <c r="B211" s="32" t="s">
        <v>185</v>
      </c>
      <c r="C211" s="41" t="s">
        <v>127</v>
      </c>
      <c r="D211" s="67"/>
      <c r="E211" s="96"/>
    </row>
    <row r="212" spans="2:5" hidden="1" outlineLevel="2" x14ac:dyDescent="0.2">
      <c r="B212" s="32" t="s">
        <v>186</v>
      </c>
      <c r="C212" s="41" t="s">
        <v>127</v>
      </c>
      <c r="D212" s="67"/>
      <c r="E212" s="96"/>
    </row>
    <row r="213" spans="2:5" hidden="1" outlineLevel="2" x14ac:dyDescent="0.2">
      <c r="B213" s="176" t="s">
        <v>187</v>
      </c>
      <c r="C213" s="55" t="s">
        <v>127</v>
      </c>
      <c r="D213" s="177"/>
      <c r="E213" s="178"/>
    </row>
    <row r="214" spans="2:5" hidden="1" outlineLevel="1" collapsed="1" x14ac:dyDescent="0.2">
      <c r="B214" s="34" t="s">
        <v>188</v>
      </c>
      <c r="C214" s="53" t="s">
        <v>127</v>
      </c>
      <c r="D214" s="68">
        <f>SUM(D210:D213)</f>
        <v>0</v>
      </c>
      <c r="E214" s="97"/>
    </row>
    <row r="215" spans="2:5" hidden="1" outlineLevel="1" x14ac:dyDescent="0.2">
      <c r="C215" s="41"/>
      <c r="D215" s="67"/>
      <c r="E215" s="13"/>
    </row>
    <row r="216" spans="2:5" hidden="1" outlineLevel="2" x14ac:dyDescent="0.2">
      <c r="B216" s="32" t="s">
        <v>189</v>
      </c>
      <c r="C216" s="41" t="s">
        <v>127</v>
      </c>
      <c r="D216" s="67"/>
      <c r="E216" s="96"/>
    </row>
    <row r="217" spans="2:5" hidden="1" outlineLevel="2" x14ac:dyDescent="0.2">
      <c r="B217" s="32" t="s">
        <v>190</v>
      </c>
      <c r="C217" s="41" t="s">
        <v>127</v>
      </c>
      <c r="D217" s="67"/>
      <c r="E217" s="96"/>
    </row>
    <row r="218" spans="2:5" hidden="1" outlineLevel="2" x14ac:dyDescent="0.2">
      <c r="B218" s="32" t="s">
        <v>191</v>
      </c>
      <c r="C218" s="41" t="s">
        <v>127</v>
      </c>
      <c r="D218" s="67"/>
      <c r="E218" s="96"/>
    </row>
    <row r="219" spans="2:5" hidden="1" outlineLevel="2" x14ac:dyDescent="0.2">
      <c r="B219" s="32" t="s">
        <v>192</v>
      </c>
      <c r="C219" s="41" t="s">
        <v>127</v>
      </c>
      <c r="D219" s="67"/>
      <c r="E219" s="96"/>
    </row>
    <row r="220" spans="2:5" hidden="1" outlineLevel="2" x14ac:dyDescent="0.2">
      <c r="B220" s="32" t="s">
        <v>193</v>
      </c>
      <c r="C220" s="41" t="s">
        <v>127</v>
      </c>
      <c r="D220" s="67"/>
      <c r="E220" s="96"/>
    </row>
    <row r="221" spans="2:5" hidden="1" outlineLevel="2" x14ac:dyDescent="0.2">
      <c r="B221" s="32" t="s">
        <v>194</v>
      </c>
      <c r="C221" s="41" t="s">
        <v>127</v>
      </c>
      <c r="D221" s="67"/>
      <c r="E221" s="96"/>
    </row>
    <row r="222" spans="2:5" hidden="1" outlineLevel="2" x14ac:dyDescent="0.2">
      <c r="B222" s="32" t="s">
        <v>195</v>
      </c>
      <c r="C222" s="41" t="s">
        <v>127</v>
      </c>
      <c r="D222" s="67"/>
      <c r="E222" s="96"/>
    </row>
    <row r="223" spans="2:5" hidden="1" outlineLevel="2" x14ac:dyDescent="0.2">
      <c r="B223" s="32" t="s">
        <v>196</v>
      </c>
      <c r="C223" s="41" t="s">
        <v>127</v>
      </c>
      <c r="D223" s="67"/>
      <c r="E223" s="96"/>
    </row>
    <row r="224" spans="2:5" hidden="1" outlineLevel="2" x14ac:dyDescent="0.2">
      <c r="B224" s="32" t="s">
        <v>197</v>
      </c>
      <c r="C224" s="41" t="s">
        <v>127</v>
      </c>
      <c r="D224" s="67"/>
      <c r="E224" s="96"/>
    </row>
    <row r="225" spans="1:5" hidden="1" outlineLevel="2" x14ac:dyDescent="0.2">
      <c r="B225" s="32" t="s">
        <v>198</v>
      </c>
      <c r="C225" s="41" t="s">
        <v>127</v>
      </c>
      <c r="D225" s="67"/>
      <c r="E225" s="96"/>
    </row>
    <row r="226" spans="1:5" hidden="1" outlineLevel="2" x14ac:dyDescent="0.2">
      <c r="B226" s="176" t="s">
        <v>51</v>
      </c>
      <c r="C226" s="55" t="s">
        <v>127</v>
      </c>
      <c r="D226" s="177"/>
      <c r="E226" s="178"/>
    </row>
    <row r="227" spans="1:5" hidden="1" outlineLevel="1" collapsed="1" x14ac:dyDescent="0.2">
      <c r="B227" s="34" t="s">
        <v>199</v>
      </c>
      <c r="C227" s="53" t="s">
        <v>127</v>
      </c>
      <c r="D227" s="68">
        <f>SUM(D216:D226)</f>
        <v>0</v>
      </c>
      <c r="E227" s="97"/>
    </row>
    <row r="228" spans="1:5" hidden="1" outlineLevel="1" x14ac:dyDescent="0.2">
      <c r="C228" s="41"/>
      <c r="D228" s="67"/>
      <c r="E228" s="13"/>
    </row>
    <row r="229" spans="1:5" collapsed="1" x14ac:dyDescent="0.2">
      <c r="B229" s="35" t="s">
        <v>200</v>
      </c>
      <c r="C229" s="54" t="s">
        <v>127</v>
      </c>
      <c r="D229" s="69">
        <f>D208+D214+D227</f>
        <v>0</v>
      </c>
      <c r="E229" s="98"/>
    </row>
    <row r="230" spans="1:5" x14ac:dyDescent="0.2">
      <c r="C230" s="55"/>
      <c r="D230" s="13"/>
      <c r="E230" s="13"/>
    </row>
    <row r="231" spans="1:5" x14ac:dyDescent="0.2">
      <c r="A231" s="7" t="s">
        <v>201</v>
      </c>
      <c r="B231" s="30"/>
      <c r="C231" s="31"/>
      <c r="D231" s="31"/>
      <c r="E231" s="31"/>
    </row>
    <row r="232" spans="1:5" x14ac:dyDescent="0.2">
      <c r="C232" s="52"/>
      <c r="D232" s="13"/>
      <c r="E232" s="13"/>
    </row>
    <row r="233" spans="1:5" hidden="1" outlineLevel="3" x14ac:dyDescent="0.2">
      <c r="B233" s="85" t="s">
        <v>214</v>
      </c>
      <c r="C233" s="41" t="s">
        <v>127</v>
      </c>
      <c r="D233" s="86"/>
      <c r="E233" s="84"/>
    </row>
    <row r="234" spans="1:5" hidden="1" outlineLevel="3" x14ac:dyDescent="0.2">
      <c r="B234" s="85" t="s">
        <v>215</v>
      </c>
      <c r="C234" s="41" t="s">
        <v>127</v>
      </c>
      <c r="D234" s="86"/>
      <c r="E234" s="84"/>
    </row>
    <row r="235" spans="1:5" hidden="1" outlineLevel="3" x14ac:dyDescent="0.2">
      <c r="B235" s="87" t="s">
        <v>216</v>
      </c>
      <c r="C235" s="42" t="s">
        <v>127</v>
      </c>
      <c r="D235" s="88"/>
      <c r="E235" s="84"/>
    </row>
    <row r="236" spans="1:5" hidden="1" outlineLevel="2" collapsed="1" x14ac:dyDescent="0.2">
      <c r="B236" s="32" t="s">
        <v>217</v>
      </c>
      <c r="C236" s="41" t="s">
        <v>127</v>
      </c>
      <c r="D236" s="67">
        <f>SUM(D233:D235)</f>
        <v>0</v>
      </c>
      <c r="E236" s="84"/>
    </row>
    <row r="237" spans="1:5" hidden="1" outlineLevel="4" x14ac:dyDescent="0.2">
      <c r="B237" s="103" t="s">
        <v>36</v>
      </c>
      <c r="C237" s="41" t="s">
        <v>127</v>
      </c>
      <c r="D237" s="86"/>
      <c r="E237" s="84"/>
    </row>
    <row r="238" spans="1:5" hidden="1" outlineLevel="4" x14ac:dyDescent="0.2">
      <c r="B238" s="103" t="s">
        <v>264</v>
      </c>
      <c r="C238" s="41" t="s">
        <v>127</v>
      </c>
      <c r="D238" s="86"/>
      <c r="E238" s="84"/>
    </row>
    <row r="239" spans="1:5" hidden="1" outlineLevel="4" x14ac:dyDescent="0.2">
      <c r="B239" s="104" t="s">
        <v>37</v>
      </c>
      <c r="C239" s="42" t="s">
        <v>127</v>
      </c>
      <c r="D239" s="88"/>
      <c r="E239" s="84"/>
    </row>
    <row r="240" spans="1:5" hidden="1" outlineLevel="3" collapsed="1" x14ac:dyDescent="0.2">
      <c r="B240" s="33" t="s">
        <v>218</v>
      </c>
      <c r="C240" s="41" t="s">
        <v>127</v>
      </c>
      <c r="D240" s="86">
        <f>SUM(D237:D239)</f>
        <v>0</v>
      </c>
      <c r="E240" s="84"/>
    </row>
    <row r="241" spans="2:5" hidden="1" outlineLevel="3" x14ac:dyDescent="0.2">
      <c r="B241" s="85" t="s">
        <v>219</v>
      </c>
      <c r="C241" s="41" t="s">
        <v>127</v>
      </c>
      <c r="D241" s="86"/>
      <c r="E241" s="84"/>
    </row>
    <row r="242" spans="2:5" hidden="1" outlineLevel="3" x14ac:dyDescent="0.2">
      <c r="B242" s="87" t="s">
        <v>220</v>
      </c>
      <c r="C242" s="42" t="s">
        <v>127</v>
      </c>
      <c r="D242" s="88"/>
      <c r="E242" s="84"/>
    </row>
    <row r="243" spans="2:5" hidden="1" outlineLevel="2" collapsed="1" x14ac:dyDescent="0.2">
      <c r="B243" s="32" t="s">
        <v>265</v>
      </c>
      <c r="C243" s="41" t="s">
        <v>127</v>
      </c>
      <c r="D243" s="67">
        <f>SUM(D240:D242)</f>
        <v>0</v>
      </c>
      <c r="E243" s="84"/>
    </row>
    <row r="244" spans="2:5" hidden="1" outlineLevel="3" x14ac:dyDescent="0.2">
      <c r="B244" s="85" t="s">
        <v>222</v>
      </c>
      <c r="C244" s="41" t="s">
        <v>127</v>
      </c>
      <c r="D244" s="86"/>
      <c r="E244" s="84"/>
    </row>
    <row r="245" spans="2:5" hidden="1" outlineLevel="3" x14ac:dyDescent="0.2">
      <c r="B245" s="185" t="s">
        <v>223</v>
      </c>
      <c r="C245" s="89" t="s">
        <v>127</v>
      </c>
      <c r="D245" s="171"/>
      <c r="E245" s="84"/>
    </row>
    <row r="246" spans="2:5" hidden="1" outlineLevel="2" collapsed="1" x14ac:dyDescent="0.2">
      <c r="B246" s="32" t="s">
        <v>223</v>
      </c>
      <c r="C246" s="41" t="s">
        <v>127</v>
      </c>
      <c r="D246" s="67">
        <f>SUM(D244:D245)</f>
        <v>0</v>
      </c>
      <c r="E246" s="84"/>
    </row>
    <row r="247" spans="2:5" hidden="1" outlineLevel="2" x14ac:dyDescent="0.2">
      <c r="B247" s="32" t="s">
        <v>224</v>
      </c>
      <c r="C247" s="41" t="s">
        <v>127</v>
      </c>
      <c r="D247" s="67"/>
      <c r="E247" s="84"/>
    </row>
    <row r="248" spans="2:5" hidden="1" outlineLevel="2" x14ac:dyDescent="0.2">
      <c r="B248" s="32" t="s">
        <v>225</v>
      </c>
      <c r="C248" s="41" t="s">
        <v>127</v>
      </c>
      <c r="D248" s="67"/>
      <c r="E248" s="84"/>
    </row>
    <row r="249" spans="2:5" hidden="1" outlineLevel="2" x14ac:dyDescent="0.2">
      <c r="B249" s="176" t="s">
        <v>226</v>
      </c>
      <c r="C249" s="55" t="s">
        <v>127</v>
      </c>
      <c r="D249" s="177"/>
      <c r="E249" s="181"/>
    </row>
    <row r="250" spans="2:5" hidden="1" outlineLevel="1" collapsed="1" x14ac:dyDescent="0.2">
      <c r="B250" s="34" t="s">
        <v>266</v>
      </c>
      <c r="C250" s="53" t="s">
        <v>127</v>
      </c>
      <c r="D250" s="68">
        <f>SUM(D236,D243,D246,D247:D249)</f>
        <v>0</v>
      </c>
      <c r="E250" s="90"/>
    </row>
    <row r="251" spans="2:5" hidden="1" outlineLevel="1" x14ac:dyDescent="0.2">
      <c r="C251" s="41"/>
      <c r="D251" s="13"/>
      <c r="E251" s="91"/>
    </row>
    <row r="252" spans="2:5" hidden="1" outlineLevel="3" x14ac:dyDescent="0.2">
      <c r="B252" s="85" t="s">
        <v>241</v>
      </c>
      <c r="C252" s="41" t="s">
        <v>127</v>
      </c>
      <c r="D252" s="172"/>
      <c r="E252" s="84"/>
    </row>
    <row r="253" spans="2:5" hidden="1" outlineLevel="3" x14ac:dyDescent="0.2">
      <c r="B253" s="87" t="s">
        <v>242</v>
      </c>
      <c r="C253" s="42" t="s">
        <v>127</v>
      </c>
      <c r="D253" s="173"/>
      <c r="E253" s="84"/>
    </row>
    <row r="254" spans="2:5" hidden="1" outlineLevel="2" collapsed="1" x14ac:dyDescent="0.2">
      <c r="B254" s="32" t="s">
        <v>243</v>
      </c>
      <c r="C254" s="41" t="s">
        <v>127</v>
      </c>
      <c r="D254" s="67">
        <f>SUM(D252:D253)</f>
        <v>0</v>
      </c>
      <c r="E254" s="84"/>
    </row>
    <row r="255" spans="2:5" hidden="1" outlineLevel="4" x14ac:dyDescent="0.2">
      <c r="B255" s="103" t="s">
        <v>41</v>
      </c>
      <c r="C255" s="41" t="s">
        <v>127</v>
      </c>
      <c r="D255" s="86"/>
      <c r="E255" s="84"/>
    </row>
    <row r="256" spans="2:5" hidden="1" outlineLevel="4" x14ac:dyDescent="0.2">
      <c r="B256" s="104" t="s">
        <v>38</v>
      </c>
      <c r="C256" s="42" t="s">
        <v>127</v>
      </c>
      <c r="D256" s="88"/>
      <c r="E256" s="92"/>
    </row>
    <row r="257" spans="1:5" hidden="1" outlineLevel="3" x14ac:dyDescent="0.2">
      <c r="B257" s="33" t="s">
        <v>244</v>
      </c>
      <c r="C257" s="41" t="s">
        <v>127</v>
      </c>
      <c r="D257" s="67">
        <f>SUM(D255:D256)</f>
        <v>0</v>
      </c>
      <c r="E257" s="84"/>
    </row>
    <row r="258" spans="1:5" hidden="1" outlineLevel="3" x14ac:dyDescent="0.2">
      <c r="B258" s="85" t="s">
        <v>245</v>
      </c>
      <c r="C258" s="41" t="s">
        <v>127</v>
      </c>
      <c r="D258" s="86"/>
      <c r="E258" s="84"/>
    </row>
    <row r="259" spans="1:5" hidden="1" outlineLevel="3" x14ac:dyDescent="0.2">
      <c r="B259" s="87" t="s">
        <v>246</v>
      </c>
      <c r="C259" s="42" t="s">
        <v>127</v>
      </c>
      <c r="D259" s="132"/>
      <c r="E259" s="84"/>
    </row>
    <row r="260" spans="1:5" hidden="1" outlineLevel="2" collapsed="1" x14ac:dyDescent="0.2">
      <c r="B260" s="32" t="s">
        <v>267</v>
      </c>
      <c r="C260" s="41" t="s">
        <v>127</v>
      </c>
      <c r="D260" s="67">
        <f>SUM(D257:D259)</f>
        <v>0</v>
      </c>
      <c r="E260" s="84"/>
    </row>
    <row r="261" spans="1:5" hidden="1" outlineLevel="2" x14ac:dyDescent="0.2">
      <c r="B261" s="32" t="s">
        <v>248</v>
      </c>
      <c r="C261" s="41" t="s">
        <v>127</v>
      </c>
      <c r="D261" s="67"/>
      <c r="E261" s="84"/>
    </row>
    <row r="262" spans="1:5" hidden="1" outlineLevel="2" x14ac:dyDescent="0.2">
      <c r="B262" s="32" t="s">
        <v>249</v>
      </c>
      <c r="C262" s="41" t="s">
        <v>127</v>
      </c>
      <c r="D262" s="67"/>
      <c r="E262" s="84"/>
    </row>
    <row r="263" spans="1:5" hidden="1" outlineLevel="2" x14ac:dyDescent="0.2">
      <c r="B263" s="32" t="s">
        <v>250</v>
      </c>
      <c r="C263" s="41" t="s">
        <v>127</v>
      </c>
      <c r="D263" s="67"/>
      <c r="E263" s="84"/>
    </row>
    <row r="264" spans="1:5" hidden="1" outlineLevel="2" x14ac:dyDescent="0.2">
      <c r="B264" s="32" t="s">
        <v>251</v>
      </c>
      <c r="C264" s="41" t="s">
        <v>127</v>
      </c>
      <c r="D264" s="67"/>
      <c r="E264" s="84"/>
    </row>
    <row r="265" spans="1:5" hidden="1" outlineLevel="2" x14ac:dyDescent="0.2">
      <c r="B265" s="32" t="s">
        <v>252</v>
      </c>
      <c r="C265" s="41" t="s">
        <v>127</v>
      </c>
      <c r="D265" s="67"/>
      <c r="E265" s="84"/>
    </row>
    <row r="266" spans="1:5" hidden="1" outlineLevel="1" collapsed="1" x14ac:dyDescent="0.2">
      <c r="B266" s="34" t="s">
        <v>268</v>
      </c>
      <c r="C266" s="53" t="s">
        <v>127</v>
      </c>
      <c r="D266" s="68">
        <f>SUM(D254,D260,D261:D265)</f>
        <v>0</v>
      </c>
      <c r="E266" s="90"/>
    </row>
    <row r="267" spans="1:5" hidden="1" outlineLevel="1" x14ac:dyDescent="0.2">
      <c r="C267" s="41"/>
      <c r="D267" s="13"/>
      <c r="E267" s="91"/>
    </row>
    <row r="268" spans="1:5" collapsed="1" x14ac:dyDescent="0.2">
      <c r="B268" s="35" t="s">
        <v>269</v>
      </c>
      <c r="C268" s="93" t="s">
        <v>127</v>
      </c>
      <c r="D268" s="69">
        <f>D250-D266</f>
        <v>0</v>
      </c>
      <c r="E268" s="94"/>
    </row>
    <row r="269" spans="1:5" x14ac:dyDescent="0.2">
      <c r="C269" s="41"/>
      <c r="D269" s="13"/>
      <c r="E269" s="91"/>
    </row>
    <row r="270" spans="1:5" x14ac:dyDescent="0.2">
      <c r="B270" s="35" t="s">
        <v>202</v>
      </c>
      <c r="C270" s="93" t="s">
        <v>127</v>
      </c>
      <c r="D270" s="69" t="e">
        <f>D303-D353</f>
        <v>#VALUE!</v>
      </c>
      <c r="E270" s="94"/>
    </row>
    <row r="271" spans="1:5" x14ac:dyDescent="0.2">
      <c r="C271" s="55"/>
      <c r="D271" s="13"/>
      <c r="E271" s="13"/>
    </row>
    <row r="272" spans="1:5" x14ac:dyDescent="0.2">
      <c r="A272" s="7" t="s">
        <v>206</v>
      </c>
      <c r="B272" s="8"/>
      <c r="C272" s="9"/>
      <c r="D272" s="9"/>
      <c r="E272" s="9"/>
    </row>
    <row r="273" spans="2:5" x14ac:dyDescent="0.2">
      <c r="B273" s="6"/>
      <c r="C273" s="44"/>
      <c r="D273" s="11"/>
      <c r="E273" s="11"/>
    </row>
    <row r="274" spans="2:5" hidden="1" outlineLevel="2" x14ac:dyDescent="0.2">
      <c r="B274" s="10" t="s">
        <v>207</v>
      </c>
      <c r="C274" s="40" t="s">
        <v>127</v>
      </c>
      <c r="D274" s="65" t="e">
        <f>C274+SUM(D174:D177,D180:D181)+D348</f>
        <v>#VALUE!</v>
      </c>
      <c r="E274" s="99">
        <v>0</v>
      </c>
    </row>
    <row r="275" spans="2:5" hidden="1" outlineLevel="2" x14ac:dyDescent="0.2">
      <c r="B275" s="10" t="s">
        <v>208</v>
      </c>
      <c r="C275" s="40" t="s">
        <v>127</v>
      </c>
      <c r="D275" s="65" t="e">
        <f>C275+SUM(D173,D179)</f>
        <v>#VALUE!</v>
      </c>
      <c r="E275" s="99">
        <v>0</v>
      </c>
    </row>
    <row r="276" spans="2:5" hidden="1" outlineLevel="2" x14ac:dyDescent="0.2">
      <c r="B276" s="32" t="s">
        <v>187</v>
      </c>
      <c r="C276" s="41" t="s">
        <v>127</v>
      </c>
      <c r="D276" s="67" t="str">
        <f>C276</f>
        <v>€</v>
      </c>
      <c r="E276" s="100">
        <v>0</v>
      </c>
    </row>
    <row r="277" spans="2:5" hidden="1" outlineLevel="3" x14ac:dyDescent="0.2">
      <c r="B277" s="85" t="s">
        <v>209</v>
      </c>
      <c r="C277" s="41" t="s">
        <v>127</v>
      </c>
      <c r="D277" s="86" t="str">
        <f>C277</f>
        <v>€</v>
      </c>
      <c r="E277" s="100">
        <v>0</v>
      </c>
    </row>
    <row r="278" spans="2:5" hidden="1" outlineLevel="3" x14ac:dyDescent="0.2">
      <c r="B278" s="85" t="s">
        <v>210</v>
      </c>
      <c r="C278" s="41" t="s">
        <v>127</v>
      </c>
      <c r="D278" s="86" t="str">
        <f>C278</f>
        <v>€</v>
      </c>
      <c r="E278" s="100">
        <v>0</v>
      </c>
    </row>
    <row r="279" spans="2:5" hidden="1" outlineLevel="3" x14ac:dyDescent="0.2">
      <c r="B279" s="87" t="s">
        <v>211</v>
      </c>
      <c r="C279" s="42" t="s">
        <v>127</v>
      </c>
      <c r="D279" s="88" t="str">
        <f>C279</f>
        <v>€</v>
      </c>
      <c r="E279" s="101">
        <v>0</v>
      </c>
    </row>
    <row r="280" spans="2:5" hidden="1" outlineLevel="2" collapsed="1" x14ac:dyDescent="0.2">
      <c r="B280" s="32" t="s">
        <v>211</v>
      </c>
      <c r="C280" s="41" t="s">
        <v>127</v>
      </c>
      <c r="D280" s="67">
        <f>SUM(D277:D279)</f>
        <v>0</v>
      </c>
      <c r="E280" s="100">
        <f>SUM(E277:E279)</f>
        <v>0</v>
      </c>
    </row>
    <row r="281" spans="2:5" hidden="1" outlineLevel="2" x14ac:dyDescent="0.2">
      <c r="B281" s="32" t="s">
        <v>212</v>
      </c>
      <c r="C281" s="41" t="s">
        <v>127</v>
      </c>
      <c r="D281" s="67" t="e">
        <f>C281-D203</f>
        <v>#VALUE!</v>
      </c>
      <c r="E281" s="100">
        <v>0</v>
      </c>
    </row>
    <row r="282" spans="2:5" hidden="1" outlineLevel="2" x14ac:dyDescent="0.2">
      <c r="B282" s="176" t="s">
        <v>213</v>
      </c>
      <c r="C282" s="55" t="s">
        <v>127</v>
      </c>
      <c r="D282" s="177" t="str">
        <f>C282</f>
        <v>€</v>
      </c>
      <c r="E282" s="184">
        <v>0</v>
      </c>
    </row>
    <row r="283" spans="2:5" hidden="1" outlineLevel="1" collapsed="1" x14ac:dyDescent="0.2">
      <c r="B283" s="34" t="s">
        <v>288</v>
      </c>
      <c r="C283" s="53" t="s">
        <v>127</v>
      </c>
      <c r="D283" s="68" t="e">
        <f>SUM(D274:D276,D280,D281:D282)</f>
        <v>#VALUE!</v>
      </c>
      <c r="E283" s="102">
        <f>SUM(E274:E276,E280,E281:E282)</f>
        <v>0</v>
      </c>
    </row>
    <row r="284" spans="2:5" hidden="1" outlineLevel="1" x14ac:dyDescent="0.2">
      <c r="B284" s="105"/>
      <c r="C284" s="106"/>
      <c r="D284" s="107"/>
      <c r="E284" s="110"/>
    </row>
    <row r="285" spans="2:5" hidden="1" outlineLevel="3" x14ac:dyDescent="0.2">
      <c r="B285" s="85" t="s">
        <v>214</v>
      </c>
      <c r="C285" s="41" t="s">
        <v>127</v>
      </c>
      <c r="D285" s="86" t="e">
        <f>C285+D233</f>
        <v>#VALUE!</v>
      </c>
      <c r="E285" s="100">
        <v>0</v>
      </c>
    </row>
    <row r="286" spans="2:5" hidden="1" outlineLevel="3" x14ac:dyDescent="0.2">
      <c r="B286" s="85" t="s">
        <v>215</v>
      </c>
      <c r="C286" s="41" t="s">
        <v>127</v>
      </c>
      <c r="D286" s="86" t="e">
        <f>C286+D234</f>
        <v>#VALUE!</v>
      </c>
      <c r="E286" s="100">
        <v>0</v>
      </c>
    </row>
    <row r="287" spans="2:5" hidden="1" outlineLevel="3" x14ac:dyDescent="0.2">
      <c r="B287" s="87" t="s">
        <v>216</v>
      </c>
      <c r="C287" s="42" t="s">
        <v>127</v>
      </c>
      <c r="D287" s="88" t="e">
        <f>C287+D235</f>
        <v>#VALUE!</v>
      </c>
      <c r="E287" s="101">
        <v>0</v>
      </c>
    </row>
    <row r="288" spans="2:5" hidden="1" outlineLevel="2" collapsed="1" x14ac:dyDescent="0.2">
      <c r="B288" s="32" t="s">
        <v>217</v>
      </c>
      <c r="C288" s="41" t="s">
        <v>127</v>
      </c>
      <c r="D288" s="67" t="e">
        <f>SUM(D285:D287)</f>
        <v>#VALUE!</v>
      </c>
      <c r="E288" s="100">
        <f>SUM(E285:E287)</f>
        <v>0</v>
      </c>
    </row>
    <row r="289" spans="2:5" hidden="1" outlineLevel="4" x14ac:dyDescent="0.2">
      <c r="B289" s="103" t="s">
        <v>36</v>
      </c>
      <c r="C289" s="41" t="s">
        <v>127</v>
      </c>
      <c r="D289" s="86" t="e">
        <f>C289+D237</f>
        <v>#VALUE!</v>
      </c>
      <c r="E289" s="100">
        <v>0</v>
      </c>
    </row>
    <row r="290" spans="2:5" hidden="1" outlineLevel="4" x14ac:dyDescent="0.2">
      <c r="B290" s="103" t="s">
        <v>264</v>
      </c>
      <c r="C290" s="41" t="s">
        <v>127</v>
      </c>
      <c r="D290" s="86" t="e">
        <f>C290+D238</f>
        <v>#VALUE!</v>
      </c>
      <c r="E290" s="100">
        <v>0</v>
      </c>
    </row>
    <row r="291" spans="2:5" hidden="1" outlineLevel="4" x14ac:dyDescent="0.2">
      <c r="B291" s="104" t="s">
        <v>37</v>
      </c>
      <c r="C291" s="42" t="s">
        <v>127</v>
      </c>
      <c r="D291" s="132" t="e">
        <f>C291+D239</f>
        <v>#VALUE!</v>
      </c>
      <c r="E291" s="109">
        <v>0</v>
      </c>
    </row>
    <row r="292" spans="2:5" hidden="1" outlineLevel="3" collapsed="1" x14ac:dyDescent="0.2">
      <c r="B292" s="33" t="s">
        <v>218</v>
      </c>
      <c r="C292" s="41" t="s">
        <v>127</v>
      </c>
      <c r="D292" s="67" t="e">
        <f>SUM(D289:D291)</f>
        <v>#VALUE!</v>
      </c>
      <c r="E292" s="100">
        <f>SUM(E289:E291)</f>
        <v>0</v>
      </c>
    </row>
    <row r="293" spans="2:5" hidden="1" outlineLevel="3" x14ac:dyDescent="0.2">
      <c r="B293" s="85" t="s">
        <v>219</v>
      </c>
      <c r="C293" s="41" t="s">
        <v>127</v>
      </c>
      <c r="D293" s="86" t="e">
        <f>C293+D241</f>
        <v>#VALUE!</v>
      </c>
      <c r="E293" s="100">
        <v>0</v>
      </c>
    </row>
    <row r="294" spans="2:5" hidden="1" outlineLevel="3" x14ac:dyDescent="0.2">
      <c r="B294" s="87" t="s">
        <v>220</v>
      </c>
      <c r="C294" s="42" t="s">
        <v>127</v>
      </c>
      <c r="D294" s="88" t="e">
        <f>C294+D242</f>
        <v>#VALUE!</v>
      </c>
      <c r="E294" s="101">
        <v>0</v>
      </c>
    </row>
    <row r="295" spans="2:5" hidden="1" outlineLevel="2" collapsed="1" x14ac:dyDescent="0.2">
      <c r="B295" s="32" t="s">
        <v>221</v>
      </c>
      <c r="C295" s="41" t="s">
        <v>127</v>
      </c>
      <c r="D295" s="67" t="e">
        <f>SUM(D292:D294)</f>
        <v>#VALUE!</v>
      </c>
      <c r="E295" s="100">
        <f>SUM(E292:E294)</f>
        <v>0</v>
      </c>
    </row>
    <row r="296" spans="2:5" hidden="1" outlineLevel="3" x14ac:dyDescent="0.2">
      <c r="B296" s="85" t="s">
        <v>222</v>
      </c>
      <c r="C296" s="41" t="s">
        <v>127</v>
      </c>
      <c r="D296" s="86" t="e">
        <f>C296+D244</f>
        <v>#VALUE!</v>
      </c>
      <c r="E296" s="100">
        <v>0</v>
      </c>
    </row>
    <row r="297" spans="2:5" hidden="1" outlineLevel="3" x14ac:dyDescent="0.2">
      <c r="B297" s="87" t="s">
        <v>223</v>
      </c>
      <c r="C297" s="42" t="s">
        <v>127</v>
      </c>
      <c r="D297" s="88" t="e">
        <f>C297+D245</f>
        <v>#VALUE!</v>
      </c>
      <c r="E297" s="101">
        <v>0</v>
      </c>
    </row>
    <row r="298" spans="2:5" hidden="1" outlineLevel="2" collapsed="1" x14ac:dyDescent="0.2">
      <c r="B298" s="32" t="s">
        <v>223</v>
      </c>
      <c r="C298" s="41" t="s">
        <v>127</v>
      </c>
      <c r="D298" s="67" t="e">
        <f>SUM(D296:D297)</f>
        <v>#VALUE!</v>
      </c>
      <c r="E298" s="100">
        <f>SUM(E296:E297)</f>
        <v>0</v>
      </c>
    </row>
    <row r="299" spans="2:5" hidden="1" outlineLevel="2" x14ac:dyDescent="0.2">
      <c r="B299" s="32" t="s">
        <v>224</v>
      </c>
      <c r="C299" s="41" t="s">
        <v>127</v>
      </c>
      <c r="D299" s="67" t="e">
        <f>C299+D247</f>
        <v>#VALUE!</v>
      </c>
      <c r="E299" s="100">
        <v>0</v>
      </c>
    </row>
    <row r="300" spans="2:5" hidden="1" outlineLevel="2" x14ac:dyDescent="0.2">
      <c r="B300" s="32" t="s">
        <v>225</v>
      </c>
      <c r="C300" s="41" t="s">
        <v>127</v>
      </c>
      <c r="D300" s="67" t="e">
        <f>C300+D248</f>
        <v>#VALUE!</v>
      </c>
      <c r="E300" s="100">
        <v>0</v>
      </c>
    </row>
    <row r="301" spans="2:5" hidden="1" outlineLevel="2" x14ac:dyDescent="0.2">
      <c r="B301" s="32" t="s">
        <v>226</v>
      </c>
      <c r="C301" s="41" t="s">
        <v>127</v>
      </c>
      <c r="D301" s="67" t="e">
        <f>C301+D249</f>
        <v>#VALUE!</v>
      </c>
      <c r="E301" s="100">
        <v>0</v>
      </c>
    </row>
    <row r="302" spans="2:5" hidden="1" outlineLevel="2" x14ac:dyDescent="0.2">
      <c r="B302" s="176" t="s">
        <v>227</v>
      </c>
      <c r="C302" s="55" t="s">
        <v>127</v>
      </c>
      <c r="D302" s="177" t="e">
        <f>C302+D229</f>
        <v>#VALUE!</v>
      </c>
      <c r="E302" s="184">
        <v>0</v>
      </c>
    </row>
    <row r="303" spans="2:5" hidden="1" outlineLevel="1" collapsed="1" x14ac:dyDescent="0.2">
      <c r="B303" s="34" t="s">
        <v>287</v>
      </c>
      <c r="C303" s="53" t="s">
        <v>127</v>
      </c>
      <c r="D303" s="68" t="e">
        <f>SUM(D288,D295,D298,D299:D302)</f>
        <v>#VALUE!</v>
      </c>
      <c r="E303" s="102">
        <f>SUM(E288,E295,E298,E299:E302)</f>
        <v>0</v>
      </c>
    </row>
    <row r="304" spans="2:5" hidden="1" outlineLevel="1" x14ac:dyDescent="0.2">
      <c r="B304" s="105"/>
      <c r="C304" s="106"/>
      <c r="D304" s="107"/>
      <c r="E304" s="108"/>
    </row>
    <row r="305" spans="2:5" collapsed="1" x14ac:dyDescent="0.2">
      <c r="B305" s="35" t="s">
        <v>283</v>
      </c>
      <c r="C305" s="54" t="s">
        <v>127</v>
      </c>
      <c r="D305" s="69" t="e">
        <f>ROUND(D283+D303,0)</f>
        <v>#VALUE!</v>
      </c>
      <c r="E305" s="111">
        <f>ROUND(E283+E303,0)</f>
        <v>0</v>
      </c>
    </row>
    <row r="306" spans="2:5" x14ac:dyDescent="0.2">
      <c r="C306" s="41"/>
      <c r="D306" s="73"/>
      <c r="E306" s="13"/>
    </row>
    <row r="307" spans="2:5" hidden="1" outlineLevel="2" x14ac:dyDescent="0.2">
      <c r="B307" s="32" t="s">
        <v>228</v>
      </c>
      <c r="C307" s="41" t="s">
        <v>127</v>
      </c>
      <c r="D307" s="67" t="str">
        <f>C307</f>
        <v>€</v>
      </c>
      <c r="E307" s="100">
        <v>0</v>
      </c>
    </row>
    <row r="308" spans="2:5" hidden="1" outlineLevel="2" x14ac:dyDescent="0.2">
      <c r="B308" s="32" t="s">
        <v>229</v>
      </c>
      <c r="C308" s="41" t="s">
        <v>127</v>
      </c>
      <c r="D308" s="67" t="str">
        <f t="shared" ref="D308:D312" si="2">C308</f>
        <v>€</v>
      </c>
      <c r="E308" s="100">
        <v>0</v>
      </c>
    </row>
    <row r="309" spans="2:5" hidden="1" outlineLevel="2" x14ac:dyDescent="0.2">
      <c r="B309" s="32" t="s">
        <v>230</v>
      </c>
      <c r="C309" s="41" t="s">
        <v>127</v>
      </c>
      <c r="D309" s="67" t="str">
        <f t="shared" si="2"/>
        <v>€</v>
      </c>
      <c r="E309" s="100">
        <v>0</v>
      </c>
    </row>
    <row r="310" spans="2:5" hidden="1" outlineLevel="2" x14ac:dyDescent="0.2">
      <c r="B310" s="32" t="s">
        <v>231</v>
      </c>
      <c r="C310" s="41" t="s">
        <v>127</v>
      </c>
      <c r="D310" s="67" t="str">
        <f t="shared" si="2"/>
        <v>€</v>
      </c>
      <c r="E310" s="100">
        <v>0</v>
      </c>
    </row>
    <row r="311" spans="2:5" hidden="1" outlineLevel="2" x14ac:dyDescent="0.2">
      <c r="B311" s="32" t="s">
        <v>232</v>
      </c>
      <c r="C311" s="41" t="s">
        <v>127</v>
      </c>
      <c r="D311" s="67" t="str">
        <f t="shared" si="2"/>
        <v>€</v>
      </c>
      <c r="E311" s="100">
        <v>0</v>
      </c>
    </row>
    <row r="312" spans="2:5" hidden="1" outlineLevel="2" x14ac:dyDescent="0.2">
      <c r="B312" s="176" t="s">
        <v>270</v>
      </c>
      <c r="C312" s="55" t="s">
        <v>127</v>
      </c>
      <c r="D312" s="177" t="str">
        <f t="shared" si="2"/>
        <v>€</v>
      </c>
      <c r="E312" s="184">
        <v>0</v>
      </c>
    </row>
    <row r="313" spans="2:5" hidden="1" outlineLevel="1" collapsed="1" x14ac:dyDescent="0.2">
      <c r="B313" s="34" t="s">
        <v>284</v>
      </c>
      <c r="C313" s="53" t="s">
        <v>127</v>
      </c>
      <c r="D313" s="68">
        <f>SUM(D307:D312)</f>
        <v>0</v>
      </c>
      <c r="E313" s="102">
        <f>SUM(E307:E312)</f>
        <v>0</v>
      </c>
    </row>
    <row r="314" spans="2:5" hidden="1" outlineLevel="1" x14ac:dyDescent="0.2">
      <c r="B314" s="105"/>
      <c r="C314" s="106"/>
      <c r="D314" s="107"/>
      <c r="E314" s="110"/>
    </row>
    <row r="315" spans="2:5" hidden="1" outlineLevel="3" x14ac:dyDescent="0.2">
      <c r="B315" s="85" t="s">
        <v>233</v>
      </c>
      <c r="C315" s="41" t="s">
        <v>127</v>
      </c>
      <c r="D315" s="86" t="str">
        <f>C315</f>
        <v>€</v>
      </c>
      <c r="E315" s="100">
        <v>0</v>
      </c>
    </row>
    <row r="316" spans="2:5" hidden="1" outlineLevel="3" x14ac:dyDescent="0.2">
      <c r="B316" s="87" t="s">
        <v>234</v>
      </c>
      <c r="C316" s="42" t="s">
        <v>127</v>
      </c>
      <c r="D316" s="88" t="str">
        <f>C316</f>
        <v>€</v>
      </c>
      <c r="E316" s="101">
        <v>0</v>
      </c>
    </row>
    <row r="317" spans="2:5" hidden="1" outlineLevel="2" collapsed="1" x14ac:dyDescent="0.2">
      <c r="B317" s="32" t="s">
        <v>235</v>
      </c>
      <c r="C317" s="41" t="s">
        <v>127</v>
      </c>
      <c r="D317" s="67">
        <f>SUM(D315:D316)</f>
        <v>0</v>
      </c>
      <c r="E317" s="100">
        <f>SUM(E315:E316)</f>
        <v>0</v>
      </c>
    </row>
    <row r="318" spans="2:5" hidden="1" outlineLevel="2" x14ac:dyDescent="0.2">
      <c r="B318" s="32" t="s">
        <v>236</v>
      </c>
      <c r="C318" s="41" t="s">
        <v>127</v>
      </c>
      <c r="D318" s="67" t="str">
        <f>C318</f>
        <v>€</v>
      </c>
      <c r="E318" s="100">
        <v>0</v>
      </c>
    </row>
    <row r="319" spans="2:5" hidden="1" outlineLevel="2" x14ac:dyDescent="0.2">
      <c r="B319" s="32" t="s">
        <v>237</v>
      </c>
      <c r="C319" s="41" t="s">
        <v>127</v>
      </c>
      <c r="D319" s="67" t="str">
        <f>C319</f>
        <v>€</v>
      </c>
      <c r="E319" s="100">
        <v>0</v>
      </c>
    </row>
    <row r="320" spans="2:5" hidden="1" outlineLevel="2" x14ac:dyDescent="0.2">
      <c r="B320" s="32" t="s">
        <v>238</v>
      </c>
      <c r="C320" s="41" t="s">
        <v>127</v>
      </c>
      <c r="D320" s="67" t="e">
        <f>C320+D201</f>
        <v>#VALUE!</v>
      </c>
      <c r="E320" s="100">
        <v>0</v>
      </c>
    </row>
    <row r="321" spans="2:5" hidden="1" outlineLevel="2" x14ac:dyDescent="0.2">
      <c r="B321" s="32" t="s">
        <v>239</v>
      </c>
      <c r="C321" s="41" t="s">
        <v>127</v>
      </c>
      <c r="D321" s="67" t="str">
        <f>C321</f>
        <v>€</v>
      </c>
      <c r="E321" s="100">
        <v>0</v>
      </c>
    </row>
    <row r="322" spans="2:5" hidden="1" outlineLevel="2" x14ac:dyDescent="0.2">
      <c r="B322" s="176" t="s">
        <v>240</v>
      </c>
      <c r="C322" s="55" t="s">
        <v>127</v>
      </c>
      <c r="D322" s="177" t="e">
        <f>C322+D226</f>
        <v>#VALUE!</v>
      </c>
      <c r="E322" s="184">
        <v>0</v>
      </c>
    </row>
    <row r="323" spans="2:5" hidden="1" outlineLevel="1" collapsed="1" x14ac:dyDescent="0.2">
      <c r="B323" s="34" t="s">
        <v>286</v>
      </c>
      <c r="C323" s="53" t="s">
        <v>127</v>
      </c>
      <c r="D323" s="68" t="e">
        <f>SUM(D317,D318:D322)</f>
        <v>#VALUE!</v>
      </c>
      <c r="E323" s="102">
        <f>SUM(E317,E318:E322)</f>
        <v>0</v>
      </c>
    </row>
    <row r="324" spans="2:5" hidden="1" outlineLevel="1" x14ac:dyDescent="0.2">
      <c r="B324" s="105"/>
      <c r="C324" s="106"/>
      <c r="D324" s="107"/>
      <c r="E324" s="110"/>
    </row>
    <row r="325" spans="2:5" hidden="1" outlineLevel="3" x14ac:dyDescent="0.2">
      <c r="B325" s="85" t="s">
        <v>241</v>
      </c>
      <c r="C325" s="41" t="s">
        <v>127</v>
      </c>
      <c r="D325" s="86" t="e">
        <f>C325+D252</f>
        <v>#VALUE!</v>
      </c>
      <c r="E325" s="100">
        <v>0</v>
      </c>
    </row>
    <row r="326" spans="2:5" hidden="1" outlineLevel="3" x14ac:dyDescent="0.2">
      <c r="B326" s="87" t="s">
        <v>242</v>
      </c>
      <c r="C326" s="42" t="s">
        <v>127</v>
      </c>
      <c r="D326" s="88" t="e">
        <f>C326+D253</f>
        <v>#VALUE!</v>
      </c>
      <c r="E326" s="101">
        <v>0</v>
      </c>
    </row>
    <row r="327" spans="2:5" hidden="1" outlineLevel="2" collapsed="1" x14ac:dyDescent="0.2">
      <c r="B327" s="32" t="s">
        <v>243</v>
      </c>
      <c r="C327" s="41" t="s">
        <v>127</v>
      </c>
      <c r="D327" s="67" t="e">
        <f>SUM(D325:D326)</f>
        <v>#VALUE!</v>
      </c>
      <c r="E327" s="100">
        <f>SUM(E325:E326)</f>
        <v>0</v>
      </c>
    </row>
    <row r="328" spans="2:5" hidden="1" outlineLevel="4" x14ac:dyDescent="0.2">
      <c r="B328" s="103" t="s">
        <v>41</v>
      </c>
      <c r="C328" s="41" t="s">
        <v>127</v>
      </c>
      <c r="D328" s="86" t="e">
        <f>C328+D255</f>
        <v>#VALUE!</v>
      </c>
      <c r="E328" s="100">
        <v>0</v>
      </c>
    </row>
    <row r="329" spans="2:5" hidden="1" outlineLevel="4" x14ac:dyDescent="0.2">
      <c r="B329" s="104" t="s">
        <v>38</v>
      </c>
      <c r="C329" s="42" t="s">
        <v>127</v>
      </c>
      <c r="D329" s="132" t="e">
        <f>C329+D256</f>
        <v>#VALUE!</v>
      </c>
      <c r="E329" s="101">
        <v>0</v>
      </c>
    </row>
    <row r="330" spans="2:5" hidden="1" outlineLevel="3" collapsed="1" x14ac:dyDescent="0.2">
      <c r="B330" s="33" t="s">
        <v>244</v>
      </c>
      <c r="C330" s="41" t="s">
        <v>127</v>
      </c>
      <c r="D330" s="67" t="e">
        <f>SUM(D328:D329)</f>
        <v>#VALUE!</v>
      </c>
      <c r="E330" s="100">
        <f>SUM(E328:E329)</f>
        <v>0</v>
      </c>
    </row>
    <row r="331" spans="2:5" hidden="1" outlineLevel="3" x14ac:dyDescent="0.2">
      <c r="B331" s="85" t="s">
        <v>245</v>
      </c>
      <c r="C331" s="41" t="s">
        <v>127</v>
      </c>
      <c r="D331" s="86" t="e">
        <f>C331+D258</f>
        <v>#VALUE!</v>
      </c>
      <c r="E331" s="100">
        <v>0</v>
      </c>
    </row>
    <row r="332" spans="2:5" hidden="1" outlineLevel="3" x14ac:dyDescent="0.2">
      <c r="B332" s="87" t="s">
        <v>246</v>
      </c>
      <c r="C332" s="42" t="s">
        <v>127</v>
      </c>
      <c r="D332" s="88" t="e">
        <f>C332+D259</f>
        <v>#VALUE!</v>
      </c>
      <c r="E332" s="101">
        <v>0</v>
      </c>
    </row>
    <row r="333" spans="2:5" hidden="1" outlineLevel="2" collapsed="1" x14ac:dyDescent="0.2">
      <c r="B333" s="32" t="s">
        <v>247</v>
      </c>
      <c r="C333" s="41" t="s">
        <v>127</v>
      </c>
      <c r="D333" s="67" t="e">
        <f>SUM(D330:D332)</f>
        <v>#VALUE!</v>
      </c>
      <c r="E333" s="100">
        <f>SUM(E330:E332)</f>
        <v>0</v>
      </c>
    </row>
    <row r="334" spans="2:5" hidden="1" outlineLevel="2" x14ac:dyDescent="0.2">
      <c r="B334" s="32" t="s">
        <v>248</v>
      </c>
      <c r="C334" s="41" t="s">
        <v>127</v>
      </c>
      <c r="D334" s="67" t="e">
        <f>C334+D261</f>
        <v>#VALUE!</v>
      </c>
      <c r="E334" s="100">
        <v>0</v>
      </c>
    </row>
    <row r="335" spans="2:5" hidden="1" outlineLevel="2" x14ac:dyDescent="0.2">
      <c r="B335" s="32" t="s">
        <v>249</v>
      </c>
      <c r="C335" s="41" t="s">
        <v>127</v>
      </c>
      <c r="D335" s="67" t="e">
        <f>C335+D262</f>
        <v>#VALUE!</v>
      </c>
      <c r="E335" s="100">
        <v>0</v>
      </c>
    </row>
    <row r="336" spans="2:5" hidden="1" outlineLevel="2" x14ac:dyDescent="0.2">
      <c r="B336" s="32" t="s">
        <v>250</v>
      </c>
      <c r="C336" s="41" t="s">
        <v>127</v>
      </c>
      <c r="D336" s="67" t="e">
        <f>C336+D263</f>
        <v>#VALUE!</v>
      </c>
      <c r="E336" s="100">
        <v>0</v>
      </c>
    </row>
    <row r="337" spans="1:5" hidden="1" outlineLevel="2" x14ac:dyDescent="0.2">
      <c r="B337" s="32" t="s">
        <v>251</v>
      </c>
      <c r="C337" s="41" t="s">
        <v>127</v>
      </c>
      <c r="D337" s="67" t="e">
        <f>C337+D264</f>
        <v>#VALUE!</v>
      </c>
      <c r="E337" s="100">
        <v>0</v>
      </c>
    </row>
    <row r="338" spans="1:5" hidden="1" outlineLevel="2" x14ac:dyDescent="0.2">
      <c r="B338" s="176" t="s">
        <v>252</v>
      </c>
      <c r="C338" s="55" t="s">
        <v>127</v>
      </c>
      <c r="D338" s="177" t="e">
        <f>C338+D265</f>
        <v>#VALUE!</v>
      </c>
      <c r="E338" s="184">
        <v>0</v>
      </c>
    </row>
    <row r="339" spans="1:5" hidden="1" outlineLevel="1" collapsed="1" x14ac:dyDescent="0.2">
      <c r="B339" s="34" t="s">
        <v>285</v>
      </c>
      <c r="C339" s="53" t="s">
        <v>127</v>
      </c>
      <c r="D339" s="68" t="e">
        <f>SUM(D327,D333,D334:D338)</f>
        <v>#VALUE!</v>
      </c>
      <c r="E339" s="102">
        <f>SUM(E327,E333,E334:E338)</f>
        <v>0</v>
      </c>
    </row>
    <row r="340" spans="1:5" hidden="1" outlineLevel="1" x14ac:dyDescent="0.2">
      <c r="B340" s="105"/>
      <c r="C340" s="106"/>
      <c r="D340" s="107"/>
      <c r="E340" s="110"/>
    </row>
    <row r="341" spans="1:5" collapsed="1" x14ac:dyDescent="0.2">
      <c r="B341" s="35" t="s">
        <v>289</v>
      </c>
      <c r="C341" s="54" t="s">
        <v>127</v>
      </c>
      <c r="D341" s="69" t="e">
        <f>ROUND(D313+D323+D339,0)</f>
        <v>#VALUE!</v>
      </c>
      <c r="E341" s="111">
        <f>ROUND(E313+E323+E339,0)</f>
        <v>0</v>
      </c>
    </row>
    <row r="342" spans="1:5" x14ac:dyDescent="0.2">
      <c r="A342" s="38"/>
      <c r="B342" s="38"/>
      <c r="C342" s="55"/>
      <c r="D342" s="13"/>
      <c r="E342" s="39"/>
    </row>
    <row r="343" spans="1:5" x14ac:dyDescent="0.2">
      <c r="A343" s="7" t="s">
        <v>203</v>
      </c>
      <c r="B343" s="30"/>
      <c r="C343" s="31"/>
      <c r="D343" s="31"/>
      <c r="E343" s="31"/>
    </row>
    <row r="344" spans="1:5" x14ac:dyDescent="0.2">
      <c r="C344" s="52"/>
      <c r="D344" s="13"/>
      <c r="E344" s="13"/>
    </row>
    <row r="345" spans="1:5" hidden="1" outlineLevel="1" x14ac:dyDescent="0.2">
      <c r="B345" s="36" t="s">
        <v>204</v>
      </c>
      <c r="C345" s="56"/>
      <c r="D345" s="37"/>
      <c r="E345" s="37"/>
    </row>
    <row r="346" spans="1:5" hidden="1" outlineLevel="1" x14ac:dyDescent="0.2">
      <c r="C346" s="57"/>
      <c r="D346" s="67"/>
      <c r="E346" s="95"/>
    </row>
    <row r="347" spans="1:5" hidden="1" outlineLevel="1" x14ac:dyDescent="0.2">
      <c r="B347" s="180"/>
      <c r="C347" s="182"/>
      <c r="D347" s="177"/>
      <c r="E347" s="183"/>
    </row>
    <row r="348" spans="1:5" collapsed="1" x14ac:dyDescent="0.2">
      <c r="B348" s="35" t="s">
        <v>205</v>
      </c>
      <c r="C348" s="58" t="s">
        <v>127</v>
      </c>
      <c r="D348" s="69">
        <f>SUM(D346:D347)</f>
        <v>0</v>
      </c>
      <c r="E348" s="90"/>
    </row>
    <row r="349" spans="1:5" x14ac:dyDescent="0.2">
      <c r="C349" s="55"/>
      <c r="D349" s="13"/>
      <c r="E349" s="13"/>
    </row>
    <row r="350" spans="1:5" x14ac:dyDescent="0.2">
      <c r="A350" s="7" t="s">
        <v>253</v>
      </c>
      <c r="B350" s="8"/>
      <c r="C350" s="9"/>
      <c r="D350" s="9"/>
      <c r="E350" s="9"/>
    </row>
    <row r="355" spans="3:5" ht="15.75" x14ac:dyDescent="0.2">
      <c r="C355" s="133" t="s">
        <v>271</v>
      </c>
      <c r="D355" s="134" t="e">
        <f>IF((D305-D341)=0,"a","r")</f>
        <v>#VALUE!</v>
      </c>
      <c r="E355" s="134" t="str">
        <f>IF((E305-E341)=0,"a","r")</f>
        <v>a</v>
      </c>
    </row>
  </sheetData>
  <mergeCells count="3">
    <mergeCell ref="C4:C5"/>
    <mergeCell ref="E4:E5"/>
    <mergeCell ref="D4:D5"/>
  </mergeCells>
  <conditionalFormatting sqref="D68 D70 D135 D185 D191 D193 D229">
    <cfRule type="cellIs" dxfId="7" priority="7" operator="equal">
      <formula>0</formula>
    </cfRule>
    <cfRule type="cellIs" dxfId="6" priority="8" operator="lessThan">
      <formula>0</formula>
    </cfRule>
  </conditionalFormatting>
  <conditionalFormatting sqref="D270">
    <cfRule type="cellIs" dxfId="5" priority="5" operator="equal">
      <formula>0</formula>
    </cfRule>
    <cfRule type="cellIs" dxfId="4" priority="6" operator="lessThan">
      <formula>0</formula>
    </cfRule>
  </conditionalFormatting>
  <conditionalFormatting sqref="D355:E355">
    <cfRule type="cellIs" dxfId="3" priority="3" operator="equal">
      <formula>"r"</formula>
    </cfRule>
    <cfRule type="cellIs" dxfId="2" priority="4" operator="equal">
      <formula>"a"</formula>
    </cfRule>
  </conditionalFormatting>
  <conditionalFormatting sqref="D302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63</vt:i4>
      </vt:variant>
    </vt:vector>
  </HeadingPairs>
  <TitlesOfParts>
    <vt:vector size="68" baseType="lpstr">
      <vt:lpstr>Conso_A_Template</vt:lpstr>
      <vt:lpstr>Conso_M_Template</vt:lpstr>
      <vt:lpstr>Conso Adj</vt:lpstr>
      <vt:lpstr>Holding</vt:lpstr>
      <vt:lpstr>PlantTemplate</vt:lpstr>
      <vt:lpstr>Conso_A_CAPEX_Start</vt:lpstr>
      <vt:lpstr>Conso_A_DirectExp</vt:lpstr>
      <vt:lpstr>Conso_A_PnL</vt:lpstr>
      <vt:lpstr>Conso_A_Results_Accrued</vt:lpstr>
      <vt:lpstr>Conso_A_Revenues</vt:lpstr>
      <vt:lpstr>Conso_M_CAPEX_Start</vt:lpstr>
      <vt:lpstr>Conso_M_DirectExp</vt:lpstr>
      <vt:lpstr>Conso_M_PAT</vt:lpstr>
      <vt:lpstr>Conso_M_PnL</vt:lpstr>
      <vt:lpstr>Conso_M_Results_Accrued</vt:lpstr>
      <vt:lpstr>Conso_M_Results_CurrentYear</vt:lpstr>
      <vt:lpstr>Conso_M_Revenues</vt:lpstr>
      <vt:lpstr>'Conso Adj'!Plant_Active_Assets_Dep</vt:lpstr>
      <vt:lpstr>Holding!Plant_Active_Assets_Dep</vt:lpstr>
      <vt:lpstr>Plant_Active_Assets_Dep</vt:lpstr>
      <vt:lpstr>'Conso Adj'!Plant_Active_Int_Dep</vt:lpstr>
      <vt:lpstr>Holding!Plant_Active_Int_Dep</vt:lpstr>
      <vt:lpstr>Plant_Active_Int_Dep</vt:lpstr>
      <vt:lpstr>'Conso Adj'!Plant_CAPEX_Assets_Dep</vt:lpstr>
      <vt:lpstr>Holding!Plant_CAPEX_Assets_Dep</vt:lpstr>
      <vt:lpstr>Plant_CAPEX_Assets_Dep</vt:lpstr>
      <vt:lpstr>'Conso Adj'!Plant_CAPEX_Int_Dep</vt:lpstr>
      <vt:lpstr>Holding!Plant_CAPEX_Int_Dep</vt:lpstr>
      <vt:lpstr>Plant_CAPEX_Int_Dep</vt:lpstr>
      <vt:lpstr>'Conso Adj'!Plant_CAPEX_Start</vt:lpstr>
      <vt:lpstr>Holding!Plant_CAPEX_Start</vt:lpstr>
      <vt:lpstr>Plant_CAPEX_Start</vt:lpstr>
      <vt:lpstr>'Conso Adj'!Plant_Commercial_Inputs</vt:lpstr>
      <vt:lpstr>Holding!Plant_Commercial_Inputs</vt:lpstr>
      <vt:lpstr>Plant_Commercial_Inputs</vt:lpstr>
      <vt:lpstr>'Conso Adj'!Plant_Equity_Reserves</vt:lpstr>
      <vt:lpstr>Holding!Plant_Equity_Reserves</vt:lpstr>
      <vt:lpstr>Plant_Equity_Reserves</vt:lpstr>
      <vt:lpstr>'Conso Adj'!Plant_Equity_ShareCapital</vt:lpstr>
      <vt:lpstr>Holding!Plant_Equity_ShareCapital</vt:lpstr>
      <vt:lpstr>Plant_Equity_ShareCapital</vt:lpstr>
      <vt:lpstr>'Conso Adj'!Plant_OPEX</vt:lpstr>
      <vt:lpstr>Holding!Plant_OPEX</vt:lpstr>
      <vt:lpstr>Plant_OPEX</vt:lpstr>
      <vt:lpstr>'Conso Adj'!Plant_PAT</vt:lpstr>
      <vt:lpstr>Holding!Plant_PAT</vt:lpstr>
      <vt:lpstr>Plant_PAT</vt:lpstr>
      <vt:lpstr>'Conso Adj'!Plant_Regulatory_Inputs</vt:lpstr>
      <vt:lpstr>Holding!Plant_Regulatory_Inputs</vt:lpstr>
      <vt:lpstr>Plant_Regulatory_Inputs</vt:lpstr>
      <vt:lpstr>'Conso Adj'!Plant_Results_Accrued</vt:lpstr>
      <vt:lpstr>Holding!Plant_Results_Accrued</vt:lpstr>
      <vt:lpstr>Plant_Results_Accrued</vt:lpstr>
      <vt:lpstr>'Conso Adj'!Plant_Results_CurrentYear</vt:lpstr>
      <vt:lpstr>Holding!Plant_Results_CurrentYear</vt:lpstr>
      <vt:lpstr>Plant_Results_CurrentYear</vt:lpstr>
      <vt:lpstr>'Conso Adj'!Plant_TAX_DeferredAsset</vt:lpstr>
      <vt:lpstr>Holding!Plant_TAX_DeferredAsset</vt:lpstr>
      <vt:lpstr>Plant_TAX_DeferredAsset</vt:lpstr>
      <vt:lpstr>'Conso Adj'!Plant_TAX_DTLC</vt:lpstr>
      <vt:lpstr>Holding!Plant_TAX_DTLC</vt:lpstr>
      <vt:lpstr>Plant_TAX_DTLC</vt:lpstr>
      <vt:lpstr>'Conso Adj'!Plant_TAX_IncomeTax</vt:lpstr>
      <vt:lpstr>Holding!Plant_TAX_IncomeTax</vt:lpstr>
      <vt:lpstr>Plant_TAX_IncomeTax</vt:lpstr>
      <vt:lpstr>'Conso Adj'!Plant_Technical_Inputs</vt:lpstr>
      <vt:lpstr>Holding!Plant_Technical_Inputs</vt:lpstr>
      <vt:lpstr>Plant_Technical_Inputs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Palumbo</dc:creator>
  <cp:lastModifiedBy>Francisco Palumbo</cp:lastModifiedBy>
  <dcterms:created xsi:type="dcterms:W3CDTF">2022-08-03T11:07:34Z</dcterms:created>
  <dcterms:modified xsi:type="dcterms:W3CDTF">2022-10-25T11:34:15Z</dcterms:modified>
</cp:coreProperties>
</file>