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ne\Desktop\UTN\Python\PROYECTO\VENTAS\"/>
    </mc:Choice>
  </mc:AlternateContent>
  <xr:revisionPtr revIDLastSave="0" documentId="13_ncr:1_{803CE113-FCE1-4794-AF12-2F1327DE6006}" xr6:coauthVersionLast="47" xr6:coauthVersionMax="47" xr10:uidLastSave="{00000000-0000-0000-0000-000000000000}"/>
  <bookViews>
    <workbookView xWindow="-120" yWindow="-120" windowWidth="20730" windowHeight="11160" xr2:uid="{49388E13-95B1-4FD1-8C60-1B89417C0528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  <c r="F3" i="1"/>
  <c r="F75" i="1"/>
  <c r="F7" i="1"/>
  <c r="F72" i="1"/>
  <c r="F22" i="1"/>
  <c r="F74" i="1"/>
  <c r="F6" i="1"/>
  <c r="F71" i="1"/>
  <c r="F21" i="1"/>
  <c r="F73" i="1"/>
  <c r="F5" i="1"/>
  <c r="F70" i="1"/>
  <c r="F20" i="1"/>
  <c r="F40" i="1"/>
  <c r="F56" i="1"/>
  <c r="F55" i="1"/>
  <c r="F83" i="1"/>
  <c r="F39" i="1"/>
  <c r="F94" i="1"/>
  <c r="F46" i="1"/>
  <c r="F82" i="1"/>
  <c r="F38" i="1"/>
  <c r="F54" i="1"/>
  <c r="F93" i="1"/>
  <c r="F37" i="1"/>
  <c r="F50" i="1"/>
  <c r="F92" i="1"/>
  <c r="F45" i="1"/>
  <c r="F81" i="1"/>
  <c r="F36" i="1"/>
  <c r="F53" i="1"/>
  <c r="F91" i="1"/>
  <c r="F35" i="1"/>
  <c r="F49" i="1"/>
  <c r="F90" i="1"/>
  <c r="F44" i="1"/>
  <c r="F48" i="1"/>
  <c r="F34" i="1"/>
  <c r="F52" i="1"/>
  <c r="F89" i="1"/>
  <c r="F33" i="1"/>
  <c r="F47" i="1"/>
  <c r="F88" i="1"/>
  <c r="F77" i="1"/>
  <c r="F2" i="1"/>
  <c r="F61" i="1"/>
  <c r="F19" i="1"/>
  <c r="F32" i="1"/>
  <c r="F51" i="1"/>
  <c r="F87" i="1"/>
  <c r="F76" i="1"/>
  <c r="F4" i="1"/>
  <c r="F60" i="1"/>
  <c r="F18" i="1"/>
  <c r="F12" i="1"/>
  <c r="F31" i="1"/>
  <c r="F25" i="1"/>
  <c r="F86" i="1"/>
  <c r="F69" i="1"/>
  <c r="F99" i="1"/>
  <c r="F11" i="1"/>
  <c r="F30" i="1"/>
  <c r="F17" i="1"/>
  <c r="F80" i="1"/>
  <c r="F68" i="1"/>
  <c r="F67" i="1"/>
  <c r="F43" i="1"/>
  <c r="F66" i="1"/>
  <c r="F29" i="1"/>
  <c r="F97" i="1"/>
  <c r="F10" i="1"/>
  <c r="F85" i="1"/>
  <c r="F65" i="1"/>
  <c r="F59" i="1"/>
  <c r="F28" i="1"/>
  <c r="F58" i="1"/>
  <c r="F27" i="1"/>
  <c r="F96" i="1"/>
  <c r="F9" i="1"/>
  <c r="F42" i="1"/>
  <c r="F24" i="1"/>
  <c r="F16" i="1"/>
  <c r="F15" i="1"/>
  <c r="F23" i="1"/>
  <c r="F84" i="1"/>
  <c r="F64" i="1"/>
  <c r="F63" i="1"/>
  <c r="F26" i="1"/>
  <c r="F95" i="1"/>
  <c r="F13" i="1"/>
  <c r="F41" i="1"/>
  <c r="F98" i="1"/>
  <c r="F8" i="1"/>
  <c r="F79" i="1"/>
  <c r="F57" i="1"/>
  <c r="F62" i="1"/>
  <c r="F14" i="1"/>
</calcChain>
</file>

<file path=xl/sharedStrings.xml><?xml version="1.0" encoding="utf-8"?>
<sst xmlns="http://schemas.openxmlformats.org/spreadsheetml/2006/main" count="302" uniqueCount="31">
  <si>
    <t>Cantidad</t>
  </si>
  <si>
    <t>Vendedor</t>
  </si>
  <si>
    <t>Cliente</t>
  </si>
  <si>
    <t>Numero de Factura</t>
  </si>
  <si>
    <t>fecha documento</t>
  </si>
  <si>
    <t>Valor</t>
  </si>
  <si>
    <t>Pagada</t>
  </si>
  <si>
    <t>Industria</t>
  </si>
  <si>
    <t>ALIBABA</t>
  </si>
  <si>
    <t>No</t>
  </si>
  <si>
    <t>Daniela Alvarez</t>
  </si>
  <si>
    <t>TWITTER</t>
  </si>
  <si>
    <t>Si</t>
  </si>
  <si>
    <t>Juan Romero</t>
  </si>
  <si>
    <t>LINKEDIN</t>
  </si>
  <si>
    <t>Doris Alvarez</t>
  </si>
  <si>
    <t>PAYPAL</t>
  </si>
  <si>
    <t>Moises Caro</t>
  </si>
  <si>
    <t>TESLA</t>
  </si>
  <si>
    <t>Oliver Pallares</t>
  </si>
  <si>
    <t>MICROSOFT</t>
  </si>
  <si>
    <t>Samuel Espitia</t>
  </si>
  <si>
    <t>SAMSUNG</t>
  </si>
  <si>
    <t>AMAZON</t>
  </si>
  <si>
    <t>FACEBOOK</t>
  </si>
  <si>
    <t>YOUTUBE</t>
  </si>
  <si>
    <t>SPACEX</t>
  </si>
  <si>
    <t>JP MORGAN</t>
  </si>
  <si>
    <t>ZOOM</t>
  </si>
  <si>
    <t>APPLE</t>
  </si>
  <si>
    <t>Juan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</si>
</sst>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/>
    </xf>
    <xf numFmtId="164" fontId="3" fillId="0" borderId="0" xfId="1" quotePrefix="1" applyNumberFormat="1" applyFont="1" applyAlignment="1">
      <alignment horizontal="center"/>
    </xf>
    <xf numFmtId="164" fontId="0" fillId="0" borderId="0" xfId="0" applyNumberFormat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de%20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CLIENTES"/>
      <sheetName val="BASE DE DATOS"/>
      <sheetName val="VENDEDORES"/>
    </sheetNames>
    <sheetDataSet>
      <sheetData sheetId="0"/>
      <sheetData sheetId="1">
        <row r="1">
          <cell r="C1" t="str">
            <v>CLIENTE 1</v>
          </cell>
          <cell r="D1" t="str">
            <v xml:space="preserve">CODIGO </v>
          </cell>
          <cell r="E1" t="str">
            <v>CIUDAD</v>
          </cell>
          <cell r="F1" t="str">
            <v>Industria</v>
          </cell>
        </row>
        <row r="2">
          <cell r="C2" t="str">
            <v>AMAZON</v>
          </cell>
          <cell r="D2">
            <v>827</v>
          </cell>
          <cell r="E2" t="str">
            <v>Bogotá</v>
          </cell>
          <cell r="F2" t="str">
            <v>Comercio Electrónico</v>
          </cell>
        </row>
        <row r="3">
          <cell r="C3" t="str">
            <v>FACEBOOK</v>
          </cell>
          <cell r="D3">
            <v>991</v>
          </cell>
          <cell r="E3" t="str">
            <v>Bogotá</v>
          </cell>
          <cell r="F3" t="str">
            <v>Redes Sociales</v>
          </cell>
        </row>
        <row r="4">
          <cell r="C4" t="str">
            <v>YOUTUBE</v>
          </cell>
          <cell r="D4">
            <v>864</v>
          </cell>
          <cell r="E4" t="str">
            <v>Medellín</v>
          </cell>
          <cell r="F4" t="str">
            <v>Almacenamiento de videos</v>
          </cell>
        </row>
        <row r="5">
          <cell r="C5" t="str">
            <v>SPACEX</v>
          </cell>
          <cell r="D5">
            <v>940</v>
          </cell>
          <cell r="E5" t="str">
            <v>Medellín</v>
          </cell>
          <cell r="F5" t="str">
            <v>Servicios de transporte aeroespacial</v>
          </cell>
        </row>
        <row r="6">
          <cell r="C6" t="str">
            <v>JP MORGAN</v>
          </cell>
          <cell r="D6">
            <v>855</v>
          </cell>
          <cell r="E6" t="str">
            <v>Bucaramanga</v>
          </cell>
          <cell r="F6" t="str">
            <v>Servicios Financieros</v>
          </cell>
        </row>
        <row r="7">
          <cell r="C7" t="str">
            <v>ZOOM</v>
          </cell>
          <cell r="D7">
            <v>870</v>
          </cell>
          <cell r="E7" t="str">
            <v>Bucaramanga</v>
          </cell>
          <cell r="F7" t="str">
            <v>Programa de Videollamadas</v>
          </cell>
        </row>
        <row r="8">
          <cell r="C8" t="str">
            <v>APPLE</v>
          </cell>
          <cell r="D8">
            <v>999</v>
          </cell>
          <cell r="E8" t="str">
            <v>Bogotá</v>
          </cell>
          <cell r="F8" t="str">
            <v>Electronica de Consumo</v>
          </cell>
        </row>
        <row r="9">
          <cell r="C9" t="str">
            <v>ALIBABA</v>
          </cell>
          <cell r="D9">
            <v>872</v>
          </cell>
          <cell r="E9" t="str">
            <v>Bogotá</v>
          </cell>
          <cell r="F9" t="str">
            <v>Comercio Electrónico</v>
          </cell>
        </row>
        <row r="10">
          <cell r="C10" t="str">
            <v>TWITTER</v>
          </cell>
          <cell r="D10">
            <v>836</v>
          </cell>
          <cell r="E10" t="str">
            <v>Cali</v>
          </cell>
          <cell r="F10" t="str">
            <v>Redes Sociales</v>
          </cell>
        </row>
        <row r="11">
          <cell r="C11" t="str">
            <v>LINKEDIN</v>
          </cell>
          <cell r="D11">
            <v>907</v>
          </cell>
          <cell r="E11" t="str">
            <v>Cali</v>
          </cell>
          <cell r="F11" t="str">
            <v>Redes Sociales</v>
          </cell>
        </row>
        <row r="12">
          <cell r="C12" t="str">
            <v>PAYPAL</v>
          </cell>
          <cell r="D12">
            <v>853</v>
          </cell>
          <cell r="E12" t="str">
            <v>Medellín</v>
          </cell>
          <cell r="F12" t="str">
            <v>Servicios Financieros</v>
          </cell>
        </row>
        <row r="13">
          <cell r="C13" t="str">
            <v>TESLA</v>
          </cell>
          <cell r="D13">
            <v>809</v>
          </cell>
          <cell r="E13" t="str">
            <v>Medellín</v>
          </cell>
          <cell r="F13" t="str">
            <v>Automotriz</v>
          </cell>
        </row>
        <row r="14">
          <cell r="C14" t="str">
            <v>MICROSOFT</v>
          </cell>
          <cell r="D14">
            <v>981</v>
          </cell>
          <cell r="E14" t="str">
            <v>Cali</v>
          </cell>
          <cell r="F14" t="str">
            <v>Software</v>
          </cell>
        </row>
        <row r="15">
          <cell r="C15" t="str">
            <v>SAMSUNG</v>
          </cell>
          <cell r="D15">
            <v>923</v>
          </cell>
          <cell r="E15" t="str">
            <v>Cali</v>
          </cell>
          <cell r="F15" t="str">
            <v>Electronica de Consumo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3C9D-BC86-4BB1-A3D8-8969C5BA8480}">
  <dimension ref="A1:H99"/>
  <sheetViews>
    <sheetView tabSelected="1" workbookViewId="0">
      <selection activeCell="D1" sqref="D1:D1048576"/>
    </sheetView>
  </sheetViews>
  <sheetFormatPr baseColWidth="10" defaultRowHeight="15" x14ac:dyDescent="0.25"/>
  <cols>
    <col min="2" max="2" width="14.7109375" customWidth="1"/>
    <col min="4" max="4" width="22.42578125" style="12" customWidth="1"/>
    <col min="6" max="6" width="28.7109375" customWidth="1"/>
    <col min="7" max="7" width="23.5703125" customWidth="1"/>
    <col min="8" max="8" width="24.5703125" customWidth="1"/>
  </cols>
  <sheetData>
    <row r="1" spans="1:8" ht="17.25" thickBot="1" x14ac:dyDescent="0.35">
      <c r="A1" s="1" t="s">
        <v>0</v>
      </c>
      <c r="B1" s="2" t="s">
        <v>1</v>
      </c>
      <c r="C1" s="2" t="s">
        <v>2</v>
      </c>
      <c r="D1" s="10" t="s">
        <v>5</v>
      </c>
      <c r="E1" s="4" t="s">
        <v>6</v>
      </c>
      <c r="F1" s="5" t="s">
        <v>7</v>
      </c>
      <c r="G1" s="3" t="s">
        <v>4</v>
      </c>
      <c r="H1" s="2" t="s">
        <v>3</v>
      </c>
    </row>
    <row r="2" spans="1:8" ht="15.75" x14ac:dyDescent="0.3">
      <c r="A2" s="6">
        <v>53</v>
      </c>
      <c r="B2" s="7" t="s">
        <v>15</v>
      </c>
      <c r="C2" s="6" t="s">
        <v>25</v>
      </c>
      <c r="D2" s="11">
        <v>2081888</v>
      </c>
      <c r="E2" s="9" t="s">
        <v>9</v>
      </c>
      <c r="F2" s="7" t="str">
        <f>+VLOOKUP($C2,[1]CLIENTES!C:F,4,FALSE)</f>
        <v>Almacenamiento de videos</v>
      </c>
      <c r="G2" s="8">
        <v>44266</v>
      </c>
      <c r="H2" s="6">
        <v>7872005</v>
      </c>
    </row>
    <row r="3" spans="1:8" ht="15.75" x14ac:dyDescent="0.3">
      <c r="A3" s="6">
        <v>97</v>
      </c>
      <c r="B3" s="7" t="s">
        <v>19</v>
      </c>
      <c r="C3" s="6" t="s">
        <v>25</v>
      </c>
      <c r="D3" s="11">
        <v>1290015</v>
      </c>
      <c r="E3" s="9" t="s">
        <v>9</v>
      </c>
      <c r="F3" s="7" t="str">
        <f>+VLOOKUP($C3,[1]CLIENTES!C:F,4,FALSE)</f>
        <v>Almacenamiento de videos</v>
      </c>
      <c r="G3" s="8">
        <v>44255</v>
      </c>
      <c r="H3" s="6">
        <v>8478226</v>
      </c>
    </row>
    <row r="4" spans="1:8" ht="15.75" x14ac:dyDescent="0.3">
      <c r="A4" s="6">
        <v>46</v>
      </c>
      <c r="B4" s="7" t="s">
        <v>15</v>
      </c>
      <c r="C4" s="6" t="s">
        <v>25</v>
      </c>
      <c r="D4" s="11">
        <v>3048175</v>
      </c>
      <c r="E4" s="9" t="s">
        <v>12</v>
      </c>
      <c r="F4" s="7" t="str">
        <f>+VLOOKUP($C4,[1]CLIENTES!C:F,4,FALSE)</f>
        <v>Almacenamiento de videos</v>
      </c>
      <c r="G4" s="8">
        <v>44220</v>
      </c>
      <c r="H4" s="6">
        <v>7679929</v>
      </c>
    </row>
    <row r="5" spans="1:8" ht="15.75" x14ac:dyDescent="0.3">
      <c r="A5" s="6">
        <v>87</v>
      </c>
      <c r="B5" s="7" t="s">
        <v>13</v>
      </c>
      <c r="C5" s="6" t="s">
        <v>25</v>
      </c>
      <c r="D5" s="11">
        <v>2002522</v>
      </c>
      <c r="E5" s="9" t="s">
        <v>12</v>
      </c>
      <c r="F5" s="7" t="str">
        <f>+VLOOKUP($C5,[1]CLIENTES!C:F,4,FALSE)</f>
        <v>Almacenamiento de videos</v>
      </c>
      <c r="G5" s="8">
        <v>44227</v>
      </c>
      <c r="H5" s="6">
        <v>8750799</v>
      </c>
    </row>
    <row r="6" spans="1:8" ht="15.75" x14ac:dyDescent="0.3">
      <c r="A6" s="6">
        <v>91</v>
      </c>
      <c r="B6" s="7" t="s">
        <v>21</v>
      </c>
      <c r="C6" s="6" t="s">
        <v>25</v>
      </c>
      <c r="D6" s="11">
        <v>1205792</v>
      </c>
      <c r="E6" s="9" t="s">
        <v>12</v>
      </c>
      <c r="F6" s="7" t="str">
        <f>+VLOOKUP($C6,[1]CLIENTES!C:F,4,FALSE)</f>
        <v>Almacenamiento de videos</v>
      </c>
      <c r="G6" s="8">
        <v>44244</v>
      </c>
      <c r="H6" s="6">
        <v>3805954</v>
      </c>
    </row>
    <row r="7" spans="1:8" ht="15.75" x14ac:dyDescent="0.3">
      <c r="A7" s="6">
        <v>95</v>
      </c>
      <c r="B7" s="7" t="s">
        <v>15</v>
      </c>
      <c r="C7" s="6" t="s">
        <v>25</v>
      </c>
      <c r="D7" s="11">
        <v>2396687</v>
      </c>
      <c r="E7" s="9" t="s">
        <v>12</v>
      </c>
      <c r="F7" s="7" t="str">
        <f>+VLOOKUP($C7,[1]CLIENTES!C:F,4,FALSE)</f>
        <v>Almacenamiento de videos</v>
      </c>
      <c r="G7" s="8">
        <v>44276</v>
      </c>
      <c r="H7" s="6">
        <v>7806797</v>
      </c>
    </row>
    <row r="8" spans="1:8" ht="15.75" x14ac:dyDescent="0.3">
      <c r="A8" s="6">
        <v>5</v>
      </c>
      <c r="B8" s="7" t="s">
        <v>17</v>
      </c>
      <c r="C8" s="6" t="s">
        <v>18</v>
      </c>
      <c r="D8" s="11">
        <v>2710783</v>
      </c>
      <c r="E8" s="9" t="s">
        <v>9</v>
      </c>
      <c r="F8" s="7" t="str">
        <f>+VLOOKUP($C8,[1]CLIENTES!C:F,4,FALSE)</f>
        <v>Automotriz</v>
      </c>
      <c r="G8" s="8">
        <v>44225</v>
      </c>
      <c r="H8" s="6">
        <v>8301931</v>
      </c>
    </row>
    <row r="9" spans="1:8" ht="15.75" x14ac:dyDescent="0.3">
      <c r="A9" s="6">
        <v>19</v>
      </c>
      <c r="B9" s="7" t="s">
        <v>17</v>
      </c>
      <c r="C9" s="6" t="s">
        <v>18</v>
      </c>
      <c r="D9" s="11">
        <v>3904030</v>
      </c>
      <c r="E9" s="9" t="s">
        <v>9</v>
      </c>
      <c r="F9" s="7" t="str">
        <f>+VLOOKUP($C9,[1]CLIENTES!C:F,4,FALSE)</f>
        <v>Automotriz</v>
      </c>
      <c r="G9" s="8">
        <v>44285</v>
      </c>
      <c r="H9" s="6">
        <v>5982823</v>
      </c>
    </row>
    <row r="10" spans="1:8" ht="15.75" x14ac:dyDescent="0.3">
      <c r="A10" s="6">
        <v>27</v>
      </c>
      <c r="B10" s="7" t="s">
        <v>19</v>
      </c>
      <c r="C10" s="6" t="s">
        <v>18</v>
      </c>
      <c r="D10" s="11">
        <v>1970540</v>
      </c>
      <c r="E10" s="9" t="s">
        <v>9</v>
      </c>
      <c r="F10" s="7" t="str">
        <f>+VLOOKUP($C10,[1]CLIENTES!C:F,4,FALSE)</f>
        <v>Automotriz</v>
      </c>
      <c r="G10" s="8">
        <v>44249</v>
      </c>
      <c r="H10" s="6">
        <v>3081018</v>
      </c>
    </row>
    <row r="11" spans="1:8" ht="15.75" x14ac:dyDescent="0.3">
      <c r="A11" s="6">
        <v>37</v>
      </c>
      <c r="B11" s="7" t="s">
        <v>10</v>
      </c>
      <c r="C11" s="6" t="s">
        <v>18</v>
      </c>
      <c r="D11" s="11">
        <v>4374718</v>
      </c>
      <c r="E11" s="9" t="s">
        <v>9</v>
      </c>
      <c r="F11" s="7" t="str">
        <f>+VLOOKUP($C11,[1]CLIENTES!C:F,4,FALSE)</f>
        <v>Automotriz</v>
      </c>
      <c r="G11" s="8">
        <v>44225</v>
      </c>
      <c r="H11" s="6">
        <v>8793735</v>
      </c>
    </row>
    <row r="12" spans="1:8" ht="15.75" x14ac:dyDescent="0.3">
      <c r="A12" s="6">
        <v>43</v>
      </c>
      <c r="B12" s="7" t="s">
        <v>30</v>
      </c>
      <c r="C12" s="6" t="s">
        <v>18</v>
      </c>
      <c r="D12" s="11">
        <v>3991883</v>
      </c>
      <c r="E12" s="9" t="s">
        <v>9</v>
      </c>
      <c r="F12" s="7" t="str">
        <f>+VLOOKUP($C12,[1]CLIENTES!C:F,4,FALSE)</f>
        <v>Automotriz</v>
      </c>
      <c r="G12" s="8">
        <v>44209</v>
      </c>
      <c r="H12" s="6">
        <v>7264873</v>
      </c>
    </row>
    <row r="13" spans="1:8" ht="15.75" x14ac:dyDescent="0.3">
      <c r="A13" s="6">
        <v>8</v>
      </c>
      <c r="B13" s="7" t="s">
        <v>30</v>
      </c>
      <c r="C13" s="6" t="s">
        <v>18</v>
      </c>
      <c r="D13" s="11">
        <v>2378800</v>
      </c>
      <c r="E13" s="9" t="s">
        <v>12</v>
      </c>
      <c r="F13" s="7" t="str">
        <f>+VLOOKUP($C13,[1]CLIENTES!C:F,4,FALSE)</f>
        <v>Automotriz</v>
      </c>
      <c r="G13" s="8">
        <v>44258</v>
      </c>
      <c r="H13" s="6">
        <v>6692622</v>
      </c>
    </row>
    <row r="14" spans="1:8" ht="15.75" x14ac:dyDescent="0.3">
      <c r="A14" s="6">
        <v>1</v>
      </c>
      <c r="B14" s="7" t="s">
        <v>30</v>
      </c>
      <c r="C14" s="6" t="s">
        <v>8</v>
      </c>
      <c r="D14" s="11">
        <v>1588300.1</v>
      </c>
      <c r="E14" s="9" t="s">
        <v>9</v>
      </c>
      <c r="F14" s="7" t="str">
        <f>+VLOOKUP($C14,[1]CLIENTES!C:F,4,FALSE)</f>
        <v>Comercio Electrónico</v>
      </c>
      <c r="G14" s="8">
        <v>44247</v>
      </c>
      <c r="H14" s="6">
        <v>8478607</v>
      </c>
    </row>
    <row r="15" spans="1:8" ht="15.75" x14ac:dyDescent="0.3">
      <c r="A15" s="6">
        <v>15</v>
      </c>
      <c r="B15" s="7" t="s">
        <v>30</v>
      </c>
      <c r="C15" s="6" t="s">
        <v>8</v>
      </c>
      <c r="D15" s="11">
        <v>3673252</v>
      </c>
      <c r="E15" s="9" t="s">
        <v>9</v>
      </c>
      <c r="F15" s="7" t="str">
        <f>+VLOOKUP($C15,[1]CLIENTES!C:F,4,FALSE)</f>
        <v>Comercio Electrónico</v>
      </c>
      <c r="G15" s="8">
        <v>44211</v>
      </c>
      <c r="H15" s="6">
        <v>8414521</v>
      </c>
    </row>
    <row r="16" spans="1:8" ht="15.75" x14ac:dyDescent="0.3">
      <c r="A16" s="6">
        <v>16</v>
      </c>
      <c r="B16" s="7" t="s">
        <v>10</v>
      </c>
      <c r="C16" s="6" t="s">
        <v>8</v>
      </c>
      <c r="D16" s="11">
        <v>2641545</v>
      </c>
      <c r="E16" s="9" t="s">
        <v>9</v>
      </c>
      <c r="F16" s="7" t="str">
        <f>+VLOOKUP($C16,[1]CLIENTES!C:F,4,FALSE)</f>
        <v>Comercio Electrónico</v>
      </c>
      <c r="G16" s="8">
        <v>44259</v>
      </c>
      <c r="H16" s="6">
        <v>3028238</v>
      </c>
    </row>
    <row r="17" spans="1:8" ht="15.75" x14ac:dyDescent="0.3">
      <c r="A17" s="6">
        <v>35</v>
      </c>
      <c r="B17" s="7" t="s">
        <v>21</v>
      </c>
      <c r="C17" s="6" t="s">
        <v>8</v>
      </c>
      <c r="D17" s="11">
        <v>3395451</v>
      </c>
      <c r="E17" s="9" t="s">
        <v>9</v>
      </c>
      <c r="F17" s="7" t="str">
        <f>+VLOOKUP($C17,[1]CLIENTES!C:F,4,FALSE)</f>
        <v>Comercio Electrónico</v>
      </c>
      <c r="G17" s="8">
        <v>44278</v>
      </c>
      <c r="H17" s="6">
        <v>6223536</v>
      </c>
    </row>
    <row r="18" spans="1:8" ht="15.75" x14ac:dyDescent="0.3">
      <c r="A18" s="6">
        <v>44</v>
      </c>
      <c r="B18" s="7" t="s">
        <v>10</v>
      </c>
      <c r="C18" s="6" t="s">
        <v>23</v>
      </c>
      <c r="D18" s="11">
        <v>3270166</v>
      </c>
      <c r="E18" s="9" t="s">
        <v>9</v>
      </c>
      <c r="F18" s="7" t="str">
        <f>+VLOOKUP($C18,[1]CLIENTES!C:F,4,FALSE)</f>
        <v>Comercio Electrónico</v>
      </c>
      <c r="G18" s="8">
        <v>44248</v>
      </c>
      <c r="H18" s="6">
        <v>7892495</v>
      </c>
    </row>
    <row r="19" spans="1:8" ht="15.75" x14ac:dyDescent="0.3">
      <c r="A19" s="6">
        <v>51</v>
      </c>
      <c r="B19" s="7" t="s">
        <v>10</v>
      </c>
      <c r="C19" s="6" t="s">
        <v>23</v>
      </c>
      <c r="D19" s="11">
        <v>1283996</v>
      </c>
      <c r="E19" s="9" t="s">
        <v>9</v>
      </c>
      <c r="F19" s="7" t="str">
        <f>+VLOOKUP($C19,[1]CLIENTES!C:F,4,FALSE)</f>
        <v>Comercio Electrónico</v>
      </c>
      <c r="G19" s="8">
        <v>44209</v>
      </c>
      <c r="H19" s="6">
        <v>8290766</v>
      </c>
    </row>
    <row r="20" spans="1:8" ht="15.75" x14ac:dyDescent="0.3">
      <c r="A20" s="6">
        <v>85</v>
      </c>
      <c r="B20" s="7" t="s">
        <v>30</v>
      </c>
      <c r="C20" s="6" t="s">
        <v>23</v>
      </c>
      <c r="D20" s="11">
        <v>1944544</v>
      </c>
      <c r="E20" s="9" t="s">
        <v>9</v>
      </c>
      <c r="F20" s="7" t="str">
        <f>+VLOOKUP($C20,[1]CLIENTES!C:F,4,FALSE)</f>
        <v>Comercio Electrónico</v>
      </c>
      <c r="G20" s="8">
        <v>44227</v>
      </c>
      <c r="H20" s="6">
        <v>8181792</v>
      </c>
    </row>
    <row r="21" spans="1:8" ht="15.75" x14ac:dyDescent="0.3">
      <c r="A21" s="6">
        <v>89</v>
      </c>
      <c r="B21" s="7" t="s">
        <v>17</v>
      </c>
      <c r="C21" s="6" t="s">
        <v>23</v>
      </c>
      <c r="D21" s="11">
        <v>4682410</v>
      </c>
      <c r="E21" s="9" t="s">
        <v>9</v>
      </c>
      <c r="F21" s="7" t="str">
        <f>+VLOOKUP($C21,[1]CLIENTES!C:F,4,FALSE)</f>
        <v>Comercio Electrónico</v>
      </c>
      <c r="G21" s="8">
        <v>44274</v>
      </c>
      <c r="H21" s="6">
        <v>7662354</v>
      </c>
    </row>
    <row r="22" spans="1:8" ht="15.75" x14ac:dyDescent="0.3">
      <c r="A22" s="6">
        <v>93</v>
      </c>
      <c r="B22" s="7" t="s">
        <v>10</v>
      </c>
      <c r="C22" s="6" t="s">
        <v>23</v>
      </c>
      <c r="D22" s="11">
        <v>4591023</v>
      </c>
      <c r="E22" s="9" t="s">
        <v>9</v>
      </c>
      <c r="F22" s="7" t="str">
        <f>+VLOOKUP($C22,[1]CLIENTES!C:F,4,FALSE)</f>
        <v>Comercio Electrónico</v>
      </c>
      <c r="G22" s="8">
        <v>44240</v>
      </c>
      <c r="H22" s="6">
        <v>8723465</v>
      </c>
    </row>
    <row r="23" spans="1:8" ht="15.75" x14ac:dyDescent="0.3">
      <c r="A23" s="6">
        <v>14</v>
      </c>
      <c r="B23" s="7" t="s">
        <v>21</v>
      </c>
      <c r="C23" s="6" t="s">
        <v>8</v>
      </c>
      <c r="D23" s="11">
        <v>3892801</v>
      </c>
      <c r="E23" s="9" t="s">
        <v>12</v>
      </c>
      <c r="F23" s="7" t="str">
        <f>+VLOOKUP($C23,[1]CLIENTES!C:F,4,FALSE)</f>
        <v>Comercio Electrónico</v>
      </c>
      <c r="G23" s="8">
        <v>44250</v>
      </c>
      <c r="H23" s="6">
        <v>3943947</v>
      </c>
    </row>
    <row r="24" spans="1:8" ht="15.75" x14ac:dyDescent="0.3">
      <c r="A24" s="6">
        <v>17</v>
      </c>
      <c r="B24" s="7" t="s">
        <v>13</v>
      </c>
      <c r="C24" s="6" t="s">
        <v>8</v>
      </c>
      <c r="D24" s="11">
        <v>4883552</v>
      </c>
      <c r="E24" s="9" t="s">
        <v>12</v>
      </c>
      <c r="F24" s="7" t="str">
        <f>+VLOOKUP($C24,[1]CLIENTES!C:F,4,FALSE)</f>
        <v>Comercio Electrónico</v>
      </c>
      <c r="G24" s="8">
        <v>44251</v>
      </c>
      <c r="H24" s="6">
        <v>6472728</v>
      </c>
    </row>
    <row r="25" spans="1:8" ht="15.75" x14ac:dyDescent="0.3">
      <c r="A25" s="6">
        <v>41</v>
      </c>
      <c r="B25" s="7" t="s">
        <v>19</v>
      </c>
      <c r="C25" s="6" t="s">
        <v>8</v>
      </c>
      <c r="D25" s="11">
        <v>2071222</v>
      </c>
      <c r="E25" s="9" t="s">
        <v>12</v>
      </c>
      <c r="F25" s="7" t="str">
        <f>+VLOOKUP($C25,[1]CLIENTES!C:F,4,FALSE)</f>
        <v>Comercio Electrónico</v>
      </c>
      <c r="G25" s="8">
        <v>44278</v>
      </c>
      <c r="H25" s="6">
        <v>7368032</v>
      </c>
    </row>
    <row r="26" spans="1:8" ht="15.75" x14ac:dyDescent="0.3">
      <c r="A26" s="6">
        <v>10</v>
      </c>
      <c r="B26" s="7" t="s">
        <v>13</v>
      </c>
      <c r="C26" s="6" t="s">
        <v>22</v>
      </c>
      <c r="D26" s="11">
        <v>1224084</v>
      </c>
      <c r="E26" s="9" t="s">
        <v>9</v>
      </c>
      <c r="F26" s="7" t="str">
        <f>+VLOOKUP($C26,[1]CLIENTES!C:F,4,FALSE)</f>
        <v>Electronica de Consumo</v>
      </c>
      <c r="G26" s="8">
        <v>44203</v>
      </c>
      <c r="H26" s="6">
        <v>4424266</v>
      </c>
    </row>
    <row r="27" spans="1:8" ht="15.75" x14ac:dyDescent="0.3">
      <c r="A27" s="6">
        <v>21</v>
      </c>
      <c r="B27" s="7" t="s">
        <v>21</v>
      </c>
      <c r="C27" s="6" t="s">
        <v>22</v>
      </c>
      <c r="D27" s="11">
        <v>1892114</v>
      </c>
      <c r="E27" s="9" t="s">
        <v>9</v>
      </c>
      <c r="F27" s="7" t="str">
        <f>+VLOOKUP($C27,[1]CLIENTES!C:F,4,FALSE)</f>
        <v>Electronica de Consumo</v>
      </c>
      <c r="G27" s="8">
        <v>44245</v>
      </c>
      <c r="H27" s="6">
        <v>4851709</v>
      </c>
    </row>
    <row r="28" spans="1:8" ht="15.75" x14ac:dyDescent="0.3">
      <c r="A28" s="6">
        <v>23</v>
      </c>
      <c r="B28" s="7" t="s">
        <v>10</v>
      </c>
      <c r="C28" s="6" t="s">
        <v>22</v>
      </c>
      <c r="D28" s="11">
        <v>3488842</v>
      </c>
      <c r="E28" s="9" t="s">
        <v>9</v>
      </c>
      <c r="F28" s="7" t="str">
        <f>+VLOOKUP($C28,[1]CLIENTES!C:F,4,FALSE)</f>
        <v>Electronica de Consumo</v>
      </c>
      <c r="G28" s="8">
        <v>44244</v>
      </c>
      <c r="H28" s="6">
        <v>5300989</v>
      </c>
    </row>
    <row r="29" spans="1:8" ht="15.75" x14ac:dyDescent="0.3">
      <c r="A29" s="6">
        <v>29</v>
      </c>
      <c r="B29" s="7" t="s">
        <v>30</v>
      </c>
      <c r="C29" s="6" t="s">
        <v>22</v>
      </c>
      <c r="D29" s="11">
        <v>2050891</v>
      </c>
      <c r="E29" s="9" t="s">
        <v>9</v>
      </c>
      <c r="F29" s="7" t="str">
        <f>+VLOOKUP($C29,[1]CLIENTES!C:F,4,FALSE)</f>
        <v>Electronica de Consumo</v>
      </c>
      <c r="G29" s="8">
        <v>44204</v>
      </c>
      <c r="H29" s="6">
        <v>5053871</v>
      </c>
    </row>
    <row r="30" spans="1:8" ht="15.75" x14ac:dyDescent="0.3">
      <c r="A30" s="6">
        <v>36</v>
      </c>
      <c r="B30" s="7" t="s">
        <v>30</v>
      </c>
      <c r="C30" s="6" t="s">
        <v>22</v>
      </c>
      <c r="D30" s="11">
        <v>4263187</v>
      </c>
      <c r="E30" s="9" t="s">
        <v>9</v>
      </c>
      <c r="F30" s="7" t="str">
        <f>+VLOOKUP($C30,[1]CLIENTES!C:F,4,FALSE)</f>
        <v>Electronica de Consumo</v>
      </c>
      <c r="G30" s="8">
        <v>44278</v>
      </c>
      <c r="H30" s="6">
        <v>4237281</v>
      </c>
    </row>
    <row r="31" spans="1:8" ht="15.75" x14ac:dyDescent="0.3">
      <c r="A31" s="6">
        <v>42</v>
      </c>
      <c r="B31" s="7" t="s">
        <v>21</v>
      </c>
      <c r="C31" s="6" t="s">
        <v>22</v>
      </c>
      <c r="D31" s="11">
        <v>3876886</v>
      </c>
      <c r="E31" s="9" t="s">
        <v>9</v>
      </c>
      <c r="F31" s="7" t="str">
        <f>+VLOOKUP($C31,[1]CLIENTES!C:F,4,FALSE)</f>
        <v>Electronica de Consumo</v>
      </c>
      <c r="G31" s="8">
        <v>44222</v>
      </c>
      <c r="H31" s="6">
        <v>4042228</v>
      </c>
    </row>
    <row r="32" spans="1:8" ht="15.75" x14ac:dyDescent="0.3">
      <c r="A32" s="6">
        <v>50</v>
      </c>
      <c r="B32" s="7" t="s">
        <v>30</v>
      </c>
      <c r="C32" s="6" t="s">
        <v>29</v>
      </c>
      <c r="D32" s="11">
        <v>4556693</v>
      </c>
      <c r="E32" s="9" t="s">
        <v>9</v>
      </c>
      <c r="F32" s="7" t="str">
        <f>+VLOOKUP($C32,[1]CLIENTES!C:F,4,FALSE)</f>
        <v>Electronica de Consumo</v>
      </c>
      <c r="G32" s="8">
        <v>44212</v>
      </c>
      <c r="H32" s="6">
        <v>5997590</v>
      </c>
    </row>
    <row r="33" spans="1:8" ht="15.75" x14ac:dyDescent="0.3">
      <c r="A33" s="6">
        <v>57</v>
      </c>
      <c r="B33" s="7" t="s">
        <v>30</v>
      </c>
      <c r="C33" s="6" t="s">
        <v>29</v>
      </c>
      <c r="D33" s="11">
        <v>3455213</v>
      </c>
      <c r="E33" s="9" t="s">
        <v>9</v>
      </c>
      <c r="F33" s="7" t="str">
        <f>+VLOOKUP($C33,[1]CLIENTES!C:F,4,FALSE)</f>
        <v>Electronica de Consumo</v>
      </c>
      <c r="G33" s="8">
        <v>44259</v>
      </c>
      <c r="H33" s="6">
        <v>3487402</v>
      </c>
    </row>
    <row r="34" spans="1:8" ht="15.75" x14ac:dyDescent="0.3">
      <c r="A34" s="6">
        <v>60</v>
      </c>
      <c r="B34" s="7" t="s">
        <v>15</v>
      </c>
      <c r="C34" s="6" t="s">
        <v>29</v>
      </c>
      <c r="D34" s="11">
        <v>3090279</v>
      </c>
      <c r="E34" s="9" t="s">
        <v>12</v>
      </c>
      <c r="F34" s="7" t="str">
        <f>+VLOOKUP($C34,[1]CLIENTES!C:F,4,FALSE)</f>
        <v>Electronica de Consumo</v>
      </c>
      <c r="G34" s="8">
        <v>44244</v>
      </c>
      <c r="H34" s="6">
        <v>8309036</v>
      </c>
    </row>
    <row r="35" spans="1:8" ht="15.75" x14ac:dyDescent="0.3">
      <c r="A35" s="6">
        <v>65</v>
      </c>
      <c r="B35" s="7" t="s">
        <v>10</v>
      </c>
      <c r="C35" s="6" t="s">
        <v>29</v>
      </c>
      <c r="D35" s="11">
        <v>1367666</v>
      </c>
      <c r="E35" s="9" t="s">
        <v>9</v>
      </c>
      <c r="F35" s="7" t="str">
        <f>+VLOOKUP($C35,[1]CLIENTES!C:F,4,FALSE)</f>
        <v>Electronica de Consumo</v>
      </c>
      <c r="G35" s="8">
        <v>44216</v>
      </c>
      <c r="H35" s="6">
        <v>4157978</v>
      </c>
    </row>
    <row r="36" spans="1:8" ht="15.75" x14ac:dyDescent="0.3">
      <c r="A36" s="6">
        <v>68</v>
      </c>
      <c r="B36" s="7" t="s">
        <v>17</v>
      </c>
      <c r="C36" s="6" t="s">
        <v>29</v>
      </c>
      <c r="D36" s="11">
        <v>2593917</v>
      </c>
      <c r="E36" s="9" t="s">
        <v>9</v>
      </c>
      <c r="F36" s="7" t="str">
        <f>+VLOOKUP($C36,[1]CLIENTES!C:F,4,FALSE)</f>
        <v>Electronica de Consumo</v>
      </c>
      <c r="G36" s="8">
        <v>44252</v>
      </c>
      <c r="H36" s="6">
        <v>6186315</v>
      </c>
    </row>
    <row r="37" spans="1:8" ht="15.75" x14ac:dyDescent="0.3">
      <c r="A37" s="6">
        <v>73</v>
      </c>
      <c r="B37" s="7" t="s">
        <v>13</v>
      </c>
      <c r="C37" s="6" t="s">
        <v>29</v>
      </c>
      <c r="D37" s="11">
        <v>2881011</v>
      </c>
      <c r="E37" s="9" t="s">
        <v>9</v>
      </c>
      <c r="F37" s="7" t="str">
        <f>+VLOOKUP($C37,[1]CLIENTES!C:F,4,FALSE)</f>
        <v>Electronica de Consumo</v>
      </c>
      <c r="G37" s="8">
        <v>44203</v>
      </c>
      <c r="H37" s="6">
        <v>8662858</v>
      </c>
    </row>
    <row r="38" spans="1:8" ht="15.75" x14ac:dyDescent="0.3">
      <c r="A38" s="6">
        <v>76</v>
      </c>
      <c r="B38" s="7" t="s">
        <v>19</v>
      </c>
      <c r="C38" s="6" t="s">
        <v>29</v>
      </c>
      <c r="D38" s="11">
        <v>4205063</v>
      </c>
      <c r="E38" s="9" t="s">
        <v>9</v>
      </c>
      <c r="F38" s="7" t="str">
        <f>+VLOOKUP($C38,[1]CLIENTES!C:F,4,FALSE)</f>
        <v>Electronica de Consumo</v>
      </c>
      <c r="G38" s="8">
        <v>44252</v>
      </c>
      <c r="H38" s="6">
        <v>3781931</v>
      </c>
    </row>
    <row r="39" spans="1:8" ht="15.75" x14ac:dyDescent="0.3">
      <c r="A39" s="6">
        <v>80</v>
      </c>
      <c r="B39" s="7" t="s">
        <v>13</v>
      </c>
      <c r="C39" s="6" t="s">
        <v>29</v>
      </c>
      <c r="D39" s="11">
        <v>4652757</v>
      </c>
      <c r="E39" s="9" t="s">
        <v>9</v>
      </c>
      <c r="F39" s="7" t="str">
        <f>+VLOOKUP($C39,[1]CLIENTES!C:F,4,FALSE)</f>
        <v>Electronica de Consumo</v>
      </c>
      <c r="G39" s="8">
        <v>44241</v>
      </c>
      <c r="H39" s="6">
        <v>5869690</v>
      </c>
    </row>
    <row r="40" spans="1:8" ht="15.75" x14ac:dyDescent="0.3">
      <c r="A40" s="6">
        <v>84</v>
      </c>
      <c r="B40" s="7" t="s">
        <v>21</v>
      </c>
      <c r="C40" s="6" t="s">
        <v>29</v>
      </c>
      <c r="D40" s="11">
        <v>1984734</v>
      </c>
      <c r="E40" s="9" t="s">
        <v>9</v>
      </c>
      <c r="F40" s="7" t="str">
        <f>+VLOOKUP($C40,[1]CLIENTES!C:F,4,FALSE)</f>
        <v>Electronica de Consumo</v>
      </c>
      <c r="G40" s="8">
        <v>44291</v>
      </c>
      <c r="H40" s="6">
        <v>5271871</v>
      </c>
    </row>
    <row r="41" spans="1:8" ht="15.75" x14ac:dyDescent="0.3">
      <c r="A41" s="6">
        <v>7</v>
      </c>
      <c r="B41" s="7" t="s">
        <v>21</v>
      </c>
      <c r="C41" s="6" t="s">
        <v>22</v>
      </c>
      <c r="D41" s="11">
        <v>3501339</v>
      </c>
      <c r="E41" s="9" t="s">
        <v>12</v>
      </c>
      <c r="F41" s="7" t="str">
        <f>+VLOOKUP($C41,[1]CLIENTES!C:F,4,FALSE)</f>
        <v>Electronica de Consumo</v>
      </c>
      <c r="G41" s="8">
        <v>44211</v>
      </c>
      <c r="H41" s="6">
        <v>6657825</v>
      </c>
    </row>
    <row r="42" spans="1:8" ht="15.75" x14ac:dyDescent="0.3">
      <c r="A42" s="6">
        <v>18</v>
      </c>
      <c r="B42" s="7" t="s">
        <v>15</v>
      </c>
      <c r="C42" s="6" t="s">
        <v>22</v>
      </c>
      <c r="D42" s="11">
        <v>1449246</v>
      </c>
      <c r="E42" s="9" t="s">
        <v>12</v>
      </c>
      <c r="F42" s="7" t="str">
        <f>+VLOOKUP($C42,[1]CLIENTES!C:F,4,FALSE)</f>
        <v>Electronica de Consumo</v>
      </c>
      <c r="G42" s="8">
        <v>44288</v>
      </c>
      <c r="H42" s="6">
        <v>7114483</v>
      </c>
    </row>
    <row r="43" spans="1:8" ht="15.75" x14ac:dyDescent="0.3">
      <c r="A43" s="6">
        <v>31</v>
      </c>
      <c r="B43" s="7" t="s">
        <v>13</v>
      </c>
      <c r="C43" s="6" t="s">
        <v>22</v>
      </c>
      <c r="D43" s="11">
        <v>4961930</v>
      </c>
      <c r="E43" s="9" t="s">
        <v>12</v>
      </c>
      <c r="F43" s="7" t="str">
        <f>+VLOOKUP($C43,[1]CLIENTES!C:F,4,FALSE)</f>
        <v>Electronica de Consumo</v>
      </c>
      <c r="G43" s="8">
        <v>44239</v>
      </c>
      <c r="H43" s="6">
        <v>3619941</v>
      </c>
    </row>
    <row r="44" spans="1:8" ht="15.75" x14ac:dyDescent="0.3">
      <c r="A44" s="6">
        <v>62</v>
      </c>
      <c r="B44" s="7" t="s">
        <v>19</v>
      </c>
      <c r="C44" s="6" t="s">
        <v>29</v>
      </c>
      <c r="D44" s="11">
        <v>1467744</v>
      </c>
      <c r="E44" s="9" t="s">
        <v>12</v>
      </c>
      <c r="F44" s="7" t="str">
        <f>+VLOOKUP($C44,[1]CLIENTES!C:F,4,FALSE)</f>
        <v>Electronica de Consumo</v>
      </c>
      <c r="G44" s="8">
        <v>44277</v>
      </c>
      <c r="H44" s="6">
        <v>7251150</v>
      </c>
    </row>
    <row r="45" spans="1:8" ht="15.75" x14ac:dyDescent="0.3">
      <c r="A45" s="6">
        <v>70</v>
      </c>
      <c r="B45" s="7" t="s">
        <v>21</v>
      </c>
      <c r="C45" s="6" t="s">
        <v>29</v>
      </c>
      <c r="D45" s="11">
        <v>1537524</v>
      </c>
      <c r="E45" s="9" t="s">
        <v>12</v>
      </c>
      <c r="F45" s="7" t="str">
        <f>+VLOOKUP($C45,[1]CLIENTES!C:F,4,FALSE)</f>
        <v>Electronica de Consumo</v>
      </c>
      <c r="G45" s="8">
        <v>44277</v>
      </c>
      <c r="H45" s="6">
        <v>7409080</v>
      </c>
    </row>
    <row r="46" spans="1:8" ht="15.75" x14ac:dyDescent="0.3">
      <c r="A46" s="6">
        <v>78</v>
      </c>
      <c r="B46" s="7" t="s">
        <v>30</v>
      </c>
      <c r="C46" s="6" t="s">
        <v>29</v>
      </c>
      <c r="D46" s="11">
        <v>1593577</v>
      </c>
      <c r="E46" s="9" t="s">
        <v>12</v>
      </c>
      <c r="F46" s="7" t="str">
        <f>+VLOOKUP($C46,[1]CLIENTES!C:F,4,FALSE)</f>
        <v>Electronica de Consumo</v>
      </c>
      <c r="G46" s="8">
        <v>44218</v>
      </c>
      <c r="H46" s="6">
        <v>6197536</v>
      </c>
    </row>
    <row r="47" spans="1:8" ht="15.75" x14ac:dyDescent="0.3">
      <c r="A47" s="6">
        <v>56</v>
      </c>
      <c r="B47" s="7" t="s">
        <v>21</v>
      </c>
      <c r="C47" s="6" t="s">
        <v>28</v>
      </c>
      <c r="D47" s="11">
        <v>2187761</v>
      </c>
      <c r="E47" s="9" t="s">
        <v>9</v>
      </c>
      <c r="F47" s="7" t="str">
        <f>+VLOOKUP($C47,[1]CLIENTES!C:F,4,FALSE)</f>
        <v>Programa de Videollamadas</v>
      </c>
      <c r="G47" s="8">
        <v>44247</v>
      </c>
      <c r="H47" s="6">
        <v>4194075</v>
      </c>
    </row>
    <row r="48" spans="1:8" ht="15.75" x14ac:dyDescent="0.3">
      <c r="A48" s="6">
        <v>61</v>
      </c>
      <c r="B48" s="7" t="s">
        <v>17</v>
      </c>
      <c r="C48" s="6" t="s">
        <v>28</v>
      </c>
      <c r="D48" s="11">
        <v>1052424</v>
      </c>
      <c r="E48" s="9" t="s">
        <v>9</v>
      </c>
      <c r="F48" s="7" t="str">
        <f>+VLOOKUP($C48,[1]CLIENTES!C:F,4,FALSE)</f>
        <v>Programa de Videollamadas</v>
      </c>
      <c r="G48" s="8">
        <v>44210</v>
      </c>
      <c r="H48" s="6">
        <v>8903858</v>
      </c>
    </row>
    <row r="49" spans="1:8" ht="15.75" x14ac:dyDescent="0.3">
      <c r="A49" s="6">
        <v>64</v>
      </c>
      <c r="B49" s="7" t="s">
        <v>30</v>
      </c>
      <c r="C49" s="6" t="s">
        <v>28</v>
      </c>
      <c r="D49" s="11">
        <v>3959283</v>
      </c>
      <c r="E49" s="9" t="s">
        <v>9</v>
      </c>
      <c r="F49" s="7" t="str">
        <f>+VLOOKUP($C49,[1]CLIENTES!C:F,4,FALSE)</f>
        <v>Programa de Videollamadas</v>
      </c>
      <c r="G49" s="8">
        <v>44249</v>
      </c>
      <c r="H49" s="6">
        <v>7548750</v>
      </c>
    </row>
    <row r="50" spans="1:8" ht="15.75" x14ac:dyDescent="0.3">
      <c r="A50" s="6">
        <v>72</v>
      </c>
      <c r="B50" s="7" t="s">
        <v>10</v>
      </c>
      <c r="C50" s="6" t="s">
        <v>28</v>
      </c>
      <c r="D50" s="11">
        <v>2926506</v>
      </c>
      <c r="E50" s="9" t="s">
        <v>9</v>
      </c>
      <c r="F50" s="7" t="str">
        <f>+VLOOKUP($C50,[1]CLIENTES!C:F,4,FALSE)</f>
        <v>Programa de Videollamadas</v>
      </c>
      <c r="G50" s="8">
        <v>44230</v>
      </c>
      <c r="H50" s="6">
        <v>4108362</v>
      </c>
    </row>
    <row r="51" spans="1:8" ht="15.75" x14ac:dyDescent="0.3">
      <c r="A51" s="6">
        <v>49</v>
      </c>
      <c r="B51" s="7" t="s">
        <v>21</v>
      </c>
      <c r="C51" s="6" t="s">
        <v>28</v>
      </c>
      <c r="D51" s="11">
        <v>2250221</v>
      </c>
      <c r="E51" s="9" t="s">
        <v>12</v>
      </c>
      <c r="F51" s="7" t="str">
        <f>+VLOOKUP($C51,[1]CLIENTES!C:F,4,FALSE)</f>
        <v>Programa de Videollamadas</v>
      </c>
      <c r="G51" s="8">
        <v>44257</v>
      </c>
      <c r="H51" s="6">
        <v>3833266</v>
      </c>
    </row>
    <row r="52" spans="1:8" ht="15.75" x14ac:dyDescent="0.3">
      <c r="A52" s="6">
        <v>59</v>
      </c>
      <c r="B52" s="7" t="s">
        <v>13</v>
      </c>
      <c r="C52" s="6" t="s">
        <v>28</v>
      </c>
      <c r="D52" s="11">
        <v>1387206</v>
      </c>
      <c r="E52" s="9" t="s">
        <v>12</v>
      </c>
      <c r="F52" s="7" t="str">
        <f>+VLOOKUP($C52,[1]CLIENTES!C:F,4,FALSE)</f>
        <v>Programa de Videollamadas</v>
      </c>
      <c r="G52" s="8">
        <v>44236</v>
      </c>
      <c r="H52" s="6">
        <v>6287864</v>
      </c>
    </row>
    <row r="53" spans="1:8" ht="15.75" x14ac:dyDescent="0.3">
      <c r="A53" s="6">
        <v>67</v>
      </c>
      <c r="B53" s="7" t="s">
        <v>15</v>
      </c>
      <c r="C53" s="6" t="s">
        <v>28</v>
      </c>
      <c r="D53" s="11">
        <v>1586935</v>
      </c>
      <c r="E53" s="9" t="s">
        <v>12</v>
      </c>
      <c r="F53" s="7" t="str">
        <f>+VLOOKUP($C53,[1]CLIENTES!C:F,4,FALSE)</f>
        <v>Programa de Videollamadas</v>
      </c>
      <c r="G53" s="8">
        <v>44287</v>
      </c>
      <c r="H53" s="6">
        <v>4322994</v>
      </c>
    </row>
    <row r="54" spans="1:8" ht="15.75" x14ac:dyDescent="0.3">
      <c r="A54" s="6">
        <v>75</v>
      </c>
      <c r="B54" s="7" t="s">
        <v>17</v>
      </c>
      <c r="C54" s="6" t="s">
        <v>28</v>
      </c>
      <c r="D54" s="11">
        <v>4761769</v>
      </c>
      <c r="E54" s="9" t="s">
        <v>12</v>
      </c>
      <c r="F54" s="7" t="str">
        <f>+VLOOKUP($C54,[1]CLIENTES!C:F,4,FALSE)</f>
        <v>Programa de Videollamadas</v>
      </c>
      <c r="G54" s="8">
        <v>44208</v>
      </c>
      <c r="H54" s="6">
        <v>5113630</v>
      </c>
    </row>
    <row r="55" spans="1:8" ht="15.75" x14ac:dyDescent="0.3">
      <c r="A55" s="6">
        <v>82</v>
      </c>
      <c r="B55" s="7" t="s">
        <v>17</v>
      </c>
      <c r="C55" s="6" t="s">
        <v>28</v>
      </c>
      <c r="D55" s="11">
        <v>1317335</v>
      </c>
      <c r="E55" s="9" t="s">
        <v>12</v>
      </c>
      <c r="F55" s="7" t="str">
        <f>+VLOOKUP($C55,[1]CLIENTES!C:F,4,FALSE)</f>
        <v>Programa de Videollamadas</v>
      </c>
      <c r="G55" s="8">
        <v>44232</v>
      </c>
      <c r="H55" s="6">
        <v>4121689</v>
      </c>
    </row>
    <row r="56" spans="1:8" ht="15.75" x14ac:dyDescent="0.3">
      <c r="A56" s="6">
        <v>83</v>
      </c>
      <c r="B56" s="7" t="s">
        <v>19</v>
      </c>
      <c r="C56" s="6" t="s">
        <v>28</v>
      </c>
      <c r="D56" s="11">
        <v>1134246</v>
      </c>
      <c r="E56" s="9" t="s">
        <v>12</v>
      </c>
      <c r="F56" s="7" t="str">
        <f>+VLOOKUP($C56,[1]CLIENTES!C:F,4,FALSE)</f>
        <v>Programa de Videollamadas</v>
      </c>
      <c r="G56" s="8">
        <v>44263</v>
      </c>
      <c r="H56" s="6">
        <v>5185392</v>
      </c>
    </row>
    <row r="57" spans="1:8" ht="15.75" x14ac:dyDescent="0.3">
      <c r="A57" s="6">
        <v>3</v>
      </c>
      <c r="B57" s="7" t="s">
        <v>13</v>
      </c>
      <c r="C57" s="6" t="s">
        <v>14</v>
      </c>
      <c r="D57" s="11">
        <v>4507100</v>
      </c>
      <c r="E57" s="9" t="s">
        <v>9</v>
      </c>
      <c r="F57" s="7" t="str">
        <f>+VLOOKUP($C57,[1]CLIENTES!C:F,4,FALSE)</f>
        <v>Redes Sociales</v>
      </c>
      <c r="G57" s="8">
        <v>44269</v>
      </c>
      <c r="H57" s="6">
        <v>7693063</v>
      </c>
    </row>
    <row r="58" spans="1:8" ht="15.75" x14ac:dyDescent="0.3">
      <c r="A58" s="6">
        <v>22</v>
      </c>
      <c r="B58" s="7" t="s">
        <v>30</v>
      </c>
      <c r="C58" s="6" t="s">
        <v>11</v>
      </c>
      <c r="D58" s="11">
        <v>1080276</v>
      </c>
      <c r="E58" s="9" t="s">
        <v>9</v>
      </c>
      <c r="F58" s="7" t="str">
        <f>+VLOOKUP($C58,[1]CLIENTES!C:F,4,FALSE)</f>
        <v>Redes Sociales</v>
      </c>
      <c r="G58" s="8">
        <v>44214</v>
      </c>
      <c r="H58" s="6">
        <v>7344287</v>
      </c>
    </row>
    <row r="59" spans="1:8" ht="15.75" x14ac:dyDescent="0.3">
      <c r="A59" s="6">
        <v>24</v>
      </c>
      <c r="B59" s="7" t="s">
        <v>13</v>
      </c>
      <c r="C59" s="6" t="s">
        <v>11</v>
      </c>
      <c r="D59" s="11">
        <v>3954133</v>
      </c>
      <c r="E59" s="9" t="s">
        <v>9</v>
      </c>
      <c r="F59" s="7" t="str">
        <f>+VLOOKUP($C59,[1]CLIENTES!C:F,4,FALSE)</f>
        <v>Redes Sociales</v>
      </c>
      <c r="G59" s="8">
        <v>44242</v>
      </c>
      <c r="H59" s="6">
        <v>7733406</v>
      </c>
    </row>
    <row r="60" spans="1:8" ht="15.75" x14ac:dyDescent="0.3">
      <c r="A60" s="6">
        <v>45</v>
      </c>
      <c r="B60" s="7" t="s">
        <v>13</v>
      </c>
      <c r="C60" s="6" t="s">
        <v>24</v>
      </c>
      <c r="D60" s="11">
        <v>3342699</v>
      </c>
      <c r="E60" s="9" t="s">
        <v>9</v>
      </c>
      <c r="F60" s="7" t="str">
        <f>+VLOOKUP($C60,[1]CLIENTES!C:F,4,FALSE)</f>
        <v>Redes Sociales</v>
      </c>
      <c r="G60" s="8">
        <v>44219</v>
      </c>
      <c r="H60" s="6">
        <v>6707394</v>
      </c>
    </row>
    <row r="61" spans="1:8" ht="15.75" x14ac:dyDescent="0.3">
      <c r="A61" s="6">
        <v>52</v>
      </c>
      <c r="B61" s="7" t="s">
        <v>13</v>
      </c>
      <c r="C61" s="6" t="s">
        <v>24</v>
      </c>
      <c r="D61" s="11">
        <v>1977656</v>
      </c>
      <c r="E61" s="9" t="s">
        <v>9</v>
      </c>
      <c r="F61" s="7" t="str">
        <f>+VLOOKUP($C61,[1]CLIENTES!C:F,4,FALSE)</f>
        <v>Redes Sociales</v>
      </c>
      <c r="G61" s="8">
        <v>44243</v>
      </c>
      <c r="H61" s="6">
        <v>3467962</v>
      </c>
    </row>
    <row r="62" spans="1:8" ht="15.75" x14ac:dyDescent="0.3">
      <c r="A62" s="6">
        <v>2</v>
      </c>
      <c r="B62" s="7" t="s">
        <v>10</v>
      </c>
      <c r="C62" s="6" t="s">
        <v>11</v>
      </c>
      <c r="D62" s="11">
        <v>3260731</v>
      </c>
      <c r="E62" s="9" t="s">
        <v>12</v>
      </c>
      <c r="F62" s="7" t="str">
        <f>+VLOOKUP($C62,[1]CLIENTES!C:F,4,FALSE)</f>
        <v>Redes Sociales</v>
      </c>
      <c r="G62" s="8">
        <v>44252</v>
      </c>
      <c r="H62" s="6">
        <v>8662636</v>
      </c>
    </row>
    <row r="63" spans="1:8" ht="15.75" x14ac:dyDescent="0.3">
      <c r="A63" s="6">
        <v>11</v>
      </c>
      <c r="B63" s="7" t="s">
        <v>15</v>
      </c>
      <c r="C63" s="6" t="s">
        <v>11</v>
      </c>
      <c r="D63" s="11">
        <v>4676551</v>
      </c>
      <c r="E63" s="9" t="s">
        <v>12</v>
      </c>
      <c r="F63" s="7" t="str">
        <f>+VLOOKUP($C63,[1]CLIENTES!C:F,4,FALSE)</f>
        <v>Redes Sociales</v>
      </c>
      <c r="G63" s="8">
        <v>44254</v>
      </c>
      <c r="H63" s="6">
        <v>8939159</v>
      </c>
    </row>
    <row r="64" spans="1:8" ht="15.75" x14ac:dyDescent="0.3">
      <c r="A64" s="6">
        <v>12</v>
      </c>
      <c r="B64" s="7" t="s">
        <v>17</v>
      </c>
      <c r="C64" s="6" t="s">
        <v>14</v>
      </c>
      <c r="D64" s="11">
        <v>2806673</v>
      </c>
      <c r="E64" s="9" t="s">
        <v>12</v>
      </c>
      <c r="F64" s="7" t="str">
        <f>+VLOOKUP($C64,[1]CLIENTES!C:F,4,FALSE)</f>
        <v>Redes Sociales</v>
      </c>
      <c r="G64" s="8">
        <v>44228</v>
      </c>
      <c r="H64" s="6">
        <v>4226195</v>
      </c>
    </row>
    <row r="65" spans="1:8" ht="15.75" x14ac:dyDescent="0.3">
      <c r="A65" s="6">
        <v>25</v>
      </c>
      <c r="B65" s="7" t="s">
        <v>15</v>
      </c>
      <c r="C65" s="6" t="s">
        <v>14</v>
      </c>
      <c r="D65" s="11">
        <v>2568208</v>
      </c>
      <c r="E65" s="9" t="s">
        <v>12</v>
      </c>
      <c r="F65" s="7" t="str">
        <f>+VLOOKUP($C65,[1]CLIENTES!C:F,4,FALSE)</f>
        <v>Redes Sociales</v>
      </c>
      <c r="G65" s="8">
        <v>44235</v>
      </c>
      <c r="H65" s="6">
        <v>3581299</v>
      </c>
    </row>
    <row r="66" spans="1:8" ht="15.75" x14ac:dyDescent="0.3">
      <c r="A66" s="6">
        <v>30</v>
      </c>
      <c r="B66" s="7" t="s">
        <v>10</v>
      </c>
      <c r="C66" s="6" t="s">
        <v>11</v>
      </c>
      <c r="D66" s="11">
        <v>3312568</v>
      </c>
      <c r="E66" s="9" t="s">
        <v>12</v>
      </c>
      <c r="F66" s="7" t="str">
        <f>+VLOOKUP($C66,[1]CLIENTES!C:F,4,FALSE)</f>
        <v>Redes Sociales</v>
      </c>
      <c r="G66" s="8">
        <v>44217</v>
      </c>
      <c r="H66" s="6">
        <v>5812314</v>
      </c>
    </row>
    <row r="67" spans="1:8" ht="15.75" x14ac:dyDescent="0.3">
      <c r="A67" s="6">
        <v>32</v>
      </c>
      <c r="B67" s="7" t="s">
        <v>15</v>
      </c>
      <c r="C67" s="6" t="s">
        <v>11</v>
      </c>
      <c r="D67" s="11">
        <v>3979552</v>
      </c>
      <c r="E67" s="9" t="s">
        <v>12</v>
      </c>
      <c r="F67" s="7" t="str">
        <f>+VLOOKUP($C67,[1]CLIENTES!C:F,4,FALSE)</f>
        <v>Redes Sociales</v>
      </c>
      <c r="G67" s="8">
        <v>44217</v>
      </c>
      <c r="H67" s="6">
        <v>7112261</v>
      </c>
    </row>
    <row r="68" spans="1:8" ht="15.75" x14ac:dyDescent="0.3">
      <c r="A68" s="6">
        <v>33</v>
      </c>
      <c r="B68" s="7" t="s">
        <v>17</v>
      </c>
      <c r="C68" s="6" t="s">
        <v>14</v>
      </c>
      <c r="D68" s="11">
        <v>4830307</v>
      </c>
      <c r="E68" s="9" t="s">
        <v>12</v>
      </c>
      <c r="F68" s="7" t="str">
        <f>+VLOOKUP($C68,[1]CLIENTES!C:F,4,FALSE)</f>
        <v>Redes Sociales</v>
      </c>
      <c r="G68" s="8">
        <v>44246</v>
      </c>
      <c r="H68" s="6">
        <v>4140955</v>
      </c>
    </row>
    <row r="69" spans="1:8" ht="15.75" x14ac:dyDescent="0.3">
      <c r="A69" s="6">
        <v>39</v>
      </c>
      <c r="B69" s="7" t="s">
        <v>15</v>
      </c>
      <c r="C69" s="6" t="s">
        <v>14</v>
      </c>
      <c r="D69" s="11">
        <v>4109653</v>
      </c>
      <c r="E69" s="9" t="s">
        <v>12</v>
      </c>
      <c r="F69" s="7" t="str">
        <f>+VLOOKUP($C69,[1]CLIENTES!C:F,4,FALSE)</f>
        <v>Redes Sociales</v>
      </c>
      <c r="G69" s="8">
        <v>44235</v>
      </c>
      <c r="H69" s="6">
        <v>5270308</v>
      </c>
    </row>
    <row r="70" spans="1:8" ht="15.75" x14ac:dyDescent="0.3">
      <c r="A70" s="6">
        <v>86</v>
      </c>
      <c r="B70" s="7" t="s">
        <v>10</v>
      </c>
      <c r="C70" s="6" t="s">
        <v>24</v>
      </c>
      <c r="D70" s="11">
        <v>4732540</v>
      </c>
      <c r="E70" s="9" t="s">
        <v>12</v>
      </c>
      <c r="F70" s="7" t="str">
        <f>+VLOOKUP($C70,[1]CLIENTES!C:F,4,FALSE)</f>
        <v>Redes Sociales</v>
      </c>
      <c r="G70" s="8">
        <v>44217</v>
      </c>
      <c r="H70" s="6">
        <v>3952347</v>
      </c>
    </row>
    <row r="71" spans="1:8" ht="15.75" x14ac:dyDescent="0.3">
      <c r="A71" s="6">
        <v>90</v>
      </c>
      <c r="B71" s="7" t="s">
        <v>19</v>
      </c>
      <c r="C71" s="6" t="s">
        <v>24</v>
      </c>
      <c r="D71" s="11">
        <v>1930392</v>
      </c>
      <c r="E71" s="9" t="s">
        <v>12</v>
      </c>
      <c r="F71" s="7" t="str">
        <f>+VLOOKUP($C71,[1]CLIENTES!C:F,4,FALSE)</f>
        <v>Redes Sociales</v>
      </c>
      <c r="G71" s="8">
        <v>44255</v>
      </c>
      <c r="H71" s="6">
        <v>3761423</v>
      </c>
    </row>
    <row r="72" spans="1:8" ht="15.75" x14ac:dyDescent="0.3">
      <c r="A72" s="6">
        <v>94</v>
      </c>
      <c r="B72" s="7" t="s">
        <v>13</v>
      </c>
      <c r="C72" s="6" t="s">
        <v>24</v>
      </c>
      <c r="D72" s="11">
        <v>1057588</v>
      </c>
      <c r="E72" s="9" t="s">
        <v>12</v>
      </c>
      <c r="F72" s="7" t="str">
        <f>+VLOOKUP($C72,[1]CLIENTES!C:F,4,FALSE)</f>
        <v>Redes Sociales</v>
      </c>
      <c r="G72" s="8">
        <v>44243</v>
      </c>
      <c r="H72" s="6">
        <v>3284618</v>
      </c>
    </row>
    <row r="73" spans="1:8" ht="15.75" x14ac:dyDescent="0.3">
      <c r="A73" s="6">
        <v>88</v>
      </c>
      <c r="B73" s="7" t="s">
        <v>15</v>
      </c>
      <c r="C73" s="6" t="s">
        <v>26</v>
      </c>
      <c r="D73" s="11">
        <v>3719536</v>
      </c>
      <c r="E73" s="9" t="s">
        <v>12</v>
      </c>
      <c r="F73" s="7" t="str">
        <f>+VLOOKUP($C73,[1]CLIENTES!C:F,4,FALSE)</f>
        <v>Servicios de transporte aeroespacial</v>
      </c>
      <c r="G73" s="8">
        <v>44257</v>
      </c>
      <c r="H73" s="6">
        <v>7439901</v>
      </c>
    </row>
    <row r="74" spans="1:8" ht="15.75" x14ac:dyDescent="0.3">
      <c r="A74" s="6">
        <v>92</v>
      </c>
      <c r="B74" s="7" t="s">
        <v>30</v>
      </c>
      <c r="C74" s="6" t="s">
        <v>26</v>
      </c>
      <c r="D74" s="11">
        <v>4003474</v>
      </c>
      <c r="E74" s="9" t="s">
        <v>9</v>
      </c>
      <c r="F74" s="7" t="str">
        <f>+VLOOKUP($C74,[1]CLIENTES!C:F,4,FALSE)</f>
        <v>Servicios de transporte aeroespacial</v>
      </c>
      <c r="G74" s="8">
        <v>44216</v>
      </c>
      <c r="H74" s="6">
        <v>5749797</v>
      </c>
    </row>
    <row r="75" spans="1:8" ht="15.75" x14ac:dyDescent="0.3">
      <c r="A75" s="6">
        <v>96</v>
      </c>
      <c r="B75" s="7" t="s">
        <v>17</v>
      </c>
      <c r="C75" s="6" t="s">
        <v>26</v>
      </c>
      <c r="D75" s="11">
        <v>2912888</v>
      </c>
      <c r="E75" s="9" t="s">
        <v>9</v>
      </c>
      <c r="F75" s="7" t="str">
        <f>+VLOOKUP($C75,[1]CLIENTES!C:F,4,FALSE)</f>
        <v>Servicios de transporte aeroespacial</v>
      </c>
      <c r="G75" s="8">
        <v>44242</v>
      </c>
      <c r="H75" s="6">
        <v>8553923</v>
      </c>
    </row>
    <row r="76" spans="1:8" ht="15.75" x14ac:dyDescent="0.3">
      <c r="A76" s="6">
        <v>47</v>
      </c>
      <c r="B76" s="7" t="s">
        <v>17</v>
      </c>
      <c r="C76" s="6" t="s">
        <v>26</v>
      </c>
      <c r="D76" s="11">
        <v>4826541</v>
      </c>
      <c r="E76" s="9" t="s">
        <v>12</v>
      </c>
      <c r="F76" s="7" t="str">
        <f>+VLOOKUP($C76,[1]CLIENTES!C:F,4,FALSE)</f>
        <v>Servicios de transporte aeroespacial</v>
      </c>
      <c r="G76" s="8">
        <v>44290</v>
      </c>
      <c r="H76" s="6">
        <v>4823488</v>
      </c>
    </row>
    <row r="77" spans="1:8" ht="15.75" x14ac:dyDescent="0.3">
      <c r="A77" s="6">
        <v>54</v>
      </c>
      <c r="B77" s="7" t="s">
        <v>17</v>
      </c>
      <c r="C77" s="6" t="s">
        <v>26</v>
      </c>
      <c r="D77" s="11">
        <v>4773574</v>
      </c>
      <c r="E77" s="9" t="s">
        <v>12</v>
      </c>
      <c r="F77" s="7" t="str">
        <f>+VLOOKUP($C77,[1]CLIENTES!C:F,4,FALSE)</f>
        <v>Servicios de transporte aeroespacial</v>
      </c>
      <c r="G77" s="8">
        <v>44207</v>
      </c>
      <c r="H77" s="6">
        <v>3676528</v>
      </c>
    </row>
    <row r="78" spans="1:8" ht="15.75" x14ac:dyDescent="0.3">
      <c r="A78" s="6">
        <v>98</v>
      </c>
      <c r="B78" s="7" t="s">
        <v>21</v>
      </c>
      <c r="C78" s="6" t="s">
        <v>26</v>
      </c>
      <c r="D78" s="11">
        <v>4138168</v>
      </c>
      <c r="E78" s="9" t="s">
        <v>12</v>
      </c>
      <c r="F78" s="7" t="str">
        <f>+VLOOKUP($C78,[1]CLIENTES!C:F,4,FALSE)</f>
        <v>Servicios de transporte aeroespacial</v>
      </c>
      <c r="G78" s="8">
        <v>44269</v>
      </c>
      <c r="H78" s="6">
        <v>5959023</v>
      </c>
    </row>
    <row r="79" spans="1:8" ht="15.75" x14ac:dyDescent="0.3">
      <c r="A79" s="6">
        <v>4</v>
      </c>
      <c r="B79" s="7" t="s">
        <v>15</v>
      </c>
      <c r="C79" s="6" t="s">
        <v>16</v>
      </c>
      <c r="D79" s="11">
        <v>1177694</v>
      </c>
      <c r="E79" s="9" t="s">
        <v>12</v>
      </c>
      <c r="F79" s="7" t="str">
        <f>+VLOOKUP($C79,[1]CLIENTES!C:F,4,FALSE)</f>
        <v>Servicios Financieros</v>
      </c>
      <c r="G79" s="8">
        <v>44245</v>
      </c>
      <c r="H79" s="6">
        <v>4636275</v>
      </c>
    </row>
    <row r="80" spans="1:8" ht="15.75" x14ac:dyDescent="0.3">
      <c r="A80" s="6">
        <v>34</v>
      </c>
      <c r="B80" s="7" t="s">
        <v>19</v>
      </c>
      <c r="C80" s="6" t="s">
        <v>16</v>
      </c>
      <c r="D80" s="11">
        <v>3072123</v>
      </c>
      <c r="E80" s="9" t="s">
        <v>9</v>
      </c>
      <c r="F80" s="7" t="str">
        <f>+VLOOKUP($C80,[1]CLIENTES!C:F,4,FALSE)</f>
        <v>Servicios Financieros</v>
      </c>
      <c r="G80" s="8">
        <v>44239</v>
      </c>
      <c r="H80" s="6">
        <v>5586770</v>
      </c>
    </row>
    <row r="81" spans="1:8" ht="15.75" x14ac:dyDescent="0.3">
      <c r="A81" s="6">
        <v>69</v>
      </c>
      <c r="B81" s="7" t="s">
        <v>19</v>
      </c>
      <c r="C81" s="6" t="s">
        <v>27</v>
      </c>
      <c r="D81" s="11">
        <v>2508709</v>
      </c>
      <c r="E81" s="9" t="s">
        <v>9</v>
      </c>
      <c r="F81" s="7" t="str">
        <f>+VLOOKUP($C81,[1]CLIENTES!C:F,4,FALSE)</f>
        <v>Servicios Financieros</v>
      </c>
      <c r="G81" s="8">
        <v>44247</v>
      </c>
      <c r="H81" s="6">
        <v>3643520</v>
      </c>
    </row>
    <row r="82" spans="1:8" ht="15.75" x14ac:dyDescent="0.3">
      <c r="A82" s="6">
        <v>77</v>
      </c>
      <c r="B82" s="7" t="s">
        <v>21</v>
      </c>
      <c r="C82" s="6" t="s">
        <v>27</v>
      </c>
      <c r="D82" s="11">
        <v>3833277</v>
      </c>
      <c r="E82" s="9" t="s">
        <v>9</v>
      </c>
      <c r="F82" s="7" t="str">
        <f>+VLOOKUP($C82,[1]CLIENTES!C:F,4,FALSE)</f>
        <v>Servicios Financieros</v>
      </c>
      <c r="G82" s="8">
        <v>44271</v>
      </c>
      <c r="H82" s="6">
        <v>7381524</v>
      </c>
    </row>
    <row r="83" spans="1:8" ht="15.75" x14ac:dyDescent="0.3">
      <c r="A83" s="6">
        <v>81</v>
      </c>
      <c r="B83" s="7" t="s">
        <v>15</v>
      </c>
      <c r="C83" s="6" t="s">
        <v>27</v>
      </c>
      <c r="D83" s="11">
        <v>2071052</v>
      </c>
      <c r="E83" s="9" t="s">
        <v>12</v>
      </c>
      <c r="F83" s="7" t="str">
        <f>+VLOOKUP($C83,[1]CLIENTES!C:F,4,FALSE)</f>
        <v>Servicios Financieros</v>
      </c>
      <c r="G83" s="8">
        <v>44236</v>
      </c>
      <c r="H83" s="6">
        <v>7048223</v>
      </c>
    </row>
    <row r="84" spans="1:8" ht="15.75" x14ac:dyDescent="0.3">
      <c r="A84" s="6">
        <v>13</v>
      </c>
      <c r="B84" s="7" t="s">
        <v>19</v>
      </c>
      <c r="C84" s="6" t="s">
        <v>16</v>
      </c>
      <c r="D84" s="11">
        <v>4537915</v>
      </c>
      <c r="E84" s="9" t="s">
        <v>12</v>
      </c>
      <c r="F84" s="7" t="str">
        <f>+VLOOKUP($C84,[1]CLIENTES!C:F,4,FALSE)</f>
        <v>Servicios Financieros</v>
      </c>
      <c r="G84" s="8">
        <v>44294</v>
      </c>
      <c r="H84" s="6">
        <v>8555525</v>
      </c>
    </row>
    <row r="85" spans="1:8" ht="15.75" x14ac:dyDescent="0.3">
      <c r="A85" s="6">
        <v>26</v>
      </c>
      <c r="B85" s="7" t="s">
        <v>17</v>
      </c>
      <c r="C85" s="6" t="s">
        <v>16</v>
      </c>
      <c r="D85" s="11">
        <v>2932585</v>
      </c>
      <c r="E85" s="9" t="s">
        <v>12</v>
      </c>
      <c r="F85" s="7" t="str">
        <f>+VLOOKUP($C85,[1]CLIENTES!C:F,4,FALSE)</f>
        <v>Servicios Financieros</v>
      </c>
      <c r="G85" s="8">
        <v>44275</v>
      </c>
      <c r="H85" s="6">
        <v>5955835</v>
      </c>
    </row>
    <row r="86" spans="1:8" ht="15.75" x14ac:dyDescent="0.3">
      <c r="A86" s="6">
        <v>40</v>
      </c>
      <c r="B86" s="7" t="s">
        <v>17</v>
      </c>
      <c r="C86" s="6" t="s">
        <v>16</v>
      </c>
      <c r="D86" s="11">
        <v>4425015</v>
      </c>
      <c r="E86" s="9" t="s">
        <v>12</v>
      </c>
      <c r="F86" s="7" t="str">
        <f>+VLOOKUP($C86,[1]CLIENTES!C:F,4,FALSE)</f>
        <v>Servicios Financieros</v>
      </c>
      <c r="G86" s="8">
        <v>44275</v>
      </c>
      <c r="H86" s="6">
        <v>4737237</v>
      </c>
    </row>
    <row r="87" spans="1:8" ht="15.75" x14ac:dyDescent="0.3">
      <c r="A87" s="6">
        <v>48</v>
      </c>
      <c r="B87" s="7" t="s">
        <v>19</v>
      </c>
      <c r="C87" s="6" t="s">
        <v>27</v>
      </c>
      <c r="D87" s="11">
        <v>2112655</v>
      </c>
      <c r="E87" s="9" t="s">
        <v>12</v>
      </c>
      <c r="F87" s="7" t="str">
        <f>+VLOOKUP($C87,[1]CLIENTES!C:F,4,FALSE)</f>
        <v>Servicios Financieros</v>
      </c>
      <c r="G87" s="8">
        <v>44260</v>
      </c>
      <c r="H87" s="6">
        <v>6055958</v>
      </c>
    </row>
    <row r="88" spans="1:8" ht="15.75" x14ac:dyDescent="0.3">
      <c r="A88" s="6">
        <v>55</v>
      </c>
      <c r="B88" s="7" t="s">
        <v>19</v>
      </c>
      <c r="C88" s="6" t="s">
        <v>27</v>
      </c>
      <c r="D88" s="11">
        <v>3875674</v>
      </c>
      <c r="E88" s="9" t="s">
        <v>12</v>
      </c>
      <c r="F88" s="7" t="str">
        <f>+VLOOKUP($C88,[1]CLIENTES!C:F,4,FALSE)</f>
        <v>Servicios Financieros</v>
      </c>
      <c r="G88" s="8">
        <v>44246</v>
      </c>
      <c r="H88" s="6">
        <v>6444092</v>
      </c>
    </row>
    <row r="89" spans="1:8" ht="15.75" x14ac:dyDescent="0.3">
      <c r="A89" s="6">
        <v>58</v>
      </c>
      <c r="B89" s="7" t="s">
        <v>10</v>
      </c>
      <c r="C89" s="6" t="s">
        <v>27</v>
      </c>
      <c r="D89" s="11">
        <v>3653428</v>
      </c>
      <c r="E89" s="9" t="s">
        <v>12</v>
      </c>
      <c r="F89" s="7" t="str">
        <f>+VLOOKUP($C89,[1]CLIENTES!C:F,4,FALSE)</f>
        <v>Servicios Financieros</v>
      </c>
      <c r="G89" s="8">
        <v>44233</v>
      </c>
      <c r="H89" s="6">
        <v>4045911</v>
      </c>
    </row>
    <row r="90" spans="1:8" ht="15.75" x14ac:dyDescent="0.3">
      <c r="A90" s="6">
        <v>63</v>
      </c>
      <c r="B90" s="7" t="s">
        <v>21</v>
      </c>
      <c r="C90" s="6" t="s">
        <v>27</v>
      </c>
      <c r="D90" s="11">
        <v>4705797</v>
      </c>
      <c r="E90" s="9" t="s">
        <v>12</v>
      </c>
      <c r="F90" s="7" t="str">
        <f>+VLOOKUP($C90,[1]CLIENTES!C:F,4,FALSE)</f>
        <v>Servicios Financieros</v>
      </c>
      <c r="G90" s="8">
        <v>44202</v>
      </c>
      <c r="H90" s="6">
        <v>8652233</v>
      </c>
    </row>
    <row r="91" spans="1:8" ht="15.75" x14ac:dyDescent="0.3">
      <c r="A91" s="6">
        <v>66</v>
      </c>
      <c r="B91" s="7" t="s">
        <v>13</v>
      </c>
      <c r="C91" s="6" t="s">
        <v>27</v>
      </c>
      <c r="D91" s="11">
        <v>1339573</v>
      </c>
      <c r="E91" s="9" t="s">
        <v>12</v>
      </c>
      <c r="F91" s="7" t="str">
        <f>+VLOOKUP($C91,[1]CLIENTES!C:F,4,FALSE)</f>
        <v>Servicios Financieros</v>
      </c>
      <c r="G91" s="8">
        <v>44284</v>
      </c>
      <c r="H91" s="6">
        <v>5615323</v>
      </c>
    </row>
    <row r="92" spans="1:8" ht="15.75" x14ac:dyDescent="0.3">
      <c r="A92" s="6">
        <v>71</v>
      </c>
      <c r="B92" s="7" t="s">
        <v>30</v>
      </c>
      <c r="C92" s="6" t="s">
        <v>27</v>
      </c>
      <c r="D92" s="11">
        <v>3959429</v>
      </c>
      <c r="E92" s="9" t="s">
        <v>12</v>
      </c>
      <c r="F92" s="7" t="str">
        <f>+VLOOKUP($C92,[1]CLIENTES!C:F,4,FALSE)</f>
        <v>Servicios Financieros</v>
      </c>
      <c r="G92" s="8">
        <v>44288</v>
      </c>
      <c r="H92" s="6">
        <v>7821762</v>
      </c>
    </row>
    <row r="93" spans="1:8" ht="15.75" x14ac:dyDescent="0.3">
      <c r="A93" s="6">
        <v>74</v>
      </c>
      <c r="B93" s="7" t="s">
        <v>15</v>
      </c>
      <c r="C93" s="6" t="s">
        <v>27</v>
      </c>
      <c r="D93" s="11">
        <v>2650251</v>
      </c>
      <c r="E93" s="9" t="s">
        <v>12</v>
      </c>
      <c r="F93" s="7" t="str">
        <f>+VLOOKUP($C93,[1]CLIENTES!C:F,4,FALSE)</f>
        <v>Servicios Financieros</v>
      </c>
      <c r="G93" s="8">
        <v>44260</v>
      </c>
      <c r="H93" s="6">
        <v>5686388</v>
      </c>
    </row>
    <row r="94" spans="1:8" ht="15.75" x14ac:dyDescent="0.3">
      <c r="A94" s="6">
        <v>79</v>
      </c>
      <c r="B94" s="7" t="s">
        <v>10</v>
      </c>
      <c r="C94" s="6" t="s">
        <v>27</v>
      </c>
      <c r="D94" s="11">
        <v>4695477</v>
      </c>
      <c r="E94" s="9" t="s">
        <v>12</v>
      </c>
      <c r="F94" s="7" t="str">
        <f>+VLOOKUP($C94,[1]CLIENTES!C:F,4,FALSE)</f>
        <v>Servicios Financieros</v>
      </c>
      <c r="G94" s="8">
        <v>44261</v>
      </c>
      <c r="H94" s="6">
        <v>3838328</v>
      </c>
    </row>
    <row r="95" spans="1:8" ht="15.75" x14ac:dyDescent="0.3">
      <c r="A95" s="6">
        <v>9</v>
      </c>
      <c r="B95" s="7" t="s">
        <v>10</v>
      </c>
      <c r="C95" s="6" t="s">
        <v>20</v>
      </c>
      <c r="D95" s="11">
        <v>4300034</v>
      </c>
      <c r="E95" s="9" t="s">
        <v>9</v>
      </c>
      <c r="F95" s="7" t="str">
        <f>+VLOOKUP($C95,[1]CLIENTES!C:F,4,FALSE)</f>
        <v>Software</v>
      </c>
      <c r="G95" s="8">
        <v>44203</v>
      </c>
      <c r="H95" s="6">
        <v>3206506</v>
      </c>
    </row>
    <row r="96" spans="1:8" ht="15.75" x14ac:dyDescent="0.3">
      <c r="A96" s="6">
        <v>20</v>
      </c>
      <c r="B96" s="7" t="s">
        <v>19</v>
      </c>
      <c r="C96" s="6" t="s">
        <v>20</v>
      </c>
      <c r="D96" s="11">
        <v>4604051</v>
      </c>
      <c r="E96" s="9" t="s">
        <v>9</v>
      </c>
      <c r="F96" s="7" t="str">
        <f>+VLOOKUP($C96,[1]CLIENTES!C:F,4,FALSE)</f>
        <v>Software</v>
      </c>
      <c r="G96" s="8">
        <v>44270</v>
      </c>
      <c r="H96" s="6">
        <v>4230414</v>
      </c>
    </row>
    <row r="97" spans="1:8" ht="15.75" x14ac:dyDescent="0.3">
      <c r="A97" s="6">
        <v>28</v>
      </c>
      <c r="B97" s="7" t="s">
        <v>21</v>
      </c>
      <c r="C97" s="6" t="s">
        <v>20</v>
      </c>
      <c r="D97" s="11">
        <v>1162800</v>
      </c>
      <c r="E97" s="9" t="s">
        <v>9</v>
      </c>
      <c r="F97" s="7" t="str">
        <f>+VLOOKUP($C97,[1]CLIENTES!C:F,4,FALSE)</f>
        <v>Software</v>
      </c>
      <c r="G97" s="8">
        <v>44264</v>
      </c>
      <c r="H97" s="6">
        <v>8324833</v>
      </c>
    </row>
    <row r="98" spans="1:8" ht="15.75" x14ac:dyDescent="0.3">
      <c r="A98" s="6">
        <v>6</v>
      </c>
      <c r="B98" s="7" t="s">
        <v>19</v>
      </c>
      <c r="C98" s="6" t="s">
        <v>20</v>
      </c>
      <c r="D98" s="11">
        <v>4564146</v>
      </c>
      <c r="E98" s="9" t="s">
        <v>12</v>
      </c>
      <c r="F98" s="7" t="str">
        <f>+VLOOKUP($C98,[1]CLIENTES!C:F,4,FALSE)</f>
        <v>Software</v>
      </c>
      <c r="G98" s="8">
        <v>44280</v>
      </c>
      <c r="H98" s="6">
        <v>8033352</v>
      </c>
    </row>
    <row r="99" spans="1:8" ht="15.75" x14ac:dyDescent="0.3">
      <c r="A99" s="6">
        <v>38</v>
      </c>
      <c r="B99" s="7" t="s">
        <v>13</v>
      </c>
      <c r="C99" s="6" t="s">
        <v>20</v>
      </c>
      <c r="D99" s="11">
        <v>1899639</v>
      </c>
      <c r="E99" s="9" t="s">
        <v>12</v>
      </c>
      <c r="F99" s="7" t="str">
        <f>+VLOOKUP($C99,[1]CLIENTES!C:F,4,FALSE)</f>
        <v>Software</v>
      </c>
      <c r="G99" s="8">
        <v>44205</v>
      </c>
      <c r="H99" s="6">
        <v>5079162</v>
      </c>
    </row>
  </sheetData>
  <sortState xmlns:xlrd2="http://schemas.microsoft.com/office/spreadsheetml/2017/richdata2" ref="A2:F100">
    <sortCondition ref="F1:F100"/>
  </sortState>
  <conditionalFormatting sqref="H2:H9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Parente</dc:creator>
  <cp:lastModifiedBy>Dario Parente</cp:lastModifiedBy>
  <dcterms:created xsi:type="dcterms:W3CDTF">2022-12-05T14:16:10Z</dcterms:created>
  <dcterms:modified xsi:type="dcterms:W3CDTF">2022-12-12T18:12:06Z</dcterms:modified>
</cp:coreProperties>
</file>