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Hris\Desktop\Utex\Проекти\Енергийна ефективност\Ток\"/>
    </mc:Choice>
  </mc:AlternateContent>
  <xr:revisionPtr revIDLastSave="0" documentId="13_ncr:1_{CBB75F16-7BC5-4B18-9550-A11630AFDC6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ЕнергоПро" sheetId="1" r:id="rId1"/>
    <sheet name="Месечна справка" sheetId="2" r:id="rId2"/>
    <sheet name="Работни дни почасово потр." sheetId="3" r:id="rId3"/>
    <sheet name="Почивни дни почасово потр." sheetId="4" r:id="rId4"/>
  </sheets>
  <definedNames>
    <definedName name="_xlnm._FilterDatabase" localSheetId="0" hidden="1">ЕнергоПро!$C$10:$C$756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4" i="2" l="1"/>
  <c r="F34" i="2"/>
  <c r="E35" i="2"/>
  <c r="E36" i="2" s="1"/>
  <c r="F35" i="2"/>
  <c r="F36" i="2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14" i="1"/>
  <c r="K15" i="1"/>
  <c r="K13" i="1"/>
  <c r="K12" i="1"/>
  <c r="D3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J756" i="1"/>
  <c r="D756" i="1"/>
  <c r="D34" i="2" l="1"/>
  <c r="D35" i="2" s="1"/>
  <c r="D36" i="2" s="1"/>
  <c r="I756" i="1"/>
  <c r="C34" i="2"/>
  <c r="C35" i="2" s="1"/>
  <c r="C36" i="2" s="1"/>
</calcChain>
</file>

<file path=xl/sharedStrings.xml><?xml version="1.0" encoding="utf-8"?>
<sst xmlns="http://schemas.openxmlformats.org/spreadsheetml/2006/main" count="1555" uniqueCount="81">
  <si>
    <t>ЕНЕРГО-ПРО ЕНЕРГИЙНИ УСЛУГИ ЕАД</t>
  </si>
  <si>
    <t>СПРАВКА ЗА ПОЧАСОВИ КОЛИЧЕСТВА И ЦЕНИ ЗА ЕЛЕКТРИЧЕСКА ЕНЕРГИЯ</t>
  </si>
  <si>
    <t>ДАТА</t>
  </si>
  <si>
    <t>ЧАС</t>
  </si>
  <si>
    <t>КОЛИЧЕСТВО ЕЛ. ЕНЕРГИЯ</t>
  </si>
  <si>
    <t>ЦЕНА БНЕБ</t>
  </si>
  <si>
    <t>ОБЩА ЦЕНА ЗА ЕЛ. ЕНЕРГИЯ</t>
  </si>
  <si>
    <t>ДЪЛЖИМА СУМА ЗА ЕЛ. ЕНЕРГИЯ</t>
  </si>
  <si>
    <t>(лв.)</t>
  </si>
  <si>
    <t>Общо:</t>
  </si>
  <si>
    <t>Забележка: Всички посочени цени и суми в настоящата справка са без ДДС.</t>
  </si>
  <si>
    <t>ДОГОВОР №: ПКСП-2110000490/12.10.2021</t>
  </si>
  <si>
    <t>(%)</t>
  </si>
  <si>
    <t>ДОГОВОРЕНА АДМИНИСТРАТИВНА ТАКСА</t>
  </si>
  <si>
    <t>МИНИМАЛНА АДМИНИСТРАТИВНА ТАКСА</t>
  </si>
  <si>
    <t>АДМИНИСТРАТИВНА ТАКСА</t>
  </si>
  <si>
    <t>(кВтч)</t>
  </si>
  <si>
    <t>(лв./кВтч)</t>
  </si>
  <si>
    <t>(ЛВ./кВтч.)</t>
  </si>
  <si>
    <t>ПРОДУКТ ЕНЕРГО-ПРО МАРКЕТ+</t>
  </si>
  <si>
    <t>01</t>
  </si>
  <si>
    <t>01.05.2022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</si>
  <si>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</si>
  <si>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</si>
  <si>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</si>
  <si>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</si>
  <si>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</si>
  <si>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</si>
  <si>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</si>
  <si>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</si>
  <si>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</si>
  <si>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</si>
  <si>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</si>
  <si>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</si>
  <si>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</si>
  <si>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</si>
  <si>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</si>
  <si>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</si>
  <si>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</si>
  <si>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</si>
  <si>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</si>
  <si>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</si>
  <si>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</si>
  <si>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</si>
  <si>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</si>
  <si>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02.05.2022</t>
  </si>
  <si>
    <t>03.05.2022</t>
  </si>
  <si>
    <t>04.05.2022</t>
  </si>
  <si>
    <t>05.05.2022</t>
  </si>
  <si>
    <t>06.05.2022</t>
  </si>
  <si>
    <t>07.05.2022</t>
  </si>
  <si>
    <t>08.05.2022</t>
  </si>
  <si>
    <t>09.05.2022</t>
  </si>
  <si>
    <t>10.05.2022</t>
  </si>
  <si>
    <t>11.05.2022</t>
  </si>
  <si>
    <t>12.05.2022</t>
  </si>
  <si>
    <t>13.05.2022</t>
  </si>
  <si>
    <t>14.05.2022</t>
  </si>
  <si>
    <t>15.05.2022</t>
  </si>
  <si>
    <t>16.05.2022</t>
  </si>
  <si>
    <t>17.05.2022</t>
  </si>
  <si>
    <t>18.05.2022</t>
  </si>
  <si>
    <t>19.05.2022</t>
  </si>
  <si>
    <t>20.05.2022</t>
  </si>
  <si>
    <t>21.05.2022</t>
  </si>
  <si>
    <t>22.05.2022</t>
  </si>
  <si>
    <t>23.05.2022</t>
  </si>
  <si>
    <t>24.05.2022</t>
  </si>
  <si>
    <t>25.05.2022</t>
  </si>
  <si>
    <t>26.05.2022</t>
  </si>
  <si>
    <t>27.05.2022</t>
  </si>
  <si>
    <t>28.05.2022</t>
  </si>
  <si>
    <t>29.05.2022</t>
  </si>
  <si>
    <t>30.05.2022</t>
  </si>
  <si>
    <t>31.05.2022</t>
  </si>
  <si>
    <t xml:space="preserve">КЛИЕНТ: ЮТА  АД </t>
  </si>
  <si>
    <t>Работни дни:</t>
  </si>
  <si>
    <t>Почивни дни:</t>
  </si>
  <si>
    <t>Дължима сума без такси</t>
  </si>
  <si>
    <t>КОЛИЧЕСТВО ЕЛ. ЕНЕРГИЯ (м/у 08:00-16:00)</t>
  </si>
  <si>
    <t>ДЪЛЖИМА СУМА ЗА ЕЛ. ЕНЕРГИЯ (м/у 08:00-16:00)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</si>
</sst>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%"/>
    <numFmt numFmtId="166" formatCode="dd\.mm\.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78C8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4"/>
      <color rgb="FF0078C8"/>
      <name val="Calibri"/>
      <family val="2"/>
      <charset val="204"/>
      <scheme val="minor"/>
    </font>
    <font>
      <b/>
      <sz val="12"/>
      <color rgb="FF0078C8"/>
      <name val="Calibri"/>
      <family val="2"/>
      <charset val="204"/>
      <scheme val="minor"/>
    </font>
    <font>
      <sz val="12"/>
      <color rgb="FF0078C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b/>
      <sz val="9"/>
      <color rgb="FFFFFFF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rgb="FF0078C8"/>
        <bgColor auto="1"/>
      </patternFill>
    </fill>
    <fill>
      <patternFill patternType="solid">
        <fgColor rgb="FFDCF0FF"/>
        <bgColor auto="1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0078C8"/>
      </left>
      <right/>
      <top style="thin">
        <color rgb="FF0078C8"/>
      </top>
      <bottom/>
      <diagonal/>
    </border>
    <border>
      <left/>
      <right/>
      <top style="thin">
        <color rgb="FF0078C8"/>
      </top>
      <bottom/>
      <diagonal/>
    </border>
    <border>
      <left/>
      <right style="thin">
        <color rgb="FF0078C8"/>
      </right>
      <top style="thin">
        <color rgb="FF0078C8"/>
      </top>
      <bottom/>
      <diagonal/>
    </border>
    <border>
      <left style="thin">
        <color rgb="FF0078C8"/>
      </left>
      <right/>
      <top/>
      <bottom/>
      <diagonal/>
    </border>
    <border>
      <left/>
      <right style="medium">
        <color rgb="FF0078C8"/>
      </right>
      <top/>
      <bottom/>
      <diagonal/>
    </border>
    <border>
      <left style="hair">
        <color rgb="FF0078C8"/>
      </left>
      <right style="hair">
        <color rgb="FF0078C8"/>
      </right>
      <top/>
      <bottom style="hair">
        <color rgb="FF0078C8"/>
      </bottom>
      <diagonal/>
    </border>
    <border>
      <left style="hair">
        <color rgb="FF0078C8"/>
      </left>
      <right style="thin">
        <color rgb="FF0078C8"/>
      </right>
      <top/>
      <bottom style="hair">
        <color rgb="FF0078C8"/>
      </bottom>
      <diagonal/>
    </border>
    <border>
      <left style="thin">
        <color rgb="FF0078C8"/>
      </left>
      <right style="hair">
        <color rgb="FF0078C8"/>
      </right>
      <top style="hair">
        <color rgb="FF0078C8"/>
      </top>
      <bottom style="hair">
        <color rgb="FF0078C8"/>
      </bottom>
      <diagonal/>
    </border>
    <border>
      <left style="hair">
        <color rgb="FF0078C8"/>
      </left>
      <right style="hair">
        <color rgb="FF0078C8"/>
      </right>
      <top style="hair">
        <color rgb="FF0078C8"/>
      </top>
      <bottom style="hair">
        <color rgb="FF0078C8"/>
      </bottom>
      <diagonal/>
    </border>
    <border>
      <left style="thin">
        <color rgb="FF0078C8"/>
      </left>
      <right/>
      <top style="thin">
        <color rgb="FF0078C8"/>
      </top>
      <bottom style="thin">
        <color rgb="FF0078C8"/>
      </bottom>
      <diagonal/>
    </border>
    <border>
      <left/>
      <right style="thin">
        <color rgb="FF0078C8"/>
      </right>
      <top style="thin">
        <color rgb="FF0078C8"/>
      </top>
      <bottom style="thin">
        <color rgb="FF0078C8"/>
      </bottom>
      <diagonal/>
    </border>
    <border>
      <left/>
      <right style="hair">
        <color rgb="FF0078C8"/>
      </right>
      <top style="thin">
        <color rgb="FF0078C8"/>
      </top>
      <bottom style="thin">
        <color rgb="FF0078C8"/>
      </bottom>
      <diagonal/>
    </border>
    <border>
      <left style="hair">
        <color rgb="FF0078C8"/>
      </left>
      <right style="hair">
        <color rgb="FF0078C8"/>
      </right>
      <top style="thin">
        <color rgb="FF0078C8"/>
      </top>
      <bottom style="thin">
        <color rgb="FF0078C8"/>
      </bottom>
      <diagonal/>
    </border>
    <border>
      <left style="hair">
        <color rgb="FF0078C8"/>
      </left>
      <right style="thin">
        <color rgb="FF0078C8"/>
      </right>
      <top style="thin">
        <color rgb="FF0078C8"/>
      </top>
      <bottom style="thin">
        <color rgb="FF0078C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1" fillId="4" borderId="10" xfId="0" applyFont="1" applyFill="1" applyBorder="1" applyAlignment="1"/>
    <xf numFmtId="0" fontId="1" fillId="4" borderId="11" xfId="0" applyFont="1" applyFill="1" applyBorder="1" applyAlignment="1">
      <alignment horizontal="right"/>
    </xf>
    <xf numFmtId="0" fontId="7" fillId="4" borderId="13" xfId="0" applyFont="1" applyFill="1" applyBorder="1" applyAlignment="1">
      <alignment horizontal="center"/>
    </xf>
    <xf numFmtId="0" fontId="11" fillId="2" borderId="0" xfId="0" applyFont="1" applyFill="1"/>
    <xf numFmtId="14" fontId="0" fillId="2" borderId="8" xfId="0" applyNumberFormat="1" applyFill="1" applyBorder="1" applyAlignment="1">
      <alignment horizontal="center"/>
    </xf>
    <xf numFmtId="0" fontId="6" fillId="2" borderId="0" xfId="0" applyFont="1" applyFill="1" applyBorder="1"/>
    <xf numFmtId="0" fontId="0" fillId="2" borderId="0" xfId="0" applyFill="1" applyBorder="1"/>
    <xf numFmtId="4" fontId="10" fillId="4" borderId="14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4" fontId="10" fillId="4" borderId="12" xfId="0" applyNumberFormat="1" applyFon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7" fillId="4" borderId="13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4" fontId="0" fillId="0" borderId="22" xfId="0" applyNumberForma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166" fontId="1" fillId="2" borderId="25" xfId="0" applyNumberFormat="1" applyFont="1" applyFill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166" fontId="1" fillId="2" borderId="21" xfId="0" applyNumberFormat="1" applyFont="1" applyFill="1" applyBorder="1" applyAlignment="1">
      <alignment horizontal="center" vertical="center"/>
    </xf>
    <xf numFmtId="4" fontId="1" fillId="0" borderId="15" xfId="0" applyNumberFormat="1" applyFont="1" applyBorder="1" applyAlignment="1">
      <alignment horizontal="center" vertical="center"/>
    </xf>
    <xf numFmtId="4" fontId="0" fillId="5" borderId="22" xfId="0" applyNumberFormat="1" applyFill="1" applyBorder="1" applyAlignment="1">
      <alignment horizontal="center" vertical="center"/>
    </xf>
    <xf numFmtId="166" fontId="1" fillId="5" borderId="23" xfId="0" applyNumberFormat="1" applyFont="1" applyFill="1" applyBorder="1" applyAlignment="1">
      <alignment horizontal="center" vertical="center"/>
    </xf>
    <xf numFmtId="4" fontId="1" fillId="5" borderId="16" xfId="0" applyNumberFormat="1" applyFont="1" applyFill="1" applyBorder="1" applyAlignment="1">
      <alignment horizontal="center" vertical="center"/>
    </xf>
    <xf numFmtId="4" fontId="1" fillId="0" borderId="22" xfId="0" applyNumberFormat="1" applyFont="1" applyBorder="1" applyAlignment="1">
      <alignment horizontal="center" vertical="center"/>
    </xf>
    <xf numFmtId="166" fontId="0" fillId="5" borderId="25" xfId="0" applyNumberFormat="1" applyFont="1" applyFill="1" applyBorder="1" applyAlignment="1">
      <alignment horizontal="center" vertical="center"/>
    </xf>
    <xf numFmtId="4" fontId="0" fillId="5" borderId="17" xfId="0" applyNumberFormat="1" applyFont="1" applyFill="1" applyBorder="1" applyAlignment="1">
      <alignment horizontal="center" vertical="center"/>
    </xf>
    <xf numFmtId="166" fontId="0" fillId="5" borderId="21" xfId="0" applyNumberFormat="1" applyFont="1" applyFill="1" applyBorder="1" applyAlignment="1">
      <alignment horizontal="center" vertical="center"/>
    </xf>
    <xf numFmtId="4" fontId="0" fillId="5" borderId="15" xfId="0" applyNumberFormat="1" applyFont="1" applyFill="1" applyBorder="1" applyAlignment="1">
      <alignment horizontal="center" vertical="center"/>
    </xf>
    <xf numFmtId="166" fontId="0" fillId="2" borderId="21" xfId="0" applyNumberFormat="1" applyFont="1" applyFill="1" applyBorder="1" applyAlignment="1">
      <alignment horizontal="center" vertical="center"/>
    </xf>
    <xf numFmtId="4" fontId="0" fillId="0" borderId="15" xfId="0" applyNumberFormat="1" applyFont="1" applyBorder="1" applyAlignment="1">
      <alignment horizontal="center" vertical="center"/>
    </xf>
    <xf numFmtId="166" fontId="0" fillId="0" borderId="21" xfId="0" applyNumberFormat="1" applyFont="1" applyBorder="1" applyAlignment="1">
      <alignment horizontal="center" vertical="center"/>
    </xf>
    <xf numFmtId="166" fontId="0" fillId="2" borderId="23" xfId="0" applyNumberFormat="1" applyFont="1" applyFill="1" applyBorder="1" applyAlignment="1">
      <alignment horizontal="center" vertical="center"/>
    </xf>
    <xf numFmtId="4" fontId="0" fillId="0" borderId="16" xfId="0" applyNumberFormat="1" applyFont="1" applyBorder="1" applyAlignment="1">
      <alignment horizontal="center" vertical="center"/>
    </xf>
    <xf numFmtId="164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2" fontId="0" fillId="5" borderId="27" xfId="0" applyNumberFormat="1" applyFont="1" applyFill="1" applyBorder="1" applyAlignment="1">
      <alignment horizontal="center" vertical="center"/>
    </xf>
    <xf numFmtId="4" fontId="0" fillId="5" borderId="28" xfId="0" applyNumberFormat="1" applyFont="1" applyFill="1" applyBorder="1" applyAlignment="1">
      <alignment horizontal="center" vertical="center"/>
    </xf>
    <xf numFmtId="4" fontId="0" fillId="0" borderId="28" xfId="0" applyNumberFormat="1" applyFont="1" applyBorder="1" applyAlignment="1">
      <alignment horizontal="center" vertical="center"/>
    </xf>
    <xf numFmtId="4" fontId="0" fillId="0" borderId="29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5" borderId="29" xfId="0" applyNumberFormat="1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4" fontId="1" fillId="0" borderId="18" xfId="0" applyNumberFormat="1" applyFont="1" applyBorder="1" applyAlignment="1">
      <alignment horizontal="center" vertical="center"/>
    </xf>
    <xf numFmtId="4" fontId="1" fillId="0" borderId="21" xfId="0" applyNumberFormat="1" applyFont="1" applyBorder="1" applyAlignment="1">
      <alignment horizontal="center" vertical="center"/>
    </xf>
    <xf numFmtId="4" fontId="0" fillId="5" borderId="26" xfId="0" applyNumberForma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4" fontId="0" fillId="5" borderId="25" xfId="0" applyNumberFormat="1" applyFill="1" applyBorder="1" applyAlignment="1">
      <alignment horizontal="center" vertical="center"/>
    </xf>
    <xf numFmtId="4" fontId="0" fillId="5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4" fontId="1" fillId="0" borderId="20" xfId="0" applyNumberFormat="1" applyFont="1" applyBorder="1" applyAlignment="1">
      <alignment horizontal="center" vertical="center"/>
    </xf>
    <xf numFmtId="4" fontId="1" fillId="5" borderId="23" xfId="0" applyNumberFormat="1" applyFont="1" applyFill="1" applyBorder="1" applyAlignment="1">
      <alignment horizontal="center" vertical="center"/>
    </xf>
    <xf numFmtId="4" fontId="1" fillId="5" borderId="24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03.05.2022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</a:p>
          <a:p>
            <a:pPr>
              <a:defRPr/>
            </a:pPr>
            <a:r>
              <a:rPr lang="bg-BG"/>
              <a:t>?Бабкок + Бефама 3?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086954107155896E-2"/>
          <c:y val="0.1715413372177246"/>
          <c:w val="0.89912007567792207"/>
          <c:h val="0.74411229005592405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ЕнергоПро!$C$60:$C$83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ЕнергоПро!$D$60:$D$83</c:f>
              <c:numCache>
                <c:formatCode>#,##0.00</c:formatCode>
                <c:ptCount val="24"/>
                <c:pt idx="0">
                  <c:v>13.2</c:v>
                </c:pt>
                <c:pt idx="1">
                  <c:v>12.64</c:v>
                </c:pt>
                <c:pt idx="2">
                  <c:v>12.48</c:v>
                </c:pt>
                <c:pt idx="3">
                  <c:v>10.56</c:v>
                </c:pt>
                <c:pt idx="4">
                  <c:v>19.920000000000002</c:v>
                </c:pt>
                <c:pt idx="5">
                  <c:v>20.239999999999998</c:v>
                </c:pt>
                <c:pt idx="6">
                  <c:v>98.16</c:v>
                </c:pt>
                <c:pt idx="7">
                  <c:v>84.72</c:v>
                </c:pt>
                <c:pt idx="8">
                  <c:v>117.84</c:v>
                </c:pt>
                <c:pt idx="9">
                  <c:v>120.32</c:v>
                </c:pt>
                <c:pt idx="10">
                  <c:v>102.48</c:v>
                </c:pt>
                <c:pt idx="11">
                  <c:v>134.16</c:v>
                </c:pt>
                <c:pt idx="12">
                  <c:v>107.84</c:v>
                </c:pt>
                <c:pt idx="13">
                  <c:v>93.04</c:v>
                </c:pt>
                <c:pt idx="14">
                  <c:v>84.48</c:v>
                </c:pt>
                <c:pt idx="15">
                  <c:v>65.92</c:v>
                </c:pt>
                <c:pt idx="16">
                  <c:v>30.8</c:v>
                </c:pt>
                <c:pt idx="17">
                  <c:v>10.32</c:v>
                </c:pt>
                <c:pt idx="18">
                  <c:v>18</c:v>
                </c:pt>
                <c:pt idx="19">
                  <c:v>19.36</c:v>
                </c:pt>
                <c:pt idx="20">
                  <c:v>6.64</c:v>
                </c:pt>
                <c:pt idx="21">
                  <c:v>18.559999999999999</c:v>
                </c:pt>
                <c:pt idx="22">
                  <c:v>6.96</c:v>
                </c:pt>
                <c:pt idx="23">
                  <c:v>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0-4F2B-8012-61958E3C37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5794079"/>
        <c:axId val="1225814047"/>
        <c:axId val="0"/>
      </c:bar3DChart>
      <c:catAx>
        <c:axId val="12257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14047"/>
        <c:crosses val="autoZero"/>
        <c:auto val="1"/>
        <c:lblAlgn val="ctr"/>
        <c:lblOffset val="100"/>
        <c:noMultiLvlLbl val="0"/>
      </c:catAx>
      <c:valAx>
        <c:axId val="1225814047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9407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17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ЕнергоПро!$C$396:$C$419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ЕнергоПро!$D$396:$D$419</c:f>
              <c:numCache>
                <c:formatCode>#,##0.00</c:formatCode>
                <c:ptCount val="24"/>
                <c:pt idx="0">
                  <c:v>8.24</c:v>
                </c:pt>
                <c:pt idx="1">
                  <c:v>8.7200000000000006</c:v>
                </c:pt>
                <c:pt idx="2">
                  <c:v>8.16</c:v>
                </c:pt>
                <c:pt idx="3">
                  <c:v>8.16</c:v>
                </c:pt>
                <c:pt idx="4">
                  <c:v>11.52</c:v>
                </c:pt>
                <c:pt idx="5">
                  <c:v>14.16</c:v>
                </c:pt>
                <c:pt idx="6">
                  <c:v>83.12</c:v>
                </c:pt>
                <c:pt idx="7">
                  <c:v>115.36</c:v>
                </c:pt>
                <c:pt idx="8">
                  <c:v>161.12</c:v>
                </c:pt>
                <c:pt idx="9">
                  <c:v>186</c:v>
                </c:pt>
                <c:pt idx="10">
                  <c:v>186.48</c:v>
                </c:pt>
                <c:pt idx="11">
                  <c:v>177.44</c:v>
                </c:pt>
                <c:pt idx="12">
                  <c:v>149.28</c:v>
                </c:pt>
                <c:pt idx="13">
                  <c:v>181.52</c:v>
                </c:pt>
                <c:pt idx="14">
                  <c:v>186.72</c:v>
                </c:pt>
                <c:pt idx="15">
                  <c:v>108</c:v>
                </c:pt>
                <c:pt idx="16">
                  <c:v>16.559999999999999</c:v>
                </c:pt>
                <c:pt idx="17">
                  <c:v>14.32</c:v>
                </c:pt>
                <c:pt idx="18">
                  <c:v>11.12</c:v>
                </c:pt>
                <c:pt idx="19">
                  <c:v>10.96</c:v>
                </c:pt>
                <c:pt idx="20">
                  <c:v>8.4</c:v>
                </c:pt>
                <c:pt idx="21">
                  <c:v>8.24</c:v>
                </c:pt>
                <c:pt idx="22">
                  <c:v>8.08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A-4D6B-ACF1-02FB46283A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34036511"/>
        <c:axId val="1234062303"/>
        <c:axId val="0"/>
      </c:bar3DChart>
      <c:catAx>
        <c:axId val="12340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62303"/>
        <c:crosses val="autoZero"/>
        <c:auto val="1"/>
        <c:lblAlgn val="ctr"/>
        <c:lblOffset val="100"/>
        <c:noMultiLvlLbl val="0"/>
      </c:catAx>
      <c:valAx>
        <c:axId val="1234062303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36511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18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ЕнергоПро!$C$420:$C$443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ЕнергоПро!$D$420:$D$443</c:f>
              <c:numCache>
                <c:formatCode>#,##0.00</c:formatCode>
                <c:ptCount val="24"/>
                <c:pt idx="0">
                  <c:v>8.08</c:v>
                </c:pt>
                <c:pt idx="1">
                  <c:v>8.08</c:v>
                </c:pt>
                <c:pt idx="2">
                  <c:v>7.84</c:v>
                </c:pt>
                <c:pt idx="3">
                  <c:v>7.76</c:v>
                </c:pt>
                <c:pt idx="4">
                  <c:v>9.2799999999999994</c:v>
                </c:pt>
                <c:pt idx="5">
                  <c:v>14.88</c:v>
                </c:pt>
                <c:pt idx="6">
                  <c:v>73.28</c:v>
                </c:pt>
                <c:pt idx="7">
                  <c:v>98.4</c:v>
                </c:pt>
                <c:pt idx="8">
                  <c:v>197.2</c:v>
                </c:pt>
                <c:pt idx="9">
                  <c:v>171.12</c:v>
                </c:pt>
                <c:pt idx="10">
                  <c:v>178.08</c:v>
                </c:pt>
                <c:pt idx="11">
                  <c:v>176.24</c:v>
                </c:pt>
                <c:pt idx="12">
                  <c:v>183.92</c:v>
                </c:pt>
                <c:pt idx="13">
                  <c:v>202.96</c:v>
                </c:pt>
                <c:pt idx="14">
                  <c:v>188.96</c:v>
                </c:pt>
                <c:pt idx="15">
                  <c:v>151.04</c:v>
                </c:pt>
                <c:pt idx="16">
                  <c:v>15.76</c:v>
                </c:pt>
                <c:pt idx="17">
                  <c:v>12.8</c:v>
                </c:pt>
                <c:pt idx="18">
                  <c:v>11.2</c:v>
                </c:pt>
                <c:pt idx="19">
                  <c:v>10.88</c:v>
                </c:pt>
                <c:pt idx="20">
                  <c:v>16.72</c:v>
                </c:pt>
                <c:pt idx="21">
                  <c:v>18.239999999999998</c:v>
                </c:pt>
                <c:pt idx="22">
                  <c:v>7.92</c:v>
                </c:pt>
                <c:pt idx="23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A-4BA4-A659-4B7B9537F1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7745903"/>
        <c:axId val="1367748399"/>
        <c:axId val="0"/>
      </c:bar3DChart>
      <c:catAx>
        <c:axId val="1367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48399"/>
        <c:crosses val="autoZero"/>
        <c:auto val="1"/>
        <c:lblAlgn val="ctr"/>
        <c:lblOffset val="100"/>
        <c:noMultiLvlLbl val="0"/>
      </c:catAx>
      <c:valAx>
        <c:axId val="1367748399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45903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19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ЕнергоПро!$C$444:$C$467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ЕнергоПро!$D$444:$D$467</c:f>
              <c:numCache>
                <c:formatCode>#,##0.00</c:formatCode>
                <c:ptCount val="24"/>
                <c:pt idx="0">
                  <c:v>16.399999999999999</c:v>
                </c:pt>
                <c:pt idx="1">
                  <c:v>21.04</c:v>
                </c:pt>
                <c:pt idx="2">
                  <c:v>7.84</c:v>
                </c:pt>
                <c:pt idx="3">
                  <c:v>7.76</c:v>
                </c:pt>
                <c:pt idx="4">
                  <c:v>11.76</c:v>
                </c:pt>
                <c:pt idx="5">
                  <c:v>24.24</c:v>
                </c:pt>
                <c:pt idx="6">
                  <c:v>17.28</c:v>
                </c:pt>
                <c:pt idx="7">
                  <c:v>69.680000000000007</c:v>
                </c:pt>
                <c:pt idx="8">
                  <c:v>150.80000000000001</c:v>
                </c:pt>
                <c:pt idx="9">
                  <c:v>135.91999999999999</c:v>
                </c:pt>
                <c:pt idx="10">
                  <c:v>158.47999999999999</c:v>
                </c:pt>
                <c:pt idx="11">
                  <c:v>164.8</c:v>
                </c:pt>
                <c:pt idx="12">
                  <c:v>142</c:v>
                </c:pt>
                <c:pt idx="13">
                  <c:v>173.52</c:v>
                </c:pt>
                <c:pt idx="14">
                  <c:v>168.64</c:v>
                </c:pt>
                <c:pt idx="15">
                  <c:v>149.6</c:v>
                </c:pt>
                <c:pt idx="16">
                  <c:v>23.04</c:v>
                </c:pt>
                <c:pt idx="17">
                  <c:v>14.72</c:v>
                </c:pt>
                <c:pt idx="18">
                  <c:v>13.76</c:v>
                </c:pt>
                <c:pt idx="19">
                  <c:v>14.16</c:v>
                </c:pt>
                <c:pt idx="20">
                  <c:v>12.56</c:v>
                </c:pt>
                <c:pt idx="21">
                  <c:v>10.72</c:v>
                </c:pt>
                <c:pt idx="22">
                  <c:v>7.76</c:v>
                </c:pt>
                <c:pt idx="23">
                  <c:v>17.12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6-4FE8-9E1D-1F1B6CC823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62980015"/>
        <c:axId val="1162962127"/>
        <c:axId val="0"/>
      </c:bar3DChart>
      <c:catAx>
        <c:axId val="11629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62127"/>
        <c:crosses val="autoZero"/>
        <c:auto val="1"/>
        <c:lblAlgn val="ctr"/>
        <c:lblOffset val="100"/>
        <c:noMultiLvlLbl val="0"/>
      </c:catAx>
      <c:valAx>
        <c:axId val="1162962127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8001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20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ЕнергоПро!$C$468:$C$491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ЕнергоПро!$D$468:$D$491</c:f>
              <c:numCache>
                <c:formatCode>#,##0.00</c:formatCode>
                <c:ptCount val="24"/>
                <c:pt idx="0">
                  <c:v>8.9600000000000009</c:v>
                </c:pt>
                <c:pt idx="1">
                  <c:v>8</c:v>
                </c:pt>
                <c:pt idx="2">
                  <c:v>7.76</c:v>
                </c:pt>
                <c:pt idx="3">
                  <c:v>7.44</c:v>
                </c:pt>
                <c:pt idx="4">
                  <c:v>10.72</c:v>
                </c:pt>
                <c:pt idx="5">
                  <c:v>16.64</c:v>
                </c:pt>
                <c:pt idx="6">
                  <c:v>14.72</c:v>
                </c:pt>
                <c:pt idx="7">
                  <c:v>100.24</c:v>
                </c:pt>
                <c:pt idx="8">
                  <c:v>161.91999999999999</c:v>
                </c:pt>
                <c:pt idx="9">
                  <c:v>164.64</c:v>
                </c:pt>
                <c:pt idx="10">
                  <c:v>161.68</c:v>
                </c:pt>
                <c:pt idx="11">
                  <c:v>155.36000000000001</c:v>
                </c:pt>
                <c:pt idx="12">
                  <c:v>143.68</c:v>
                </c:pt>
                <c:pt idx="13">
                  <c:v>157.84</c:v>
                </c:pt>
                <c:pt idx="14">
                  <c:v>157.76</c:v>
                </c:pt>
                <c:pt idx="15">
                  <c:v>132.47999999999999</c:v>
                </c:pt>
                <c:pt idx="16">
                  <c:v>25.6</c:v>
                </c:pt>
                <c:pt idx="17">
                  <c:v>17.68</c:v>
                </c:pt>
                <c:pt idx="18">
                  <c:v>16.079999999999998</c:v>
                </c:pt>
                <c:pt idx="19">
                  <c:v>15.84</c:v>
                </c:pt>
                <c:pt idx="20">
                  <c:v>12.48</c:v>
                </c:pt>
                <c:pt idx="21">
                  <c:v>11.36</c:v>
                </c:pt>
                <c:pt idx="22">
                  <c:v>7.44</c:v>
                </c:pt>
                <c:pt idx="23">
                  <c:v>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6-40D1-AE59-EF0E24E1CF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4426959"/>
        <c:axId val="1434419055"/>
        <c:axId val="0"/>
      </c:bar3DChart>
      <c:catAx>
        <c:axId val="14344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19055"/>
        <c:crosses val="autoZero"/>
        <c:auto val="1"/>
        <c:lblAlgn val="ctr"/>
        <c:lblOffset val="100"/>
        <c:noMultiLvlLbl val="0"/>
      </c:catAx>
      <c:valAx>
        <c:axId val="1434419055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2695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23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ЕнергоПро!$C$540:$C$563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ЕнергоПро!$D$540:$D$563</c:f>
              <c:numCache>
                <c:formatCode>#,##0.00</c:formatCode>
                <c:ptCount val="24"/>
                <c:pt idx="0">
                  <c:v>7.68</c:v>
                </c:pt>
                <c:pt idx="1">
                  <c:v>7.12</c:v>
                </c:pt>
                <c:pt idx="2">
                  <c:v>7.04</c:v>
                </c:pt>
                <c:pt idx="3">
                  <c:v>7.2</c:v>
                </c:pt>
                <c:pt idx="4">
                  <c:v>8.64</c:v>
                </c:pt>
                <c:pt idx="5">
                  <c:v>9.76</c:v>
                </c:pt>
                <c:pt idx="6">
                  <c:v>10.24</c:v>
                </c:pt>
                <c:pt idx="7">
                  <c:v>81.52</c:v>
                </c:pt>
                <c:pt idx="8">
                  <c:v>141.12</c:v>
                </c:pt>
                <c:pt idx="9">
                  <c:v>153.52000000000001</c:v>
                </c:pt>
                <c:pt idx="10">
                  <c:v>154.56</c:v>
                </c:pt>
                <c:pt idx="11">
                  <c:v>163.92</c:v>
                </c:pt>
                <c:pt idx="12">
                  <c:v>135.19999999999999</c:v>
                </c:pt>
                <c:pt idx="13">
                  <c:v>167.04</c:v>
                </c:pt>
                <c:pt idx="14">
                  <c:v>139.19999999999999</c:v>
                </c:pt>
                <c:pt idx="15">
                  <c:v>116.72</c:v>
                </c:pt>
                <c:pt idx="16">
                  <c:v>13.6</c:v>
                </c:pt>
                <c:pt idx="17">
                  <c:v>10.56</c:v>
                </c:pt>
                <c:pt idx="18">
                  <c:v>9.1999999999999993</c:v>
                </c:pt>
                <c:pt idx="19">
                  <c:v>9.0399999999999991</c:v>
                </c:pt>
                <c:pt idx="20">
                  <c:v>9.0399999999999991</c:v>
                </c:pt>
                <c:pt idx="21">
                  <c:v>8.16</c:v>
                </c:pt>
                <c:pt idx="22">
                  <c:v>8.08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E-4088-BFC6-B8E79AF707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62967951"/>
        <c:axId val="1162968367"/>
        <c:axId val="0"/>
      </c:bar3DChart>
      <c:catAx>
        <c:axId val="11629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68367"/>
        <c:crosses val="autoZero"/>
        <c:auto val="1"/>
        <c:lblAlgn val="ctr"/>
        <c:lblOffset val="100"/>
        <c:noMultiLvlLbl val="0"/>
      </c:catAx>
      <c:valAx>
        <c:axId val="1162968367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67951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25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ЕнергоПро!$C$588:$C$611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ЕнергоПро!$D$588:$D$611</c:f>
              <c:numCache>
                <c:formatCode>#,##0.00</c:formatCode>
                <c:ptCount val="24"/>
                <c:pt idx="0">
                  <c:v>22.24</c:v>
                </c:pt>
                <c:pt idx="1">
                  <c:v>10.88</c:v>
                </c:pt>
                <c:pt idx="2">
                  <c:v>7.28</c:v>
                </c:pt>
                <c:pt idx="3">
                  <c:v>7.92</c:v>
                </c:pt>
                <c:pt idx="4">
                  <c:v>8.56</c:v>
                </c:pt>
                <c:pt idx="5">
                  <c:v>12.8</c:v>
                </c:pt>
                <c:pt idx="6">
                  <c:v>13.52</c:v>
                </c:pt>
                <c:pt idx="7">
                  <c:v>84.48</c:v>
                </c:pt>
                <c:pt idx="8">
                  <c:v>141.76</c:v>
                </c:pt>
                <c:pt idx="9">
                  <c:v>145.68</c:v>
                </c:pt>
                <c:pt idx="10">
                  <c:v>148.24</c:v>
                </c:pt>
                <c:pt idx="11">
                  <c:v>131.52000000000001</c:v>
                </c:pt>
                <c:pt idx="12">
                  <c:v>116.72</c:v>
                </c:pt>
                <c:pt idx="13">
                  <c:v>135.84</c:v>
                </c:pt>
                <c:pt idx="14">
                  <c:v>128.47999999999999</c:v>
                </c:pt>
                <c:pt idx="15">
                  <c:v>115.68</c:v>
                </c:pt>
                <c:pt idx="16">
                  <c:v>18.64</c:v>
                </c:pt>
                <c:pt idx="17">
                  <c:v>15.52</c:v>
                </c:pt>
                <c:pt idx="18">
                  <c:v>11.76</c:v>
                </c:pt>
                <c:pt idx="19">
                  <c:v>11.6</c:v>
                </c:pt>
                <c:pt idx="20">
                  <c:v>10</c:v>
                </c:pt>
                <c:pt idx="21">
                  <c:v>9.0399999999999991</c:v>
                </c:pt>
                <c:pt idx="22">
                  <c:v>8.8800000000000008</c:v>
                </c:pt>
                <c:pt idx="23">
                  <c:v>9.2799999999999994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4-44B5-894E-DD69812356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34039007"/>
        <c:axId val="1234050239"/>
        <c:axId val="0"/>
      </c:bar3DChart>
      <c:catAx>
        <c:axId val="12340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50239"/>
        <c:crosses val="autoZero"/>
        <c:auto val="1"/>
        <c:lblAlgn val="ctr"/>
        <c:lblOffset val="100"/>
        <c:noMultiLvlLbl val="0"/>
      </c:catAx>
      <c:valAx>
        <c:axId val="1234050239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3900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26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ЕнергоПро!$C$612:$C$635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ЕнергоПро!$D$612:$D$635</c:f>
              <c:numCache>
                <c:formatCode>#,##0.00</c:formatCode>
                <c:ptCount val="24"/>
                <c:pt idx="0">
                  <c:v>9.1999999999999993</c:v>
                </c:pt>
                <c:pt idx="1">
                  <c:v>9.0399999999999991</c:v>
                </c:pt>
                <c:pt idx="2">
                  <c:v>9.1199999999999992</c:v>
                </c:pt>
                <c:pt idx="3">
                  <c:v>8.48</c:v>
                </c:pt>
                <c:pt idx="4">
                  <c:v>8.9600000000000009</c:v>
                </c:pt>
                <c:pt idx="5">
                  <c:v>12.88</c:v>
                </c:pt>
                <c:pt idx="6">
                  <c:v>14.48</c:v>
                </c:pt>
                <c:pt idx="7">
                  <c:v>69.040000000000006</c:v>
                </c:pt>
                <c:pt idx="8">
                  <c:v>143.6</c:v>
                </c:pt>
                <c:pt idx="9">
                  <c:v>146.72</c:v>
                </c:pt>
                <c:pt idx="10">
                  <c:v>146.4</c:v>
                </c:pt>
                <c:pt idx="11">
                  <c:v>136.4</c:v>
                </c:pt>
                <c:pt idx="12">
                  <c:v>122.72</c:v>
                </c:pt>
                <c:pt idx="13">
                  <c:v>135.52000000000001</c:v>
                </c:pt>
                <c:pt idx="14">
                  <c:v>148.63999999999999</c:v>
                </c:pt>
                <c:pt idx="15">
                  <c:v>126</c:v>
                </c:pt>
                <c:pt idx="16">
                  <c:v>21.44</c:v>
                </c:pt>
                <c:pt idx="17">
                  <c:v>17.28</c:v>
                </c:pt>
                <c:pt idx="18">
                  <c:v>15.52</c:v>
                </c:pt>
                <c:pt idx="19">
                  <c:v>14.8</c:v>
                </c:pt>
                <c:pt idx="20">
                  <c:v>12.32</c:v>
                </c:pt>
                <c:pt idx="21">
                  <c:v>10.32</c:v>
                </c:pt>
                <c:pt idx="22">
                  <c:v>10.16</c:v>
                </c:pt>
                <c:pt idx="23">
                  <c:v>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0-4AA5-B8B3-673C8CCC9D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6480831"/>
        <c:axId val="1636480415"/>
        <c:axId val="0"/>
      </c:bar3DChart>
      <c:catAx>
        <c:axId val="16364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80415"/>
        <c:crosses val="autoZero"/>
        <c:auto val="1"/>
        <c:lblAlgn val="ctr"/>
        <c:lblOffset val="100"/>
        <c:noMultiLvlLbl val="0"/>
      </c:catAx>
      <c:valAx>
        <c:axId val="1636480415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80831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27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ЕнергоПро!$C$636:$C$659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ЕнергоПро!$D$636:$D$659</c:f>
              <c:numCache>
                <c:formatCode>#,##0.00</c:formatCode>
                <c:ptCount val="24"/>
                <c:pt idx="0">
                  <c:v>8</c:v>
                </c:pt>
                <c:pt idx="1">
                  <c:v>7.84</c:v>
                </c:pt>
                <c:pt idx="2">
                  <c:v>8.08</c:v>
                </c:pt>
                <c:pt idx="3">
                  <c:v>7.6</c:v>
                </c:pt>
                <c:pt idx="4">
                  <c:v>8.64</c:v>
                </c:pt>
                <c:pt idx="5">
                  <c:v>12.32</c:v>
                </c:pt>
                <c:pt idx="6">
                  <c:v>15.28</c:v>
                </c:pt>
                <c:pt idx="7">
                  <c:v>33.36</c:v>
                </c:pt>
                <c:pt idx="8">
                  <c:v>124.4</c:v>
                </c:pt>
                <c:pt idx="9">
                  <c:v>145.28</c:v>
                </c:pt>
                <c:pt idx="10">
                  <c:v>147.6</c:v>
                </c:pt>
                <c:pt idx="11">
                  <c:v>128.4</c:v>
                </c:pt>
                <c:pt idx="12">
                  <c:v>120.24</c:v>
                </c:pt>
                <c:pt idx="13">
                  <c:v>148.4</c:v>
                </c:pt>
                <c:pt idx="14">
                  <c:v>136</c:v>
                </c:pt>
                <c:pt idx="15">
                  <c:v>74.319999999999993</c:v>
                </c:pt>
                <c:pt idx="16">
                  <c:v>24.64</c:v>
                </c:pt>
                <c:pt idx="17">
                  <c:v>19.28</c:v>
                </c:pt>
                <c:pt idx="18">
                  <c:v>16.399999999999999</c:v>
                </c:pt>
                <c:pt idx="19">
                  <c:v>16</c:v>
                </c:pt>
                <c:pt idx="20">
                  <c:v>13.44</c:v>
                </c:pt>
                <c:pt idx="21">
                  <c:v>8.56</c:v>
                </c:pt>
                <c:pt idx="22">
                  <c:v>8.7200000000000006</c:v>
                </c:pt>
                <c:pt idx="23">
                  <c:v>8.7200000000000006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1-4A20-B66E-48B8F17D56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2409759"/>
        <c:axId val="1422391871"/>
        <c:axId val="0"/>
      </c:bar3DChart>
      <c:catAx>
        <c:axId val="14224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91871"/>
        <c:crosses val="autoZero"/>
        <c:auto val="1"/>
        <c:lblAlgn val="ctr"/>
        <c:lblOffset val="100"/>
        <c:noMultiLvlLbl val="0"/>
      </c:catAx>
      <c:valAx>
        <c:axId val="1422391871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0975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30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ЕнергоПро!$C$708:$C$731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ЕнергоПро!$D$708:$D$731</c:f>
              <c:numCache>
                <c:formatCode>#,##0.00</c:formatCode>
                <c:ptCount val="24"/>
                <c:pt idx="0">
                  <c:v>7.36</c:v>
                </c:pt>
                <c:pt idx="1">
                  <c:v>7.52</c:v>
                </c:pt>
                <c:pt idx="2">
                  <c:v>7.2</c:v>
                </c:pt>
                <c:pt idx="3">
                  <c:v>7.04</c:v>
                </c:pt>
                <c:pt idx="4">
                  <c:v>8.16</c:v>
                </c:pt>
                <c:pt idx="5">
                  <c:v>14.08</c:v>
                </c:pt>
                <c:pt idx="6">
                  <c:v>31.04</c:v>
                </c:pt>
                <c:pt idx="7">
                  <c:v>42.4</c:v>
                </c:pt>
                <c:pt idx="8">
                  <c:v>90</c:v>
                </c:pt>
                <c:pt idx="9">
                  <c:v>189.76</c:v>
                </c:pt>
                <c:pt idx="10">
                  <c:v>177.52</c:v>
                </c:pt>
                <c:pt idx="11">
                  <c:v>144.32</c:v>
                </c:pt>
                <c:pt idx="12">
                  <c:v>133.6</c:v>
                </c:pt>
                <c:pt idx="13">
                  <c:v>149.28</c:v>
                </c:pt>
                <c:pt idx="14">
                  <c:v>157.12</c:v>
                </c:pt>
                <c:pt idx="15">
                  <c:v>82.4</c:v>
                </c:pt>
                <c:pt idx="16">
                  <c:v>22.08</c:v>
                </c:pt>
                <c:pt idx="17">
                  <c:v>17.440000000000001</c:v>
                </c:pt>
                <c:pt idx="18">
                  <c:v>15.76</c:v>
                </c:pt>
                <c:pt idx="19">
                  <c:v>14.24</c:v>
                </c:pt>
                <c:pt idx="20">
                  <c:v>12.08</c:v>
                </c:pt>
                <c:pt idx="21">
                  <c:v>10.24</c:v>
                </c:pt>
                <c:pt idx="22">
                  <c:v>8.7200000000000006</c:v>
                </c:pt>
                <c:pt idx="23">
                  <c:v>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9-42E9-89CE-00C2B355D7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34048991"/>
        <c:axId val="1234049407"/>
        <c:axId val="0"/>
      </c:bar3DChart>
      <c:catAx>
        <c:axId val="123404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49407"/>
        <c:crosses val="autoZero"/>
        <c:auto val="1"/>
        <c:lblAlgn val="ctr"/>
        <c:lblOffset val="100"/>
        <c:noMultiLvlLbl val="0"/>
      </c:catAx>
      <c:valAx>
        <c:axId val="1234049407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48991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31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ЕнергоПро!$C$732:$C$755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ЕнергоПро!$D$732:$D$755</c:f>
              <c:numCache>
                <c:formatCode>#,##0.00</c:formatCode>
                <c:ptCount val="24"/>
                <c:pt idx="0">
                  <c:v>8.7200000000000006</c:v>
                </c:pt>
                <c:pt idx="1">
                  <c:v>8.24</c:v>
                </c:pt>
                <c:pt idx="2">
                  <c:v>7.92</c:v>
                </c:pt>
                <c:pt idx="3">
                  <c:v>8</c:v>
                </c:pt>
                <c:pt idx="4">
                  <c:v>9.52</c:v>
                </c:pt>
                <c:pt idx="5">
                  <c:v>13.92</c:v>
                </c:pt>
                <c:pt idx="6">
                  <c:v>14.24</c:v>
                </c:pt>
                <c:pt idx="7">
                  <c:v>50.72</c:v>
                </c:pt>
                <c:pt idx="8">
                  <c:v>122.64</c:v>
                </c:pt>
                <c:pt idx="9">
                  <c:v>155.19999999999999</c:v>
                </c:pt>
                <c:pt idx="10">
                  <c:v>161.12</c:v>
                </c:pt>
                <c:pt idx="11">
                  <c:v>157.36000000000001</c:v>
                </c:pt>
                <c:pt idx="12">
                  <c:v>127.84</c:v>
                </c:pt>
                <c:pt idx="13">
                  <c:v>164.32</c:v>
                </c:pt>
                <c:pt idx="14">
                  <c:v>161.91999999999999</c:v>
                </c:pt>
                <c:pt idx="15">
                  <c:v>96.56</c:v>
                </c:pt>
                <c:pt idx="16">
                  <c:v>25.44</c:v>
                </c:pt>
                <c:pt idx="17">
                  <c:v>21.52</c:v>
                </c:pt>
                <c:pt idx="18">
                  <c:v>18.88</c:v>
                </c:pt>
                <c:pt idx="19">
                  <c:v>17.52</c:v>
                </c:pt>
                <c:pt idx="20">
                  <c:v>14.56</c:v>
                </c:pt>
                <c:pt idx="21">
                  <c:v>8.24</c:v>
                </c:pt>
                <c:pt idx="22">
                  <c:v>8</c:v>
                </c:pt>
                <c:pt idx="23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0-4A6D-AA56-75F72C269F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4410319"/>
        <c:axId val="1434431951"/>
        <c:axId val="0"/>
      </c:bar3DChart>
      <c:catAx>
        <c:axId val="14344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1951"/>
        <c:crosses val="autoZero"/>
        <c:auto val="1"/>
        <c:lblAlgn val="ctr"/>
        <c:lblOffset val="100"/>
        <c:noMultiLvlLbl val="0"/>
      </c:catAx>
      <c:valAx>
        <c:axId val="1434431951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1031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04.05.2022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ЕнергоПро!$C$84:$C$107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ЕнергоПро!$D$84:$D$107</c:f>
              <c:numCache>
                <c:formatCode>#,##0.00</c:formatCode>
                <c:ptCount val="24"/>
                <c:pt idx="0">
                  <c:v>7.04</c:v>
                </c:pt>
                <c:pt idx="1">
                  <c:v>17.12</c:v>
                </c:pt>
                <c:pt idx="2">
                  <c:v>12.8</c:v>
                </c:pt>
                <c:pt idx="3">
                  <c:v>8.08</c:v>
                </c:pt>
                <c:pt idx="4">
                  <c:v>23.04</c:v>
                </c:pt>
                <c:pt idx="5">
                  <c:v>18.72</c:v>
                </c:pt>
                <c:pt idx="6">
                  <c:v>49.04</c:v>
                </c:pt>
                <c:pt idx="7">
                  <c:v>70</c:v>
                </c:pt>
                <c:pt idx="8">
                  <c:v>84.24</c:v>
                </c:pt>
                <c:pt idx="9">
                  <c:v>84.48</c:v>
                </c:pt>
                <c:pt idx="10">
                  <c:v>83.12</c:v>
                </c:pt>
                <c:pt idx="11">
                  <c:v>104.32</c:v>
                </c:pt>
                <c:pt idx="12">
                  <c:v>101.84</c:v>
                </c:pt>
                <c:pt idx="13">
                  <c:v>104.8</c:v>
                </c:pt>
                <c:pt idx="14">
                  <c:v>106.4</c:v>
                </c:pt>
                <c:pt idx="15">
                  <c:v>98.56</c:v>
                </c:pt>
                <c:pt idx="16">
                  <c:v>23.36</c:v>
                </c:pt>
                <c:pt idx="17">
                  <c:v>16.72</c:v>
                </c:pt>
                <c:pt idx="18">
                  <c:v>11.68</c:v>
                </c:pt>
                <c:pt idx="19">
                  <c:v>10.72</c:v>
                </c:pt>
                <c:pt idx="20">
                  <c:v>16.72</c:v>
                </c:pt>
                <c:pt idx="21">
                  <c:v>18.239999999999998</c:v>
                </c:pt>
                <c:pt idx="22">
                  <c:v>17.52</c:v>
                </c:pt>
                <c:pt idx="23">
                  <c:v>9.2799999999999994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C-410B-8ECE-D5CFA440A4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7995103"/>
        <c:axId val="1038003007"/>
        <c:axId val="0"/>
      </c:bar3DChart>
      <c:catAx>
        <c:axId val="10379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03007"/>
        <c:crosses val="autoZero"/>
        <c:auto val="1"/>
        <c:lblAlgn val="ctr"/>
        <c:lblOffset val="100"/>
        <c:noMultiLvlLbl val="0"/>
      </c:catAx>
      <c:valAx>
        <c:axId val="1038003007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95103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01.05.2022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ЕнергоПро!$C$12:$C$35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ЕнергоПро!$D$12:$D$35</c:f>
              <c:numCache>
                <c:formatCode>#,##0.00</c:formatCode>
                <c:ptCount val="24"/>
                <c:pt idx="0">
                  <c:v>17.52</c:v>
                </c:pt>
                <c:pt idx="1">
                  <c:v>14.48</c:v>
                </c:pt>
                <c:pt idx="2">
                  <c:v>6.4</c:v>
                </c:pt>
                <c:pt idx="3">
                  <c:v>17.600000000000001</c:v>
                </c:pt>
                <c:pt idx="4">
                  <c:v>14.08</c:v>
                </c:pt>
                <c:pt idx="5">
                  <c:v>14.16</c:v>
                </c:pt>
                <c:pt idx="6">
                  <c:v>5.76</c:v>
                </c:pt>
                <c:pt idx="7">
                  <c:v>16.72</c:v>
                </c:pt>
                <c:pt idx="8">
                  <c:v>5.12</c:v>
                </c:pt>
                <c:pt idx="9">
                  <c:v>5.04</c:v>
                </c:pt>
                <c:pt idx="10">
                  <c:v>5.28</c:v>
                </c:pt>
                <c:pt idx="11">
                  <c:v>5.12</c:v>
                </c:pt>
                <c:pt idx="12">
                  <c:v>5.04</c:v>
                </c:pt>
                <c:pt idx="13">
                  <c:v>17.920000000000002</c:v>
                </c:pt>
                <c:pt idx="14">
                  <c:v>5.36</c:v>
                </c:pt>
                <c:pt idx="15">
                  <c:v>5.68</c:v>
                </c:pt>
                <c:pt idx="16">
                  <c:v>6.08</c:v>
                </c:pt>
                <c:pt idx="17">
                  <c:v>5.6</c:v>
                </c:pt>
                <c:pt idx="18">
                  <c:v>5.52</c:v>
                </c:pt>
                <c:pt idx="19">
                  <c:v>5.28</c:v>
                </c:pt>
                <c:pt idx="20">
                  <c:v>6.16</c:v>
                </c:pt>
                <c:pt idx="21">
                  <c:v>17.52</c:v>
                </c:pt>
                <c:pt idx="22">
                  <c:v>7.12</c:v>
                </c:pt>
                <c:pt idx="23">
                  <c:v>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C-43E6-BE1A-7739C3A118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43655727"/>
        <c:axId val="1043650735"/>
        <c:axId val="0"/>
      </c:bar3DChart>
      <c:catAx>
        <c:axId val="10436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50735"/>
        <c:crosses val="autoZero"/>
        <c:auto val="1"/>
        <c:lblAlgn val="ctr"/>
        <c:lblOffset val="100"/>
        <c:noMultiLvlLbl val="0"/>
      </c:catAx>
      <c:valAx>
        <c:axId val="104365073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5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</a:t>
            </a:r>
            <a:r>
              <a:rPr lang="bg-BG"/>
              <a:t>2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ЕнергоПро!$C$36:$C$59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ЕнергоПро!$D$36:$D$59</c:f>
              <c:numCache>
                <c:formatCode>#,##0.00</c:formatCode>
                <c:ptCount val="24"/>
                <c:pt idx="0">
                  <c:v>6.72</c:v>
                </c:pt>
                <c:pt idx="1">
                  <c:v>17.760000000000002</c:v>
                </c:pt>
                <c:pt idx="2">
                  <c:v>7.04</c:v>
                </c:pt>
                <c:pt idx="3">
                  <c:v>6.8</c:v>
                </c:pt>
                <c:pt idx="4">
                  <c:v>6.88</c:v>
                </c:pt>
                <c:pt idx="5">
                  <c:v>19.920000000000002</c:v>
                </c:pt>
                <c:pt idx="6">
                  <c:v>5.6</c:v>
                </c:pt>
                <c:pt idx="7">
                  <c:v>12.08</c:v>
                </c:pt>
                <c:pt idx="8">
                  <c:v>24.32</c:v>
                </c:pt>
                <c:pt idx="9">
                  <c:v>13.44</c:v>
                </c:pt>
                <c:pt idx="10">
                  <c:v>10.4</c:v>
                </c:pt>
                <c:pt idx="11">
                  <c:v>9.68</c:v>
                </c:pt>
                <c:pt idx="12">
                  <c:v>10.32</c:v>
                </c:pt>
                <c:pt idx="13">
                  <c:v>9.76</c:v>
                </c:pt>
                <c:pt idx="14">
                  <c:v>8.32</c:v>
                </c:pt>
                <c:pt idx="15">
                  <c:v>10.4</c:v>
                </c:pt>
                <c:pt idx="16">
                  <c:v>8.4</c:v>
                </c:pt>
                <c:pt idx="17">
                  <c:v>7.36</c:v>
                </c:pt>
                <c:pt idx="18">
                  <c:v>6.16</c:v>
                </c:pt>
                <c:pt idx="19">
                  <c:v>12.16</c:v>
                </c:pt>
                <c:pt idx="20">
                  <c:v>13.04</c:v>
                </c:pt>
                <c:pt idx="21">
                  <c:v>13.36</c:v>
                </c:pt>
                <c:pt idx="22">
                  <c:v>7.36</c:v>
                </c:pt>
                <c:pt idx="23">
                  <c:v>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A-42F8-948F-646105BC6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34049823"/>
        <c:axId val="1234046911"/>
        <c:axId val="0"/>
      </c:bar3DChart>
      <c:catAx>
        <c:axId val="12340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46911"/>
        <c:crosses val="autoZero"/>
        <c:auto val="1"/>
        <c:lblAlgn val="ctr"/>
        <c:lblOffset val="100"/>
        <c:noMultiLvlLbl val="0"/>
      </c:catAx>
      <c:valAx>
        <c:axId val="123404691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4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</a:t>
            </a:r>
            <a:r>
              <a:rPr lang="bg-BG"/>
              <a:t>6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ЕнергоПро!$C$132:$C$155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ЕнергоПро!$D$132:$D$155</c:f>
              <c:numCache>
                <c:formatCode>#,##0.00</c:formatCode>
                <c:ptCount val="24"/>
                <c:pt idx="0">
                  <c:v>7.44</c:v>
                </c:pt>
                <c:pt idx="1">
                  <c:v>18.88</c:v>
                </c:pt>
                <c:pt idx="2">
                  <c:v>7.92</c:v>
                </c:pt>
                <c:pt idx="3">
                  <c:v>7.6</c:v>
                </c:pt>
                <c:pt idx="4">
                  <c:v>7.28</c:v>
                </c:pt>
                <c:pt idx="5">
                  <c:v>11.92</c:v>
                </c:pt>
                <c:pt idx="6">
                  <c:v>21.52</c:v>
                </c:pt>
                <c:pt idx="7">
                  <c:v>25.36</c:v>
                </c:pt>
                <c:pt idx="8">
                  <c:v>15.68</c:v>
                </c:pt>
                <c:pt idx="9">
                  <c:v>7.68</c:v>
                </c:pt>
                <c:pt idx="10">
                  <c:v>10.16</c:v>
                </c:pt>
                <c:pt idx="11">
                  <c:v>9.68</c:v>
                </c:pt>
                <c:pt idx="12">
                  <c:v>10.24</c:v>
                </c:pt>
                <c:pt idx="13">
                  <c:v>6.96</c:v>
                </c:pt>
                <c:pt idx="14">
                  <c:v>7.84</c:v>
                </c:pt>
                <c:pt idx="15">
                  <c:v>7.36</c:v>
                </c:pt>
                <c:pt idx="16">
                  <c:v>6</c:v>
                </c:pt>
                <c:pt idx="17">
                  <c:v>5.68</c:v>
                </c:pt>
                <c:pt idx="18">
                  <c:v>5.68</c:v>
                </c:pt>
                <c:pt idx="19">
                  <c:v>5.92</c:v>
                </c:pt>
                <c:pt idx="20">
                  <c:v>6.8</c:v>
                </c:pt>
                <c:pt idx="21">
                  <c:v>6.72</c:v>
                </c:pt>
                <c:pt idx="22">
                  <c:v>6.8</c:v>
                </c:pt>
                <c:pt idx="23">
                  <c:v>10.72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2-4CB0-BE55-E22F405273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24508447"/>
        <c:axId val="924508863"/>
        <c:axId val="0"/>
      </c:bar3DChart>
      <c:catAx>
        <c:axId val="9245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08863"/>
        <c:crosses val="autoZero"/>
        <c:auto val="1"/>
        <c:lblAlgn val="ctr"/>
        <c:lblOffset val="100"/>
        <c:noMultiLvlLbl val="0"/>
      </c:catAx>
      <c:valAx>
        <c:axId val="9245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0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 sz="1400" b="0" i="0" u="none" strike="noStrike" cap="none" baseline="0">
                <a:effectLst/>
              </a:rPr>
              <a:t>07</a:t>
            </a:r>
            <a:r>
              <a:rPr lang="en-GB" sz="1400" b="0" i="0" u="none" strike="noStrike" cap="none" baseline="0">
                <a:effectLst/>
              </a:rPr>
              <a:t>.05.2022 </a:t>
            </a:r>
            <a:r>
              <a:rPr lang="bg-BG" sz="1400" b="0" i="0" u="none" strike="noStrike" cap="none" baseline="0">
                <a:effectLst/>
              </a:rPr>
              <a:t>потребление</a:t>
            </a:r>
            <a:r>
              <a:rPr lang="en-US" sz="1400" b="0" i="0" u="none" strike="noStrike" cap="none" baseline="0">
                <a:effectLst/>
              </a:rPr>
              <a:t>(KW/h)</a:t>
            </a:r>
            <a:r>
              <a:rPr lang="bg-BG" sz="1400" b="0" i="0" u="none" strike="noStrike" cap="none" baseline="0">
                <a:effectLst/>
              </a:rPr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ЕнергоПро!$C$156:$C$179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ЕнергоПро!$D$156:$D$179</c:f>
              <c:numCache>
                <c:formatCode>#,##0.00</c:formatCode>
                <c:ptCount val="24"/>
                <c:pt idx="0">
                  <c:v>17.84</c:v>
                </c:pt>
                <c:pt idx="1">
                  <c:v>11.52</c:v>
                </c:pt>
                <c:pt idx="2">
                  <c:v>7.04</c:v>
                </c:pt>
                <c:pt idx="3">
                  <c:v>14.96</c:v>
                </c:pt>
                <c:pt idx="4">
                  <c:v>13.92</c:v>
                </c:pt>
                <c:pt idx="5">
                  <c:v>17.440000000000001</c:v>
                </c:pt>
                <c:pt idx="6">
                  <c:v>6.96</c:v>
                </c:pt>
                <c:pt idx="7">
                  <c:v>19.12</c:v>
                </c:pt>
                <c:pt idx="8">
                  <c:v>5.2</c:v>
                </c:pt>
                <c:pt idx="9">
                  <c:v>4.96</c:v>
                </c:pt>
                <c:pt idx="10">
                  <c:v>5.04</c:v>
                </c:pt>
                <c:pt idx="11">
                  <c:v>5.12</c:v>
                </c:pt>
                <c:pt idx="12">
                  <c:v>5.2</c:v>
                </c:pt>
                <c:pt idx="13">
                  <c:v>5.04</c:v>
                </c:pt>
                <c:pt idx="14">
                  <c:v>5.44</c:v>
                </c:pt>
                <c:pt idx="15">
                  <c:v>5.2</c:v>
                </c:pt>
                <c:pt idx="16">
                  <c:v>5.28</c:v>
                </c:pt>
                <c:pt idx="17">
                  <c:v>5.2</c:v>
                </c:pt>
                <c:pt idx="18">
                  <c:v>5.28</c:v>
                </c:pt>
                <c:pt idx="19">
                  <c:v>5.52</c:v>
                </c:pt>
                <c:pt idx="20">
                  <c:v>6.56</c:v>
                </c:pt>
                <c:pt idx="21">
                  <c:v>16.399999999999999</c:v>
                </c:pt>
                <c:pt idx="22">
                  <c:v>14.64</c:v>
                </c:pt>
                <c:pt idx="23">
                  <c:v>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7-4630-B032-61AA797DF0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9538767"/>
        <c:axId val="1039530447"/>
        <c:axId val="0"/>
      </c:bar3DChart>
      <c:catAx>
        <c:axId val="103953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30447"/>
        <c:crosses val="autoZero"/>
        <c:auto val="1"/>
        <c:lblAlgn val="ctr"/>
        <c:lblOffset val="100"/>
        <c:noMultiLvlLbl val="0"/>
      </c:catAx>
      <c:valAx>
        <c:axId val="103953044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3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</a:t>
            </a:r>
            <a:r>
              <a:rPr lang="bg-BG"/>
              <a:t>8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ЕнергоПро!$C$180:$C$203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ЕнергоПро!$D$180:$D$203</c:f>
              <c:numCache>
                <c:formatCode>#,##0.00</c:formatCode>
                <c:ptCount val="24"/>
                <c:pt idx="0">
                  <c:v>6.48</c:v>
                </c:pt>
                <c:pt idx="1">
                  <c:v>6.4</c:v>
                </c:pt>
                <c:pt idx="2">
                  <c:v>18.079999999999998</c:v>
                </c:pt>
                <c:pt idx="3">
                  <c:v>15.92</c:v>
                </c:pt>
                <c:pt idx="4">
                  <c:v>6.72</c:v>
                </c:pt>
                <c:pt idx="5">
                  <c:v>13.44</c:v>
                </c:pt>
                <c:pt idx="6">
                  <c:v>11.12</c:v>
                </c:pt>
                <c:pt idx="7">
                  <c:v>14.24</c:v>
                </c:pt>
                <c:pt idx="8">
                  <c:v>10.48</c:v>
                </c:pt>
                <c:pt idx="9">
                  <c:v>6.64</c:v>
                </c:pt>
                <c:pt idx="10">
                  <c:v>5.44</c:v>
                </c:pt>
                <c:pt idx="11">
                  <c:v>18.8</c:v>
                </c:pt>
                <c:pt idx="12">
                  <c:v>9.2799999999999994</c:v>
                </c:pt>
                <c:pt idx="13">
                  <c:v>6.56</c:v>
                </c:pt>
                <c:pt idx="14">
                  <c:v>6.88</c:v>
                </c:pt>
                <c:pt idx="15">
                  <c:v>6.32</c:v>
                </c:pt>
                <c:pt idx="16">
                  <c:v>5.52</c:v>
                </c:pt>
                <c:pt idx="17">
                  <c:v>5.36</c:v>
                </c:pt>
                <c:pt idx="18">
                  <c:v>5.36</c:v>
                </c:pt>
                <c:pt idx="19">
                  <c:v>5.04</c:v>
                </c:pt>
                <c:pt idx="20">
                  <c:v>6.4</c:v>
                </c:pt>
                <c:pt idx="21">
                  <c:v>11.52</c:v>
                </c:pt>
                <c:pt idx="22">
                  <c:v>16.16</c:v>
                </c:pt>
                <c:pt idx="23">
                  <c:v>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2-41C8-A93A-A15119166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7750063"/>
        <c:axId val="1367746319"/>
        <c:axId val="0"/>
      </c:bar3DChart>
      <c:catAx>
        <c:axId val="13677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46319"/>
        <c:crosses val="autoZero"/>
        <c:auto val="1"/>
        <c:lblAlgn val="ctr"/>
        <c:lblOffset val="100"/>
        <c:noMultiLvlLbl val="0"/>
      </c:catAx>
      <c:valAx>
        <c:axId val="136774631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14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ЕнергоПро!$C$324:$C$347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ЕнергоПро!$D$324:$D$347</c:f>
              <c:numCache>
                <c:formatCode>#,##0.00</c:formatCode>
                <c:ptCount val="24"/>
                <c:pt idx="0">
                  <c:v>7.84</c:v>
                </c:pt>
                <c:pt idx="1">
                  <c:v>8.16</c:v>
                </c:pt>
                <c:pt idx="2">
                  <c:v>7.68</c:v>
                </c:pt>
                <c:pt idx="3">
                  <c:v>7.52</c:v>
                </c:pt>
                <c:pt idx="4">
                  <c:v>7.44</c:v>
                </c:pt>
                <c:pt idx="5">
                  <c:v>7.68</c:v>
                </c:pt>
                <c:pt idx="6">
                  <c:v>6.32</c:v>
                </c:pt>
                <c:pt idx="7">
                  <c:v>5.92</c:v>
                </c:pt>
                <c:pt idx="8">
                  <c:v>11.52</c:v>
                </c:pt>
                <c:pt idx="9">
                  <c:v>10</c:v>
                </c:pt>
                <c:pt idx="10">
                  <c:v>8.24</c:v>
                </c:pt>
                <c:pt idx="11">
                  <c:v>8.16</c:v>
                </c:pt>
                <c:pt idx="12">
                  <c:v>8</c:v>
                </c:pt>
                <c:pt idx="13">
                  <c:v>7.76</c:v>
                </c:pt>
                <c:pt idx="14">
                  <c:v>5.52</c:v>
                </c:pt>
                <c:pt idx="15">
                  <c:v>5.44</c:v>
                </c:pt>
                <c:pt idx="16">
                  <c:v>5.76</c:v>
                </c:pt>
                <c:pt idx="17">
                  <c:v>6.24</c:v>
                </c:pt>
                <c:pt idx="18">
                  <c:v>6.32</c:v>
                </c:pt>
                <c:pt idx="19">
                  <c:v>5.52</c:v>
                </c:pt>
                <c:pt idx="20">
                  <c:v>6.08</c:v>
                </c:pt>
                <c:pt idx="21">
                  <c:v>6.48</c:v>
                </c:pt>
                <c:pt idx="22">
                  <c:v>6.64</c:v>
                </c:pt>
                <c:pt idx="23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2-4CC3-A44D-EE5FBF566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7745903"/>
        <c:axId val="1367753807"/>
        <c:axId val="0"/>
      </c:bar3DChart>
      <c:catAx>
        <c:axId val="1367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53807"/>
        <c:crosses val="autoZero"/>
        <c:auto val="1"/>
        <c:lblAlgn val="ctr"/>
        <c:lblOffset val="100"/>
        <c:noMultiLvlLbl val="0"/>
      </c:catAx>
      <c:valAx>
        <c:axId val="136775380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15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ЕнергоПро!$C$348:$C$371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ЕнергоПро!$D$348:$D$371</c:f>
              <c:numCache>
                <c:formatCode>#,##0.00</c:formatCode>
                <c:ptCount val="24"/>
                <c:pt idx="0">
                  <c:v>7.04</c:v>
                </c:pt>
                <c:pt idx="1">
                  <c:v>6.64</c:v>
                </c:pt>
                <c:pt idx="2">
                  <c:v>6.64</c:v>
                </c:pt>
                <c:pt idx="3">
                  <c:v>6</c:v>
                </c:pt>
                <c:pt idx="4">
                  <c:v>6.4</c:v>
                </c:pt>
                <c:pt idx="5">
                  <c:v>6.32</c:v>
                </c:pt>
                <c:pt idx="6">
                  <c:v>5.28</c:v>
                </c:pt>
                <c:pt idx="7">
                  <c:v>16.96</c:v>
                </c:pt>
                <c:pt idx="8">
                  <c:v>5.12</c:v>
                </c:pt>
                <c:pt idx="9">
                  <c:v>5.12</c:v>
                </c:pt>
                <c:pt idx="10">
                  <c:v>5.12</c:v>
                </c:pt>
                <c:pt idx="11">
                  <c:v>5.04</c:v>
                </c:pt>
                <c:pt idx="12">
                  <c:v>5.2</c:v>
                </c:pt>
                <c:pt idx="13">
                  <c:v>5.28</c:v>
                </c:pt>
                <c:pt idx="14">
                  <c:v>5.2</c:v>
                </c:pt>
                <c:pt idx="15">
                  <c:v>5.2</c:v>
                </c:pt>
                <c:pt idx="16">
                  <c:v>5.28</c:v>
                </c:pt>
                <c:pt idx="17">
                  <c:v>5.36</c:v>
                </c:pt>
                <c:pt idx="18">
                  <c:v>5.28</c:v>
                </c:pt>
                <c:pt idx="19">
                  <c:v>5.68</c:v>
                </c:pt>
                <c:pt idx="20">
                  <c:v>5.36</c:v>
                </c:pt>
                <c:pt idx="21">
                  <c:v>6.56</c:v>
                </c:pt>
                <c:pt idx="22">
                  <c:v>6.56</c:v>
                </c:pt>
                <c:pt idx="23">
                  <c:v>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8-48B9-A081-BC6F2662E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3446031"/>
        <c:axId val="1223444783"/>
        <c:axId val="0"/>
      </c:bar3DChart>
      <c:catAx>
        <c:axId val="12234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44783"/>
        <c:crosses val="autoZero"/>
        <c:auto val="1"/>
        <c:lblAlgn val="ctr"/>
        <c:lblOffset val="100"/>
        <c:noMultiLvlLbl val="0"/>
      </c:catAx>
      <c:valAx>
        <c:axId val="122344478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4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21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0" cmpd="sng">
                      <a:noFill/>
                      <a:round/>
                    </a:ln>
                    <a:solidFill>
                      <a:schemeClr val="tx1">
                        <a:lumMod val="50000"/>
                        <a:lumOff val="50000"/>
                        <a:alpha val="99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ЕнергоПро!$C$492:$C$515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ЕнергоПро!$D$492:$D$515</c:f>
              <c:numCache>
                <c:formatCode>#,##0.00</c:formatCode>
                <c:ptCount val="24"/>
                <c:pt idx="0">
                  <c:v>7.2</c:v>
                </c:pt>
                <c:pt idx="1">
                  <c:v>7.44</c:v>
                </c:pt>
                <c:pt idx="2">
                  <c:v>7.28</c:v>
                </c:pt>
                <c:pt idx="3">
                  <c:v>7.2</c:v>
                </c:pt>
                <c:pt idx="4">
                  <c:v>7.52</c:v>
                </c:pt>
                <c:pt idx="5">
                  <c:v>6.96</c:v>
                </c:pt>
                <c:pt idx="6">
                  <c:v>5.6</c:v>
                </c:pt>
                <c:pt idx="7">
                  <c:v>5.6</c:v>
                </c:pt>
                <c:pt idx="8">
                  <c:v>11.12</c:v>
                </c:pt>
                <c:pt idx="9">
                  <c:v>8.7200000000000006</c:v>
                </c:pt>
                <c:pt idx="10">
                  <c:v>8.4</c:v>
                </c:pt>
                <c:pt idx="11">
                  <c:v>7.92</c:v>
                </c:pt>
                <c:pt idx="12">
                  <c:v>10.56</c:v>
                </c:pt>
                <c:pt idx="13">
                  <c:v>8.24</c:v>
                </c:pt>
                <c:pt idx="14">
                  <c:v>8.32</c:v>
                </c:pt>
                <c:pt idx="15">
                  <c:v>6.64</c:v>
                </c:pt>
                <c:pt idx="16">
                  <c:v>6.32</c:v>
                </c:pt>
                <c:pt idx="17">
                  <c:v>6.08</c:v>
                </c:pt>
                <c:pt idx="18">
                  <c:v>6.24</c:v>
                </c:pt>
                <c:pt idx="19">
                  <c:v>6.24</c:v>
                </c:pt>
                <c:pt idx="20">
                  <c:v>6.48</c:v>
                </c:pt>
                <c:pt idx="21">
                  <c:v>6.8</c:v>
                </c:pt>
                <c:pt idx="22">
                  <c:v>6.8</c:v>
                </c:pt>
                <c:pt idx="23">
                  <c:v>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2-4C32-AD18-3C0D06072D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4388271"/>
        <c:axId val="1434394511"/>
        <c:axId val="0"/>
      </c:bar3DChart>
      <c:catAx>
        <c:axId val="143438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94511"/>
        <c:crosses val="autoZero"/>
        <c:auto val="1"/>
        <c:lblAlgn val="ctr"/>
        <c:lblOffset val="100"/>
        <c:noMultiLvlLbl val="0"/>
      </c:catAx>
      <c:valAx>
        <c:axId val="143439451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8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22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ЕнергоПро!$C$516:$C$539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ЕнергоПро!$D$516:$D$539</c:f>
              <c:numCache>
                <c:formatCode>#,##0.00</c:formatCode>
                <c:ptCount val="24"/>
                <c:pt idx="0">
                  <c:v>7.76</c:v>
                </c:pt>
                <c:pt idx="1">
                  <c:v>7.68</c:v>
                </c:pt>
                <c:pt idx="2">
                  <c:v>7.44</c:v>
                </c:pt>
                <c:pt idx="3">
                  <c:v>7.2</c:v>
                </c:pt>
                <c:pt idx="4">
                  <c:v>7.36</c:v>
                </c:pt>
                <c:pt idx="5">
                  <c:v>6.56</c:v>
                </c:pt>
                <c:pt idx="6">
                  <c:v>5.92</c:v>
                </c:pt>
                <c:pt idx="7">
                  <c:v>5.68</c:v>
                </c:pt>
                <c:pt idx="8">
                  <c:v>5.52</c:v>
                </c:pt>
                <c:pt idx="9">
                  <c:v>5.44</c:v>
                </c:pt>
                <c:pt idx="10">
                  <c:v>5.52</c:v>
                </c:pt>
                <c:pt idx="11">
                  <c:v>5.68</c:v>
                </c:pt>
                <c:pt idx="12">
                  <c:v>6</c:v>
                </c:pt>
                <c:pt idx="13">
                  <c:v>6.16</c:v>
                </c:pt>
                <c:pt idx="14">
                  <c:v>5.84</c:v>
                </c:pt>
                <c:pt idx="15">
                  <c:v>5.68</c:v>
                </c:pt>
                <c:pt idx="16">
                  <c:v>5.6</c:v>
                </c:pt>
                <c:pt idx="17">
                  <c:v>5.92</c:v>
                </c:pt>
                <c:pt idx="18">
                  <c:v>6.08</c:v>
                </c:pt>
                <c:pt idx="19">
                  <c:v>5.6</c:v>
                </c:pt>
                <c:pt idx="20">
                  <c:v>5.84</c:v>
                </c:pt>
                <c:pt idx="21">
                  <c:v>6.64</c:v>
                </c:pt>
                <c:pt idx="22">
                  <c:v>7.28</c:v>
                </c:pt>
                <c:pt idx="23">
                  <c:v>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F-48A2-BE8A-071455ABC7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3461007"/>
        <c:axId val="1223456847"/>
        <c:axId val="0"/>
      </c:bar3DChart>
      <c:catAx>
        <c:axId val="122346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56847"/>
        <c:crosses val="autoZero"/>
        <c:auto val="1"/>
        <c:lblAlgn val="ctr"/>
        <c:lblOffset val="100"/>
        <c:noMultiLvlLbl val="0"/>
      </c:catAx>
      <c:valAx>
        <c:axId val="122345684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6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24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ЕнергоПро!$C$564:$C$587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ЕнергоПро!$D$564:$D$587</c:f>
              <c:numCache>
                <c:formatCode>#,##0.00</c:formatCode>
                <c:ptCount val="24"/>
                <c:pt idx="0">
                  <c:v>20.88</c:v>
                </c:pt>
                <c:pt idx="1">
                  <c:v>9.6</c:v>
                </c:pt>
                <c:pt idx="2">
                  <c:v>7.52</c:v>
                </c:pt>
                <c:pt idx="3">
                  <c:v>7.52</c:v>
                </c:pt>
                <c:pt idx="4">
                  <c:v>7.84</c:v>
                </c:pt>
                <c:pt idx="5">
                  <c:v>7.52</c:v>
                </c:pt>
                <c:pt idx="6">
                  <c:v>10.24</c:v>
                </c:pt>
                <c:pt idx="7">
                  <c:v>12.8</c:v>
                </c:pt>
                <c:pt idx="8">
                  <c:v>12.72</c:v>
                </c:pt>
                <c:pt idx="9">
                  <c:v>15.36</c:v>
                </c:pt>
                <c:pt idx="10">
                  <c:v>15.2</c:v>
                </c:pt>
                <c:pt idx="11">
                  <c:v>13.84</c:v>
                </c:pt>
                <c:pt idx="12">
                  <c:v>13.36</c:v>
                </c:pt>
                <c:pt idx="13">
                  <c:v>12.48</c:v>
                </c:pt>
                <c:pt idx="14">
                  <c:v>8</c:v>
                </c:pt>
                <c:pt idx="15">
                  <c:v>7.68</c:v>
                </c:pt>
                <c:pt idx="16">
                  <c:v>6.32</c:v>
                </c:pt>
                <c:pt idx="17">
                  <c:v>5.92</c:v>
                </c:pt>
                <c:pt idx="18">
                  <c:v>5.84</c:v>
                </c:pt>
                <c:pt idx="19">
                  <c:v>6.08</c:v>
                </c:pt>
                <c:pt idx="20">
                  <c:v>6.72</c:v>
                </c:pt>
                <c:pt idx="21">
                  <c:v>8</c:v>
                </c:pt>
                <c:pt idx="22">
                  <c:v>7.92</c:v>
                </c:pt>
                <c:pt idx="23">
                  <c:v>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7-44C8-8EEC-E477FA66CD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7762543"/>
        <c:axId val="1367736751"/>
        <c:axId val="0"/>
      </c:bar3DChart>
      <c:catAx>
        <c:axId val="136776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36751"/>
        <c:crosses val="autoZero"/>
        <c:auto val="1"/>
        <c:lblAlgn val="ctr"/>
        <c:lblOffset val="100"/>
        <c:noMultiLvlLbl val="0"/>
      </c:catAx>
      <c:valAx>
        <c:axId val="136773675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6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05.05.2022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ЕнергоПро!$C$108:$C$131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ЕнергоПро!$D$108:$D$131</c:f>
              <c:numCache>
                <c:formatCode>#,##0.00</c:formatCode>
                <c:ptCount val="24"/>
                <c:pt idx="0">
                  <c:v>15.6</c:v>
                </c:pt>
                <c:pt idx="1">
                  <c:v>7.44</c:v>
                </c:pt>
                <c:pt idx="2">
                  <c:v>18.32</c:v>
                </c:pt>
                <c:pt idx="3">
                  <c:v>7.6</c:v>
                </c:pt>
                <c:pt idx="4">
                  <c:v>10.08</c:v>
                </c:pt>
                <c:pt idx="5">
                  <c:v>17.760000000000002</c:v>
                </c:pt>
                <c:pt idx="6">
                  <c:v>22.64</c:v>
                </c:pt>
                <c:pt idx="7">
                  <c:v>45.04</c:v>
                </c:pt>
                <c:pt idx="8">
                  <c:v>92</c:v>
                </c:pt>
                <c:pt idx="9">
                  <c:v>87.12</c:v>
                </c:pt>
                <c:pt idx="10">
                  <c:v>120.08</c:v>
                </c:pt>
                <c:pt idx="11">
                  <c:v>107.28</c:v>
                </c:pt>
                <c:pt idx="12">
                  <c:v>109.84</c:v>
                </c:pt>
                <c:pt idx="13">
                  <c:v>124.88</c:v>
                </c:pt>
                <c:pt idx="14">
                  <c:v>101.28</c:v>
                </c:pt>
                <c:pt idx="15">
                  <c:v>49.36</c:v>
                </c:pt>
                <c:pt idx="16">
                  <c:v>18</c:v>
                </c:pt>
                <c:pt idx="17">
                  <c:v>9.76</c:v>
                </c:pt>
                <c:pt idx="18">
                  <c:v>7.28</c:v>
                </c:pt>
                <c:pt idx="19">
                  <c:v>13.28</c:v>
                </c:pt>
                <c:pt idx="20">
                  <c:v>14</c:v>
                </c:pt>
                <c:pt idx="21">
                  <c:v>7.84</c:v>
                </c:pt>
                <c:pt idx="22">
                  <c:v>7.76</c:v>
                </c:pt>
                <c:pt idx="23">
                  <c:v>20.239999999999998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B-4BD6-A760-CF155ECE8E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7740911"/>
        <c:axId val="1367741327"/>
        <c:axId val="0"/>
      </c:bar3DChart>
      <c:catAx>
        <c:axId val="136774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41327"/>
        <c:crosses val="autoZero"/>
        <c:auto val="1"/>
        <c:lblAlgn val="ctr"/>
        <c:lblOffset val="100"/>
        <c:noMultiLvlLbl val="0"/>
      </c:catAx>
      <c:valAx>
        <c:axId val="1367741327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40911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28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ЕнергоПро!$C$660:$C$683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ЕнергоПро!$D$660:$D$683</c:f>
              <c:numCache>
                <c:formatCode>#,##0.00</c:formatCode>
                <c:ptCount val="24"/>
                <c:pt idx="0">
                  <c:v>8.4</c:v>
                </c:pt>
                <c:pt idx="1">
                  <c:v>8</c:v>
                </c:pt>
                <c:pt idx="2">
                  <c:v>7.6</c:v>
                </c:pt>
                <c:pt idx="3">
                  <c:v>7.92</c:v>
                </c:pt>
                <c:pt idx="4">
                  <c:v>7.76</c:v>
                </c:pt>
                <c:pt idx="5">
                  <c:v>7.6</c:v>
                </c:pt>
                <c:pt idx="6">
                  <c:v>9.36</c:v>
                </c:pt>
                <c:pt idx="7">
                  <c:v>11.12</c:v>
                </c:pt>
                <c:pt idx="8">
                  <c:v>14.88</c:v>
                </c:pt>
                <c:pt idx="9">
                  <c:v>12.56</c:v>
                </c:pt>
                <c:pt idx="10">
                  <c:v>12</c:v>
                </c:pt>
                <c:pt idx="11">
                  <c:v>13.52</c:v>
                </c:pt>
                <c:pt idx="12">
                  <c:v>13.68</c:v>
                </c:pt>
                <c:pt idx="13">
                  <c:v>11.36</c:v>
                </c:pt>
                <c:pt idx="14">
                  <c:v>6.56</c:v>
                </c:pt>
                <c:pt idx="15">
                  <c:v>6.16</c:v>
                </c:pt>
                <c:pt idx="16">
                  <c:v>6.08</c:v>
                </c:pt>
                <c:pt idx="17">
                  <c:v>5.92</c:v>
                </c:pt>
                <c:pt idx="18">
                  <c:v>6</c:v>
                </c:pt>
                <c:pt idx="19">
                  <c:v>6.24</c:v>
                </c:pt>
                <c:pt idx="20">
                  <c:v>6.64</c:v>
                </c:pt>
                <c:pt idx="21">
                  <c:v>7.92</c:v>
                </c:pt>
                <c:pt idx="22">
                  <c:v>7.6</c:v>
                </c:pt>
                <c:pt idx="23">
                  <c:v>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F-4CCC-9316-9D8CA90C2E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34049823"/>
        <c:axId val="1234037343"/>
        <c:axId val="0"/>
      </c:bar3DChart>
      <c:catAx>
        <c:axId val="12340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37343"/>
        <c:crosses val="autoZero"/>
        <c:auto val="1"/>
        <c:lblAlgn val="ctr"/>
        <c:lblOffset val="100"/>
        <c:noMultiLvlLbl val="0"/>
      </c:catAx>
      <c:valAx>
        <c:axId val="123403734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4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29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ЕнергоПро!$C$684:$C$707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ЕнергоПро!$D$684:$D$707</c:f>
              <c:numCache>
                <c:formatCode>#,##0.00</c:formatCode>
                <c:ptCount val="24"/>
                <c:pt idx="0">
                  <c:v>7.76</c:v>
                </c:pt>
                <c:pt idx="1">
                  <c:v>7.92</c:v>
                </c:pt>
                <c:pt idx="2">
                  <c:v>7.76</c:v>
                </c:pt>
                <c:pt idx="3">
                  <c:v>7.76</c:v>
                </c:pt>
                <c:pt idx="4">
                  <c:v>7.76</c:v>
                </c:pt>
                <c:pt idx="5">
                  <c:v>7.12</c:v>
                </c:pt>
                <c:pt idx="6">
                  <c:v>5.6</c:v>
                </c:pt>
                <c:pt idx="7">
                  <c:v>5.92</c:v>
                </c:pt>
                <c:pt idx="8">
                  <c:v>5.52</c:v>
                </c:pt>
                <c:pt idx="9">
                  <c:v>5.76</c:v>
                </c:pt>
                <c:pt idx="10">
                  <c:v>5.76</c:v>
                </c:pt>
                <c:pt idx="11">
                  <c:v>5.6</c:v>
                </c:pt>
                <c:pt idx="12">
                  <c:v>5.6</c:v>
                </c:pt>
                <c:pt idx="13">
                  <c:v>5.84</c:v>
                </c:pt>
                <c:pt idx="14">
                  <c:v>5.68</c:v>
                </c:pt>
                <c:pt idx="15">
                  <c:v>5.68</c:v>
                </c:pt>
                <c:pt idx="16">
                  <c:v>6</c:v>
                </c:pt>
                <c:pt idx="17">
                  <c:v>6</c:v>
                </c:pt>
                <c:pt idx="18">
                  <c:v>15.84</c:v>
                </c:pt>
                <c:pt idx="19">
                  <c:v>5.84</c:v>
                </c:pt>
                <c:pt idx="20">
                  <c:v>5.92</c:v>
                </c:pt>
                <c:pt idx="21">
                  <c:v>6.72</c:v>
                </c:pt>
                <c:pt idx="22">
                  <c:v>7.36</c:v>
                </c:pt>
                <c:pt idx="23">
                  <c:v>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0-44B9-81D1-7A2AD5A745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5851903"/>
        <c:axId val="1225855647"/>
        <c:axId val="0"/>
      </c:bar3DChart>
      <c:catAx>
        <c:axId val="12258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55647"/>
        <c:crosses val="autoZero"/>
        <c:auto val="1"/>
        <c:lblAlgn val="ctr"/>
        <c:lblOffset val="100"/>
        <c:noMultiLvlLbl val="0"/>
      </c:catAx>
      <c:valAx>
        <c:axId val="122585564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5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</a:t>
            </a:r>
            <a:r>
              <a:rPr lang="bg-BG"/>
              <a:t>9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ЕнергоПро!$C$204:$C$227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ЕнергоПро!$D$204:$D$227</c:f>
              <c:numCache>
                <c:formatCode>#,##0.00</c:formatCode>
                <c:ptCount val="24"/>
                <c:pt idx="0">
                  <c:v>7.2</c:v>
                </c:pt>
                <c:pt idx="1">
                  <c:v>14.8</c:v>
                </c:pt>
                <c:pt idx="2">
                  <c:v>9.0399999999999991</c:v>
                </c:pt>
                <c:pt idx="3">
                  <c:v>16.48</c:v>
                </c:pt>
                <c:pt idx="4">
                  <c:v>18.239999999999998</c:v>
                </c:pt>
                <c:pt idx="5">
                  <c:v>25.68</c:v>
                </c:pt>
                <c:pt idx="6">
                  <c:v>34.24</c:v>
                </c:pt>
                <c:pt idx="7">
                  <c:v>74</c:v>
                </c:pt>
                <c:pt idx="8">
                  <c:v>116.08</c:v>
                </c:pt>
                <c:pt idx="9">
                  <c:v>137.44</c:v>
                </c:pt>
                <c:pt idx="10">
                  <c:v>156</c:v>
                </c:pt>
                <c:pt idx="11">
                  <c:v>170.4</c:v>
                </c:pt>
                <c:pt idx="12">
                  <c:v>139.91999999999999</c:v>
                </c:pt>
                <c:pt idx="13">
                  <c:v>191.52</c:v>
                </c:pt>
                <c:pt idx="14">
                  <c:v>202.72</c:v>
                </c:pt>
                <c:pt idx="15">
                  <c:v>159.28</c:v>
                </c:pt>
                <c:pt idx="16">
                  <c:v>24.48</c:v>
                </c:pt>
                <c:pt idx="17">
                  <c:v>16.8</c:v>
                </c:pt>
                <c:pt idx="18">
                  <c:v>15.52</c:v>
                </c:pt>
                <c:pt idx="19">
                  <c:v>13.84</c:v>
                </c:pt>
                <c:pt idx="20">
                  <c:v>13.04</c:v>
                </c:pt>
                <c:pt idx="21">
                  <c:v>9.84</c:v>
                </c:pt>
                <c:pt idx="22">
                  <c:v>13.52</c:v>
                </c:pt>
                <c:pt idx="23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5-4AE4-9ACB-E230701AFF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7730927"/>
        <c:axId val="1367730095"/>
        <c:axId val="0"/>
      </c:bar3DChart>
      <c:catAx>
        <c:axId val="136773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30095"/>
        <c:crosses val="autoZero"/>
        <c:auto val="1"/>
        <c:lblAlgn val="ctr"/>
        <c:lblOffset val="100"/>
        <c:noMultiLvlLbl val="0"/>
      </c:catAx>
      <c:valAx>
        <c:axId val="1367730095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3092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10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ЕнергоПро!$C$228:$C$251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ЕнергоПро!$D$228:$D$251</c:f>
              <c:numCache>
                <c:formatCode>#,##0.00</c:formatCode>
                <c:ptCount val="24"/>
                <c:pt idx="0">
                  <c:v>7.84</c:v>
                </c:pt>
                <c:pt idx="1">
                  <c:v>9.92</c:v>
                </c:pt>
                <c:pt idx="2">
                  <c:v>20.399999999999999</c:v>
                </c:pt>
                <c:pt idx="3">
                  <c:v>7.12</c:v>
                </c:pt>
                <c:pt idx="4">
                  <c:v>13.52</c:v>
                </c:pt>
                <c:pt idx="5">
                  <c:v>48.16</c:v>
                </c:pt>
                <c:pt idx="6">
                  <c:v>62.72</c:v>
                </c:pt>
                <c:pt idx="7">
                  <c:v>88</c:v>
                </c:pt>
                <c:pt idx="8">
                  <c:v>156.96</c:v>
                </c:pt>
                <c:pt idx="9">
                  <c:v>160.63999999999999</c:v>
                </c:pt>
                <c:pt idx="10">
                  <c:v>170.32</c:v>
                </c:pt>
                <c:pt idx="11">
                  <c:v>150.96</c:v>
                </c:pt>
                <c:pt idx="12">
                  <c:v>137.12</c:v>
                </c:pt>
                <c:pt idx="13">
                  <c:v>154.08000000000001</c:v>
                </c:pt>
                <c:pt idx="14">
                  <c:v>150.32</c:v>
                </c:pt>
                <c:pt idx="15">
                  <c:v>101.04</c:v>
                </c:pt>
                <c:pt idx="16">
                  <c:v>19.12</c:v>
                </c:pt>
                <c:pt idx="17">
                  <c:v>14.08</c:v>
                </c:pt>
                <c:pt idx="18">
                  <c:v>12.32</c:v>
                </c:pt>
                <c:pt idx="19">
                  <c:v>11.92</c:v>
                </c:pt>
                <c:pt idx="20">
                  <c:v>14.96</c:v>
                </c:pt>
                <c:pt idx="21">
                  <c:v>15.92</c:v>
                </c:pt>
                <c:pt idx="22">
                  <c:v>7.92</c:v>
                </c:pt>
                <c:pt idx="23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B-42E7-88F3-48DD550EA0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7710543"/>
        <c:axId val="1367731759"/>
        <c:axId val="0"/>
      </c:bar3DChart>
      <c:catAx>
        <c:axId val="13677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31759"/>
        <c:crosses val="autoZero"/>
        <c:auto val="1"/>
        <c:lblAlgn val="ctr"/>
        <c:lblOffset val="100"/>
        <c:noMultiLvlLbl val="0"/>
      </c:catAx>
      <c:valAx>
        <c:axId val="1367731759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10543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11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ЕнергоПро!$C$252:$C$275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ЕнергоПро!$D$252:$D$275</c:f>
              <c:numCache>
                <c:formatCode>#,##0.00</c:formatCode>
                <c:ptCount val="24"/>
                <c:pt idx="0">
                  <c:v>8.08</c:v>
                </c:pt>
                <c:pt idx="1">
                  <c:v>7.6</c:v>
                </c:pt>
                <c:pt idx="2">
                  <c:v>7.52</c:v>
                </c:pt>
                <c:pt idx="3">
                  <c:v>7.6</c:v>
                </c:pt>
                <c:pt idx="4">
                  <c:v>11.04</c:v>
                </c:pt>
                <c:pt idx="5">
                  <c:v>50.56</c:v>
                </c:pt>
                <c:pt idx="6">
                  <c:v>102.4</c:v>
                </c:pt>
                <c:pt idx="7">
                  <c:v>80.88</c:v>
                </c:pt>
                <c:pt idx="8">
                  <c:v>97.2</c:v>
                </c:pt>
                <c:pt idx="9">
                  <c:v>110.96</c:v>
                </c:pt>
                <c:pt idx="10">
                  <c:v>104.4</c:v>
                </c:pt>
                <c:pt idx="11">
                  <c:v>104.56</c:v>
                </c:pt>
                <c:pt idx="12">
                  <c:v>96.24</c:v>
                </c:pt>
                <c:pt idx="13">
                  <c:v>124.8</c:v>
                </c:pt>
                <c:pt idx="14">
                  <c:v>114.48</c:v>
                </c:pt>
                <c:pt idx="15">
                  <c:v>81.680000000000007</c:v>
                </c:pt>
                <c:pt idx="16">
                  <c:v>19.52</c:v>
                </c:pt>
                <c:pt idx="17">
                  <c:v>19.04</c:v>
                </c:pt>
                <c:pt idx="18">
                  <c:v>14.48</c:v>
                </c:pt>
                <c:pt idx="19">
                  <c:v>14.72</c:v>
                </c:pt>
                <c:pt idx="20">
                  <c:v>12.8</c:v>
                </c:pt>
                <c:pt idx="21">
                  <c:v>9.52</c:v>
                </c:pt>
                <c:pt idx="22">
                  <c:v>8.7200000000000006</c:v>
                </c:pt>
                <c:pt idx="23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E-4480-9DB3-70757493D2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4391599"/>
        <c:axId val="1434392847"/>
        <c:axId val="0"/>
      </c:bar3DChart>
      <c:catAx>
        <c:axId val="14343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92847"/>
        <c:crosses val="autoZero"/>
        <c:auto val="1"/>
        <c:lblAlgn val="ctr"/>
        <c:lblOffset val="100"/>
        <c:noMultiLvlLbl val="0"/>
      </c:catAx>
      <c:valAx>
        <c:axId val="1434392847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9159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12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ЕнергоПро!$C$276:$C$299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ЕнергоПро!$D$276:$D$299</c:f>
              <c:numCache>
                <c:formatCode>#,##0.00</c:formatCode>
                <c:ptCount val="24"/>
                <c:pt idx="0">
                  <c:v>7.6</c:v>
                </c:pt>
                <c:pt idx="1">
                  <c:v>12.72</c:v>
                </c:pt>
                <c:pt idx="2">
                  <c:v>12.24</c:v>
                </c:pt>
                <c:pt idx="3">
                  <c:v>9.1999999999999993</c:v>
                </c:pt>
                <c:pt idx="4">
                  <c:v>19.920000000000002</c:v>
                </c:pt>
                <c:pt idx="5">
                  <c:v>19.68</c:v>
                </c:pt>
                <c:pt idx="6">
                  <c:v>67.760000000000005</c:v>
                </c:pt>
                <c:pt idx="7">
                  <c:v>82.64</c:v>
                </c:pt>
                <c:pt idx="8">
                  <c:v>109.28</c:v>
                </c:pt>
                <c:pt idx="9">
                  <c:v>111.04</c:v>
                </c:pt>
                <c:pt idx="10">
                  <c:v>118.32</c:v>
                </c:pt>
                <c:pt idx="11">
                  <c:v>100.32</c:v>
                </c:pt>
                <c:pt idx="12">
                  <c:v>80.959999999999994</c:v>
                </c:pt>
                <c:pt idx="13">
                  <c:v>117.6</c:v>
                </c:pt>
                <c:pt idx="14">
                  <c:v>118.64</c:v>
                </c:pt>
                <c:pt idx="15">
                  <c:v>77.52</c:v>
                </c:pt>
                <c:pt idx="16">
                  <c:v>19.920000000000002</c:v>
                </c:pt>
                <c:pt idx="17">
                  <c:v>14.48</c:v>
                </c:pt>
                <c:pt idx="18">
                  <c:v>20.399999999999999</c:v>
                </c:pt>
                <c:pt idx="19">
                  <c:v>12.88</c:v>
                </c:pt>
                <c:pt idx="20">
                  <c:v>12.24</c:v>
                </c:pt>
                <c:pt idx="21">
                  <c:v>8.64</c:v>
                </c:pt>
                <c:pt idx="22">
                  <c:v>8.16</c:v>
                </c:pt>
                <c:pt idx="23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2-4311-BAD1-3186E9A30C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34045663"/>
        <c:axId val="1234051903"/>
        <c:axId val="0"/>
      </c:bar3DChart>
      <c:catAx>
        <c:axId val="12340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51903"/>
        <c:crosses val="autoZero"/>
        <c:auto val="1"/>
        <c:lblAlgn val="ctr"/>
        <c:lblOffset val="100"/>
        <c:noMultiLvlLbl val="0"/>
      </c:catAx>
      <c:valAx>
        <c:axId val="1234051903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45663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13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ЕнергоПро!$C$300:$C$323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ЕнергоПро!$D$300:$D$323</c:f>
              <c:numCache>
                <c:formatCode>#,##0.00</c:formatCode>
                <c:ptCount val="24"/>
                <c:pt idx="0">
                  <c:v>13.2</c:v>
                </c:pt>
                <c:pt idx="1">
                  <c:v>19.12</c:v>
                </c:pt>
                <c:pt idx="2">
                  <c:v>17.600000000000001</c:v>
                </c:pt>
                <c:pt idx="3">
                  <c:v>7.92</c:v>
                </c:pt>
                <c:pt idx="4">
                  <c:v>11.76</c:v>
                </c:pt>
                <c:pt idx="5">
                  <c:v>19.04</c:v>
                </c:pt>
                <c:pt idx="6">
                  <c:v>24</c:v>
                </c:pt>
                <c:pt idx="7">
                  <c:v>78.72</c:v>
                </c:pt>
                <c:pt idx="8">
                  <c:v>145.91999999999999</c:v>
                </c:pt>
                <c:pt idx="9">
                  <c:v>185.28</c:v>
                </c:pt>
                <c:pt idx="10">
                  <c:v>184.88</c:v>
                </c:pt>
                <c:pt idx="11">
                  <c:v>164.08</c:v>
                </c:pt>
                <c:pt idx="12">
                  <c:v>153.28</c:v>
                </c:pt>
                <c:pt idx="13">
                  <c:v>219.36</c:v>
                </c:pt>
                <c:pt idx="14">
                  <c:v>210.16</c:v>
                </c:pt>
                <c:pt idx="15">
                  <c:v>164.64</c:v>
                </c:pt>
                <c:pt idx="16">
                  <c:v>23.68</c:v>
                </c:pt>
                <c:pt idx="17">
                  <c:v>19.36</c:v>
                </c:pt>
                <c:pt idx="18">
                  <c:v>16.239999999999998</c:v>
                </c:pt>
                <c:pt idx="19">
                  <c:v>15.36</c:v>
                </c:pt>
                <c:pt idx="20">
                  <c:v>13.92</c:v>
                </c:pt>
                <c:pt idx="21">
                  <c:v>10.88</c:v>
                </c:pt>
                <c:pt idx="22">
                  <c:v>7.76</c:v>
                </c:pt>
                <c:pt idx="23">
                  <c:v>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4-463A-BCF2-ED8EDC1C41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7774607"/>
        <c:axId val="1367768367"/>
        <c:axId val="0"/>
      </c:bar3DChart>
      <c:catAx>
        <c:axId val="13677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68367"/>
        <c:crosses val="autoZero"/>
        <c:auto val="1"/>
        <c:lblAlgn val="ctr"/>
        <c:lblOffset val="100"/>
        <c:noMultiLvlLbl val="0"/>
      </c:catAx>
      <c:valAx>
        <c:axId val="1367768367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7460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16</a:t>
            </a:r>
            <a:r>
              <a:rPr lang="en-GB"/>
              <a:t>.05.2022 </a:t>
            </a:r>
            <a:r>
              <a:rPr lang="bg-BG"/>
              <a:t>потребление</a:t>
            </a:r>
            <a:r>
              <a:rPr lang="en-US"/>
              <a:t>(KW/h)</a:t>
            </a:r>
            <a:r>
              <a:rPr lang="bg-BG"/>
              <a:t> по часове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ЕнергоПро!$C$372:$C$395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ЕнергоПро!$D$372:$D$395</c:f>
              <c:numCache>
                <c:formatCode>#,##0.00</c:formatCode>
                <c:ptCount val="24"/>
                <c:pt idx="0">
                  <c:v>6.64</c:v>
                </c:pt>
                <c:pt idx="1">
                  <c:v>7.12</c:v>
                </c:pt>
                <c:pt idx="2">
                  <c:v>6.72</c:v>
                </c:pt>
                <c:pt idx="3">
                  <c:v>7.12</c:v>
                </c:pt>
                <c:pt idx="4">
                  <c:v>8.64</c:v>
                </c:pt>
                <c:pt idx="5">
                  <c:v>13.76</c:v>
                </c:pt>
                <c:pt idx="6">
                  <c:v>81.28</c:v>
                </c:pt>
                <c:pt idx="7">
                  <c:v>103.92</c:v>
                </c:pt>
                <c:pt idx="8">
                  <c:v>170</c:v>
                </c:pt>
                <c:pt idx="9">
                  <c:v>179.76</c:v>
                </c:pt>
                <c:pt idx="10">
                  <c:v>181.04</c:v>
                </c:pt>
                <c:pt idx="11">
                  <c:v>169.84</c:v>
                </c:pt>
                <c:pt idx="12">
                  <c:v>138.96</c:v>
                </c:pt>
                <c:pt idx="13">
                  <c:v>181.68</c:v>
                </c:pt>
                <c:pt idx="14">
                  <c:v>175.28</c:v>
                </c:pt>
                <c:pt idx="15">
                  <c:v>151.44</c:v>
                </c:pt>
                <c:pt idx="16">
                  <c:v>21.36</c:v>
                </c:pt>
                <c:pt idx="17">
                  <c:v>13.2</c:v>
                </c:pt>
                <c:pt idx="18">
                  <c:v>12.88</c:v>
                </c:pt>
                <c:pt idx="19">
                  <c:v>13.68</c:v>
                </c:pt>
                <c:pt idx="20">
                  <c:v>11.04</c:v>
                </c:pt>
                <c:pt idx="21">
                  <c:v>8.8800000000000008</c:v>
                </c:pt>
                <c:pt idx="22">
                  <c:v>8.48</c:v>
                </c:pt>
                <c:pt idx="23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E-417C-950B-F4BA6FC58F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3459759"/>
        <c:axId val="1223460175"/>
        <c:axId val="0"/>
      </c:bar3DChart>
      <c:catAx>
        <c:axId val="12234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60175"/>
        <c:crosses val="autoZero"/>
        <c:auto val="1"/>
        <c:lblAlgn val="ctr"/>
        <c:lblOffset val="100"/>
        <c:noMultiLvlLbl val="0"/>
      </c:catAx>
      <c:valAx>
        <c:axId val="1223460175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5975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85725</xdr:rowOff>
    </xdr:from>
    <xdr:to>
      <xdr:col>3</xdr:col>
      <xdr:colOff>190500</xdr:colOff>
      <xdr:row>2</xdr:row>
      <xdr:rowOff>171450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314324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B0496-A659-4296-85AA-D0848DC3B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180974</xdr:rowOff>
    </xdr:from>
    <xdr:to>
      <xdr:col>10</xdr:col>
      <xdr:colOff>285750</xdr:colOff>
      <xdr:row>38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BA51C-96CA-4ED5-839B-3F8172BA2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0</xdr:row>
      <xdr:rowOff>0</xdr:rowOff>
    </xdr:from>
    <xdr:to>
      <xdr:col>21</xdr:col>
      <xdr:colOff>337457</xdr:colOff>
      <xdr:row>18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5D07F8-6FE2-4515-A204-9C262DBDC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19</xdr:row>
      <xdr:rowOff>185056</xdr:rowOff>
    </xdr:from>
    <xdr:to>
      <xdr:col>21</xdr:col>
      <xdr:colOff>337456</xdr:colOff>
      <xdr:row>38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3DE5F-A04F-420A-BE22-F97258AA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609599</xdr:colOff>
      <xdr:row>0</xdr:row>
      <xdr:rowOff>0</xdr:rowOff>
    </xdr:from>
    <xdr:to>
      <xdr:col>32</xdr:col>
      <xdr:colOff>359229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BA196-B48E-43F4-9D17-D1AB0B368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609599</xdr:colOff>
      <xdr:row>19</xdr:row>
      <xdr:rowOff>185056</xdr:rowOff>
    </xdr:from>
    <xdr:to>
      <xdr:col>32</xdr:col>
      <xdr:colOff>359228</xdr:colOff>
      <xdr:row>38</xdr:row>
      <xdr:rowOff>119742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94B856-ED31-4F90-9367-F65667FE7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43</xdr:col>
      <xdr:colOff>304800</xdr:colOff>
      <xdr:row>18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1E7C44-FF19-4C1D-8A8F-9801B6516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19</xdr:row>
      <xdr:rowOff>185056</xdr:rowOff>
    </xdr:from>
    <xdr:to>
      <xdr:col>43</xdr:col>
      <xdr:colOff>293914</xdr:colOff>
      <xdr:row>38</xdr:row>
      <xdr:rowOff>119742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2C8FF7-AFD2-4D29-A7B1-AF1A04610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609599</xdr:colOff>
      <xdr:row>0</xdr:row>
      <xdr:rowOff>0</xdr:rowOff>
    </xdr:from>
    <xdr:to>
      <xdr:col>54</xdr:col>
      <xdr:colOff>283028</xdr:colOff>
      <xdr:row>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396A64-079A-432A-BF22-3D472BD23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609599</xdr:colOff>
      <xdr:row>20</xdr:row>
      <xdr:rowOff>0</xdr:rowOff>
    </xdr:from>
    <xdr:to>
      <xdr:col>54</xdr:col>
      <xdr:colOff>283028</xdr:colOff>
      <xdr:row>38</xdr:row>
      <xdr:rowOff>108858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044D45-ACB1-4D55-AB0E-A54D0A326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0</xdr:colOff>
      <xdr:row>0</xdr:row>
      <xdr:rowOff>0</xdr:rowOff>
    </xdr:from>
    <xdr:to>
      <xdr:col>65</xdr:col>
      <xdr:colOff>293914</xdr:colOff>
      <xdr:row>19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54899B-EB8A-46E9-AF5E-458E622D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609599</xdr:colOff>
      <xdr:row>20</xdr:row>
      <xdr:rowOff>0</xdr:rowOff>
    </xdr:from>
    <xdr:to>
      <xdr:col>65</xdr:col>
      <xdr:colOff>283028</xdr:colOff>
      <xdr:row>38</xdr:row>
      <xdr:rowOff>87086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6A7409-8998-44F1-AB7F-132FD554B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0</xdr:colOff>
      <xdr:row>0</xdr:row>
      <xdr:rowOff>0</xdr:rowOff>
    </xdr:from>
    <xdr:to>
      <xdr:col>76</xdr:col>
      <xdr:colOff>304800</xdr:colOff>
      <xdr:row>19</xdr:row>
      <xdr:rowOff>21770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8CEDA5-474B-4E95-B9A9-58AEFB6DC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66</xdr:col>
      <xdr:colOff>0</xdr:colOff>
      <xdr:row>20</xdr:row>
      <xdr:rowOff>0</xdr:rowOff>
    </xdr:from>
    <xdr:to>
      <xdr:col>76</xdr:col>
      <xdr:colOff>304800</xdr:colOff>
      <xdr:row>38</xdr:row>
      <xdr:rowOff>108858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2FFC3D7-3725-4DFB-9847-961287CFF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77</xdr:col>
      <xdr:colOff>0</xdr:colOff>
      <xdr:row>0</xdr:row>
      <xdr:rowOff>0</xdr:rowOff>
    </xdr:from>
    <xdr:to>
      <xdr:col>87</xdr:col>
      <xdr:colOff>315686</xdr:colOff>
      <xdr:row>19</xdr:row>
      <xdr:rowOff>10884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688A50-8218-4A4B-BC67-4A16FDB2B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87</xdr:col>
      <xdr:colOff>315686</xdr:colOff>
      <xdr:row>38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7D7C2B-E6FC-48C7-9B8F-268066E56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88</xdr:col>
      <xdr:colOff>0</xdr:colOff>
      <xdr:row>0</xdr:row>
      <xdr:rowOff>0</xdr:rowOff>
    </xdr:from>
    <xdr:to>
      <xdr:col>98</xdr:col>
      <xdr:colOff>315686</xdr:colOff>
      <xdr:row>19</xdr:row>
      <xdr:rowOff>65314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D9947C-2152-4E36-A53F-3F7843752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87</xdr:col>
      <xdr:colOff>609599</xdr:colOff>
      <xdr:row>19</xdr:row>
      <xdr:rowOff>185056</xdr:rowOff>
    </xdr:from>
    <xdr:to>
      <xdr:col>98</xdr:col>
      <xdr:colOff>326570</xdr:colOff>
      <xdr:row>38</xdr:row>
      <xdr:rowOff>54428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B8E928C-2006-41A2-9974-16B0C524E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98</xdr:col>
      <xdr:colOff>609599</xdr:colOff>
      <xdr:row>0</xdr:row>
      <xdr:rowOff>0</xdr:rowOff>
    </xdr:from>
    <xdr:to>
      <xdr:col>109</xdr:col>
      <xdr:colOff>348343</xdr:colOff>
      <xdr:row>19</xdr:row>
      <xdr:rowOff>54428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8B77459-8292-4314-99AA-5587A1148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190500</xdr:colOff>
      <xdr:row>19</xdr:row>
      <xdr:rowOff>50492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054F4-165D-4D8F-9B0E-369DD62F0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175259</xdr:rowOff>
    </xdr:from>
    <xdr:to>
      <xdr:col>11</xdr:col>
      <xdr:colOff>180974</xdr:colOff>
      <xdr:row>39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7AEBE-94CA-423A-B406-55A8F4CB4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609599</xdr:colOff>
      <xdr:row>0</xdr:row>
      <xdr:rowOff>0</xdr:rowOff>
    </xdr:from>
    <xdr:to>
      <xdr:col>22</xdr:col>
      <xdr:colOff>209550</xdr:colOff>
      <xdr:row>19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A431A-654D-45F0-B507-2C3C34FA1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180974</xdr:rowOff>
    </xdr:from>
    <xdr:to>
      <xdr:col>22</xdr:col>
      <xdr:colOff>209550</xdr:colOff>
      <xdr:row>38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C5AA2F-F0B2-49BF-96AF-C2CD309BE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609599</xdr:colOff>
      <xdr:row>0</xdr:row>
      <xdr:rowOff>0</xdr:rowOff>
    </xdr:from>
    <xdr:to>
      <xdr:col>33</xdr:col>
      <xdr:colOff>161925</xdr:colOff>
      <xdr:row>19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D983C2-7AFF-4D08-8BF9-45DB545BF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19</xdr:row>
      <xdr:rowOff>180974</xdr:rowOff>
    </xdr:from>
    <xdr:to>
      <xdr:col>33</xdr:col>
      <xdr:colOff>152400</xdr:colOff>
      <xdr:row>38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3FF9CD-96D3-42E6-944D-E0C034FAD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44</xdr:col>
      <xdr:colOff>254000</xdr:colOff>
      <xdr:row>19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C24019-1546-4CCE-B809-848C86411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44</xdr:col>
      <xdr:colOff>254000</xdr:colOff>
      <xdr:row>38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14906D-564F-466D-9980-5D89C8D54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55</xdr:col>
      <xdr:colOff>127000</xdr:colOff>
      <xdr:row>19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C6EC98-FBCE-4420-8E39-5E618CEC2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55</xdr:col>
      <xdr:colOff>139700</xdr:colOff>
      <xdr:row>39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9FE41E-D2B4-4BA1-A9E3-842BD10A6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66</xdr:col>
      <xdr:colOff>215900</xdr:colOff>
      <xdr:row>19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29AD87-2D39-437D-AF33-EE9D7F4AD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21</xdr:row>
      <xdr:rowOff>0</xdr:rowOff>
    </xdr:from>
    <xdr:to>
      <xdr:col>66</xdr:col>
      <xdr:colOff>203200</xdr:colOff>
      <xdr:row>38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2717CE-ECF0-47BE-B64E-6A3A39475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758"/>
  <sheetViews>
    <sheetView tabSelected="1" topLeftCell="B1" zoomScale="99" zoomScaleNormal="99" workbookViewId="0">
      <selection activeCell="C22" sqref="C22"/>
    </sheetView>
  </sheetViews>
  <sheetFormatPr defaultColWidth="8.88671875" defaultRowHeight="14.4" x14ac:dyDescent="0.3"/>
  <cols>
    <col min="1" max="1" width="3.5546875" style="1" customWidth="1"/>
    <col min="2" max="2" width="15.33203125" style="1" customWidth="1"/>
    <col min="3" max="3" width="13.6640625" style="1" customWidth="1"/>
    <col min="4" max="11" width="33.33203125" style="1" customWidth="1"/>
    <col min="12" max="16384" width="8.88671875" style="1"/>
  </cols>
  <sheetData>
    <row r="4" spans="1:11" x14ac:dyDescent="0.3">
      <c r="B4" s="2" t="s">
        <v>0</v>
      </c>
      <c r="E4" s="18"/>
    </row>
    <row r="5" spans="1:11" ht="25.8" x14ac:dyDescent="0.5">
      <c r="A5" s="3"/>
      <c r="B5" s="4" t="s">
        <v>1</v>
      </c>
      <c r="E5" s="18"/>
    </row>
    <row r="6" spans="1:11" ht="15.6" x14ac:dyDescent="0.3">
      <c r="B6" s="5" t="s">
        <v>19</v>
      </c>
      <c r="E6" s="18"/>
    </row>
    <row r="7" spans="1:11" ht="15.6" x14ac:dyDescent="0.3">
      <c r="B7" s="6" t="s">
        <v>75</v>
      </c>
      <c r="E7" s="18"/>
    </row>
    <row r="8" spans="1:11" ht="15.6" x14ac:dyDescent="0.3">
      <c r="B8" s="17" t="s">
        <v>11</v>
      </c>
      <c r="C8" s="18"/>
      <c r="D8" s="18"/>
      <c r="E8" s="18"/>
      <c r="G8" s="50"/>
    </row>
    <row r="10" spans="1:11" x14ac:dyDescent="0.3">
      <c r="B10" s="73" t="s">
        <v>2</v>
      </c>
      <c r="C10" s="75" t="s">
        <v>3</v>
      </c>
      <c r="D10" s="7" t="s">
        <v>4</v>
      </c>
      <c r="E10" s="7" t="s">
        <v>5</v>
      </c>
      <c r="F10" s="7" t="s">
        <v>13</v>
      </c>
      <c r="G10" s="7" t="s">
        <v>14</v>
      </c>
      <c r="H10" s="7" t="s">
        <v>15</v>
      </c>
      <c r="I10" s="7" t="s">
        <v>6</v>
      </c>
      <c r="J10" s="8" t="s">
        <v>7</v>
      </c>
      <c r="K10" s="8" t="s">
        <v>78</v>
      </c>
    </row>
    <row r="11" spans="1:11" x14ac:dyDescent="0.3">
      <c r="B11" s="74"/>
      <c r="C11" s="76"/>
      <c r="D11" s="9" t="s">
        <v>16</v>
      </c>
      <c r="E11" s="9" t="s">
        <v>17</v>
      </c>
      <c r="F11" s="9" t="s">
        <v>12</v>
      </c>
      <c r="G11" s="9" t="s">
        <v>18</v>
      </c>
      <c r="H11" s="9" t="s">
        <v>18</v>
      </c>
      <c r="I11" s="9" t="s">
        <v>17</v>
      </c>
      <c r="J11" s="10" t="s">
        <v>8</v>
      </c>
      <c r="K11" s="10" t="s">
        <v>8</v>
      </c>
    </row>
    <row r="12" spans="1:11" x14ac:dyDescent="0.3">
      <c r="B12" s="16" t="s">
        <v>21</v>
      </c>
      <c r="C12" s="11" t="s">
        <v>20</v>
      </c>
      <c r="D12" s="21">
        <v>17.52</v>
      </c>
      <c r="E12" s="20">
        <v>0.42832999999999999</v>
      </c>
      <c r="F12" s="23">
        <v>0.05</v>
      </c>
      <c r="G12" s="20">
        <v>5.4999999999999997E-3</v>
      </c>
      <c r="H12" s="20">
        <v>2.1416500000000002E-2</v>
      </c>
      <c r="I12" s="20">
        <v>0.44974649999999999</v>
      </c>
      <c r="J12" s="25">
        <v>7.8795590000000004</v>
      </c>
      <c r="K12" s="51">
        <f>J12-(D12*E12)</f>
        <v>0.37521740000000037</v>
      </c>
    </row>
    <row r="13" spans="1:11" x14ac:dyDescent="0.3">
      <c r="B13" s="16" t="s">
        <v>21</v>
      </c>
      <c r="C13" s="11" t="s">
        <v>22</v>
      </c>
      <c r="D13" s="21">
        <v>14.48</v>
      </c>
      <c r="E13" s="20">
        <v>0.40289999999999998</v>
      </c>
      <c r="F13" s="23">
        <v>0.05</v>
      </c>
      <c r="G13" s="20">
        <v>5.4999999999999997E-3</v>
      </c>
      <c r="H13" s="20">
        <v>2.0145E-2</v>
      </c>
      <c r="I13" s="20">
        <v>0.423045</v>
      </c>
      <c r="J13" s="25">
        <v>6.1256919999999999</v>
      </c>
      <c r="K13" s="51">
        <f>J13-(D13*E13)</f>
        <v>0.29169999999999963</v>
      </c>
    </row>
    <row r="14" spans="1:11" x14ac:dyDescent="0.3">
      <c r="B14" s="16" t="s">
        <v>21</v>
      </c>
      <c r="C14" s="11" t="s">
        <v>23</v>
      </c>
      <c r="D14" s="21">
        <v>6.4</v>
      </c>
      <c r="E14" s="20">
        <v>0.39057999999999998</v>
      </c>
      <c r="F14" s="23">
        <v>0.05</v>
      </c>
      <c r="G14" s="20">
        <v>5.4999999999999997E-3</v>
      </c>
      <c r="H14" s="20">
        <v>1.9529000000000001E-2</v>
      </c>
      <c r="I14" s="20">
        <v>0.410109</v>
      </c>
      <c r="J14" s="25">
        <v>2.624698</v>
      </c>
      <c r="K14" s="51">
        <f t="shared" ref="K14:K77" si="0">J14-(D14*E14)</f>
        <v>0.12498599999999982</v>
      </c>
    </row>
    <row r="15" spans="1:11" x14ac:dyDescent="0.3">
      <c r="B15" s="16" t="s">
        <v>21</v>
      </c>
      <c r="C15" s="11" t="s">
        <v>24</v>
      </c>
      <c r="D15" s="21">
        <v>17.600000000000001</v>
      </c>
      <c r="E15" s="20">
        <v>0.38640000000000002</v>
      </c>
      <c r="F15" s="23">
        <v>0.05</v>
      </c>
      <c r="G15" s="20">
        <v>5.4999999999999997E-3</v>
      </c>
      <c r="H15" s="20">
        <v>1.932E-2</v>
      </c>
      <c r="I15" s="20">
        <v>0.40572000000000003</v>
      </c>
      <c r="J15" s="25">
        <v>7.1406720000000004</v>
      </c>
      <c r="K15" s="51">
        <f t="shared" si="0"/>
        <v>0.340031999999999</v>
      </c>
    </row>
    <row r="16" spans="1:11" x14ac:dyDescent="0.3">
      <c r="B16" s="16" t="s">
        <v>21</v>
      </c>
      <c r="C16" s="11" t="s">
        <v>25</v>
      </c>
      <c r="D16" s="21">
        <v>14.08</v>
      </c>
      <c r="E16" s="20">
        <v>0.37591000000000002</v>
      </c>
      <c r="F16" s="23">
        <v>0.05</v>
      </c>
      <c r="G16" s="20">
        <v>5.4999999999999997E-3</v>
      </c>
      <c r="H16" s="20">
        <v>1.87955E-2</v>
      </c>
      <c r="I16" s="20">
        <v>0.39470549999999999</v>
      </c>
      <c r="J16" s="25">
        <v>5.5574529999999998</v>
      </c>
      <c r="K16" s="51">
        <f t="shared" si="0"/>
        <v>0.26464019999999966</v>
      </c>
    </row>
    <row r="17" spans="2:11" x14ac:dyDescent="0.3">
      <c r="B17" s="16" t="s">
        <v>21</v>
      </c>
      <c r="C17" s="11" t="s">
        <v>26</v>
      </c>
      <c r="D17" s="21">
        <v>14.16</v>
      </c>
      <c r="E17" s="20">
        <v>0.38613999999999998</v>
      </c>
      <c r="F17" s="23">
        <v>0.05</v>
      </c>
      <c r="G17" s="20">
        <v>5.4999999999999997E-3</v>
      </c>
      <c r="H17" s="20">
        <v>1.9307000000000001E-2</v>
      </c>
      <c r="I17" s="20">
        <v>0.405447</v>
      </c>
      <c r="J17" s="25">
        <v>5.7411300000000001</v>
      </c>
      <c r="K17" s="51">
        <f t="shared" si="0"/>
        <v>0.2733876000000004</v>
      </c>
    </row>
    <row r="18" spans="2:11" x14ac:dyDescent="0.3">
      <c r="B18" s="16" t="s">
        <v>21</v>
      </c>
      <c r="C18" s="11" t="s">
        <v>27</v>
      </c>
      <c r="D18" s="21">
        <v>5.76</v>
      </c>
      <c r="E18" s="20">
        <v>0.30208000000000002</v>
      </c>
      <c r="F18" s="23">
        <v>0.05</v>
      </c>
      <c r="G18" s="20">
        <v>5.4999999999999997E-3</v>
      </c>
      <c r="H18" s="20">
        <v>1.5103999999999999E-2</v>
      </c>
      <c r="I18" s="20">
        <v>0.31718400000000002</v>
      </c>
      <c r="J18" s="25">
        <v>1.82698</v>
      </c>
      <c r="K18" s="51">
        <f t="shared" si="0"/>
        <v>8.6999199999999943E-2</v>
      </c>
    </row>
    <row r="19" spans="2:11" x14ac:dyDescent="0.3">
      <c r="B19" s="16" t="s">
        <v>21</v>
      </c>
      <c r="C19" s="11" t="s">
        <v>28</v>
      </c>
      <c r="D19" s="21">
        <v>16.72</v>
      </c>
      <c r="E19" s="20">
        <v>0.38139000000000001</v>
      </c>
      <c r="F19" s="23">
        <v>0.05</v>
      </c>
      <c r="G19" s="20">
        <v>5.4999999999999997E-3</v>
      </c>
      <c r="H19" s="20">
        <v>1.90695E-2</v>
      </c>
      <c r="I19" s="20">
        <v>0.40045950000000002</v>
      </c>
      <c r="J19" s="25">
        <v>6.6956829999999998</v>
      </c>
      <c r="K19" s="51">
        <f t="shared" si="0"/>
        <v>0.31884219999999974</v>
      </c>
    </row>
    <row r="20" spans="2:11" x14ac:dyDescent="0.3">
      <c r="B20" s="16" t="s">
        <v>21</v>
      </c>
      <c r="C20" s="11" t="s">
        <v>29</v>
      </c>
      <c r="D20" s="21">
        <v>5.12</v>
      </c>
      <c r="E20" s="20">
        <v>0.38129000000000002</v>
      </c>
      <c r="F20" s="23">
        <v>0.05</v>
      </c>
      <c r="G20" s="20">
        <v>5.4999999999999997E-3</v>
      </c>
      <c r="H20" s="20">
        <v>1.9064500000000002E-2</v>
      </c>
      <c r="I20" s="20">
        <v>0.4003545</v>
      </c>
      <c r="J20" s="25">
        <v>2.0498150000000002</v>
      </c>
      <c r="K20" s="51">
        <f t="shared" si="0"/>
        <v>9.7610200000000091E-2</v>
      </c>
    </row>
    <row r="21" spans="2:11" x14ac:dyDescent="0.3">
      <c r="B21" s="16" t="s">
        <v>21</v>
      </c>
      <c r="C21" s="11" t="s">
        <v>30</v>
      </c>
      <c r="D21" s="21">
        <v>5.04</v>
      </c>
      <c r="E21" s="20">
        <v>0.36562</v>
      </c>
      <c r="F21" s="23">
        <v>0.05</v>
      </c>
      <c r="G21" s="20">
        <v>5.4999999999999997E-3</v>
      </c>
      <c r="H21" s="20">
        <v>1.8280999999999999E-2</v>
      </c>
      <c r="I21" s="20">
        <v>0.38390099999999999</v>
      </c>
      <c r="J21" s="25">
        <v>1.9348609999999999</v>
      </c>
      <c r="K21" s="51">
        <f t="shared" si="0"/>
        <v>9.213619999999989E-2</v>
      </c>
    </row>
    <row r="22" spans="2:11" x14ac:dyDescent="0.3">
      <c r="B22" s="16" t="s">
        <v>21</v>
      </c>
      <c r="C22" s="11" t="s">
        <v>31</v>
      </c>
      <c r="D22" s="21">
        <v>5.28</v>
      </c>
      <c r="E22" s="20">
        <v>0.27866999999999997</v>
      </c>
      <c r="F22" s="23">
        <v>0.05</v>
      </c>
      <c r="G22" s="20">
        <v>5.4999999999999997E-3</v>
      </c>
      <c r="H22" s="20">
        <v>1.39335E-2</v>
      </c>
      <c r="I22" s="20">
        <v>0.29260350000000002</v>
      </c>
      <c r="J22" s="25">
        <v>1.5449459999999999</v>
      </c>
      <c r="K22" s="51">
        <f t="shared" si="0"/>
        <v>7.3568400000000089E-2</v>
      </c>
    </row>
    <row r="23" spans="2:11" x14ac:dyDescent="0.3">
      <c r="B23" s="16" t="s">
        <v>21</v>
      </c>
      <c r="C23" s="11" t="s">
        <v>32</v>
      </c>
      <c r="D23" s="21">
        <v>5.12</v>
      </c>
      <c r="E23" s="20">
        <v>0.27071000000000001</v>
      </c>
      <c r="F23" s="23">
        <v>0.05</v>
      </c>
      <c r="G23" s="20">
        <v>5.4999999999999997E-3</v>
      </c>
      <c r="H23" s="20">
        <v>1.3535500000000001E-2</v>
      </c>
      <c r="I23" s="20">
        <v>0.28424549999999998</v>
      </c>
      <c r="J23" s="25">
        <v>1.4553370000000001</v>
      </c>
      <c r="K23" s="51">
        <f t="shared" si="0"/>
        <v>6.930180000000008E-2</v>
      </c>
    </row>
    <row r="24" spans="2:11" x14ac:dyDescent="0.3">
      <c r="B24" s="16" t="s">
        <v>21</v>
      </c>
      <c r="C24" s="79">
        <v>13</v>
      </c>
      <c r="D24" s="21">
        <v>5.04</v>
      </c>
      <c r="E24" s="20">
        <v>0.27071000000000001</v>
      </c>
      <c r="F24" s="23">
        <v>0.05</v>
      </c>
      <c r="G24" s="20">
        <v>5.4999999999999997E-3</v>
      </c>
      <c r="H24" s="20">
        <v>1.3535500000000001E-2</v>
      </c>
      <c r="I24" s="20">
        <v>0.28424549999999998</v>
      </c>
      <c r="J24" s="25">
        <v>1.4325969999999999</v>
      </c>
      <c r="K24" s="51">
        <f t="shared" si="0"/>
        <v>6.8218599999999796E-2</v>
      </c>
    </row>
    <row r="25" spans="2:11" x14ac:dyDescent="0.3">
      <c r="B25" s="16" t="s">
        <v>21</v>
      </c>
      <c r="C25" s="11" t="s">
        <v>34</v>
      </c>
      <c r="D25" s="21">
        <v>17.920000000000002</v>
      </c>
      <c r="E25" s="20">
        <v>0.27071000000000001</v>
      </c>
      <c r="F25" s="23">
        <v>0.05</v>
      </c>
      <c r="G25" s="20">
        <v>5.4999999999999997E-3</v>
      </c>
      <c r="H25" s="20">
        <v>1.3535500000000001E-2</v>
      </c>
      <c r="I25" s="20">
        <v>0.28424549999999998</v>
      </c>
      <c r="J25" s="25">
        <v>5.0936789999999998</v>
      </c>
      <c r="K25" s="51">
        <f t="shared" si="0"/>
        <v>0.24255579999999899</v>
      </c>
    </row>
    <row r="26" spans="2:11" x14ac:dyDescent="0.3">
      <c r="B26" s="16" t="s">
        <v>21</v>
      </c>
      <c r="C26" s="11" t="s">
        <v>35</v>
      </c>
      <c r="D26" s="21">
        <v>5.36</v>
      </c>
      <c r="E26" s="20">
        <v>0.27071000000000001</v>
      </c>
      <c r="F26" s="23">
        <v>0.05</v>
      </c>
      <c r="G26" s="20">
        <v>5.4999999999999997E-3</v>
      </c>
      <c r="H26" s="20">
        <v>1.3535500000000001E-2</v>
      </c>
      <c r="I26" s="20">
        <v>0.28424549999999998</v>
      </c>
      <c r="J26" s="25">
        <v>1.5235559999999999</v>
      </c>
      <c r="K26" s="51">
        <f t="shared" si="0"/>
        <v>7.2550399999999682E-2</v>
      </c>
    </row>
    <row r="27" spans="2:11" x14ac:dyDescent="0.3">
      <c r="B27" s="16" t="s">
        <v>21</v>
      </c>
      <c r="C27" s="11" t="s">
        <v>36</v>
      </c>
      <c r="D27" s="21">
        <v>5.68</v>
      </c>
      <c r="E27" s="20">
        <v>0.27071000000000001</v>
      </c>
      <c r="F27" s="23">
        <v>0.05</v>
      </c>
      <c r="G27" s="20">
        <v>5.4999999999999997E-3</v>
      </c>
      <c r="H27" s="20">
        <v>1.3535500000000001E-2</v>
      </c>
      <c r="I27" s="20">
        <v>0.28424549999999998</v>
      </c>
      <c r="J27" s="25">
        <v>1.614514</v>
      </c>
      <c r="K27" s="51">
        <f t="shared" si="0"/>
        <v>7.6881200000000094E-2</v>
      </c>
    </row>
    <row r="28" spans="2:11" x14ac:dyDescent="0.3">
      <c r="B28" s="16" t="s">
        <v>21</v>
      </c>
      <c r="C28" s="11" t="s">
        <v>37</v>
      </c>
      <c r="D28" s="21">
        <v>6.08</v>
      </c>
      <c r="E28" s="20">
        <v>0.27167000000000002</v>
      </c>
      <c r="F28" s="23">
        <v>0.05</v>
      </c>
      <c r="G28" s="20">
        <v>5.4999999999999997E-3</v>
      </c>
      <c r="H28" s="20">
        <v>1.35835E-2</v>
      </c>
      <c r="I28" s="20">
        <v>0.28525349999999999</v>
      </c>
      <c r="J28" s="25">
        <v>1.7343409999999999</v>
      </c>
      <c r="K28" s="51">
        <f t="shared" si="0"/>
        <v>8.2587399999999755E-2</v>
      </c>
    </row>
    <row r="29" spans="2:11" x14ac:dyDescent="0.3">
      <c r="B29" s="16" t="s">
        <v>21</v>
      </c>
      <c r="C29" s="11" t="s">
        <v>38</v>
      </c>
      <c r="D29" s="21">
        <v>5.6</v>
      </c>
      <c r="E29" s="20">
        <v>0.30208000000000002</v>
      </c>
      <c r="F29" s="23">
        <v>0.05</v>
      </c>
      <c r="G29" s="20">
        <v>5.4999999999999997E-3</v>
      </c>
      <c r="H29" s="20">
        <v>1.5103999999999999E-2</v>
      </c>
      <c r="I29" s="20">
        <v>0.31718400000000002</v>
      </c>
      <c r="J29" s="25">
        <v>1.77623</v>
      </c>
      <c r="K29" s="51">
        <f t="shared" si="0"/>
        <v>8.4581999999999935E-2</v>
      </c>
    </row>
    <row r="30" spans="2:11" x14ac:dyDescent="0.3">
      <c r="B30" s="16" t="s">
        <v>21</v>
      </c>
      <c r="C30" s="11" t="s">
        <v>39</v>
      </c>
      <c r="D30" s="21">
        <v>5.52</v>
      </c>
      <c r="E30" s="20">
        <v>0.36581999999999998</v>
      </c>
      <c r="F30" s="23">
        <v>0.05</v>
      </c>
      <c r="G30" s="20">
        <v>5.4999999999999997E-3</v>
      </c>
      <c r="H30" s="20">
        <v>1.8291000000000002E-2</v>
      </c>
      <c r="I30" s="20">
        <v>0.38411099999999998</v>
      </c>
      <c r="J30" s="25">
        <v>2.1202930000000002</v>
      </c>
      <c r="K30" s="51">
        <f t="shared" si="0"/>
        <v>0.10096660000000046</v>
      </c>
    </row>
    <row r="31" spans="2:11" x14ac:dyDescent="0.3">
      <c r="B31" s="16" t="s">
        <v>21</v>
      </c>
      <c r="C31" s="11" t="s">
        <v>40</v>
      </c>
      <c r="D31" s="21">
        <v>5.28</v>
      </c>
      <c r="E31" s="20">
        <v>0.42216999999999999</v>
      </c>
      <c r="F31" s="23">
        <v>0.05</v>
      </c>
      <c r="G31" s="20">
        <v>5.4999999999999997E-3</v>
      </c>
      <c r="H31" s="20">
        <v>2.1108499999999999E-2</v>
      </c>
      <c r="I31" s="20">
        <v>0.44327850000000002</v>
      </c>
      <c r="J31" s="25">
        <v>2.3405100000000001</v>
      </c>
      <c r="K31" s="51">
        <f t="shared" si="0"/>
        <v>0.11145240000000012</v>
      </c>
    </row>
    <row r="32" spans="2:11" x14ac:dyDescent="0.3">
      <c r="B32" s="16" t="s">
        <v>21</v>
      </c>
      <c r="C32" s="11" t="s">
        <v>41</v>
      </c>
      <c r="D32" s="21">
        <v>6.16</v>
      </c>
      <c r="E32" s="20">
        <v>0.48784</v>
      </c>
      <c r="F32" s="23">
        <v>0.05</v>
      </c>
      <c r="G32" s="20">
        <v>5.4999999999999997E-3</v>
      </c>
      <c r="H32" s="20">
        <v>2.4392E-2</v>
      </c>
      <c r="I32" s="20">
        <v>0.51223200000000002</v>
      </c>
      <c r="J32" s="25">
        <v>3.1553490000000002</v>
      </c>
      <c r="K32" s="51">
        <f t="shared" si="0"/>
        <v>0.15025460000000024</v>
      </c>
    </row>
    <row r="33" spans="2:11" x14ac:dyDescent="0.3">
      <c r="B33" s="16" t="s">
        <v>21</v>
      </c>
      <c r="C33" s="11" t="s">
        <v>42</v>
      </c>
      <c r="D33" s="21">
        <v>17.52</v>
      </c>
      <c r="E33" s="20">
        <v>0.49862000000000001</v>
      </c>
      <c r="F33" s="23">
        <v>0.05</v>
      </c>
      <c r="G33" s="20">
        <v>5.4999999999999997E-3</v>
      </c>
      <c r="H33" s="20">
        <v>2.4930999999999998E-2</v>
      </c>
      <c r="I33" s="20">
        <v>0.52355099999999999</v>
      </c>
      <c r="J33" s="25">
        <v>9.1726139999999994</v>
      </c>
      <c r="K33" s="51">
        <f t="shared" si="0"/>
        <v>0.43679159999999939</v>
      </c>
    </row>
    <row r="34" spans="2:11" x14ac:dyDescent="0.3">
      <c r="B34" s="16" t="s">
        <v>21</v>
      </c>
      <c r="C34" s="11" t="s">
        <v>43</v>
      </c>
      <c r="D34" s="21">
        <v>7.12</v>
      </c>
      <c r="E34" s="20">
        <v>0.47532999999999997</v>
      </c>
      <c r="F34" s="23">
        <v>0.05</v>
      </c>
      <c r="G34" s="20">
        <v>5.4999999999999997E-3</v>
      </c>
      <c r="H34" s="20">
        <v>2.3766499999999999E-2</v>
      </c>
      <c r="I34" s="20">
        <v>0.4990965</v>
      </c>
      <c r="J34" s="25">
        <v>3.5535670000000001</v>
      </c>
      <c r="K34" s="51">
        <f t="shared" si="0"/>
        <v>0.16921740000000041</v>
      </c>
    </row>
    <row r="35" spans="2:11" x14ac:dyDescent="0.3">
      <c r="B35" s="16" t="s">
        <v>21</v>
      </c>
      <c r="C35" s="11" t="s">
        <v>44</v>
      </c>
      <c r="D35" s="21">
        <v>6.64</v>
      </c>
      <c r="E35" s="20">
        <v>0.46884999999999999</v>
      </c>
      <c r="F35" s="23">
        <v>0.05</v>
      </c>
      <c r="G35" s="20">
        <v>5.4999999999999997E-3</v>
      </c>
      <c r="H35" s="20">
        <v>2.3442500000000002E-2</v>
      </c>
      <c r="I35" s="20">
        <v>0.49229250000000002</v>
      </c>
      <c r="J35" s="25">
        <v>3.2688220000000001</v>
      </c>
      <c r="K35" s="51">
        <f t="shared" si="0"/>
        <v>0.1556580000000003</v>
      </c>
    </row>
    <row r="36" spans="2:11" x14ac:dyDescent="0.3">
      <c r="B36" s="16" t="s">
        <v>45</v>
      </c>
      <c r="C36" s="11" t="s">
        <v>20</v>
      </c>
      <c r="D36" s="21">
        <v>6.72</v>
      </c>
      <c r="E36" s="20">
        <v>0.4224</v>
      </c>
      <c r="F36" s="23">
        <v>0.05</v>
      </c>
      <c r="G36" s="20">
        <v>5.4999999999999997E-3</v>
      </c>
      <c r="H36" s="20">
        <v>2.112E-2</v>
      </c>
      <c r="I36" s="20">
        <v>0.44352000000000003</v>
      </c>
      <c r="J36" s="25">
        <v>2.9804539999999999</v>
      </c>
      <c r="K36" s="51">
        <f t="shared" si="0"/>
        <v>0.14192600000000022</v>
      </c>
    </row>
    <row r="37" spans="2:11" x14ac:dyDescent="0.3">
      <c r="B37" s="16" t="s">
        <v>45</v>
      </c>
      <c r="C37" s="11" t="s">
        <v>22</v>
      </c>
      <c r="D37" s="21">
        <v>17.760000000000002</v>
      </c>
      <c r="E37" s="20">
        <v>0.40379999999999999</v>
      </c>
      <c r="F37" s="23">
        <v>0.05</v>
      </c>
      <c r="G37" s="20">
        <v>5.4999999999999997E-3</v>
      </c>
      <c r="H37" s="20">
        <v>2.019E-2</v>
      </c>
      <c r="I37" s="20">
        <v>0.42398999999999998</v>
      </c>
      <c r="J37" s="25">
        <v>7.530062</v>
      </c>
      <c r="K37" s="51">
        <f t="shared" si="0"/>
        <v>0.35857399999999995</v>
      </c>
    </row>
    <row r="38" spans="2:11" x14ac:dyDescent="0.3">
      <c r="B38" s="16" t="s">
        <v>45</v>
      </c>
      <c r="C38" s="11" t="s">
        <v>23</v>
      </c>
      <c r="D38" s="21">
        <v>7.04</v>
      </c>
      <c r="E38" s="20">
        <v>0.39090999999999998</v>
      </c>
      <c r="F38" s="23">
        <v>0.05</v>
      </c>
      <c r="G38" s="20">
        <v>5.4999999999999997E-3</v>
      </c>
      <c r="H38" s="20">
        <v>1.95455E-2</v>
      </c>
      <c r="I38" s="20">
        <v>0.41045549999999997</v>
      </c>
      <c r="J38" s="25">
        <v>2.8896069999999998</v>
      </c>
      <c r="K38" s="51">
        <f t="shared" si="0"/>
        <v>0.13760059999999985</v>
      </c>
    </row>
    <row r="39" spans="2:11" x14ac:dyDescent="0.3">
      <c r="B39" s="16" t="s">
        <v>45</v>
      </c>
      <c r="C39" s="11" t="s">
        <v>24</v>
      </c>
      <c r="D39" s="21">
        <v>6.8</v>
      </c>
      <c r="E39" s="20">
        <v>0.38078000000000001</v>
      </c>
      <c r="F39" s="23">
        <v>0.05</v>
      </c>
      <c r="G39" s="20">
        <v>5.4999999999999997E-3</v>
      </c>
      <c r="H39" s="20">
        <v>1.9039E-2</v>
      </c>
      <c r="I39" s="20">
        <v>0.39981899999999998</v>
      </c>
      <c r="J39" s="25">
        <v>2.718769</v>
      </c>
      <c r="K39" s="51">
        <f t="shared" si="0"/>
        <v>0.12946500000000016</v>
      </c>
    </row>
    <row r="40" spans="2:11" x14ac:dyDescent="0.3">
      <c r="B40" s="16" t="s">
        <v>45</v>
      </c>
      <c r="C40" s="11" t="s">
        <v>25</v>
      </c>
      <c r="D40" s="21">
        <v>6.88</v>
      </c>
      <c r="E40" s="20">
        <v>0.37896000000000002</v>
      </c>
      <c r="F40" s="23">
        <v>0.05</v>
      </c>
      <c r="G40" s="20">
        <v>5.4999999999999997E-3</v>
      </c>
      <c r="H40" s="20">
        <v>1.8948E-2</v>
      </c>
      <c r="I40" s="20">
        <v>0.39790799999999998</v>
      </c>
      <c r="J40" s="25">
        <v>2.7376070000000001</v>
      </c>
      <c r="K40" s="51">
        <f t="shared" si="0"/>
        <v>0.13036219999999998</v>
      </c>
    </row>
    <row r="41" spans="2:11" x14ac:dyDescent="0.3">
      <c r="B41" s="16" t="s">
        <v>45</v>
      </c>
      <c r="C41" s="11" t="s">
        <v>26</v>
      </c>
      <c r="D41" s="21">
        <v>19.920000000000002</v>
      </c>
      <c r="E41" s="20">
        <v>0.38401000000000002</v>
      </c>
      <c r="F41" s="23">
        <v>0.05</v>
      </c>
      <c r="G41" s="20">
        <v>5.4999999999999997E-3</v>
      </c>
      <c r="H41" s="20">
        <v>1.9200499999999999E-2</v>
      </c>
      <c r="I41" s="20">
        <v>0.40321050000000003</v>
      </c>
      <c r="J41" s="25">
        <v>8.0319529999999997</v>
      </c>
      <c r="K41" s="51">
        <f t="shared" si="0"/>
        <v>0.38247379999999875</v>
      </c>
    </row>
    <row r="42" spans="2:11" x14ac:dyDescent="0.3">
      <c r="B42" s="16" t="s">
        <v>45</v>
      </c>
      <c r="C42" s="11" t="s">
        <v>27</v>
      </c>
      <c r="D42" s="21">
        <v>5.6</v>
      </c>
      <c r="E42" s="20">
        <v>0.41065000000000002</v>
      </c>
      <c r="F42" s="23">
        <v>0.05</v>
      </c>
      <c r="G42" s="20">
        <v>5.4999999999999997E-3</v>
      </c>
      <c r="H42" s="20">
        <v>2.0532499999999999E-2</v>
      </c>
      <c r="I42" s="20">
        <v>0.43118250000000002</v>
      </c>
      <c r="J42" s="25">
        <v>2.414622</v>
      </c>
      <c r="K42" s="51">
        <f t="shared" si="0"/>
        <v>0.11498199999999992</v>
      </c>
    </row>
    <row r="43" spans="2:11" x14ac:dyDescent="0.3">
      <c r="B43" s="16" t="s">
        <v>45</v>
      </c>
      <c r="C43" s="11" t="s">
        <v>28</v>
      </c>
      <c r="D43" s="21">
        <v>12.08</v>
      </c>
      <c r="E43" s="20">
        <v>0.48676999999999998</v>
      </c>
      <c r="F43" s="23">
        <v>0.05</v>
      </c>
      <c r="G43" s="20">
        <v>5.4999999999999997E-3</v>
      </c>
      <c r="H43" s="20">
        <v>2.4338499999999999E-2</v>
      </c>
      <c r="I43" s="20">
        <v>0.51110849999999997</v>
      </c>
      <c r="J43" s="25">
        <v>6.1741910000000004</v>
      </c>
      <c r="K43" s="51">
        <f t="shared" si="0"/>
        <v>0.2940094000000002</v>
      </c>
    </row>
    <row r="44" spans="2:11" x14ac:dyDescent="0.3">
      <c r="B44" s="16" t="s">
        <v>45</v>
      </c>
      <c r="C44" s="11" t="s">
        <v>29</v>
      </c>
      <c r="D44" s="21">
        <v>24.32</v>
      </c>
      <c r="E44" s="20">
        <v>0.52807999999999999</v>
      </c>
      <c r="F44" s="23">
        <v>0.05</v>
      </c>
      <c r="G44" s="20">
        <v>5.4999999999999997E-3</v>
      </c>
      <c r="H44" s="20">
        <v>2.6404E-2</v>
      </c>
      <c r="I44" s="20">
        <v>0.55448399999999998</v>
      </c>
      <c r="J44" s="25">
        <v>13.485051</v>
      </c>
      <c r="K44" s="51">
        <f t="shared" si="0"/>
        <v>0.64214540000000042</v>
      </c>
    </row>
    <row r="45" spans="2:11" x14ac:dyDescent="0.3">
      <c r="B45" s="16" t="s">
        <v>45</v>
      </c>
      <c r="C45" s="11" t="s">
        <v>30</v>
      </c>
      <c r="D45" s="21">
        <v>13.44</v>
      </c>
      <c r="E45" s="20">
        <v>0.51746000000000003</v>
      </c>
      <c r="F45" s="23">
        <v>0.05</v>
      </c>
      <c r="G45" s="20">
        <v>5.4999999999999997E-3</v>
      </c>
      <c r="H45" s="20">
        <v>2.5873E-2</v>
      </c>
      <c r="I45" s="20">
        <v>0.54333299999999995</v>
      </c>
      <c r="J45" s="25">
        <v>7.3023959999999999</v>
      </c>
      <c r="K45" s="51">
        <f t="shared" si="0"/>
        <v>0.34773359999999975</v>
      </c>
    </row>
    <row r="46" spans="2:11" x14ac:dyDescent="0.3">
      <c r="B46" s="16" t="s">
        <v>45</v>
      </c>
      <c r="C46" s="11" t="s">
        <v>31</v>
      </c>
      <c r="D46" s="21">
        <v>10.4</v>
      </c>
      <c r="E46" s="20">
        <v>0.44196000000000002</v>
      </c>
      <c r="F46" s="23">
        <v>0.05</v>
      </c>
      <c r="G46" s="20">
        <v>5.4999999999999997E-3</v>
      </c>
      <c r="H46" s="20">
        <v>2.2098E-2</v>
      </c>
      <c r="I46" s="20">
        <v>0.46405800000000003</v>
      </c>
      <c r="J46" s="25">
        <v>4.8262029999999996</v>
      </c>
      <c r="K46" s="51">
        <f t="shared" si="0"/>
        <v>0.22981899999999911</v>
      </c>
    </row>
    <row r="47" spans="2:11" x14ac:dyDescent="0.3">
      <c r="B47" s="16" t="s">
        <v>45</v>
      </c>
      <c r="C47" s="11" t="s">
        <v>32</v>
      </c>
      <c r="D47" s="21">
        <v>9.68</v>
      </c>
      <c r="E47" s="20">
        <v>0.30206</v>
      </c>
      <c r="F47" s="23">
        <v>0.05</v>
      </c>
      <c r="G47" s="20">
        <v>5.4999999999999997E-3</v>
      </c>
      <c r="H47" s="20">
        <v>1.5103E-2</v>
      </c>
      <c r="I47" s="20">
        <v>0.31716299999999997</v>
      </c>
      <c r="J47" s="25">
        <v>3.070138</v>
      </c>
      <c r="K47" s="51">
        <f t="shared" si="0"/>
        <v>0.14619720000000003</v>
      </c>
    </row>
    <row r="48" spans="2:11" x14ac:dyDescent="0.3">
      <c r="B48" s="16" t="s">
        <v>45</v>
      </c>
      <c r="C48" s="11" t="s">
        <v>33</v>
      </c>
      <c r="D48" s="21">
        <v>10.32</v>
      </c>
      <c r="E48" s="20">
        <v>0.30199999999999999</v>
      </c>
      <c r="F48" s="23">
        <v>0.05</v>
      </c>
      <c r="G48" s="20">
        <v>5.4999999999999997E-3</v>
      </c>
      <c r="H48" s="20">
        <v>1.5100000000000001E-2</v>
      </c>
      <c r="I48" s="20">
        <v>0.31709999999999999</v>
      </c>
      <c r="J48" s="25">
        <v>3.272472</v>
      </c>
      <c r="K48" s="51">
        <f t="shared" si="0"/>
        <v>0.15583200000000019</v>
      </c>
    </row>
    <row r="49" spans="2:11" x14ac:dyDescent="0.3">
      <c r="B49" s="16" t="s">
        <v>45</v>
      </c>
      <c r="C49" s="11" t="s">
        <v>34</v>
      </c>
      <c r="D49" s="21">
        <v>9.76</v>
      </c>
      <c r="E49" s="20">
        <v>0.30199999999999999</v>
      </c>
      <c r="F49" s="23">
        <v>0.05</v>
      </c>
      <c r="G49" s="20">
        <v>5.4999999999999997E-3</v>
      </c>
      <c r="H49" s="20">
        <v>1.5100000000000001E-2</v>
      </c>
      <c r="I49" s="20">
        <v>0.31709999999999999</v>
      </c>
      <c r="J49" s="25">
        <v>3.0948959999999999</v>
      </c>
      <c r="K49" s="51">
        <f t="shared" si="0"/>
        <v>0.14737599999999995</v>
      </c>
    </row>
    <row r="50" spans="2:11" x14ac:dyDescent="0.3">
      <c r="B50" s="16" t="s">
        <v>45</v>
      </c>
      <c r="C50" s="11" t="s">
        <v>35</v>
      </c>
      <c r="D50" s="21">
        <v>8.32</v>
      </c>
      <c r="E50" s="20">
        <v>0.27071000000000001</v>
      </c>
      <c r="F50" s="23">
        <v>0.05</v>
      </c>
      <c r="G50" s="20">
        <v>5.4999999999999997E-3</v>
      </c>
      <c r="H50" s="20">
        <v>1.3535500000000001E-2</v>
      </c>
      <c r="I50" s="20">
        <v>0.28424549999999998</v>
      </c>
      <c r="J50" s="25">
        <v>2.3649230000000001</v>
      </c>
      <c r="K50" s="51">
        <f t="shared" si="0"/>
        <v>0.11261579999999993</v>
      </c>
    </row>
    <row r="51" spans="2:11" x14ac:dyDescent="0.3">
      <c r="B51" s="16" t="s">
        <v>45</v>
      </c>
      <c r="C51" s="11" t="s">
        <v>36</v>
      </c>
      <c r="D51" s="21">
        <v>10.4</v>
      </c>
      <c r="E51" s="20">
        <v>0.27071000000000001</v>
      </c>
      <c r="F51" s="23">
        <v>0.05</v>
      </c>
      <c r="G51" s="20">
        <v>5.4999999999999997E-3</v>
      </c>
      <c r="H51" s="20">
        <v>1.3535500000000001E-2</v>
      </c>
      <c r="I51" s="20">
        <v>0.28424549999999998</v>
      </c>
      <c r="J51" s="25">
        <v>2.956153</v>
      </c>
      <c r="K51" s="51">
        <f t="shared" si="0"/>
        <v>0.1407689999999997</v>
      </c>
    </row>
    <row r="52" spans="2:11" x14ac:dyDescent="0.3">
      <c r="B52" s="16" t="s">
        <v>45</v>
      </c>
      <c r="C52" s="11" t="s">
        <v>37</v>
      </c>
      <c r="D52" s="21">
        <v>8.4</v>
      </c>
      <c r="E52" s="20">
        <v>0.30199999999999999</v>
      </c>
      <c r="F52" s="23">
        <v>0.05</v>
      </c>
      <c r="G52" s="20">
        <v>5.4999999999999997E-3</v>
      </c>
      <c r="H52" s="20">
        <v>1.5100000000000001E-2</v>
      </c>
      <c r="I52" s="20">
        <v>0.31709999999999999</v>
      </c>
      <c r="J52" s="25">
        <v>2.66364</v>
      </c>
      <c r="K52" s="51">
        <f t="shared" si="0"/>
        <v>0.12684000000000006</v>
      </c>
    </row>
    <row r="53" spans="2:11" x14ac:dyDescent="0.3">
      <c r="B53" s="16" t="s">
        <v>45</v>
      </c>
      <c r="C53" s="11" t="s">
        <v>38</v>
      </c>
      <c r="D53" s="21">
        <v>7.36</v>
      </c>
      <c r="E53" s="20">
        <v>0.30206</v>
      </c>
      <c r="F53" s="23">
        <v>0.05</v>
      </c>
      <c r="G53" s="20">
        <v>5.4999999999999997E-3</v>
      </c>
      <c r="H53" s="20">
        <v>1.5103E-2</v>
      </c>
      <c r="I53" s="20">
        <v>0.31716299999999997</v>
      </c>
      <c r="J53" s="25">
        <v>2.33432</v>
      </c>
      <c r="K53" s="51">
        <f t="shared" si="0"/>
        <v>0.11115839999999988</v>
      </c>
    </row>
    <row r="54" spans="2:11" x14ac:dyDescent="0.3">
      <c r="B54" s="16" t="s">
        <v>45</v>
      </c>
      <c r="C54" s="11" t="s">
        <v>39</v>
      </c>
      <c r="D54" s="21">
        <v>6.16</v>
      </c>
      <c r="E54" s="20">
        <v>0.42777999999999999</v>
      </c>
      <c r="F54" s="23">
        <v>0.05</v>
      </c>
      <c r="G54" s="20">
        <v>5.4999999999999997E-3</v>
      </c>
      <c r="H54" s="20">
        <v>2.1388999999999998E-2</v>
      </c>
      <c r="I54" s="20">
        <v>0.44916899999999998</v>
      </c>
      <c r="J54" s="25">
        <v>2.7668810000000001</v>
      </c>
      <c r="K54" s="51">
        <f t="shared" si="0"/>
        <v>0.13175620000000032</v>
      </c>
    </row>
    <row r="55" spans="2:11" x14ac:dyDescent="0.3">
      <c r="B55" s="16" t="s">
        <v>45</v>
      </c>
      <c r="C55" s="11" t="s">
        <v>40</v>
      </c>
      <c r="D55" s="21">
        <v>12.16</v>
      </c>
      <c r="E55" s="20">
        <v>0.47023999999999999</v>
      </c>
      <c r="F55" s="23">
        <v>0.05</v>
      </c>
      <c r="G55" s="20">
        <v>5.4999999999999997E-3</v>
      </c>
      <c r="H55" s="20">
        <v>2.3512000000000002E-2</v>
      </c>
      <c r="I55" s="20">
        <v>0.49375200000000002</v>
      </c>
      <c r="J55" s="25">
        <v>6.0040240000000002</v>
      </c>
      <c r="K55" s="51">
        <f t="shared" si="0"/>
        <v>0.28590560000000043</v>
      </c>
    </row>
    <row r="56" spans="2:11" x14ac:dyDescent="0.3">
      <c r="B56" s="16" t="s">
        <v>45</v>
      </c>
      <c r="C56" s="11" t="s">
        <v>41</v>
      </c>
      <c r="D56" s="21">
        <v>13.04</v>
      </c>
      <c r="E56" s="20">
        <v>0.51497000000000004</v>
      </c>
      <c r="F56" s="23">
        <v>0.05</v>
      </c>
      <c r="G56" s="20">
        <v>5.4999999999999997E-3</v>
      </c>
      <c r="H56" s="20">
        <v>2.5748500000000001E-2</v>
      </c>
      <c r="I56" s="20">
        <v>0.54071849999999999</v>
      </c>
      <c r="J56" s="25">
        <v>7.0509690000000003</v>
      </c>
      <c r="K56" s="51">
        <f t="shared" si="0"/>
        <v>0.33576020000000018</v>
      </c>
    </row>
    <row r="57" spans="2:11" x14ac:dyDescent="0.3">
      <c r="B57" s="16" t="s">
        <v>45</v>
      </c>
      <c r="C57" s="11" t="s">
        <v>42</v>
      </c>
      <c r="D57" s="21">
        <v>13.36</v>
      </c>
      <c r="E57" s="20">
        <v>0.51910000000000001</v>
      </c>
      <c r="F57" s="23">
        <v>0.05</v>
      </c>
      <c r="G57" s="20">
        <v>5.4999999999999997E-3</v>
      </c>
      <c r="H57" s="20">
        <v>2.5954999999999999E-2</v>
      </c>
      <c r="I57" s="20">
        <v>0.54505499999999996</v>
      </c>
      <c r="J57" s="25">
        <v>7.2819349999999998</v>
      </c>
      <c r="K57" s="51">
        <f t="shared" si="0"/>
        <v>0.34675900000000048</v>
      </c>
    </row>
    <row r="58" spans="2:11" x14ac:dyDescent="0.3">
      <c r="B58" s="16" t="s">
        <v>45</v>
      </c>
      <c r="C58" s="11" t="s">
        <v>43</v>
      </c>
      <c r="D58" s="21">
        <v>7.36</v>
      </c>
      <c r="E58" s="20">
        <v>0.49584</v>
      </c>
      <c r="F58" s="23">
        <v>0.05</v>
      </c>
      <c r="G58" s="20">
        <v>5.4999999999999997E-3</v>
      </c>
      <c r="H58" s="20">
        <v>2.4792000000000002E-2</v>
      </c>
      <c r="I58" s="20">
        <v>0.52063199999999998</v>
      </c>
      <c r="J58" s="25">
        <v>3.831852</v>
      </c>
      <c r="K58" s="51">
        <f t="shared" si="0"/>
        <v>0.18246959999999968</v>
      </c>
    </row>
    <row r="59" spans="2:11" x14ac:dyDescent="0.3">
      <c r="B59" s="16" t="s">
        <v>45</v>
      </c>
      <c r="C59" s="11" t="s">
        <v>44</v>
      </c>
      <c r="D59" s="21">
        <v>7.28</v>
      </c>
      <c r="E59" s="20">
        <v>0.47156999999999999</v>
      </c>
      <c r="F59" s="23">
        <v>0.05</v>
      </c>
      <c r="G59" s="20">
        <v>5.4999999999999997E-3</v>
      </c>
      <c r="H59" s="20">
        <v>2.3578499999999999E-2</v>
      </c>
      <c r="I59" s="20">
        <v>0.49514849999999999</v>
      </c>
      <c r="J59" s="25">
        <v>3.6046809999999998</v>
      </c>
      <c r="K59" s="51">
        <f t="shared" si="0"/>
        <v>0.17165139999999957</v>
      </c>
    </row>
    <row r="60" spans="2:11" x14ac:dyDescent="0.3">
      <c r="B60" s="16" t="s">
        <v>46</v>
      </c>
      <c r="C60" s="11" t="s">
        <v>20</v>
      </c>
      <c r="D60" s="21">
        <v>13.2</v>
      </c>
      <c r="E60" s="20">
        <v>0.43013000000000001</v>
      </c>
      <c r="F60" s="23">
        <v>0.05</v>
      </c>
      <c r="G60" s="20">
        <v>5.4999999999999997E-3</v>
      </c>
      <c r="H60" s="20">
        <v>2.1506500000000001E-2</v>
      </c>
      <c r="I60" s="20">
        <v>0.4516365</v>
      </c>
      <c r="J60" s="25">
        <v>5.9616020000000001</v>
      </c>
      <c r="K60" s="51">
        <f t="shared" si="0"/>
        <v>0.28388599999999986</v>
      </c>
    </row>
    <row r="61" spans="2:11" x14ac:dyDescent="0.3">
      <c r="B61" s="16" t="s">
        <v>46</v>
      </c>
      <c r="C61" s="11" t="s">
        <v>22</v>
      </c>
      <c r="D61" s="21">
        <v>12.64</v>
      </c>
      <c r="E61" s="20">
        <v>0.36085</v>
      </c>
      <c r="F61" s="23">
        <v>0.05</v>
      </c>
      <c r="G61" s="20">
        <v>5.4999999999999997E-3</v>
      </c>
      <c r="H61" s="20">
        <v>1.80425E-2</v>
      </c>
      <c r="I61" s="20">
        <v>0.37889250000000002</v>
      </c>
      <c r="J61" s="25">
        <v>4.7892010000000003</v>
      </c>
      <c r="K61" s="51">
        <f t="shared" si="0"/>
        <v>0.22805699999999973</v>
      </c>
    </row>
    <row r="62" spans="2:11" x14ac:dyDescent="0.3">
      <c r="B62" s="16" t="s">
        <v>46</v>
      </c>
      <c r="C62" s="11" t="s">
        <v>23</v>
      </c>
      <c r="D62" s="21">
        <v>12.48</v>
      </c>
      <c r="E62" s="20">
        <v>0.35614000000000001</v>
      </c>
      <c r="F62" s="23">
        <v>0.05</v>
      </c>
      <c r="G62" s="20">
        <v>5.4999999999999997E-3</v>
      </c>
      <c r="H62" s="20">
        <v>1.7807E-2</v>
      </c>
      <c r="I62" s="20">
        <v>0.37394699999999997</v>
      </c>
      <c r="J62" s="25">
        <v>4.6668589999999996</v>
      </c>
      <c r="K62" s="51">
        <f t="shared" si="0"/>
        <v>0.22223179999999942</v>
      </c>
    </row>
    <row r="63" spans="2:11" x14ac:dyDescent="0.3">
      <c r="B63" s="16" t="s">
        <v>46</v>
      </c>
      <c r="C63" s="11" t="s">
        <v>24</v>
      </c>
      <c r="D63" s="21">
        <v>10.56</v>
      </c>
      <c r="E63" s="20">
        <v>0.36003000000000002</v>
      </c>
      <c r="F63" s="23">
        <v>0.05</v>
      </c>
      <c r="G63" s="20">
        <v>5.4999999999999997E-3</v>
      </c>
      <c r="H63" s="20">
        <v>1.80015E-2</v>
      </c>
      <c r="I63" s="20">
        <v>0.37803150000000002</v>
      </c>
      <c r="J63" s="25">
        <v>3.992013</v>
      </c>
      <c r="K63" s="51">
        <f t="shared" si="0"/>
        <v>0.19009619999999972</v>
      </c>
    </row>
    <row r="64" spans="2:11" x14ac:dyDescent="0.3">
      <c r="B64" s="16" t="s">
        <v>46</v>
      </c>
      <c r="C64" s="11" t="s">
        <v>25</v>
      </c>
      <c r="D64" s="21">
        <v>19.920000000000002</v>
      </c>
      <c r="E64" s="20">
        <v>0.36205999999999999</v>
      </c>
      <c r="F64" s="23">
        <v>0.05</v>
      </c>
      <c r="G64" s="20">
        <v>5.4999999999999997E-3</v>
      </c>
      <c r="H64" s="20">
        <v>1.8103000000000001E-2</v>
      </c>
      <c r="I64" s="20">
        <v>0.38016299999999997</v>
      </c>
      <c r="J64" s="25">
        <v>7.5728470000000003</v>
      </c>
      <c r="K64" s="51">
        <f t="shared" si="0"/>
        <v>0.36061180000000004</v>
      </c>
    </row>
    <row r="65" spans="2:11" x14ac:dyDescent="0.3">
      <c r="B65" s="16" t="s">
        <v>46</v>
      </c>
      <c r="C65" s="11" t="s">
        <v>26</v>
      </c>
      <c r="D65" s="21">
        <v>20.239999999999998</v>
      </c>
      <c r="E65" s="20">
        <v>0.36581999999999998</v>
      </c>
      <c r="F65" s="23">
        <v>0.05</v>
      </c>
      <c r="G65" s="20">
        <v>5.4999999999999997E-3</v>
      </c>
      <c r="H65" s="20">
        <v>1.8291000000000002E-2</v>
      </c>
      <c r="I65" s="20">
        <v>0.38411099999999998</v>
      </c>
      <c r="J65" s="25">
        <v>7.7744070000000001</v>
      </c>
      <c r="K65" s="51">
        <f t="shared" si="0"/>
        <v>0.37021020000000071</v>
      </c>
    </row>
    <row r="66" spans="2:11" x14ac:dyDescent="0.3">
      <c r="B66" s="16" t="s">
        <v>46</v>
      </c>
      <c r="C66" s="11" t="s">
        <v>27</v>
      </c>
      <c r="D66" s="21">
        <v>98.16</v>
      </c>
      <c r="E66" s="20">
        <v>0.37393999999999999</v>
      </c>
      <c r="F66" s="23">
        <v>0.05</v>
      </c>
      <c r="G66" s="20">
        <v>5.4999999999999997E-3</v>
      </c>
      <c r="H66" s="20">
        <v>1.8696999999999998E-2</v>
      </c>
      <c r="I66" s="20">
        <v>0.39263700000000001</v>
      </c>
      <c r="J66" s="25">
        <v>38.541248000000003</v>
      </c>
      <c r="K66" s="51">
        <f t="shared" si="0"/>
        <v>1.8352976000000041</v>
      </c>
    </row>
    <row r="67" spans="2:11" x14ac:dyDescent="0.3">
      <c r="B67" s="16" t="s">
        <v>46</v>
      </c>
      <c r="C67" s="11" t="s">
        <v>28</v>
      </c>
      <c r="D67" s="21">
        <v>84.72</v>
      </c>
      <c r="E67" s="20">
        <v>0.46209</v>
      </c>
      <c r="F67" s="23">
        <v>0.05</v>
      </c>
      <c r="G67" s="20">
        <v>5.4999999999999997E-3</v>
      </c>
      <c r="H67" s="20">
        <v>2.31045E-2</v>
      </c>
      <c r="I67" s="20">
        <v>0.48519449999999997</v>
      </c>
      <c r="J67" s="25">
        <v>41.105677999999997</v>
      </c>
      <c r="K67" s="51">
        <f t="shared" si="0"/>
        <v>1.9574131999999977</v>
      </c>
    </row>
    <row r="68" spans="2:11" x14ac:dyDescent="0.3">
      <c r="B68" s="16" t="s">
        <v>46</v>
      </c>
      <c r="C68" s="11" t="s">
        <v>29</v>
      </c>
      <c r="D68" s="21">
        <v>117.84</v>
      </c>
      <c r="E68" s="20">
        <v>0.50061999999999995</v>
      </c>
      <c r="F68" s="23">
        <v>0.05</v>
      </c>
      <c r="G68" s="20">
        <v>5.4999999999999997E-3</v>
      </c>
      <c r="H68" s="20">
        <v>2.5031000000000001E-2</v>
      </c>
      <c r="I68" s="20">
        <v>0.52565099999999998</v>
      </c>
      <c r="J68" s="25">
        <v>61.942714000000002</v>
      </c>
      <c r="K68" s="51">
        <f t="shared" si="0"/>
        <v>2.9496532000000073</v>
      </c>
    </row>
    <row r="69" spans="2:11" x14ac:dyDescent="0.3">
      <c r="B69" s="16" t="s">
        <v>46</v>
      </c>
      <c r="C69" s="11" t="s">
        <v>30</v>
      </c>
      <c r="D69" s="21">
        <v>120.32</v>
      </c>
      <c r="E69" s="20">
        <v>0.50061999999999995</v>
      </c>
      <c r="F69" s="23">
        <v>0.05</v>
      </c>
      <c r="G69" s="20">
        <v>5.4999999999999997E-3</v>
      </c>
      <c r="H69" s="20">
        <v>2.5031000000000001E-2</v>
      </c>
      <c r="I69" s="20">
        <v>0.52565099999999998</v>
      </c>
      <c r="J69" s="25">
        <v>63.246327999999998</v>
      </c>
      <c r="K69" s="51">
        <f t="shared" si="0"/>
        <v>3.0117296000000096</v>
      </c>
    </row>
    <row r="70" spans="2:11" x14ac:dyDescent="0.3">
      <c r="B70" s="16" t="s">
        <v>46</v>
      </c>
      <c r="C70" s="11" t="s">
        <v>31</v>
      </c>
      <c r="D70" s="21">
        <v>102.48</v>
      </c>
      <c r="E70" s="20">
        <v>0.45512000000000002</v>
      </c>
      <c r="F70" s="23">
        <v>0.05</v>
      </c>
      <c r="G70" s="20">
        <v>5.4999999999999997E-3</v>
      </c>
      <c r="H70" s="20">
        <v>2.2755999999999998E-2</v>
      </c>
      <c r="I70" s="20">
        <v>0.47787600000000002</v>
      </c>
      <c r="J70" s="25">
        <v>48.972732000000001</v>
      </c>
      <c r="K70" s="51">
        <f t="shared" si="0"/>
        <v>2.3320343999999977</v>
      </c>
    </row>
    <row r="71" spans="2:11" x14ac:dyDescent="0.3">
      <c r="B71" s="16" t="s">
        <v>46</v>
      </c>
      <c r="C71" s="11" t="s">
        <v>32</v>
      </c>
      <c r="D71" s="21">
        <v>134.16</v>
      </c>
      <c r="E71" s="20">
        <v>0.40304000000000001</v>
      </c>
      <c r="F71" s="23">
        <v>0.05</v>
      </c>
      <c r="G71" s="20">
        <v>5.4999999999999997E-3</v>
      </c>
      <c r="H71" s="20">
        <v>2.0152E-2</v>
      </c>
      <c r="I71" s="20">
        <v>0.42319200000000001</v>
      </c>
      <c r="J71" s="25">
        <v>56.775438999999999</v>
      </c>
      <c r="K71" s="51">
        <f t="shared" si="0"/>
        <v>2.7035926000000003</v>
      </c>
    </row>
    <row r="72" spans="2:11" x14ac:dyDescent="0.3">
      <c r="B72" s="16" t="s">
        <v>46</v>
      </c>
      <c r="C72" s="11" t="s">
        <v>33</v>
      </c>
      <c r="D72" s="21">
        <v>107.84</v>
      </c>
      <c r="E72" s="20">
        <v>0.39163999999999999</v>
      </c>
      <c r="F72" s="23">
        <v>0.05</v>
      </c>
      <c r="G72" s="20">
        <v>5.4999999999999997E-3</v>
      </c>
      <c r="H72" s="20">
        <v>1.9581999999999999E-2</v>
      </c>
      <c r="I72" s="20">
        <v>0.41122199999999998</v>
      </c>
      <c r="J72" s="25">
        <v>44.346179999999997</v>
      </c>
      <c r="K72" s="51">
        <f t="shared" si="0"/>
        <v>2.1117223999999979</v>
      </c>
    </row>
    <row r="73" spans="2:11" x14ac:dyDescent="0.3">
      <c r="B73" s="16" t="s">
        <v>46</v>
      </c>
      <c r="C73" s="11" t="s">
        <v>34</v>
      </c>
      <c r="D73" s="21">
        <v>93.04</v>
      </c>
      <c r="E73" s="20">
        <v>0.38736999999999999</v>
      </c>
      <c r="F73" s="23">
        <v>0.05</v>
      </c>
      <c r="G73" s="20">
        <v>5.4999999999999997E-3</v>
      </c>
      <c r="H73" s="20">
        <v>1.93685E-2</v>
      </c>
      <c r="I73" s="20">
        <v>0.4067385</v>
      </c>
      <c r="J73" s="25">
        <v>37.842950000000002</v>
      </c>
      <c r="K73" s="51">
        <f t="shared" si="0"/>
        <v>1.802045200000002</v>
      </c>
    </row>
    <row r="74" spans="2:11" x14ac:dyDescent="0.3">
      <c r="B74" s="16" t="s">
        <v>46</v>
      </c>
      <c r="C74" s="11" t="s">
        <v>35</v>
      </c>
      <c r="D74" s="21">
        <v>84.48</v>
      </c>
      <c r="E74" s="20">
        <v>0.38586999999999999</v>
      </c>
      <c r="F74" s="23">
        <v>0.05</v>
      </c>
      <c r="G74" s="20">
        <v>5.4999999999999997E-3</v>
      </c>
      <c r="H74" s="20">
        <v>1.9293500000000002E-2</v>
      </c>
      <c r="I74" s="20">
        <v>0.40516350000000001</v>
      </c>
      <c r="J74" s="25">
        <v>34.228211999999999</v>
      </c>
      <c r="K74" s="51">
        <f t="shared" si="0"/>
        <v>1.629914399999997</v>
      </c>
    </row>
    <row r="75" spans="2:11" x14ac:dyDescent="0.3">
      <c r="B75" s="16" t="s">
        <v>46</v>
      </c>
      <c r="C75" s="11" t="s">
        <v>36</v>
      </c>
      <c r="D75" s="21">
        <v>65.92</v>
      </c>
      <c r="E75" s="20">
        <v>0.38117000000000001</v>
      </c>
      <c r="F75" s="23">
        <v>0.05</v>
      </c>
      <c r="G75" s="20">
        <v>5.4999999999999997E-3</v>
      </c>
      <c r="H75" s="20">
        <v>1.9058499999999999E-2</v>
      </c>
      <c r="I75" s="20">
        <v>0.40022849999999999</v>
      </c>
      <c r="J75" s="25">
        <v>26.383063</v>
      </c>
      <c r="K75" s="51">
        <f t="shared" si="0"/>
        <v>1.2563365999999974</v>
      </c>
    </row>
    <row r="76" spans="2:11" x14ac:dyDescent="0.3">
      <c r="B76" s="16" t="s">
        <v>46</v>
      </c>
      <c r="C76" s="11" t="s">
        <v>37</v>
      </c>
      <c r="D76" s="21">
        <v>30.8</v>
      </c>
      <c r="E76" s="20">
        <v>0.38244</v>
      </c>
      <c r="F76" s="23">
        <v>0.05</v>
      </c>
      <c r="G76" s="20">
        <v>5.4999999999999997E-3</v>
      </c>
      <c r="H76" s="20">
        <v>1.9122E-2</v>
      </c>
      <c r="I76" s="20">
        <v>0.40156199999999997</v>
      </c>
      <c r="J76" s="25">
        <v>12.36811</v>
      </c>
      <c r="K76" s="51">
        <f t="shared" si="0"/>
        <v>0.58895799999999987</v>
      </c>
    </row>
    <row r="77" spans="2:11" x14ac:dyDescent="0.3">
      <c r="B77" s="16" t="s">
        <v>46</v>
      </c>
      <c r="C77" s="11" t="s">
        <v>38</v>
      </c>
      <c r="D77" s="21">
        <v>10.32</v>
      </c>
      <c r="E77" s="20">
        <v>0.38723999999999997</v>
      </c>
      <c r="F77" s="23">
        <v>0.05</v>
      </c>
      <c r="G77" s="20">
        <v>5.4999999999999997E-3</v>
      </c>
      <c r="H77" s="20">
        <v>1.9362000000000001E-2</v>
      </c>
      <c r="I77" s="20">
        <v>0.40660200000000002</v>
      </c>
      <c r="J77" s="25">
        <v>4.1961329999999997</v>
      </c>
      <c r="K77" s="51">
        <f t="shared" si="0"/>
        <v>0.19981619999999989</v>
      </c>
    </row>
    <row r="78" spans="2:11" x14ac:dyDescent="0.3">
      <c r="B78" s="16" t="s">
        <v>46</v>
      </c>
      <c r="C78" s="11" t="s">
        <v>39</v>
      </c>
      <c r="D78" s="21">
        <v>18</v>
      </c>
      <c r="E78" s="20">
        <v>0.42831000000000002</v>
      </c>
      <c r="F78" s="23">
        <v>0.05</v>
      </c>
      <c r="G78" s="20">
        <v>5.4999999999999997E-3</v>
      </c>
      <c r="H78" s="20">
        <v>2.1415500000000001E-2</v>
      </c>
      <c r="I78" s="20">
        <v>0.4497255</v>
      </c>
      <c r="J78" s="25">
        <v>8.0950589999999991</v>
      </c>
      <c r="K78" s="51">
        <f t="shared" ref="K78:K141" si="1">J78-(D78*E78)</f>
        <v>0.38547899999999835</v>
      </c>
    </row>
    <row r="79" spans="2:11" x14ac:dyDescent="0.3">
      <c r="B79" s="16" t="s">
        <v>46</v>
      </c>
      <c r="C79" s="11" t="s">
        <v>40</v>
      </c>
      <c r="D79" s="21">
        <v>19.36</v>
      </c>
      <c r="E79" s="20">
        <v>0.48887999999999998</v>
      </c>
      <c r="F79" s="23">
        <v>0.05</v>
      </c>
      <c r="G79" s="20">
        <v>5.4999999999999997E-3</v>
      </c>
      <c r="H79" s="20">
        <v>2.4444E-2</v>
      </c>
      <c r="I79" s="20">
        <v>0.513324</v>
      </c>
      <c r="J79" s="25">
        <v>9.9379530000000003</v>
      </c>
      <c r="K79" s="51">
        <f t="shared" si="1"/>
        <v>0.47323620000000055</v>
      </c>
    </row>
    <row r="80" spans="2:11" x14ac:dyDescent="0.3">
      <c r="B80" s="16" t="s">
        <v>46</v>
      </c>
      <c r="C80" s="11" t="s">
        <v>41</v>
      </c>
      <c r="D80" s="21">
        <v>6.64</v>
      </c>
      <c r="E80" s="20">
        <v>0.52795999999999998</v>
      </c>
      <c r="F80" s="23">
        <v>0.05</v>
      </c>
      <c r="G80" s="20">
        <v>5.4999999999999997E-3</v>
      </c>
      <c r="H80" s="20">
        <v>2.6398000000000001E-2</v>
      </c>
      <c r="I80" s="20">
        <v>0.55435800000000002</v>
      </c>
      <c r="J80" s="25">
        <v>3.6809370000000001</v>
      </c>
      <c r="K80" s="51">
        <f t="shared" si="1"/>
        <v>0.17528260000000051</v>
      </c>
    </row>
    <row r="81" spans="2:11" x14ac:dyDescent="0.3">
      <c r="B81" s="16" t="s">
        <v>46</v>
      </c>
      <c r="C81" s="11" t="s">
        <v>42</v>
      </c>
      <c r="D81" s="21">
        <v>18.559999999999999</v>
      </c>
      <c r="E81" s="20">
        <v>0.53402000000000005</v>
      </c>
      <c r="F81" s="23">
        <v>0.05</v>
      </c>
      <c r="G81" s="20">
        <v>5.4999999999999997E-3</v>
      </c>
      <c r="H81" s="20">
        <v>2.6700999999999999E-2</v>
      </c>
      <c r="I81" s="20">
        <v>0.56072100000000002</v>
      </c>
      <c r="J81" s="25">
        <v>10.406981999999999</v>
      </c>
      <c r="K81" s="51">
        <f t="shared" si="1"/>
        <v>0.49557079999999942</v>
      </c>
    </row>
    <row r="82" spans="2:11" x14ac:dyDescent="0.3">
      <c r="B82" s="16" t="s">
        <v>46</v>
      </c>
      <c r="C82" s="11" t="s">
        <v>43</v>
      </c>
      <c r="D82" s="21">
        <v>6.96</v>
      </c>
      <c r="E82" s="20">
        <v>0.51197999999999999</v>
      </c>
      <c r="F82" s="23">
        <v>0.05</v>
      </c>
      <c r="G82" s="20">
        <v>5.4999999999999997E-3</v>
      </c>
      <c r="H82" s="20">
        <v>2.5599E-2</v>
      </c>
      <c r="I82" s="20">
        <v>0.53757900000000003</v>
      </c>
      <c r="J82" s="25">
        <v>3.7415500000000002</v>
      </c>
      <c r="K82" s="51">
        <f t="shared" si="1"/>
        <v>0.17816920000000014</v>
      </c>
    </row>
    <row r="83" spans="2:11" x14ac:dyDescent="0.3">
      <c r="B83" s="16" t="s">
        <v>46</v>
      </c>
      <c r="C83" s="11" t="s">
        <v>44</v>
      </c>
      <c r="D83" s="21">
        <v>6.88</v>
      </c>
      <c r="E83" s="20">
        <v>0.49524000000000001</v>
      </c>
      <c r="F83" s="23">
        <v>0.05</v>
      </c>
      <c r="G83" s="20">
        <v>5.4999999999999997E-3</v>
      </c>
      <c r="H83" s="20">
        <v>2.4761999999999999E-2</v>
      </c>
      <c r="I83" s="20">
        <v>0.52000199999999996</v>
      </c>
      <c r="J83" s="25">
        <v>3.5776140000000001</v>
      </c>
      <c r="K83" s="51">
        <f t="shared" si="1"/>
        <v>0.17036279999999993</v>
      </c>
    </row>
    <row r="84" spans="2:11" x14ac:dyDescent="0.3">
      <c r="B84" s="16" t="s">
        <v>47</v>
      </c>
      <c r="C84" s="11" t="s">
        <v>20</v>
      </c>
      <c r="D84" s="21">
        <v>7.04</v>
      </c>
      <c r="E84" s="20">
        <v>0.44777</v>
      </c>
      <c r="F84" s="23">
        <v>0.05</v>
      </c>
      <c r="G84" s="20">
        <v>5.4999999999999997E-3</v>
      </c>
      <c r="H84" s="20">
        <v>2.2388499999999999E-2</v>
      </c>
      <c r="I84" s="20">
        <v>0.47015849999999998</v>
      </c>
      <c r="J84" s="25">
        <v>3.3099159999999999</v>
      </c>
      <c r="K84" s="51">
        <f t="shared" si="1"/>
        <v>0.15761519999999996</v>
      </c>
    </row>
    <row r="85" spans="2:11" x14ac:dyDescent="0.3">
      <c r="B85" s="16" t="s">
        <v>47</v>
      </c>
      <c r="C85" s="11" t="s">
        <v>22</v>
      </c>
      <c r="D85" s="21">
        <v>17.12</v>
      </c>
      <c r="E85" s="20">
        <v>0.40289999999999998</v>
      </c>
      <c r="F85" s="23">
        <v>0.05</v>
      </c>
      <c r="G85" s="20">
        <v>5.4999999999999997E-3</v>
      </c>
      <c r="H85" s="20">
        <v>2.0145E-2</v>
      </c>
      <c r="I85" s="20">
        <v>0.423045</v>
      </c>
      <c r="J85" s="25">
        <v>7.2425300000000004</v>
      </c>
      <c r="K85" s="51">
        <f t="shared" si="1"/>
        <v>0.34488200000000013</v>
      </c>
    </row>
    <row r="86" spans="2:11" x14ac:dyDescent="0.3">
      <c r="B86" s="16" t="s">
        <v>47</v>
      </c>
      <c r="C86" s="11" t="s">
        <v>23</v>
      </c>
      <c r="D86" s="21">
        <v>12.8</v>
      </c>
      <c r="E86" s="20">
        <v>0.39117000000000002</v>
      </c>
      <c r="F86" s="23">
        <v>0.05</v>
      </c>
      <c r="G86" s="20">
        <v>5.4999999999999997E-3</v>
      </c>
      <c r="H86" s="20">
        <v>1.9558499999999999E-2</v>
      </c>
      <c r="I86" s="20">
        <v>0.4107285</v>
      </c>
      <c r="J86" s="25">
        <v>5.2573249999999998</v>
      </c>
      <c r="K86" s="51">
        <f t="shared" si="1"/>
        <v>0.25034899999999904</v>
      </c>
    </row>
    <row r="87" spans="2:11" x14ac:dyDescent="0.3">
      <c r="B87" s="16" t="s">
        <v>47</v>
      </c>
      <c r="C87" s="11" t="s">
        <v>24</v>
      </c>
      <c r="D87" s="21">
        <v>8.08</v>
      </c>
      <c r="E87" s="20">
        <v>0.39183000000000001</v>
      </c>
      <c r="F87" s="23">
        <v>0.05</v>
      </c>
      <c r="G87" s="20">
        <v>5.4999999999999997E-3</v>
      </c>
      <c r="H87" s="20">
        <v>1.9591500000000001E-2</v>
      </c>
      <c r="I87" s="20">
        <v>0.4114215</v>
      </c>
      <c r="J87" s="25">
        <v>3.3242859999999999</v>
      </c>
      <c r="K87" s="51">
        <f t="shared" si="1"/>
        <v>0.15829959999999987</v>
      </c>
    </row>
    <row r="88" spans="2:11" x14ac:dyDescent="0.3">
      <c r="B88" s="16" t="s">
        <v>47</v>
      </c>
      <c r="C88" s="11" t="s">
        <v>25</v>
      </c>
      <c r="D88" s="21">
        <v>23.04</v>
      </c>
      <c r="E88" s="20">
        <v>0.39335999999999999</v>
      </c>
      <c r="F88" s="23">
        <v>0.05</v>
      </c>
      <c r="G88" s="20">
        <v>5.4999999999999997E-3</v>
      </c>
      <c r="H88" s="20">
        <v>1.9668000000000001E-2</v>
      </c>
      <c r="I88" s="20">
        <v>0.41302800000000001</v>
      </c>
      <c r="J88" s="25">
        <v>9.5161650000000009</v>
      </c>
      <c r="K88" s="51">
        <f t="shared" si="1"/>
        <v>0.45315060000000074</v>
      </c>
    </row>
    <row r="89" spans="2:11" x14ac:dyDescent="0.3">
      <c r="B89" s="16" t="s">
        <v>47</v>
      </c>
      <c r="C89" s="11" t="s">
        <v>26</v>
      </c>
      <c r="D89" s="21">
        <v>18.72</v>
      </c>
      <c r="E89" s="20">
        <v>0.39340000000000003</v>
      </c>
      <c r="F89" s="23">
        <v>0.05</v>
      </c>
      <c r="G89" s="20">
        <v>5.4999999999999997E-3</v>
      </c>
      <c r="H89" s="20">
        <v>1.967E-2</v>
      </c>
      <c r="I89" s="20">
        <v>0.41306999999999999</v>
      </c>
      <c r="J89" s="25">
        <v>7.7326699999999997</v>
      </c>
      <c r="K89" s="51">
        <f t="shared" si="1"/>
        <v>0.36822199999999938</v>
      </c>
    </row>
    <row r="90" spans="2:11" x14ac:dyDescent="0.3">
      <c r="B90" s="16" t="s">
        <v>47</v>
      </c>
      <c r="C90" s="11" t="s">
        <v>27</v>
      </c>
      <c r="D90" s="21">
        <v>49.04</v>
      </c>
      <c r="E90" s="20">
        <v>0.43873000000000001</v>
      </c>
      <c r="F90" s="23">
        <v>0.05</v>
      </c>
      <c r="G90" s="20">
        <v>5.4999999999999997E-3</v>
      </c>
      <c r="H90" s="20">
        <v>2.1936500000000001E-2</v>
      </c>
      <c r="I90" s="20">
        <v>0.46066649999999998</v>
      </c>
      <c r="J90" s="25">
        <v>22.591085</v>
      </c>
      <c r="K90" s="51">
        <f t="shared" si="1"/>
        <v>1.0757657999999992</v>
      </c>
    </row>
    <row r="91" spans="2:11" x14ac:dyDescent="0.3">
      <c r="B91" s="16" t="s">
        <v>47</v>
      </c>
      <c r="C91" s="11" t="s">
        <v>28</v>
      </c>
      <c r="D91" s="21">
        <v>70</v>
      </c>
      <c r="E91" s="20">
        <v>0.50183</v>
      </c>
      <c r="F91" s="23">
        <v>0.05</v>
      </c>
      <c r="G91" s="20">
        <v>5.4999999999999997E-3</v>
      </c>
      <c r="H91" s="20">
        <v>2.5091499999999999E-2</v>
      </c>
      <c r="I91" s="20">
        <v>0.52692150000000004</v>
      </c>
      <c r="J91" s="25">
        <v>36.884504999999997</v>
      </c>
      <c r="K91" s="51">
        <f t="shared" si="1"/>
        <v>1.7564049999999938</v>
      </c>
    </row>
    <row r="92" spans="2:11" x14ac:dyDescent="0.3">
      <c r="B92" s="16" t="s">
        <v>47</v>
      </c>
      <c r="C92" s="11" t="s">
        <v>29</v>
      </c>
      <c r="D92" s="21">
        <v>84.24</v>
      </c>
      <c r="E92" s="20">
        <v>0.58069000000000004</v>
      </c>
      <c r="F92" s="23">
        <v>0.05</v>
      </c>
      <c r="G92" s="20">
        <v>5.4999999999999997E-3</v>
      </c>
      <c r="H92" s="20">
        <v>2.9034500000000001E-2</v>
      </c>
      <c r="I92" s="20">
        <v>0.6097245</v>
      </c>
      <c r="J92" s="25">
        <v>51.363191999999998</v>
      </c>
      <c r="K92" s="51">
        <f t="shared" si="1"/>
        <v>2.4458663999999999</v>
      </c>
    </row>
    <row r="93" spans="2:11" x14ac:dyDescent="0.3">
      <c r="B93" s="16" t="s">
        <v>47</v>
      </c>
      <c r="C93" s="11" t="s">
        <v>30</v>
      </c>
      <c r="D93" s="21">
        <v>84.48</v>
      </c>
      <c r="E93" s="20">
        <v>0.54783000000000004</v>
      </c>
      <c r="F93" s="23">
        <v>0.05</v>
      </c>
      <c r="G93" s="20">
        <v>5.4999999999999997E-3</v>
      </c>
      <c r="H93" s="20">
        <v>2.7391499999999999E-2</v>
      </c>
      <c r="I93" s="20">
        <v>0.57522150000000005</v>
      </c>
      <c r="J93" s="25">
        <v>48.594712000000001</v>
      </c>
      <c r="K93" s="51">
        <f t="shared" si="1"/>
        <v>2.3140335999999948</v>
      </c>
    </row>
    <row r="94" spans="2:11" x14ac:dyDescent="0.3">
      <c r="B94" s="16" t="s">
        <v>47</v>
      </c>
      <c r="C94" s="11" t="s">
        <v>31</v>
      </c>
      <c r="D94" s="21">
        <v>83.12</v>
      </c>
      <c r="E94" s="20">
        <v>0.49891000000000002</v>
      </c>
      <c r="F94" s="23">
        <v>0.05</v>
      </c>
      <c r="G94" s="20">
        <v>5.4999999999999997E-3</v>
      </c>
      <c r="H94" s="20">
        <v>2.4945499999999999E-2</v>
      </c>
      <c r="I94" s="20">
        <v>0.52385550000000003</v>
      </c>
      <c r="J94" s="25">
        <v>43.542869000000003</v>
      </c>
      <c r="K94" s="51">
        <f t="shared" si="1"/>
        <v>2.073469799999998</v>
      </c>
    </row>
    <row r="95" spans="2:11" x14ac:dyDescent="0.3">
      <c r="B95" s="16" t="s">
        <v>47</v>
      </c>
      <c r="C95" s="11" t="s">
        <v>32</v>
      </c>
      <c r="D95" s="21">
        <v>104.32</v>
      </c>
      <c r="E95" s="20">
        <v>0.44562000000000002</v>
      </c>
      <c r="F95" s="23">
        <v>0.05</v>
      </c>
      <c r="G95" s="20">
        <v>5.4999999999999997E-3</v>
      </c>
      <c r="H95" s="20">
        <v>2.2280999999999999E-2</v>
      </c>
      <c r="I95" s="20">
        <v>0.46790100000000001</v>
      </c>
      <c r="J95" s="25">
        <v>48.811432000000003</v>
      </c>
      <c r="K95" s="51">
        <f t="shared" si="1"/>
        <v>2.324353600000002</v>
      </c>
    </row>
    <row r="96" spans="2:11" x14ac:dyDescent="0.3">
      <c r="B96" s="16" t="s">
        <v>47</v>
      </c>
      <c r="C96" s="11" t="s">
        <v>33</v>
      </c>
      <c r="D96" s="21">
        <v>101.84</v>
      </c>
      <c r="E96" s="20">
        <v>0.42022999999999999</v>
      </c>
      <c r="F96" s="23">
        <v>0.05</v>
      </c>
      <c r="G96" s="20">
        <v>5.4999999999999997E-3</v>
      </c>
      <c r="H96" s="20">
        <v>2.1011499999999999E-2</v>
      </c>
      <c r="I96" s="20">
        <v>0.44124150000000001</v>
      </c>
      <c r="J96" s="25">
        <v>44.936033999999999</v>
      </c>
      <c r="K96" s="51">
        <f t="shared" si="1"/>
        <v>2.1398107999999993</v>
      </c>
    </row>
    <row r="97" spans="2:11" x14ac:dyDescent="0.3">
      <c r="B97" s="16" t="s">
        <v>47</v>
      </c>
      <c r="C97" s="11" t="s">
        <v>34</v>
      </c>
      <c r="D97" s="21">
        <v>104.8</v>
      </c>
      <c r="E97" s="20">
        <v>0.40887000000000001</v>
      </c>
      <c r="F97" s="23">
        <v>0.05</v>
      </c>
      <c r="G97" s="20">
        <v>5.4999999999999997E-3</v>
      </c>
      <c r="H97" s="20">
        <v>2.04435E-2</v>
      </c>
      <c r="I97" s="20">
        <v>0.42931350000000001</v>
      </c>
      <c r="J97" s="25">
        <v>44.992055000000001</v>
      </c>
      <c r="K97" s="51">
        <f t="shared" si="1"/>
        <v>2.1424790000000016</v>
      </c>
    </row>
    <row r="98" spans="2:11" x14ac:dyDescent="0.3">
      <c r="B98" s="16" t="s">
        <v>47</v>
      </c>
      <c r="C98" s="11" t="s">
        <v>35</v>
      </c>
      <c r="D98" s="21">
        <v>106.4</v>
      </c>
      <c r="E98" s="20">
        <v>0.40304000000000001</v>
      </c>
      <c r="F98" s="23">
        <v>0.05</v>
      </c>
      <c r="G98" s="20">
        <v>5.4999999999999997E-3</v>
      </c>
      <c r="H98" s="20">
        <v>2.0152E-2</v>
      </c>
      <c r="I98" s="20">
        <v>0.42319200000000001</v>
      </c>
      <c r="J98" s="25">
        <v>45.027628999999997</v>
      </c>
      <c r="K98" s="51">
        <f t="shared" si="1"/>
        <v>2.144172999999995</v>
      </c>
    </row>
    <row r="99" spans="2:11" x14ac:dyDescent="0.3">
      <c r="B99" s="16" t="s">
        <v>47</v>
      </c>
      <c r="C99" s="11" t="s">
        <v>36</v>
      </c>
      <c r="D99" s="21">
        <v>98.56</v>
      </c>
      <c r="E99" s="20">
        <v>0.39595999999999998</v>
      </c>
      <c r="F99" s="23">
        <v>0.05</v>
      </c>
      <c r="G99" s="20">
        <v>5.4999999999999997E-3</v>
      </c>
      <c r="H99" s="20">
        <v>1.9798E-2</v>
      </c>
      <c r="I99" s="20">
        <v>0.41575800000000002</v>
      </c>
      <c r="J99" s="25">
        <v>40.977108000000001</v>
      </c>
      <c r="K99" s="51">
        <f t="shared" si="1"/>
        <v>1.9512904000000049</v>
      </c>
    </row>
    <row r="100" spans="2:11" x14ac:dyDescent="0.3">
      <c r="B100" s="16" t="s">
        <v>47</v>
      </c>
      <c r="C100" s="11" t="s">
        <v>37</v>
      </c>
      <c r="D100" s="21">
        <v>23.36</v>
      </c>
      <c r="E100" s="20">
        <v>0.3926</v>
      </c>
      <c r="F100" s="23">
        <v>0.05</v>
      </c>
      <c r="G100" s="20">
        <v>5.4999999999999997E-3</v>
      </c>
      <c r="H100" s="20">
        <v>1.9630000000000002E-2</v>
      </c>
      <c r="I100" s="20">
        <v>0.41222999999999999</v>
      </c>
      <c r="J100" s="25">
        <v>9.6296929999999996</v>
      </c>
      <c r="K100" s="51">
        <f t="shared" si="1"/>
        <v>0.45855699999999899</v>
      </c>
    </row>
    <row r="101" spans="2:11" x14ac:dyDescent="0.3">
      <c r="B101" s="16" t="s">
        <v>47</v>
      </c>
      <c r="C101" s="11" t="s">
        <v>38</v>
      </c>
      <c r="D101" s="21">
        <v>16.72</v>
      </c>
      <c r="E101" s="20">
        <v>0.40337000000000001</v>
      </c>
      <c r="F101" s="23">
        <v>0.05</v>
      </c>
      <c r="G101" s="20">
        <v>5.4999999999999997E-3</v>
      </c>
      <c r="H101" s="20">
        <v>2.0168499999999999E-2</v>
      </c>
      <c r="I101" s="20">
        <v>0.42353849999999998</v>
      </c>
      <c r="J101" s="25">
        <v>7.0815640000000002</v>
      </c>
      <c r="K101" s="51">
        <f t="shared" si="1"/>
        <v>0.33721760000000067</v>
      </c>
    </row>
    <row r="102" spans="2:11" x14ac:dyDescent="0.3">
      <c r="B102" s="16" t="s">
        <v>47</v>
      </c>
      <c r="C102" s="11" t="s">
        <v>39</v>
      </c>
      <c r="D102" s="21">
        <v>11.68</v>
      </c>
      <c r="E102" s="20">
        <v>0.45737</v>
      </c>
      <c r="F102" s="23">
        <v>0.05</v>
      </c>
      <c r="G102" s="20">
        <v>5.4999999999999997E-3</v>
      </c>
      <c r="H102" s="20">
        <v>2.28685E-2</v>
      </c>
      <c r="I102" s="20">
        <v>0.48023850000000001</v>
      </c>
      <c r="J102" s="25">
        <v>5.6091860000000002</v>
      </c>
      <c r="K102" s="51">
        <f t="shared" si="1"/>
        <v>0.26710440000000002</v>
      </c>
    </row>
    <row r="103" spans="2:11" x14ac:dyDescent="0.3">
      <c r="B103" s="16" t="s">
        <v>47</v>
      </c>
      <c r="C103" s="11" t="s">
        <v>40</v>
      </c>
      <c r="D103" s="21">
        <v>10.72</v>
      </c>
      <c r="E103" s="20">
        <v>0.48892000000000002</v>
      </c>
      <c r="F103" s="23">
        <v>0.05</v>
      </c>
      <c r="G103" s="20">
        <v>5.4999999999999997E-3</v>
      </c>
      <c r="H103" s="20">
        <v>2.4445999999999999E-2</v>
      </c>
      <c r="I103" s="20">
        <v>0.51336599999999999</v>
      </c>
      <c r="J103" s="25">
        <v>5.5032839999999998</v>
      </c>
      <c r="K103" s="51">
        <f t="shared" si="1"/>
        <v>0.26206159999999912</v>
      </c>
    </row>
    <row r="104" spans="2:11" x14ac:dyDescent="0.3">
      <c r="B104" s="16" t="s">
        <v>47</v>
      </c>
      <c r="C104" s="11" t="s">
        <v>41</v>
      </c>
      <c r="D104" s="21">
        <v>16.72</v>
      </c>
      <c r="E104" s="20">
        <v>0.53871999999999998</v>
      </c>
      <c r="F104" s="23">
        <v>0.05</v>
      </c>
      <c r="G104" s="20">
        <v>5.4999999999999997E-3</v>
      </c>
      <c r="H104" s="20">
        <v>2.6936000000000002E-2</v>
      </c>
      <c r="I104" s="20">
        <v>0.56565600000000005</v>
      </c>
      <c r="J104" s="25">
        <v>9.4577679999999997</v>
      </c>
      <c r="K104" s="51">
        <f t="shared" si="1"/>
        <v>0.45036960000000015</v>
      </c>
    </row>
    <row r="105" spans="2:11" x14ac:dyDescent="0.3">
      <c r="B105" s="16" t="s">
        <v>47</v>
      </c>
      <c r="C105" s="11" t="s">
        <v>42</v>
      </c>
      <c r="D105" s="21">
        <v>18.239999999999998</v>
      </c>
      <c r="E105" s="20">
        <v>0.59826999999999997</v>
      </c>
      <c r="F105" s="23">
        <v>0.05</v>
      </c>
      <c r="G105" s="20">
        <v>5.4999999999999997E-3</v>
      </c>
      <c r="H105" s="20">
        <v>2.9913499999999999E-2</v>
      </c>
      <c r="I105" s="20">
        <v>0.62818350000000001</v>
      </c>
      <c r="J105" s="25">
        <v>11.458067</v>
      </c>
      <c r="K105" s="51">
        <f t="shared" si="1"/>
        <v>0.54562220000000217</v>
      </c>
    </row>
    <row r="106" spans="2:11" x14ac:dyDescent="0.3">
      <c r="B106" s="16" t="s">
        <v>47</v>
      </c>
      <c r="C106" s="11" t="s">
        <v>43</v>
      </c>
      <c r="D106" s="21">
        <v>17.52</v>
      </c>
      <c r="E106" s="20">
        <v>0.51510999999999996</v>
      </c>
      <c r="F106" s="23">
        <v>0.05</v>
      </c>
      <c r="G106" s="20">
        <v>5.4999999999999997E-3</v>
      </c>
      <c r="H106" s="20">
        <v>2.5755500000000001E-2</v>
      </c>
      <c r="I106" s="20">
        <v>0.5408655</v>
      </c>
      <c r="J106" s="25">
        <v>9.4759639999999994</v>
      </c>
      <c r="K106" s="51">
        <f t="shared" si="1"/>
        <v>0.45123680000000022</v>
      </c>
    </row>
    <row r="107" spans="2:11" x14ac:dyDescent="0.3">
      <c r="B107" s="16" t="s">
        <v>47</v>
      </c>
      <c r="C107" s="11" t="s">
        <v>44</v>
      </c>
      <c r="D107" s="21">
        <v>9.2799999999999994</v>
      </c>
      <c r="E107" s="20">
        <v>0.4829</v>
      </c>
      <c r="F107" s="23">
        <v>0.05</v>
      </c>
      <c r="G107" s="20">
        <v>5.4999999999999997E-3</v>
      </c>
      <c r="H107" s="20">
        <v>2.4145E-2</v>
      </c>
      <c r="I107" s="20">
        <v>0.50704499999999997</v>
      </c>
      <c r="J107" s="25">
        <v>4.7053779999999996</v>
      </c>
      <c r="K107" s="51">
        <f t="shared" si="1"/>
        <v>0.22406599999999965</v>
      </c>
    </row>
    <row r="108" spans="2:11" x14ac:dyDescent="0.3">
      <c r="B108" s="16" t="s">
        <v>48</v>
      </c>
      <c r="C108" s="11" t="s">
        <v>20</v>
      </c>
      <c r="D108" s="21">
        <v>15.6</v>
      </c>
      <c r="E108" s="20">
        <v>0.45467000000000002</v>
      </c>
      <c r="F108" s="23">
        <v>0.05</v>
      </c>
      <c r="G108" s="20">
        <v>5.4999999999999997E-3</v>
      </c>
      <c r="H108" s="20">
        <v>2.27335E-2</v>
      </c>
      <c r="I108" s="20">
        <v>0.47740349999999998</v>
      </c>
      <c r="J108" s="25">
        <v>7.447495</v>
      </c>
      <c r="K108" s="51">
        <f t="shared" si="1"/>
        <v>0.35464300000000026</v>
      </c>
    </row>
    <row r="109" spans="2:11" x14ac:dyDescent="0.3">
      <c r="B109" s="16" t="s">
        <v>48</v>
      </c>
      <c r="C109" s="11" t="s">
        <v>22</v>
      </c>
      <c r="D109" s="21">
        <v>7.44</v>
      </c>
      <c r="E109" s="20">
        <v>0.44045000000000001</v>
      </c>
      <c r="F109" s="23">
        <v>0.05</v>
      </c>
      <c r="G109" s="20">
        <v>5.4999999999999997E-3</v>
      </c>
      <c r="H109" s="20">
        <v>2.20225E-2</v>
      </c>
      <c r="I109" s="20">
        <v>0.46247250000000001</v>
      </c>
      <c r="J109" s="25">
        <v>3.440795</v>
      </c>
      <c r="K109" s="51">
        <f t="shared" si="1"/>
        <v>0.16384699999999963</v>
      </c>
    </row>
    <row r="110" spans="2:11" x14ac:dyDescent="0.3">
      <c r="B110" s="16" t="s">
        <v>48</v>
      </c>
      <c r="C110" s="11" t="s">
        <v>23</v>
      </c>
      <c r="D110" s="21">
        <v>18.32</v>
      </c>
      <c r="E110" s="20">
        <v>0.40766999999999998</v>
      </c>
      <c r="F110" s="23">
        <v>0.05</v>
      </c>
      <c r="G110" s="20">
        <v>5.4999999999999997E-3</v>
      </c>
      <c r="H110" s="20">
        <v>2.0383499999999999E-2</v>
      </c>
      <c r="I110" s="20">
        <v>0.42805349999999998</v>
      </c>
      <c r="J110" s="25">
        <v>7.8419400000000001</v>
      </c>
      <c r="K110" s="51">
        <f t="shared" si="1"/>
        <v>0.37342560000000002</v>
      </c>
    </row>
    <row r="111" spans="2:11" x14ac:dyDescent="0.3">
      <c r="B111" s="16" t="s">
        <v>48</v>
      </c>
      <c r="C111" s="11" t="s">
        <v>24</v>
      </c>
      <c r="D111" s="21">
        <v>7.6</v>
      </c>
      <c r="E111" s="20">
        <v>0.40705000000000002</v>
      </c>
      <c r="F111" s="23">
        <v>0.05</v>
      </c>
      <c r="G111" s="20">
        <v>5.4999999999999997E-3</v>
      </c>
      <c r="H111" s="20">
        <v>2.0352499999999999E-2</v>
      </c>
      <c r="I111" s="20">
        <v>0.42740250000000002</v>
      </c>
      <c r="J111" s="25">
        <v>3.248259</v>
      </c>
      <c r="K111" s="51">
        <f t="shared" si="1"/>
        <v>0.15467899999999979</v>
      </c>
    </row>
    <row r="112" spans="2:11" x14ac:dyDescent="0.3">
      <c r="B112" s="16" t="s">
        <v>48</v>
      </c>
      <c r="C112" s="11" t="s">
        <v>25</v>
      </c>
      <c r="D112" s="21">
        <v>10.08</v>
      </c>
      <c r="E112" s="20">
        <v>0.31319000000000002</v>
      </c>
      <c r="F112" s="23">
        <v>0.05</v>
      </c>
      <c r="G112" s="20">
        <v>5.4999999999999997E-3</v>
      </c>
      <c r="H112" s="20">
        <v>1.56595E-2</v>
      </c>
      <c r="I112" s="20">
        <v>0.32884950000000002</v>
      </c>
      <c r="J112" s="25">
        <v>3.3148029999999999</v>
      </c>
      <c r="K112" s="51">
        <f t="shared" si="1"/>
        <v>0.15784779999999987</v>
      </c>
    </row>
    <row r="113" spans="2:11" x14ac:dyDescent="0.3">
      <c r="B113" s="16" t="s">
        <v>48</v>
      </c>
      <c r="C113" s="11" t="s">
        <v>26</v>
      </c>
      <c r="D113" s="21">
        <v>17.760000000000002</v>
      </c>
      <c r="E113" s="20">
        <v>0.40075</v>
      </c>
      <c r="F113" s="23">
        <v>0.05</v>
      </c>
      <c r="G113" s="20">
        <v>5.4999999999999997E-3</v>
      </c>
      <c r="H113" s="20">
        <v>2.00375E-2</v>
      </c>
      <c r="I113" s="20">
        <v>0.42078749999999998</v>
      </c>
      <c r="J113" s="25">
        <v>7.4731860000000001</v>
      </c>
      <c r="K113" s="51">
        <f t="shared" si="1"/>
        <v>0.35586599999999979</v>
      </c>
    </row>
    <row r="114" spans="2:11" x14ac:dyDescent="0.3">
      <c r="B114" s="16" t="s">
        <v>48</v>
      </c>
      <c r="C114" s="11" t="s">
        <v>27</v>
      </c>
      <c r="D114" s="21">
        <v>22.64</v>
      </c>
      <c r="E114" s="20">
        <v>0.43179000000000001</v>
      </c>
      <c r="F114" s="23">
        <v>0.05</v>
      </c>
      <c r="G114" s="20">
        <v>5.4999999999999997E-3</v>
      </c>
      <c r="H114" s="20">
        <v>2.1589500000000001E-2</v>
      </c>
      <c r="I114" s="20">
        <v>0.45337949999999999</v>
      </c>
      <c r="J114" s="25">
        <v>10.264512</v>
      </c>
      <c r="K114" s="51">
        <f t="shared" si="1"/>
        <v>0.48878639999999862</v>
      </c>
    </row>
    <row r="115" spans="2:11" x14ac:dyDescent="0.3">
      <c r="B115" s="16" t="s">
        <v>48</v>
      </c>
      <c r="C115" s="11" t="s">
        <v>28</v>
      </c>
      <c r="D115" s="21">
        <v>45.04</v>
      </c>
      <c r="E115" s="20">
        <v>0.49865999999999999</v>
      </c>
      <c r="F115" s="23">
        <v>0.05</v>
      </c>
      <c r="G115" s="20">
        <v>5.4999999999999997E-3</v>
      </c>
      <c r="H115" s="20">
        <v>2.4933E-2</v>
      </c>
      <c r="I115" s="20">
        <v>0.52359299999999998</v>
      </c>
      <c r="J115" s="25">
        <v>23.582629000000001</v>
      </c>
      <c r="K115" s="51">
        <f t="shared" si="1"/>
        <v>1.1229826000000003</v>
      </c>
    </row>
    <row r="116" spans="2:11" x14ac:dyDescent="0.3">
      <c r="B116" s="16" t="s">
        <v>48</v>
      </c>
      <c r="C116" s="11" t="s">
        <v>29</v>
      </c>
      <c r="D116" s="21">
        <v>92</v>
      </c>
      <c r="E116" s="20">
        <v>0.53796999999999995</v>
      </c>
      <c r="F116" s="23">
        <v>0.05</v>
      </c>
      <c r="G116" s="20">
        <v>5.4999999999999997E-3</v>
      </c>
      <c r="H116" s="20">
        <v>2.6898499999999999E-2</v>
      </c>
      <c r="I116" s="20">
        <v>0.5648685</v>
      </c>
      <c r="J116" s="25">
        <v>51.967902000000002</v>
      </c>
      <c r="K116" s="51">
        <f t="shared" si="1"/>
        <v>2.4746620000000092</v>
      </c>
    </row>
    <row r="117" spans="2:11" x14ac:dyDescent="0.3">
      <c r="B117" s="16" t="s">
        <v>48</v>
      </c>
      <c r="C117" s="11" t="s">
        <v>30</v>
      </c>
      <c r="D117" s="21">
        <v>87.12</v>
      </c>
      <c r="E117" s="20">
        <v>0.5242</v>
      </c>
      <c r="F117" s="23">
        <v>0.05</v>
      </c>
      <c r="G117" s="20">
        <v>5.4999999999999997E-3</v>
      </c>
      <c r="H117" s="20">
        <v>2.6210000000000001E-2</v>
      </c>
      <c r="I117" s="20">
        <v>0.55040999999999995</v>
      </c>
      <c r="J117" s="25">
        <v>47.951718999999997</v>
      </c>
      <c r="K117" s="51">
        <f t="shared" si="1"/>
        <v>2.283414999999998</v>
      </c>
    </row>
    <row r="118" spans="2:11" x14ac:dyDescent="0.3">
      <c r="B118" s="16" t="s">
        <v>48</v>
      </c>
      <c r="C118" s="11" t="s">
        <v>31</v>
      </c>
      <c r="D118" s="21">
        <v>120.08</v>
      </c>
      <c r="E118" s="20">
        <v>0.49475000000000002</v>
      </c>
      <c r="F118" s="23">
        <v>0.05</v>
      </c>
      <c r="G118" s="20">
        <v>5.4999999999999997E-3</v>
      </c>
      <c r="H118" s="20">
        <v>2.4737499999999999E-2</v>
      </c>
      <c r="I118" s="20">
        <v>0.51948749999999999</v>
      </c>
      <c r="J118" s="25">
        <v>62.380059000000003</v>
      </c>
      <c r="K118" s="51">
        <f t="shared" si="1"/>
        <v>2.9704789999999974</v>
      </c>
    </row>
    <row r="119" spans="2:11" x14ac:dyDescent="0.3">
      <c r="B119" s="16" t="s">
        <v>48</v>
      </c>
      <c r="C119" s="11" t="s">
        <v>32</v>
      </c>
      <c r="D119" s="21">
        <v>107.28</v>
      </c>
      <c r="E119" s="20">
        <v>0.44929000000000002</v>
      </c>
      <c r="F119" s="23">
        <v>0.05</v>
      </c>
      <c r="G119" s="20">
        <v>5.4999999999999997E-3</v>
      </c>
      <c r="H119" s="20">
        <v>2.2464499999999998E-2</v>
      </c>
      <c r="I119" s="20">
        <v>0.47175450000000002</v>
      </c>
      <c r="J119" s="25">
        <v>50.609822999999999</v>
      </c>
      <c r="K119" s="51">
        <f t="shared" si="1"/>
        <v>2.4099917999999931</v>
      </c>
    </row>
    <row r="120" spans="2:11" x14ac:dyDescent="0.3">
      <c r="B120" s="16" t="s">
        <v>48</v>
      </c>
      <c r="C120" s="11" t="s">
        <v>33</v>
      </c>
      <c r="D120" s="21">
        <v>109.84</v>
      </c>
      <c r="E120" s="20">
        <v>0.44090000000000001</v>
      </c>
      <c r="F120" s="23">
        <v>0.05</v>
      </c>
      <c r="G120" s="20">
        <v>5.4999999999999997E-3</v>
      </c>
      <c r="H120" s="20">
        <v>2.2044999999999999E-2</v>
      </c>
      <c r="I120" s="20">
        <v>0.462945</v>
      </c>
      <c r="J120" s="25">
        <v>50.849879000000001</v>
      </c>
      <c r="K120" s="51">
        <f t="shared" si="1"/>
        <v>2.4214229999999972</v>
      </c>
    </row>
    <row r="121" spans="2:11" x14ac:dyDescent="0.3">
      <c r="B121" s="16" t="s">
        <v>48</v>
      </c>
      <c r="C121" s="11" t="s">
        <v>34</v>
      </c>
      <c r="D121" s="21">
        <v>124.88</v>
      </c>
      <c r="E121" s="20">
        <v>0.44025999999999998</v>
      </c>
      <c r="F121" s="23">
        <v>0.05</v>
      </c>
      <c r="G121" s="20">
        <v>5.4999999999999997E-3</v>
      </c>
      <c r="H121" s="20">
        <v>2.2013000000000001E-2</v>
      </c>
      <c r="I121" s="20">
        <v>0.46227299999999999</v>
      </c>
      <c r="J121" s="25">
        <v>57.728651999999997</v>
      </c>
      <c r="K121" s="51">
        <f t="shared" si="1"/>
        <v>2.7489831999999979</v>
      </c>
    </row>
    <row r="122" spans="2:11" x14ac:dyDescent="0.3">
      <c r="B122" s="16" t="s">
        <v>48</v>
      </c>
      <c r="C122" s="11" t="s">
        <v>35</v>
      </c>
      <c r="D122" s="21">
        <v>101.28</v>
      </c>
      <c r="E122" s="20">
        <v>0.42058000000000001</v>
      </c>
      <c r="F122" s="23">
        <v>0.05</v>
      </c>
      <c r="G122" s="20">
        <v>5.4999999999999997E-3</v>
      </c>
      <c r="H122" s="20">
        <v>2.1028999999999999E-2</v>
      </c>
      <c r="I122" s="20">
        <v>0.44160899999999997</v>
      </c>
      <c r="J122" s="25">
        <v>44.72616</v>
      </c>
      <c r="K122" s="51">
        <f t="shared" si="1"/>
        <v>2.1298175999999955</v>
      </c>
    </row>
    <row r="123" spans="2:11" x14ac:dyDescent="0.3">
      <c r="B123" s="16" t="s">
        <v>48</v>
      </c>
      <c r="C123" s="11" t="s">
        <v>36</v>
      </c>
      <c r="D123" s="21">
        <v>49.36</v>
      </c>
      <c r="E123" s="20">
        <v>0.41249000000000002</v>
      </c>
      <c r="F123" s="23">
        <v>0.05</v>
      </c>
      <c r="G123" s="20">
        <v>5.4999999999999997E-3</v>
      </c>
      <c r="H123" s="20">
        <v>2.06245E-2</v>
      </c>
      <c r="I123" s="20">
        <v>0.43311450000000001</v>
      </c>
      <c r="J123" s="25">
        <v>21.378532</v>
      </c>
      <c r="K123" s="51">
        <f t="shared" si="1"/>
        <v>1.0180255999999979</v>
      </c>
    </row>
    <row r="124" spans="2:11" x14ac:dyDescent="0.3">
      <c r="B124" s="16" t="s">
        <v>48</v>
      </c>
      <c r="C124" s="11" t="s">
        <v>37</v>
      </c>
      <c r="D124" s="21">
        <v>18</v>
      </c>
      <c r="E124" s="20">
        <v>0.4304</v>
      </c>
      <c r="F124" s="23">
        <v>0.05</v>
      </c>
      <c r="G124" s="20">
        <v>5.4999999999999997E-3</v>
      </c>
      <c r="H124" s="20">
        <v>2.1520000000000001E-2</v>
      </c>
      <c r="I124" s="20">
        <v>0.45191999999999999</v>
      </c>
      <c r="J124" s="25">
        <v>8.1345600000000005</v>
      </c>
      <c r="K124" s="51">
        <f t="shared" si="1"/>
        <v>0.38736000000000015</v>
      </c>
    </row>
    <row r="125" spans="2:11" x14ac:dyDescent="0.3">
      <c r="B125" s="16" t="s">
        <v>48</v>
      </c>
      <c r="C125" s="11" t="s">
        <v>38</v>
      </c>
      <c r="D125" s="21">
        <v>9.76</v>
      </c>
      <c r="E125" s="20">
        <v>0.42043000000000003</v>
      </c>
      <c r="F125" s="23">
        <v>0.05</v>
      </c>
      <c r="G125" s="20">
        <v>5.4999999999999997E-3</v>
      </c>
      <c r="H125" s="20">
        <v>2.1021499999999999E-2</v>
      </c>
      <c r="I125" s="20">
        <v>0.4414515</v>
      </c>
      <c r="J125" s="25">
        <v>4.308567</v>
      </c>
      <c r="K125" s="51">
        <f t="shared" si="1"/>
        <v>0.20517019999999953</v>
      </c>
    </row>
    <row r="126" spans="2:11" x14ac:dyDescent="0.3">
      <c r="B126" s="16" t="s">
        <v>48</v>
      </c>
      <c r="C126" s="11" t="s">
        <v>39</v>
      </c>
      <c r="D126" s="21">
        <v>7.28</v>
      </c>
      <c r="E126" s="20">
        <v>0.44789000000000001</v>
      </c>
      <c r="F126" s="23">
        <v>0.05</v>
      </c>
      <c r="G126" s="20">
        <v>5.4999999999999997E-3</v>
      </c>
      <c r="H126" s="20">
        <v>2.2394500000000001E-2</v>
      </c>
      <c r="I126" s="20">
        <v>0.47028449999999999</v>
      </c>
      <c r="J126" s="25">
        <v>3.4236710000000001</v>
      </c>
      <c r="K126" s="51">
        <f t="shared" si="1"/>
        <v>0.16303179999999973</v>
      </c>
    </row>
    <row r="127" spans="2:11" x14ac:dyDescent="0.3">
      <c r="B127" s="16" t="s">
        <v>48</v>
      </c>
      <c r="C127" s="11" t="s">
        <v>40</v>
      </c>
      <c r="D127" s="21">
        <v>13.28</v>
      </c>
      <c r="E127" s="20">
        <v>0.48648000000000002</v>
      </c>
      <c r="F127" s="23">
        <v>0.05</v>
      </c>
      <c r="G127" s="20">
        <v>5.4999999999999997E-3</v>
      </c>
      <c r="H127" s="20">
        <v>2.4323999999999998E-2</v>
      </c>
      <c r="I127" s="20">
        <v>0.51080400000000004</v>
      </c>
      <c r="J127" s="25">
        <v>6.7834770000000004</v>
      </c>
      <c r="K127" s="51">
        <f t="shared" si="1"/>
        <v>0.32302260000000071</v>
      </c>
    </row>
    <row r="128" spans="2:11" x14ac:dyDescent="0.3">
      <c r="B128" s="16" t="s">
        <v>48</v>
      </c>
      <c r="C128" s="11" t="s">
        <v>41</v>
      </c>
      <c r="D128" s="21">
        <v>14</v>
      </c>
      <c r="E128" s="20">
        <v>0.51439000000000001</v>
      </c>
      <c r="F128" s="23">
        <v>0.05</v>
      </c>
      <c r="G128" s="20">
        <v>5.4999999999999997E-3</v>
      </c>
      <c r="H128" s="20">
        <v>2.5719499999999999E-2</v>
      </c>
      <c r="I128" s="20">
        <v>0.54010950000000002</v>
      </c>
      <c r="J128" s="25">
        <v>7.5615329999999998</v>
      </c>
      <c r="K128" s="51">
        <f t="shared" si="1"/>
        <v>0.36007299999999987</v>
      </c>
    </row>
    <row r="129" spans="2:11" x14ac:dyDescent="0.3">
      <c r="B129" s="16" t="s">
        <v>48</v>
      </c>
      <c r="C129" s="11" t="s">
        <v>42</v>
      </c>
      <c r="D129" s="21">
        <v>7.84</v>
      </c>
      <c r="E129" s="20">
        <v>0.60872999999999999</v>
      </c>
      <c r="F129" s="23">
        <v>0.05</v>
      </c>
      <c r="G129" s="20">
        <v>5.4999999999999997E-3</v>
      </c>
      <c r="H129" s="20">
        <v>3.0436499999999998E-2</v>
      </c>
      <c r="I129" s="20">
        <v>0.63916649999999997</v>
      </c>
      <c r="J129" s="25">
        <v>5.0110650000000003</v>
      </c>
      <c r="K129" s="51">
        <f t="shared" si="1"/>
        <v>0.23862180000000066</v>
      </c>
    </row>
    <row r="130" spans="2:11" x14ac:dyDescent="0.3">
      <c r="B130" s="16" t="s">
        <v>48</v>
      </c>
      <c r="C130" s="11" t="s">
        <v>43</v>
      </c>
      <c r="D130" s="21">
        <v>7.76</v>
      </c>
      <c r="E130" s="20">
        <v>0.50844</v>
      </c>
      <c r="F130" s="23">
        <v>0.05</v>
      </c>
      <c r="G130" s="20">
        <v>5.4999999999999997E-3</v>
      </c>
      <c r="H130" s="20">
        <v>2.5422E-2</v>
      </c>
      <c r="I130" s="20">
        <v>0.53386199999999995</v>
      </c>
      <c r="J130" s="25">
        <v>4.1427690000000004</v>
      </c>
      <c r="K130" s="51">
        <f t="shared" si="1"/>
        <v>0.19727460000000052</v>
      </c>
    </row>
    <row r="131" spans="2:11" x14ac:dyDescent="0.3">
      <c r="B131" s="16" t="s">
        <v>48</v>
      </c>
      <c r="C131" s="11" t="s">
        <v>44</v>
      </c>
      <c r="D131" s="21">
        <v>20.239999999999998</v>
      </c>
      <c r="E131" s="20">
        <v>0.49256</v>
      </c>
      <c r="F131" s="23">
        <v>0.05</v>
      </c>
      <c r="G131" s="20">
        <v>5.4999999999999997E-3</v>
      </c>
      <c r="H131" s="20">
        <v>2.4628000000000001E-2</v>
      </c>
      <c r="I131" s="20">
        <v>0.51718799999999998</v>
      </c>
      <c r="J131" s="25">
        <v>10.467885000000001</v>
      </c>
      <c r="K131" s="51">
        <f t="shared" si="1"/>
        <v>0.49847060000000099</v>
      </c>
    </row>
    <row r="132" spans="2:11" x14ac:dyDescent="0.3">
      <c r="B132" s="16" t="s">
        <v>49</v>
      </c>
      <c r="C132" s="11" t="s">
        <v>20</v>
      </c>
      <c r="D132" s="21">
        <v>7.44</v>
      </c>
      <c r="E132" s="20">
        <v>0.46650999999999998</v>
      </c>
      <c r="F132" s="23">
        <v>0.05</v>
      </c>
      <c r="G132" s="20">
        <v>5.4999999999999997E-3</v>
      </c>
      <c r="H132" s="20">
        <v>2.3325499999999999E-2</v>
      </c>
      <c r="I132" s="20">
        <v>0.48983549999999998</v>
      </c>
      <c r="J132" s="25">
        <v>3.6443759999999998</v>
      </c>
      <c r="K132" s="51">
        <f t="shared" si="1"/>
        <v>0.17354159999999963</v>
      </c>
    </row>
    <row r="133" spans="2:11" x14ac:dyDescent="0.3">
      <c r="B133" s="16" t="s">
        <v>49</v>
      </c>
      <c r="C133" s="11" t="s">
        <v>22</v>
      </c>
      <c r="D133" s="21">
        <v>18.88</v>
      </c>
      <c r="E133" s="20">
        <v>0.43163000000000001</v>
      </c>
      <c r="F133" s="23">
        <v>0.05</v>
      </c>
      <c r="G133" s="20">
        <v>5.4999999999999997E-3</v>
      </c>
      <c r="H133" s="20">
        <v>2.15815E-2</v>
      </c>
      <c r="I133" s="20">
        <v>0.45321149999999999</v>
      </c>
      <c r="J133" s="25">
        <v>8.5566329999999997</v>
      </c>
      <c r="K133" s="51">
        <f t="shared" si="1"/>
        <v>0.4074586</v>
      </c>
    </row>
    <row r="134" spans="2:11" x14ac:dyDescent="0.3">
      <c r="B134" s="16" t="s">
        <v>49</v>
      </c>
      <c r="C134" s="11" t="s">
        <v>23</v>
      </c>
      <c r="D134" s="21">
        <v>7.92</v>
      </c>
      <c r="E134" s="20">
        <v>0.41804000000000002</v>
      </c>
      <c r="F134" s="23">
        <v>0.05</v>
      </c>
      <c r="G134" s="20">
        <v>5.4999999999999997E-3</v>
      </c>
      <c r="H134" s="20">
        <v>2.0902E-2</v>
      </c>
      <c r="I134" s="20">
        <v>0.438942</v>
      </c>
      <c r="J134" s="25">
        <v>3.4764210000000002</v>
      </c>
      <c r="K134" s="51">
        <f t="shared" si="1"/>
        <v>0.16554420000000025</v>
      </c>
    </row>
    <row r="135" spans="2:11" x14ac:dyDescent="0.3">
      <c r="B135" s="16" t="s">
        <v>49</v>
      </c>
      <c r="C135" s="11" t="s">
        <v>24</v>
      </c>
      <c r="D135" s="21">
        <v>7.6</v>
      </c>
      <c r="E135" s="20">
        <v>0.40594999999999998</v>
      </c>
      <c r="F135" s="23">
        <v>0.05</v>
      </c>
      <c r="G135" s="20">
        <v>5.4999999999999997E-3</v>
      </c>
      <c r="H135" s="20">
        <v>2.02975E-2</v>
      </c>
      <c r="I135" s="20">
        <v>0.4262475</v>
      </c>
      <c r="J135" s="25">
        <v>3.2394810000000001</v>
      </c>
      <c r="K135" s="51">
        <f t="shared" si="1"/>
        <v>0.15426100000000043</v>
      </c>
    </row>
    <row r="136" spans="2:11" x14ac:dyDescent="0.3">
      <c r="B136" s="16" t="s">
        <v>49</v>
      </c>
      <c r="C136" s="11" t="s">
        <v>25</v>
      </c>
      <c r="D136" s="21">
        <v>7.28</v>
      </c>
      <c r="E136" s="20">
        <v>0.39903</v>
      </c>
      <c r="F136" s="23">
        <v>0.05</v>
      </c>
      <c r="G136" s="20">
        <v>5.4999999999999997E-3</v>
      </c>
      <c r="H136" s="20">
        <v>1.99515E-2</v>
      </c>
      <c r="I136" s="20">
        <v>0.41898150000000001</v>
      </c>
      <c r="J136" s="25">
        <v>3.0501849999999999</v>
      </c>
      <c r="K136" s="51">
        <f t="shared" si="1"/>
        <v>0.14524659999999967</v>
      </c>
    </row>
    <row r="137" spans="2:11" x14ac:dyDescent="0.3">
      <c r="B137" s="16" t="s">
        <v>49</v>
      </c>
      <c r="C137" s="11" t="s">
        <v>26</v>
      </c>
      <c r="D137" s="21">
        <v>11.92</v>
      </c>
      <c r="E137" s="20">
        <v>0.40401999999999999</v>
      </c>
      <c r="F137" s="23">
        <v>0.05</v>
      </c>
      <c r="G137" s="20">
        <v>5.4999999999999997E-3</v>
      </c>
      <c r="H137" s="20">
        <v>2.0201E-2</v>
      </c>
      <c r="I137" s="20">
        <v>0.42422100000000001</v>
      </c>
      <c r="J137" s="25">
        <v>5.0567140000000004</v>
      </c>
      <c r="K137" s="51">
        <f t="shared" si="1"/>
        <v>0.24079560000000022</v>
      </c>
    </row>
    <row r="138" spans="2:11" x14ac:dyDescent="0.3">
      <c r="B138" s="16" t="s">
        <v>49</v>
      </c>
      <c r="C138" s="11" t="s">
        <v>27</v>
      </c>
      <c r="D138" s="21">
        <v>21.52</v>
      </c>
      <c r="E138" s="20">
        <v>0.42847000000000002</v>
      </c>
      <c r="F138" s="23">
        <v>0.05</v>
      </c>
      <c r="G138" s="20">
        <v>5.4999999999999997E-3</v>
      </c>
      <c r="H138" s="20">
        <v>2.1423500000000002E-2</v>
      </c>
      <c r="I138" s="20">
        <v>0.4498935</v>
      </c>
      <c r="J138" s="25">
        <v>9.6817080000000004</v>
      </c>
      <c r="K138" s="51">
        <f t="shared" si="1"/>
        <v>0.46103360000000038</v>
      </c>
    </row>
    <row r="139" spans="2:11" x14ac:dyDescent="0.3">
      <c r="B139" s="16" t="s">
        <v>49</v>
      </c>
      <c r="C139" s="11" t="s">
        <v>28</v>
      </c>
      <c r="D139" s="21">
        <v>25.36</v>
      </c>
      <c r="E139" s="20">
        <v>0.50051999999999996</v>
      </c>
      <c r="F139" s="23">
        <v>0.05</v>
      </c>
      <c r="G139" s="20">
        <v>5.4999999999999997E-3</v>
      </c>
      <c r="H139" s="20">
        <v>2.5026E-2</v>
      </c>
      <c r="I139" s="20">
        <v>0.52554599999999996</v>
      </c>
      <c r="J139" s="25">
        <v>13.327847</v>
      </c>
      <c r="K139" s="51">
        <f t="shared" si="1"/>
        <v>0.63465980000000144</v>
      </c>
    </row>
    <row r="140" spans="2:11" x14ac:dyDescent="0.3">
      <c r="B140" s="16" t="s">
        <v>49</v>
      </c>
      <c r="C140" s="11" t="s">
        <v>29</v>
      </c>
      <c r="D140" s="21">
        <v>15.68</v>
      </c>
      <c r="E140" s="20">
        <v>0.53769999999999996</v>
      </c>
      <c r="F140" s="23">
        <v>0.05</v>
      </c>
      <c r="G140" s="20">
        <v>5.4999999999999997E-3</v>
      </c>
      <c r="H140" s="20">
        <v>2.6884999999999999E-2</v>
      </c>
      <c r="I140" s="20">
        <v>0.564585</v>
      </c>
      <c r="J140" s="25">
        <v>8.8526930000000004</v>
      </c>
      <c r="K140" s="51">
        <f t="shared" si="1"/>
        <v>0.42155700000000174</v>
      </c>
    </row>
    <row r="141" spans="2:11" x14ac:dyDescent="0.3">
      <c r="B141" s="16" t="s">
        <v>49</v>
      </c>
      <c r="C141" s="11" t="s">
        <v>30</v>
      </c>
      <c r="D141" s="21">
        <v>7.68</v>
      </c>
      <c r="E141" s="20">
        <v>0.50356999999999996</v>
      </c>
      <c r="F141" s="23">
        <v>0.05</v>
      </c>
      <c r="G141" s="20">
        <v>5.4999999999999997E-3</v>
      </c>
      <c r="H141" s="20">
        <v>2.5178499999999999E-2</v>
      </c>
      <c r="I141" s="20">
        <v>0.52874849999999995</v>
      </c>
      <c r="J141" s="25">
        <v>4.0607879999999996</v>
      </c>
      <c r="K141" s="51">
        <f t="shared" si="1"/>
        <v>0.19337040000000005</v>
      </c>
    </row>
    <row r="142" spans="2:11" x14ac:dyDescent="0.3">
      <c r="B142" s="16" t="s">
        <v>49</v>
      </c>
      <c r="C142" s="11" t="s">
        <v>31</v>
      </c>
      <c r="D142" s="21">
        <v>10.16</v>
      </c>
      <c r="E142" s="20">
        <v>0.43614999999999998</v>
      </c>
      <c r="F142" s="23">
        <v>0.05</v>
      </c>
      <c r="G142" s="20">
        <v>5.4999999999999997E-3</v>
      </c>
      <c r="H142" s="20">
        <v>2.18075E-2</v>
      </c>
      <c r="I142" s="20">
        <v>0.45795750000000002</v>
      </c>
      <c r="J142" s="25">
        <v>4.6528479999999997</v>
      </c>
      <c r="K142" s="51">
        <f t="shared" ref="K142:K205" si="2">J142-(D142*E142)</f>
        <v>0.22156399999999987</v>
      </c>
    </row>
    <row r="143" spans="2:11" x14ac:dyDescent="0.3">
      <c r="B143" s="16" t="s">
        <v>49</v>
      </c>
      <c r="C143" s="11" t="s">
        <v>32</v>
      </c>
      <c r="D143" s="21">
        <v>9.68</v>
      </c>
      <c r="E143" s="20">
        <v>0.36631000000000002</v>
      </c>
      <c r="F143" s="23">
        <v>0.05</v>
      </c>
      <c r="G143" s="20">
        <v>5.4999999999999997E-3</v>
      </c>
      <c r="H143" s="20">
        <v>1.8315499999999998E-2</v>
      </c>
      <c r="I143" s="20">
        <v>0.38462550000000001</v>
      </c>
      <c r="J143" s="25">
        <v>3.7231749999999999</v>
      </c>
      <c r="K143" s="51">
        <f t="shared" si="2"/>
        <v>0.17729419999999996</v>
      </c>
    </row>
    <row r="144" spans="2:11" x14ac:dyDescent="0.3">
      <c r="B144" s="16" t="s">
        <v>49</v>
      </c>
      <c r="C144" s="11" t="s">
        <v>33</v>
      </c>
      <c r="D144" s="21">
        <v>10.24</v>
      </c>
      <c r="E144" s="20">
        <v>0.40706999999999999</v>
      </c>
      <c r="F144" s="23">
        <v>0.05</v>
      </c>
      <c r="G144" s="20">
        <v>5.4999999999999997E-3</v>
      </c>
      <c r="H144" s="20">
        <v>2.03535E-2</v>
      </c>
      <c r="I144" s="20">
        <v>0.42742350000000001</v>
      </c>
      <c r="J144" s="25">
        <v>4.376817</v>
      </c>
      <c r="K144" s="51">
        <f t="shared" si="2"/>
        <v>0.20842019999999994</v>
      </c>
    </row>
    <row r="145" spans="2:11" x14ac:dyDescent="0.3">
      <c r="B145" s="16" t="s">
        <v>49</v>
      </c>
      <c r="C145" s="11" t="s">
        <v>34</v>
      </c>
      <c r="D145" s="21">
        <v>6.96</v>
      </c>
      <c r="E145" s="20">
        <v>0.40564</v>
      </c>
      <c r="F145" s="23">
        <v>0.05</v>
      </c>
      <c r="G145" s="20">
        <v>5.4999999999999997E-3</v>
      </c>
      <c r="H145" s="20">
        <v>2.0282000000000001E-2</v>
      </c>
      <c r="I145" s="20">
        <v>0.42592200000000002</v>
      </c>
      <c r="J145" s="25">
        <v>2.9644170000000001</v>
      </c>
      <c r="K145" s="51">
        <f t="shared" si="2"/>
        <v>0.14116259999999992</v>
      </c>
    </row>
    <row r="146" spans="2:11" x14ac:dyDescent="0.3">
      <c r="B146" s="16" t="s">
        <v>49</v>
      </c>
      <c r="C146" s="11" t="s">
        <v>35</v>
      </c>
      <c r="D146" s="21">
        <v>7.84</v>
      </c>
      <c r="E146" s="20">
        <v>0.37514999999999998</v>
      </c>
      <c r="F146" s="23">
        <v>0.05</v>
      </c>
      <c r="G146" s="20">
        <v>5.4999999999999997E-3</v>
      </c>
      <c r="H146" s="20">
        <v>1.87575E-2</v>
      </c>
      <c r="I146" s="20">
        <v>0.39390750000000002</v>
      </c>
      <c r="J146" s="25">
        <v>3.0882350000000001</v>
      </c>
      <c r="K146" s="51">
        <f t="shared" si="2"/>
        <v>0.14705900000000005</v>
      </c>
    </row>
    <row r="147" spans="2:11" x14ac:dyDescent="0.3">
      <c r="B147" s="16" t="s">
        <v>49</v>
      </c>
      <c r="C147" s="11" t="s">
        <v>36</v>
      </c>
      <c r="D147" s="21">
        <v>7.36</v>
      </c>
      <c r="E147" s="20">
        <v>0.37163000000000002</v>
      </c>
      <c r="F147" s="23">
        <v>0.05</v>
      </c>
      <c r="G147" s="20">
        <v>5.4999999999999997E-3</v>
      </c>
      <c r="H147" s="20">
        <v>1.8581500000000001E-2</v>
      </c>
      <c r="I147" s="20">
        <v>0.39021149999999999</v>
      </c>
      <c r="J147" s="25">
        <v>2.8719570000000001</v>
      </c>
      <c r="K147" s="51">
        <f t="shared" si="2"/>
        <v>0.13676019999999989</v>
      </c>
    </row>
    <row r="148" spans="2:11" x14ac:dyDescent="0.3">
      <c r="B148" s="16" t="s">
        <v>49</v>
      </c>
      <c r="C148" s="11" t="s">
        <v>37</v>
      </c>
      <c r="D148" s="21">
        <v>6</v>
      </c>
      <c r="E148" s="20">
        <v>0.36575999999999997</v>
      </c>
      <c r="F148" s="23">
        <v>0.05</v>
      </c>
      <c r="G148" s="20">
        <v>5.4999999999999997E-3</v>
      </c>
      <c r="H148" s="20">
        <v>1.8287999999999999E-2</v>
      </c>
      <c r="I148" s="20">
        <v>0.384048</v>
      </c>
      <c r="J148" s="25">
        <v>2.3042880000000001</v>
      </c>
      <c r="K148" s="51">
        <f t="shared" si="2"/>
        <v>0.10972800000000005</v>
      </c>
    </row>
    <row r="149" spans="2:11" x14ac:dyDescent="0.3">
      <c r="B149" s="16" t="s">
        <v>49</v>
      </c>
      <c r="C149" s="11" t="s">
        <v>38</v>
      </c>
      <c r="D149" s="21">
        <v>5.68</v>
      </c>
      <c r="E149" s="20">
        <v>0.37689</v>
      </c>
      <c r="F149" s="23">
        <v>0.05</v>
      </c>
      <c r="G149" s="20">
        <v>5.4999999999999997E-3</v>
      </c>
      <c r="H149" s="20">
        <v>1.88445E-2</v>
      </c>
      <c r="I149" s="20">
        <v>0.39573449999999999</v>
      </c>
      <c r="J149" s="25">
        <v>2.2477719999999999</v>
      </c>
      <c r="K149" s="51">
        <f t="shared" si="2"/>
        <v>0.10703679999999993</v>
      </c>
    </row>
    <row r="150" spans="2:11" x14ac:dyDescent="0.3">
      <c r="B150" s="16" t="s">
        <v>49</v>
      </c>
      <c r="C150" s="11" t="s">
        <v>39</v>
      </c>
      <c r="D150" s="21">
        <v>5.68</v>
      </c>
      <c r="E150" s="20">
        <v>0.41383999999999999</v>
      </c>
      <c r="F150" s="23">
        <v>0.05</v>
      </c>
      <c r="G150" s="20">
        <v>5.4999999999999997E-3</v>
      </c>
      <c r="H150" s="20">
        <v>2.0691999999999999E-2</v>
      </c>
      <c r="I150" s="20">
        <v>0.43453199999999997</v>
      </c>
      <c r="J150" s="25">
        <v>2.4681419999999998</v>
      </c>
      <c r="K150" s="51">
        <f t="shared" si="2"/>
        <v>0.11753079999999994</v>
      </c>
    </row>
    <row r="151" spans="2:11" x14ac:dyDescent="0.3">
      <c r="B151" s="16" t="s">
        <v>49</v>
      </c>
      <c r="C151" s="11" t="s">
        <v>40</v>
      </c>
      <c r="D151" s="21">
        <v>5.92</v>
      </c>
      <c r="E151" s="20">
        <v>0.46761999999999998</v>
      </c>
      <c r="F151" s="23">
        <v>0.05</v>
      </c>
      <c r="G151" s="20">
        <v>5.4999999999999997E-3</v>
      </c>
      <c r="H151" s="20">
        <v>2.3380999999999999E-2</v>
      </c>
      <c r="I151" s="20">
        <v>0.49100100000000002</v>
      </c>
      <c r="J151" s="25">
        <v>2.9067259999999999</v>
      </c>
      <c r="K151" s="51">
        <f t="shared" si="2"/>
        <v>0.13841560000000008</v>
      </c>
    </row>
    <row r="152" spans="2:11" x14ac:dyDescent="0.3">
      <c r="B152" s="16" t="s">
        <v>49</v>
      </c>
      <c r="C152" s="11" t="s">
        <v>41</v>
      </c>
      <c r="D152" s="21">
        <v>6.8</v>
      </c>
      <c r="E152" s="20">
        <v>0.50224000000000002</v>
      </c>
      <c r="F152" s="23">
        <v>0.05</v>
      </c>
      <c r="G152" s="20">
        <v>5.4999999999999997E-3</v>
      </c>
      <c r="H152" s="20">
        <v>2.5111999999999999E-2</v>
      </c>
      <c r="I152" s="20">
        <v>0.52735200000000004</v>
      </c>
      <c r="J152" s="25">
        <v>3.5859939999999999</v>
      </c>
      <c r="K152" s="51">
        <f t="shared" si="2"/>
        <v>0.17076199999999986</v>
      </c>
    </row>
    <row r="153" spans="2:11" x14ac:dyDescent="0.3">
      <c r="B153" s="16" t="s">
        <v>49</v>
      </c>
      <c r="C153" s="11" t="s">
        <v>42</v>
      </c>
      <c r="D153" s="21">
        <v>6.72</v>
      </c>
      <c r="E153" s="20">
        <v>0.51378000000000001</v>
      </c>
      <c r="F153" s="23">
        <v>0.05</v>
      </c>
      <c r="G153" s="20">
        <v>5.4999999999999997E-3</v>
      </c>
      <c r="H153" s="20">
        <v>2.5689E-2</v>
      </c>
      <c r="I153" s="20">
        <v>0.53946899999999998</v>
      </c>
      <c r="J153" s="25">
        <v>3.625232</v>
      </c>
      <c r="K153" s="51">
        <f t="shared" si="2"/>
        <v>0.17263040000000007</v>
      </c>
    </row>
    <row r="154" spans="2:11" x14ac:dyDescent="0.3">
      <c r="B154" s="16" t="s">
        <v>49</v>
      </c>
      <c r="C154" s="11" t="s">
        <v>43</v>
      </c>
      <c r="D154" s="21">
        <v>6.8</v>
      </c>
      <c r="E154" s="20">
        <v>0.50051999999999996</v>
      </c>
      <c r="F154" s="23">
        <v>0.05</v>
      </c>
      <c r="G154" s="20">
        <v>5.4999999999999997E-3</v>
      </c>
      <c r="H154" s="20">
        <v>2.5026E-2</v>
      </c>
      <c r="I154" s="20">
        <v>0.52554599999999996</v>
      </c>
      <c r="J154" s="25">
        <v>3.5737130000000001</v>
      </c>
      <c r="K154" s="51">
        <f t="shared" si="2"/>
        <v>0.17017700000000024</v>
      </c>
    </row>
    <row r="155" spans="2:11" x14ac:dyDescent="0.3">
      <c r="B155" s="16" t="s">
        <v>49</v>
      </c>
      <c r="C155" s="11" t="s">
        <v>44</v>
      </c>
      <c r="D155" s="21">
        <v>10.72</v>
      </c>
      <c r="E155" s="20">
        <v>0.48462</v>
      </c>
      <c r="F155" s="23">
        <v>0.05</v>
      </c>
      <c r="G155" s="20">
        <v>5.4999999999999997E-3</v>
      </c>
      <c r="H155" s="20">
        <v>2.4230999999999999E-2</v>
      </c>
      <c r="I155" s="20">
        <v>0.50885100000000005</v>
      </c>
      <c r="J155" s="25">
        <v>5.4548829999999997</v>
      </c>
      <c r="K155" s="51">
        <f t="shared" si="2"/>
        <v>0.25975659999999934</v>
      </c>
    </row>
    <row r="156" spans="2:11" x14ac:dyDescent="0.3">
      <c r="B156" s="16" t="s">
        <v>50</v>
      </c>
      <c r="C156" s="11" t="s">
        <v>20</v>
      </c>
      <c r="D156" s="21">
        <v>17.84</v>
      </c>
      <c r="E156" s="20">
        <v>0.46051999999999998</v>
      </c>
      <c r="F156" s="23">
        <v>0.05</v>
      </c>
      <c r="G156" s="20">
        <v>5.4999999999999997E-3</v>
      </c>
      <c r="H156" s="20">
        <v>2.3026000000000001E-2</v>
      </c>
      <c r="I156" s="20">
        <v>0.48354599999999998</v>
      </c>
      <c r="J156" s="25">
        <v>8.6264610000000008</v>
      </c>
      <c r="K156" s="51">
        <f t="shared" si="2"/>
        <v>0.41078420000000193</v>
      </c>
    </row>
    <row r="157" spans="2:11" x14ac:dyDescent="0.3">
      <c r="B157" s="16" t="s">
        <v>50</v>
      </c>
      <c r="C157" s="11" t="s">
        <v>22</v>
      </c>
      <c r="D157" s="21">
        <v>11.52</v>
      </c>
      <c r="E157" s="20">
        <v>0.44030000000000002</v>
      </c>
      <c r="F157" s="23">
        <v>0.05</v>
      </c>
      <c r="G157" s="20">
        <v>5.4999999999999997E-3</v>
      </c>
      <c r="H157" s="20">
        <v>2.2015E-2</v>
      </c>
      <c r="I157" s="20">
        <v>0.46231499999999998</v>
      </c>
      <c r="J157" s="25">
        <v>5.325869</v>
      </c>
      <c r="K157" s="51">
        <f t="shared" si="2"/>
        <v>0.25361299999999964</v>
      </c>
    </row>
    <row r="158" spans="2:11" x14ac:dyDescent="0.3">
      <c r="B158" s="16" t="s">
        <v>50</v>
      </c>
      <c r="C158" s="11" t="s">
        <v>23</v>
      </c>
      <c r="D158" s="21">
        <v>7.04</v>
      </c>
      <c r="E158" s="20">
        <v>0.42430000000000001</v>
      </c>
      <c r="F158" s="23">
        <v>0.05</v>
      </c>
      <c r="G158" s="20">
        <v>5.4999999999999997E-3</v>
      </c>
      <c r="H158" s="20">
        <v>2.1215000000000001E-2</v>
      </c>
      <c r="I158" s="20">
        <v>0.44551499999999999</v>
      </c>
      <c r="J158" s="25">
        <v>3.1364260000000002</v>
      </c>
      <c r="K158" s="51">
        <f t="shared" si="2"/>
        <v>0.14935400000000021</v>
      </c>
    </row>
    <row r="159" spans="2:11" x14ac:dyDescent="0.3">
      <c r="B159" s="16" t="s">
        <v>50</v>
      </c>
      <c r="C159" s="11" t="s">
        <v>24</v>
      </c>
      <c r="D159" s="21">
        <v>14.96</v>
      </c>
      <c r="E159" s="20">
        <v>0.40555999999999998</v>
      </c>
      <c r="F159" s="23">
        <v>0.05</v>
      </c>
      <c r="G159" s="20">
        <v>5.4999999999999997E-3</v>
      </c>
      <c r="H159" s="20">
        <v>2.0278000000000001E-2</v>
      </c>
      <c r="I159" s="20">
        <v>0.42583799999999999</v>
      </c>
      <c r="J159" s="25">
        <v>6.3705360000000004</v>
      </c>
      <c r="K159" s="51">
        <f t="shared" si="2"/>
        <v>0.30335840000000047</v>
      </c>
    </row>
    <row r="160" spans="2:11" x14ac:dyDescent="0.3">
      <c r="B160" s="16" t="s">
        <v>50</v>
      </c>
      <c r="C160" s="11" t="s">
        <v>25</v>
      </c>
      <c r="D160" s="21">
        <v>13.92</v>
      </c>
      <c r="E160" s="20">
        <v>0.39118999999999998</v>
      </c>
      <c r="F160" s="23">
        <v>0.05</v>
      </c>
      <c r="G160" s="20">
        <v>5.4999999999999997E-3</v>
      </c>
      <c r="H160" s="20">
        <v>1.95595E-2</v>
      </c>
      <c r="I160" s="20">
        <v>0.41074949999999999</v>
      </c>
      <c r="J160" s="25">
        <v>5.7176330000000002</v>
      </c>
      <c r="K160" s="51">
        <f t="shared" si="2"/>
        <v>0.27226820000000007</v>
      </c>
    </row>
    <row r="161" spans="2:11" x14ac:dyDescent="0.3">
      <c r="B161" s="16" t="s">
        <v>50</v>
      </c>
      <c r="C161" s="11" t="s">
        <v>26</v>
      </c>
      <c r="D161" s="21">
        <v>17.440000000000001</v>
      </c>
      <c r="E161" s="20">
        <v>0.39018999999999998</v>
      </c>
      <c r="F161" s="23">
        <v>0.05</v>
      </c>
      <c r="G161" s="20">
        <v>5.4999999999999997E-3</v>
      </c>
      <c r="H161" s="20">
        <v>1.9509499999999999E-2</v>
      </c>
      <c r="I161" s="20">
        <v>0.40969949999999999</v>
      </c>
      <c r="J161" s="25">
        <v>7.1451589999999996</v>
      </c>
      <c r="K161" s="51">
        <f t="shared" si="2"/>
        <v>0.3402453999999997</v>
      </c>
    </row>
    <row r="162" spans="2:11" x14ac:dyDescent="0.3">
      <c r="B162" s="16" t="s">
        <v>50</v>
      </c>
      <c r="C162" s="11" t="s">
        <v>27</v>
      </c>
      <c r="D162" s="21">
        <v>6.96</v>
      </c>
      <c r="E162" s="20">
        <v>0.39135999999999999</v>
      </c>
      <c r="F162" s="23">
        <v>0.05</v>
      </c>
      <c r="G162" s="20">
        <v>5.4999999999999997E-3</v>
      </c>
      <c r="H162" s="20">
        <v>1.9567999999999999E-2</v>
      </c>
      <c r="I162" s="20">
        <v>0.41092800000000002</v>
      </c>
      <c r="J162" s="25">
        <v>2.8600590000000001</v>
      </c>
      <c r="K162" s="51">
        <f t="shared" si="2"/>
        <v>0.13619340000000024</v>
      </c>
    </row>
    <row r="163" spans="2:11" x14ac:dyDescent="0.3">
      <c r="B163" s="16" t="s">
        <v>50</v>
      </c>
      <c r="C163" s="11" t="s">
        <v>28</v>
      </c>
      <c r="D163" s="21">
        <v>19.12</v>
      </c>
      <c r="E163" s="20">
        <v>0.39465</v>
      </c>
      <c r="F163" s="23">
        <v>0.05</v>
      </c>
      <c r="G163" s="20">
        <v>5.4999999999999997E-3</v>
      </c>
      <c r="H163" s="20">
        <v>1.97325E-2</v>
      </c>
      <c r="I163" s="20">
        <v>0.41438249999999999</v>
      </c>
      <c r="J163" s="25">
        <v>7.922993</v>
      </c>
      <c r="K163" s="51">
        <f t="shared" si="2"/>
        <v>0.37728499999999965</v>
      </c>
    </row>
    <row r="164" spans="2:11" x14ac:dyDescent="0.3">
      <c r="B164" s="16" t="s">
        <v>50</v>
      </c>
      <c r="C164" s="11" t="s">
        <v>29</v>
      </c>
      <c r="D164" s="21">
        <v>5.2</v>
      </c>
      <c r="E164" s="20">
        <v>0.42301</v>
      </c>
      <c r="F164" s="23">
        <v>0.05</v>
      </c>
      <c r="G164" s="20">
        <v>5.4999999999999997E-3</v>
      </c>
      <c r="H164" s="20">
        <v>2.1150499999999999E-2</v>
      </c>
      <c r="I164" s="20">
        <v>0.44416050000000001</v>
      </c>
      <c r="J164" s="25">
        <v>2.3096350000000001</v>
      </c>
      <c r="K164" s="51">
        <f t="shared" si="2"/>
        <v>0.10998300000000016</v>
      </c>
    </row>
    <row r="165" spans="2:11" x14ac:dyDescent="0.3">
      <c r="B165" s="16" t="s">
        <v>50</v>
      </c>
      <c r="C165" s="11" t="s">
        <v>30</v>
      </c>
      <c r="D165" s="21">
        <v>4.96</v>
      </c>
      <c r="E165" s="20">
        <v>0.42448999999999998</v>
      </c>
      <c r="F165" s="23">
        <v>0.05</v>
      </c>
      <c r="G165" s="20">
        <v>5.4999999999999997E-3</v>
      </c>
      <c r="H165" s="20">
        <v>2.12245E-2</v>
      </c>
      <c r="I165" s="20">
        <v>0.44571450000000001</v>
      </c>
      <c r="J165" s="25">
        <v>2.210744</v>
      </c>
      <c r="K165" s="51">
        <f t="shared" si="2"/>
        <v>0.1052736000000003</v>
      </c>
    </row>
    <row r="166" spans="2:11" x14ac:dyDescent="0.3">
      <c r="B166" s="16" t="s">
        <v>50</v>
      </c>
      <c r="C166" s="11" t="s">
        <v>31</v>
      </c>
      <c r="D166" s="21">
        <v>5.04</v>
      </c>
      <c r="E166" s="20">
        <v>0.33865000000000001</v>
      </c>
      <c r="F166" s="23">
        <v>0.05</v>
      </c>
      <c r="G166" s="20">
        <v>5.4999999999999997E-3</v>
      </c>
      <c r="H166" s="20">
        <v>1.69325E-2</v>
      </c>
      <c r="I166" s="20">
        <v>0.35558250000000002</v>
      </c>
      <c r="J166" s="25">
        <v>1.792136</v>
      </c>
      <c r="K166" s="51">
        <f t="shared" si="2"/>
        <v>8.5339999999999971E-2</v>
      </c>
    </row>
    <row r="167" spans="2:11" x14ac:dyDescent="0.3">
      <c r="B167" s="16" t="s">
        <v>50</v>
      </c>
      <c r="C167" s="11" t="s">
        <v>32</v>
      </c>
      <c r="D167" s="21">
        <v>5.12</v>
      </c>
      <c r="E167" s="20">
        <v>0.34699000000000002</v>
      </c>
      <c r="F167" s="23">
        <v>0.05</v>
      </c>
      <c r="G167" s="20">
        <v>5.4999999999999997E-3</v>
      </c>
      <c r="H167" s="20">
        <v>1.73495E-2</v>
      </c>
      <c r="I167" s="20">
        <v>0.36433949999999998</v>
      </c>
      <c r="J167" s="25">
        <v>1.865418</v>
      </c>
      <c r="K167" s="51">
        <f t="shared" si="2"/>
        <v>8.8829199999999942E-2</v>
      </c>
    </row>
    <row r="168" spans="2:11" x14ac:dyDescent="0.3">
      <c r="B168" s="16" t="s">
        <v>50</v>
      </c>
      <c r="C168" s="11" t="s">
        <v>33</v>
      </c>
      <c r="D168" s="21">
        <v>5.2</v>
      </c>
      <c r="E168" s="20">
        <v>0.28488999999999998</v>
      </c>
      <c r="F168" s="23">
        <v>0.05</v>
      </c>
      <c r="G168" s="20">
        <v>5.4999999999999997E-3</v>
      </c>
      <c r="H168" s="20">
        <v>1.42445E-2</v>
      </c>
      <c r="I168" s="20">
        <v>0.29913450000000003</v>
      </c>
      <c r="J168" s="25">
        <v>1.555499</v>
      </c>
      <c r="K168" s="51">
        <f t="shared" si="2"/>
        <v>7.4070999999999998E-2</v>
      </c>
    </row>
    <row r="169" spans="2:11" x14ac:dyDescent="0.3">
      <c r="B169" s="16" t="s">
        <v>50</v>
      </c>
      <c r="C169" s="11" t="s">
        <v>34</v>
      </c>
      <c r="D169" s="21">
        <v>5.04</v>
      </c>
      <c r="E169" s="20">
        <v>0.36486000000000002</v>
      </c>
      <c r="F169" s="23">
        <v>0.05</v>
      </c>
      <c r="G169" s="20">
        <v>5.4999999999999997E-3</v>
      </c>
      <c r="H169" s="20">
        <v>1.8242999999999999E-2</v>
      </c>
      <c r="I169" s="20">
        <v>0.38310300000000003</v>
      </c>
      <c r="J169" s="25">
        <v>1.930839</v>
      </c>
      <c r="K169" s="51">
        <f t="shared" si="2"/>
        <v>9.1944599999999932E-2</v>
      </c>
    </row>
    <row r="170" spans="2:11" x14ac:dyDescent="0.3">
      <c r="B170" s="16" t="s">
        <v>50</v>
      </c>
      <c r="C170" s="11" t="s">
        <v>35</v>
      </c>
      <c r="D170" s="21">
        <v>5.44</v>
      </c>
      <c r="E170" s="20">
        <v>0.28460999999999997</v>
      </c>
      <c r="F170" s="23">
        <v>0.05</v>
      </c>
      <c r="G170" s="20">
        <v>5.4999999999999997E-3</v>
      </c>
      <c r="H170" s="20">
        <v>1.42305E-2</v>
      </c>
      <c r="I170" s="20">
        <v>0.29884050000000001</v>
      </c>
      <c r="J170" s="25">
        <v>1.6256919999999999</v>
      </c>
      <c r="K170" s="51">
        <f t="shared" si="2"/>
        <v>7.741359999999986E-2</v>
      </c>
    </row>
    <row r="171" spans="2:11" x14ac:dyDescent="0.3">
      <c r="B171" s="16" t="s">
        <v>50</v>
      </c>
      <c r="C171" s="11" t="s">
        <v>36</v>
      </c>
      <c r="D171" s="21">
        <v>5.2</v>
      </c>
      <c r="E171" s="20">
        <v>0.27665000000000001</v>
      </c>
      <c r="F171" s="23">
        <v>0.05</v>
      </c>
      <c r="G171" s="20">
        <v>5.4999999999999997E-3</v>
      </c>
      <c r="H171" s="20">
        <v>1.3832499999999999E-2</v>
      </c>
      <c r="I171" s="20">
        <v>0.29048249999999998</v>
      </c>
      <c r="J171" s="25">
        <v>1.5105090000000001</v>
      </c>
      <c r="K171" s="51">
        <f t="shared" si="2"/>
        <v>7.192899999999991E-2</v>
      </c>
    </row>
    <row r="172" spans="2:11" x14ac:dyDescent="0.3">
      <c r="B172" s="16" t="s">
        <v>50</v>
      </c>
      <c r="C172" s="11" t="s">
        <v>37</v>
      </c>
      <c r="D172" s="21">
        <v>5.28</v>
      </c>
      <c r="E172" s="20">
        <v>0.31130999999999998</v>
      </c>
      <c r="F172" s="23">
        <v>0.05</v>
      </c>
      <c r="G172" s="20">
        <v>5.4999999999999997E-3</v>
      </c>
      <c r="H172" s="20">
        <v>1.5565499999999999E-2</v>
      </c>
      <c r="I172" s="20">
        <v>0.32687549999999999</v>
      </c>
      <c r="J172" s="25">
        <v>1.725903</v>
      </c>
      <c r="K172" s="51">
        <f t="shared" si="2"/>
        <v>8.2186199999999987E-2</v>
      </c>
    </row>
    <row r="173" spans="2:11" x14ac:dyDescent="0.3">
      <c r="B173" s="16" t="s">
        <v>50</v>
      </c>
      <c r="C173" s="11" t="s">
        <v>38</v>
      </c>
      <c r="D173" s="21">
        <v>5.2</v>
      </c>
      <c r="E173" s="20">
        <v>0.32901000000000002</v>
      </c>
      <c r="F173" s="23">
        <v>0.05</v>
      </c>
      <c r="G173" s="20">
        <v>5.4999999999999997E-3</v>
      </c>
      <c r="H173" s="20">
        <v>1.64505E-2</v>
      </c>
      <c r="I173" s="20">
        <v>0.3454605</v>
      </c>
      <c r="J173" s="25">
        <v>1.796395</v>
      </c>
      <c r="K173" s="51">
        <f t="shared" si="2"/>
        <v>8.5542999999999703E-2</v>
      </c>
    </row>
    <row r="174" spans="2:11" x14ac:dyDescent="0.3">
      <c r="B174" s="16" t="s">
        <v>50</v>
      </c>
      <c r="C174" s="11" t="s">
        <v>39</v>
      </c>
      <c r="D174" s="21">
        <v>5.28</v>
      </c>
      <c r="E174" s="20">
        <v>0.36242000000000002</v>
      </c>
      <c r="F174" s="23">
        <v>0.05</v>
      </c>
      <c r="G174" s="20">
        <v>5.4999999999999997E-3</v>
      </c>
      <c r="H174" s="20">
        <v>1.8121000000000002E-2</v>
      </c>
      <c r="I174" s="20">
        <v>0.38054100000000002</v>
      </c>
      <c r="J174" s="25">
        <v>2.0092560000000002</v>
      </c>
      <c r="K174" s="51">
        <f t="shared" si="2"/>
        <v>9.5678399999999941E-2</v>
      </c>
    </row>
    <row r="175" spans="2:11" x14ac:dyDescent="0.3">
      <c r="B175" s="16" t="s">
        <v>50</v>
      </c>
      <c r="C175" s="11" t="s">
        <v>40</v>
      </c>
      <c r="D175" s="21">
        <v>5.52</v>
      </c>
      <c r="E175" s="20">
        <v>0.39434000000000002</v>
      </c>
      <c r="F175" s="23">
        <v>0.05</v>
      </c>
      <c r="G175" s="20">
        <v>5.4999999999999997E-3</v>
      </c>
      <c r="H175" s="20">
        <v>1.9716999999999998E-2</v>
      </c>
      <c r="I175" s="20">
        <v>0.41405700000000001</v>
      </c>
      <c r="J175" s="25">
        <v>2.2855949999999998</v>
      </c>
      <c r="K175" s="51">
        <f t="shared" si="2"/>
        <v>0.10883819999999966</v>
      </c>
    </row>
    <row r="176" spans="2:11" x14ac:dyDescent="0.3">
      <c r="B176" s="16" t="s">
        <v>50</v>
      </c>
      <c r="C176" s="11" t="s">
        <v>41</v>
      </c>
      <c r="D176" s="21">
        <v>6.56</v>
      </c>
      <c r="E176" s="20">
        <v>0.43564000000000003</v>
      </c>
      <c r="F176" s="23">
        <v>0.05</v>
      </c>
      <c r="G176" s="20">
        <v>5.4999999999999997E-3</v>
      </c>
      <c r="H176" s="20">
        <v>2.1781999999999999E-2</v>
      </c>
      <c r="I176" s="20">
        <v>0.457422</v>
      </c>
      <c r="J176" s="25">
        <v>3.0006879999999998</v>
      </c>
      <c r="K176" s="51">
        <f t="shared" si="2"/>
        <v>0.14288959999999973</v>
      </c>
    </row>
    <row r="177" spans="2:11" x14ac:dyDescent="0.3">
      <c r="B177" s="16" t="s">
        <v>50</v>
      </c>
      <c r="C177" s="11" t="s">
        <v>42</v>
      </c>
      <c r="D177" s="21">
        <v>16.399999999999999</v>
      </c>
      <c r="E177" s="20">
        <v>0.45290999999999998</v>
      </c>
      <c r="F177" s="23">
        <v>0.05</v>
      </c>
      <c r="G177" s="20">
        <v>5.4999999999999997E-3</v>
      </c>
      <c r="H177" s="20">
        <v>2.2645499999999999E-2</v>
      </c>
      <c r="I177" s="20">
        <v>0.47555550000000002</v>
      </c>
      <c r="J177" s="25">
        <v>7.7991099999999998</v>
      </c>
      <c r="K177" s="51">
        <f t="shared" si="2"/>
        <v>0.3713860000000011</v>
      </c>
    </row>
    <row r="178" spans="2:11" x14ac:dyDescent="0.3">
      <c r="B178" s="16" t="s">
        <v>50</v>
      </c>
      <c r="C178" s="11" t="s">
        <v>43</v>
      </c>
      <c r="D178" s="21">
        <v>14.64</v>
      </c>
      <c r="E178" s="20">
        <v>0.44789000000000001</v>
      </c>
      <c r="F178" s="23">
        <v>0.05</v>
      </c>
      <c r="G178" s="20">
        <v>5.4999999999999997E-3</v>
      </c>
      <c r="H178" s="20">
        <v>2.2394500000000001E-2</v>
      </c>
      <c r="I178" s="20">
        <v>0.47028449999999999</v>
      </c>
      <c r="J178" s="25">
        <v>6.8849650000000002</v>
      </c>
      <c r="K178" s="51">
        <f t="shared" si="2"/>
        <v>0.3278553999999998</v>
      </c>
    </row>
    <row r="179" spans="2:11" x14ac:dyDescent="0.3">
      <c r="B179" s="16" t="s">
        <v>50</v>
      </c>
      <c r="C179" s="11" t="s">
        <v>44</v>
      </c>
      <c r="D179" s="21">
        <v>6.64</v>
      </c>
      <c r="E179" s="20">
        <v>0.43639</v>
      </c>
      <c r="F179" s="23">
        <v>0.05</v>
      </c>
      <c r="G179" s="20">
        <v>5.4999999999999997E-3</v>
      </c>
      <c r="H179" s="20">
        <v>2.1819499999999999E-2</v>
      </c>
      <c r="I179" s="20">
        <v>0.45820949999999999</v>
      </c>
      <c r="J179" s="25">
        <v>3.0425110000000002</v>
      </c>
      <c r="K179" s="51">
        <f t="shared" si="2"/>
        <v>0.14488140000000049</v>
      </c>
    </row>
    <row r="180" spans="2:11" x14ac:dyDescent="0.3">
      <c r="B180" s="16" t="s">
        <v>51</v>
      </c>
      <c r="C180" s="11" t="s">
        <v>20</v>
      </c>
      <c r="D180" s="21">
        <v>6.48</v>
      </c>
      <c r="E180" s="20">
        <v>0.40755999999999998</v>
      </c>
      <c r="F180" s="23">
        <v>0.05</v>
      </c>
      <c r="G180" s="20">
        <v>5.4999999999999997E-3</v>
      </c>
      <c r="H180" s="20">
        <v>2.0378E-2</v>
      </c>
      <c r="I180" s="20">
        <v>0.42793799999999999</v>
      </c>
      <c r="J180" s="25">
        <v>2.7730380000000001</v>
      </c>
      <c r="K180" s="51">
        <f t="shared" si="2"/>
        <v>0.13204919999999998</v>
      </c>
    </row>
    <row r="181" spans="2:11" x14ac:dyDescent="0.3">
      <c r="B181" s="16" t="s">
        <v>51</v>
      </c>
      <c r="C181" s="11" t="s">
        <v>22</v>
      </c>
      <c r="D181" s="21">
        <v>6.4</v>
      </c>
      <c r="E181" s="20">
        <v>0.40700999999999998</v>
      </c>
      <c r="F181" s="23">
        <v>0.05</v>
      </c>
      <c r="G181" s="20">
        <v>5.4999999999999997E-3</v>
      </c>
      <c r="H181" s="20">
        <v>2.0350500000000001E-2</v>
      </c>
      <c r="I181" s="20">
        <v>0.42736049999999998</v>
      </c>
      <c r="J181" s="25">
        <v>2.7351070000000002</v>
      </c>
      <c r="K181" s="51">
        <f t="shared" si="2"/>
        <v>0.13024300000000011</v>
      </c>
    </row>
    <row r="182" spans="2:11" x14ac:dyDescent="0.3">
      <c r="B182" s="16" t="s">
        <v>51</v>
      </c>
      <c r="C182" s="11" t="s">
        <v>23</v>
      </c>
      <c r="D182" s="21">
        <v>18.079999999999998</v>
      </c>
      <c r="E182" s="20">
        <v>0.37806000000000001</v>
      </c>
      <c r="F182" s="23">
        <v>0.05</v>
      </c>
      <c r="G182" s="20">
        <v>5.4999999999999997E-3</v>
      </c>
      <c r="H182" s="20">
        <v>1.8903E-2</v>
      </c>
      <c r="I182" s="20">
        <v>0.39696300000000001</v>
      </c>
      <c r="J182" s="25">
        <v>7.1770909999999999</v>
      </c>
      <c r="K182" s="51">
        <f t="shared" si="2"/>
        <v>0.34176620000000035</v>
      </c>
    </row>
    <row r="183" spans="2:11" x14ac:dyDescent="0.3">
      <c r="B183" s="16" t="s">
        <v>51</v>
      </c>
      <c r="C183" s="11" t="s">
        <v>24</v>
      </c>
      <c r="D183" s="21">
        <v>15.92</v>
      </c>
      <c r="E183" s="20">
        <v>0.37536000000000003</v>
      </c>
      <c r="F183" s="23">
        <v>0.05</v>
      </c>
      <c r="G183" s="20">
        <v>5.4999999999999997E-3</v>
      </c>
      <c r="H183" s="20">
        <v>1.8768E-2</v>
      </c>
      <c r="I183" s="20">
        <v>0.39412799999999998</v>
      </c>
      <c r="J183" s="25">
        <v>6.2745179999999996</v>
      </c>
      <c r="K183" s="51">
        <f t="shared" si="2"/>
        <v>0.29878679999999935</v>
      </c>
    </row>
    <row r="184" spans="2:11" x14ac:dyDescent="0.3">
      <c r="B184" s="16" t="s">
        <v>51</v>
      </c>
      <c r="C184" s="11" t="s">
        <v>25</v>
      </c>
      <c r="D184" s="21">
        <v>6.72</v>
      </c>
      <c r="E184" s="20">
        <v>0.36381000000000002</v>
      </c>
      <c r="F184" s="23">
        <v>0.05</v>
      </c>
      <c r="G184" s="20">
        <v>5.4999999999999997E-3</v>
      </c>
      <c r="H184" s="20">
        <v>1.8190499999999998E-2</v>
      </c>
      <c r="I184" s="20">
        <v>0.38200050000000002</v>
      </c>
      <c r="J184" s="25">
        <v>2.567043</v>
      </c>
      <c r="K184" s="51">
        <f t="shared" si="2"/>
        <v>0.12223980000000001</v>
      </c>
    </row>
    <row r="185" spans="2:11" x14ac:dyDescent="0.3">
      <c r="B185" s="16" t="s">
        <v>51</v>
      </c>
      <c r="C185" s="11" t="s">
        <v>26</v>
      </c>
      <c r="D185" s="21">
        <v>13.44</v>
      </c>
      <c r="E185" s="20">
        <v>0.35787999999999998</v>
      </c>
      <c r="F185" s="23">
        <v>0.05</v>
      </c>
      <c r="G185" s="20">
        <v>5.4999999999999997E-3</v>
      </c>
      <c r="H185" s="20">
        <v>1.7894E-2</v>
      </c>
      <c r="I185" s="20">
        <v>0.375774</v>
      </c>
      <c r="J185" s="25">
        <v>5.0504030000000002</v>
      </c>
      <c r="K185" s="51">
        <f t="shared" si="2"/>
        <v>0.24049580000000059</v>
      </c>
    </row>
    <row r="186" spans="2:11" x14ac:dyDescent="0.3">
      <c r="B186" s="16" t="s">
        <v>51</v>
      </c>
      <c r="C186" s="11" t="s">
        <v>27</v>
      </c>
      <c r="D186" s="21">
        <v>11.12</v>
      </c>
      <c r="E186" s="20">
        <v>0.3639</v>
      </c>
      <c r="F186" s="23">
        <v>0.05</v>
      </c>
      <c r="G186" s="20">
        <v>5.4999999999999997E-3</v>
      </c>
      <c r="H186" s="20">
        <v>1.8194999999999999E-2</v>
      </c>
      <c r="I186" s="20">
        <v>0.38209500000000002</v>
      </c>
      <c r="J186" s="25">
        <v>4.2488960000000002</v>
      </c>
      <c r="K186" s="51">
        <f t="shared" si="2"/>
        <v>0.20232800000000051</v>
      </c>
    </row>
    <row r="187" spans="2:11" x14ac:dyDescent="0.3">
      <c r="B187" s="16" t="s">
        <v>51</v>
      </c>
      <c r="C187" s="11" t="s">
        <v>28</v>
      </c>
      <c r="D187" s="21">
        <v>14.24</v>
      </c>
      <c r="E187" s="20">
        <v>0.36176999999999998</v>
      </c>
      <c r="F187" s="23">
        <v>0.05</v>
      </c>
      <c r="G187" s="20">
        <v>5.4999999999999997E-3</v>
      </c>
      <c r="H187" s="20">
        <v>1.80885E-2</v>
      </c>
      <c r="I187" s="20">
        <v>0.37985849999999999</v>
      </c>
      <c r="J187" s="25">
        <v>5.4091849999999999</v>
      </c>
      <c r="K187" s="51">
        <f t="shared" si="2"/>
        <v>0.25758020000000048</v>
      </c>
    </row>
    <row r="188" spans="2:11" x14ac:dyDescent="0.3">
      <c r="B188" s="16" t="s">
        <v>51</v>
      </c>
      <c r="C188" s="11" t="s">
        <v>29</v>
      </c>
      <c r="D188" s="21">
        <v>10.48</v>
      </c>
      <c r="E188" s="20">
        <v>0.36364999999999997</v>
      </c>
      <c r="F188" s="23">
        <v>0.05</v>
      </c>
      <c r="G188" s="20">
        <v>5.4999999999999997E-3</v>
      </c>
      <c r="H188" s="20">
        <v>1.8182500000000001E-2</v>
      </c>
      <c r="I188" s="20">
        <v>0.38183250000000002</v>
      </c>
      <c r="J188" s="25">
        <v>4.0016049999999996</v>
      </c>
      <c r="K188" s="51">
        <f t="shared" si="2"/>
        <v>0.19055299999999997</v>
      </c>
    </row>
    <row r="189" spans="2:11" x14ac:dyDescent="0.3">
      <c r="B189" s="16" t="s">
        <v>51</v>
      </c>
      <c r="C189" s="11" t="s">
        <v>30</v>
      </c>
      <c r="D189" s="21">
        <v>6.64</v>
      </c>
      <c r="E189" s="20">
        <v>0.35913</v>
      </c>
      <c r="F189" s="23">
        <v>0.05</v>
      </c>
      <c r="G189" s="20">
        <v>5.4999999999999997E-3</v>
      </c>
      <c r="H189" s="20">
        <v>1.79565E-2</v>
      </c>
      <c r="I189" s="20">
        <v>0.37708649999999999</v>
      </c>
      <c r="J189" s="25">
        <v>2.503854</v>
      </c>
      <c r="K189" s="51">
        <f t="shared" si="2"/>
        <v>0.11923079999999997</v>
      </c>
    </row>
    <row r="190" spans="2:11" x14ac:dyDescent="0.3">
      <c r="B190" s="16" t="s">
        <v>51</v>
      </c>
      <c r="C190" s="11" t="s">
        <v>31</v>
      </c>
      <c r="D190" s="21">
        <v>5.44</v>
      </c>
      <c r="E190" s="20">
        <v>0.31968000000000002</v>
      </c>
      <c r="F190" s="23">
        <v>0.05</v>
      </c>
      <c r="G190" s="20">
        <v>5.4999999999999997E-3</v>
      </c>
      <c r="H190" s="20">
        <v>1.5984000000000002E-2</v>
      </c>
      <c r="I190" s="20">
        <v>0.33566400000000002</v>
      </c>
      <c r="J190" s="25">
        <v>1.826012</v>
      </c>
      <c r="K190" s="51">
        <f t="shared" si="2"/>
        <v>8.6952799999999719E-2</v>
      </c>
    </row>
    <row r="191" spans="2:11" x14ac:dyDescent="0.3">
      <c r="B191" s="16" t="s">
        <v>51</v>
      </c>
      <c r="C191" s="11" t="s">
        <v>32</v>
      </c>
      <c r="D191" s="21">
        <v>18.8</v>
      </c>
      <c r="E191" s="20">
        <v>0.27445999999999998</v>
      </c>
      <c r="F191" s="23">
        <v>0.05</v>
      </c>
      <c r="G191" s="20">
        <v>5.4999999999999997E-3</v>
      </c>
      <c r="H191" s="20">
        <v>1.3723000000000001E-2</v>
      </c>
      <c r="I191" s="20">
        <v>0.28818300000000002</v>
      </c>
      <c r="J191" s="25">
        <v>5.41784</v>
      </c>
      <c r="K191" s="51">
        <f t="shared" si="2"/>
        <v>0.25799199999999978</v>
      </c>
    </row>
    <row r="192" spans="2:11" x14ac:dyDescent="0.3">
      <c r="B192" s="16" t="s">
        <v>51</v>
      </c>
      <c r="C192" s="11" t="s">
        <v>33</v>
      </c>
      <c r="D192" s="21">
        <v>9.2799999999999994</v>
      </c>
      <c r="E192" s="20">
        <v>0.2409</v>
      </c>
      <c r="F192" s="23">
        <v>0.05</v>
      </c>
      <c r="G192" s="20">
        <v>5.4999999999999997E-3</v>
      </c>
      <c r="H192" s="20">
        <v>1.2045E-2</v>
      </c>
      <c r="I192" s="20">
        <v>0.25294499999999998</v>
      </c>
      <c r="J192" s="25">
        <v>2.3473299999999999</v>
      </c>
      <c r="K192" s="51">
        <f t="shared" si="2"/>
        <v>0.11177800000000016</v>
      </c>
    </row>
    <row r="193" spans="2:11" x14ac:dyDescent="0.3">
      <c r="B193" s="16" t="s">
        <v>51</v>
      </c>
      <c r="C193" s="11" t="s">
        <v>34</v>
      </c>
      <c r="D193" s="21">
        <v>6.56</v>
      </c>
      <c r="E193" s="20">
        <v>0.25046000000000002</v>
      </c>
      <c r="F193" s="23">
        <v>0.05</v>
      </c>
      <c r="G193" s="20">
        <v>5.4999999999999997E-3</v>
      </c>
      <c r="H193" s="20">
        <v>1.2522999999999999E-2</v>
      </c>
      <c r="I193" s="20">
        <v>0.26298300000000002</v>
      </c>
      <c r="J193" s="25">
        <v>1.725168</v>
      </c>
      <c r="K193" s="51">
        <f t="shared" si="2"/>
        <v>8.2150399999999957E-2</v>
      </c>
    </row>
    <row r="194" spans="2:11" x14ac:dyDescent="0.3">
      <c r="B194" s="16" t="s">
        <v>51</v>
      </c>
      <c r="C194" s="11" t="s">
        <v>35</v>
      </c>
      <c r="D194" s="21">
        <v>6.88</v>
      </c>
      <c r="E194" s="20">
        <v>0.18123</v>
      </c>
      <c r="F194" s="23">
        <v>0.05</v>
      </c>
      <c r="G194" s="20">
        <v>5.4999999999999997E-3</v>
      </c>
      <c r="H194" s="20">
        <v>9.0615000000000001E-3</v>
      </c>
      <c r="I194" s="20">
        <v>0.1902915</v>
      </c>
      <c r="J194" s="25">
        <v>1.3092060000000001</v>
      </c>
      <c r="K194" s="51">
        <f t="shared" si="2"/>
        <v>6.2343600000000166E-2</v>
      </c>
    </row>
    <row r="195" spans="2:11" x14ac:dyDescent="0.3">
      <c r="B195" s="16" t="s">
        <v>51</v>
      </c>
      <c r="C195" s="11" t="s">
        <v>36</v>
      </c>
      <c r="D195" s="21">
        <v>6.32</v>
      </c>
      <c r="E195" s="20">
        <v>0.16693</v>
      </c>
      <c r="F195" s="23">
        <v>0.05</v>
      </c>
      <c r="G195" s="20">
        <v>5.4999999999999997E-3</v>
      </c>
      <c r="H195" s="20">
        <v>8.3464999999999998E-3</v>
      </c>
      <c r="I195" s="20">
        <v>0.1752765</v>
      </c>
      <c r="J195" s="25">
        <v>1.107747</v>
      </c>
      <c r="K195" s="51">
        <f t="shared" si="2"/>
        <v>5.2749399999999946E-2</v>
      </c>
    </row>
    <row r="196" spans="2:11" x14ac:dyDescent="0.3">
      <c r="B196" s="16" t="s">
        <v>51</v>
      </c>
      <c r="C196" s="11" t="s">
        <v>37</v>
      </c>
      <c r="D196" s="21">
        <v>5.52</v>
      </c>
      <c r="E196" s="20">
        <v>0.18240000000000001</v>
      </c>
      <c r="F196" s="23">
        <v>0.05</v>
      </c>
      <c r="G196" s="20">
        <v>5.4999999999999997E-3</v>
      </c>
      <c r="H196" s="20">
        <v>9.1199999999999996E-3</v>
      </c>
      <c r="I196" s="20">
        <v>0.19152</v>
      </c>
      <c r="J196" s="25">
        <v>1.0571900000000001</v>
      </c>
      <c r="K196" s="51">
        <f t="shared" si="2"/>
        <v>5.0342000000000109E-2</v>
      </c>
    </row>
    <row r="197" spans="2:11" x14ac:dyDescent="0.3">
      <c r="B197" s="16" t="s">
        <v>51</v>
      </c>
      <c r="C197" s="11" t="s">
        <v>38</v>
      </c>
      <c r="D197" s="21">
        <v>5.36</v>
      </c>
      <c r="E197" s="20">
        <v>0.22217999999999999</v>
      </c>
      <c r="F197" s="23">
        <v>0.05</v>
      </c>
      <c r="G197" s="20">
        <v>5.4999999999999997E-3</v>
      </c>
      <c r="H197" s="20">
        <v>1.1109000000000001E-2</v>
      </c>
      <c r="I197" s="20">
        <v>0.233289</v>
      </c>
      <c r="J197" s="25">
        <v>1.250429</v>
      </c>
      <c r="K197" s="51">
        <f t="shared" si="2"/>
        <v>5.9544199999999936E-2</v>
      </c>
    </row>
    <row r="198" spans="2:11" x14ac:dyDescent="0.3">
      <c r="B198" s="16" t="s">
        <v>51</v>
      </c>
      <c r="C198" s="11" t="s">
        <v>39</v>
      </c>
      <c r="D198" s="21">
        <v>5.36</v>
      </c>
      <c r="E198" s="20">
        <v>0.30471999999999999</v>
      </c>
      <c r="F198" s="23">
        <v>0.05</v>
      </c>
      <c r="G198" s="20">
        <v>5.4999999999999997E-3</v>
      </c>
      <c r="H198" s="20">
        <v>1.5236E-2</v>
      </c>
      <c r="I198" s="20">
        <v>0.31995600000000002</v>
      </c>
      <c r="J198" s="25">
        <v>1.7149639999999999</v>
      </c>
      <c r="K198" s="51">
        <f t="shared" si="2"/>
        <v>8.1664799999999982E-2</v>
      </c>
    </row>
    <row r="199" spans="2:11" x14ac:dyDescent="0.3">
      <c r="B199" s="16" t="s">
        <v>51</v>
      </c>
      <c r="C199" s="11" t="s">
        <v>40</v>
      </c>
      <c r="D199" s="21">
        <v>5.04</v>
      </c>
      <c r="E199" s="20">
        <v>0.38341999999999998</v>
      </c>
      <c r="F199" s="23">
        <v>0.05</v>
      </c>
      <c r="G199" s="20">
        <v>5.4999999999999997E-3</v>
      </c>
      <c r="H199" s="20">
        <v>1.9171000000000001E-2</v>
      </c>
      <c r="I199" s="20">
        <v>0.40259099999999998</v>
      </c>
      <c r="J199" s="25">
        <v>2.0290590000000002</v>
      </c>
      <c r="K199" s="51">
        <f t="shared" si="2"/>
        <v>9.6622200000000324E-2</v>
      </c>
    </row>
    <row r="200" spans="2:11" x14ac:dyDescent="0.3">
      <c r="B200" s="16" t="s">
        <v>51</v>
      </c>
      <c r="C200" s="11" t="s">
        <v>41</v>
      </c>
      <c r="D200" s="21">
        <v>6.4</v>
      </c>
      <c r="E200" s="20">
        <v>0.45884000000000003</v>
      </c>
      <c r="F200" s="23">
        <v>0.05</v>
      </c>
      <c r="G200" s="20">
        <v>5.4999999999999997E-3</v>
      </c>
      <c r="H200" s="20">
        <v>2.2942000000000001E-2</v>
      </c>
      <c r="I200" s="20">
        <v>0.48178199999999999</v>
      </c>
      <c r="J200" s="25">
        <v>3.083405</v>
      </c>
      <c r="K200" s="51">
        <f t="shared" si="2"/>
        <v>0.14682899999999943</v>
      </c>
    </row>
    <row r="201" spans="2:11" x14ac:dyDescent="0.3">
      <c r="B201" s="16" t="s">
        <v>51</v>
      </c>
      <c r="C201" s="11" t="s">
        <v>42</v>
      </c>
      <c r="D201" s="21">
        <v>11.52</v>
      </c>
      <c r="E201" s="20">
        <v>0.50705</v>
      </c>
      <c r="F201" s="23">
        <v>0.05</v>
      </c>
      <c r="G201" s="20">
        <v>5.4999999999999997E-3</v>
      </c>
      <c r="H201" s="20">
        <v>2.53525E-2</v>
      </c>
      <c r="I201" s="20">
        <v>0.5324025</v>
      </c>
      <c r="J201" s="25">
        <v>6.1332769999999996</v>
      </c>
      <c r="K201" s="51">
        <f t="shared" si="2"/>
        <v>0.29206099999999946</v>
      </c>
    </row>
    <row r="202" spans="2:11" x14ac:dyDescent="0.3">
      <c r="B202" s="16" t="s">
        <v>51</v>
      </c>
      <c r="C202" s="11" t="s">
        <v>43</v>
      </c>
      <c r="D202" s="21">
        <v>16.16</v>
      </c>
      <c r="E202" s="20">
        <v>0.47515000000000002</v>
      </c>
      <c r="F202" s="23">
        <v>0.05</v>
      </c>
      <c r="G202" s="20">
        <v>5.4999999999999997E-3</v>
      </c>
      <c r="H202" s="20">
        <v>2.3757500000000001E-2</v>
      </c>
      <c r="I202" s="20">
        <v>0.4989075</v>
      </c>
      <c r="J202" s="25">
        <v>8.0623450000000005</v>
      </c>
      <c r="K202" s="51">
        <f t="shared" si="2"/>
        <v>0.38392099999999996</v>
      </c>
    </row>
    <row r="203" spans="2:11" x14ac:dyDescent="0.3">
      <c r="B203" s="16" t="s">
        <v>51</v>
      </c>
      <c r="C203" s="11" t="s">
        <v>44</v>
      </c>
      <c r="D203" s="21">
        <v>6.88</v>
      </c>
      <c r="E203" s="20">
        <v>0.44184000000000001</v>
      </c>
      <c r="F203" s="23">
        <v>0.05</v>
      </c>
      <c r="G203" s="20">
        <v>5.4999999999999997E-3</v>
      </c>
      <c r="H203" s="20">
        <v>2.2092000000000001E-2</v>
      </c>
      <c r="I203" s="20">
        <v>0.46393200000000001</v>
      </c>
      <c r="J203" s="25">
        <v>3.1918519999999999</v>
      </c>
      <c r="K203" s="51">
        <f t="shared" si="2"/>
        <v>0.15199279999999993</v>
      </c>
    </row>
    <row r="204" spans="2:11" x14ac:dyDescent="0.3">
      <c r="B204" s="16" t="s">
        <v>52</v>
      </c>
      <c r="C204" s="11" t="s">
        <v>20</v>
      </c>
      <c r="D204" s="21">
        <v>7.2</v>
      </c>
      <c r="E204" s="20">
        <v>0.42618</v>
      </c>
      <c r="F204" s="23">
        <v>0.05</v>
      </c>
      <c r="G204" s="20">
        <v>5.4999999999999997E-3</v>
      </c>
      <c r="H204" s="20">
        <v>2.1309000000000002E-2</v>
      </c>
      <c r="I204" s="20">
        <v>0.44748900000000003</v>
      </c>
      <c r="J204" s="25">
        <v>3.221921</v>
      </c>
      <c r="K204" s="51">
        <f t="shared" si="2"/>
        <v>0.15342499999999992</v>
      </c>
    </row>
    <row r="205" spans="2:11" x14ac:dyDescent="0.3">
      <c r="B205" s="16" t="s">
        <v>52</v>
      </c>
      <c r="C205" s="11" t="s">
        <v>22</v>
      </c>
      <c r="D205" s="21">
        <v>14.8</v>
      </c>
      <c r="E205" s="20">
        <v>0.40893000000000002</v>
      </c>
      <c r="F205" s="23">
        <v>0.05</v>
      </c>
      <c r="G205" s="20">
        <v>5.4999999999999997E-3</v>
      </c>
      <c r="H205" s="20">
        <v>2.0446499999999999E-2</v>
      </c>
      <c r="I205" s="20">
        <v>0.42937649999999999</v>
      </c>
      <c r="J205" s="25">
        <v>6.3547719999999996</v>
      </c>
      <c r="K205" s="51">
        <f t="shared" si="2"/>
        <v>0.30260799999999932</v>
      </c>
    </row>
    <row r="206" spans="2:11" x14ac:dyDescent="0.3">
      <c r="B206" s="16" t="s">
        <v>52</v>
      </c>
      <c r="C206" s="11" t="s">
        <v>23</v>
      </c>
      <c r="D206" s="21">
        <v>9.0399999999999991</v>
      </c>
      <c r="E206" s="20">
        <v>0.38962000000000002</v>
      </c>
      <c r="F206" s="23">
        <v>0.05</v>
      </c>
      <c r="G206" s="20">
        <v>5.4999999999999997E-3</v>
      </c>
      <c r="H206" s="20">
        <v>1.9480999999999998E-2</v>
      </c>
      <c r="I206" s="20">
        <v>0.40910099999999999</v>
      </c>
      <c r="J206" s="25">
        <v>3.6982729999999999</v>
      </c>
      <c r="K206" s="51">
        <f t="shared" ref="K206:K269" si="3">J206-(D206*E206)</f>
        <v>0.17610820000000027</v>
      </c>
    </row>
    <row r="207" spans="2:11" x14ac:dyDescent="0.3">
      <c r="B207" s="16" t="s">
        <v>52</v>
      </c>
      <c r="C207" s="11" t="s">
        <v>24</v>
      </c>
      <c r="D207" s="21">
        <v>16.48</v>
      </c>
      <c r="E207" s="20">
        <v>0.38347999999999999</v>
      </c>
      <c r="F207" s="23">
        <v>0.05</v>
      </c>
      <c r="G207" s="20">
        <v>5.4999999999999997E-3</v>
      </c>
      <c r="H207" s="20">
        <v>1.9174E-2</v>
      </c>
      <c r="I207" s="20">
        <v>0.40265400000000001</v>
      </c>
      <c r="J207" s="25">
        <v>6.6357379999999999</v>
      </c>
      <c r="K207" s="51">
        <f t="shared" si="3"/>
        <v>0.3159875999999997</v>
      </c>
    </row>
    <row r="208" spans="2:11" x14ac:dyDescent="0.3">
      <c r="B208" s="16" t="s">
        <v>52</v>
      </c>
      <c r="C208" s="11" t="s">
        <v>25</v>
      </c>
      <c r="D208" s="21">
        <v>18.239999999999998</v>
      </c>
      <c r="E208" s="20">
        <v>0.37378</v>
      </c>
      <c r="F208" s="23">
        <v>0.05</v>
      </c>
      <c r="G208" s="20">
        <v>5.4999999999999997E-3</v>
      </c>
      <c r="H208" s="20">
        <v>1.8689000000000001E-2</v>
      </c>
      <c r="I208" s="20">
        <v>0.39246900000000001</v>
      </c>
      <c r="J208" s="25">
        <v>7.1586350000000003</v>
      </c>
      <c r="K208" s="51">
        <f t="shared" si="3"/>
        <v>0.34088780000000085</v>
      </c>
    </row>
    <row r="209" spans="2:11" x14ac:dyDescent="0.3">
      <c r="B209" s="16" t="s">
        <v>52</v>
      </c>
      <c r="C209" s="11" t="s">
        <v>26</v>
      </c>
      <c r="D209" s="21">
        <v>25.68</v>
      </c>
      <c r="E209" s="20">
        <v>0.37880999999999998</v>
      </c>
      <c r="F209" s="23">
        <v>0.05</v>
      </c>
      <c r="G209" s="20">
        <v>5.4999999999999997E-3</v>
      </c>
      <c r="H209" s="20">
        <v>1.8940499999999999E-2</v>
      </c>
      <c r="I209" s="20">
        <v>0.39775050000000001</v>
      </c>
      <c r="J209" s="25">
        <v>10.214233</v>
      </c>
      <c r="K209" s="51">
        <f t="shared" si="3"/>
        <v>0.48639220000000094</v>
      </c>
    </row>
    <row r="210" spans="2:11" x14ac:dyDescent="0.3">
      <c r="B210" s="16" t="s">
        <v>52</v>
      </c>
      <c r="C210" s="11" t="s">
        <v>27</v>
      </c>
      <c r="D210" s="21">
        <v>34.24</v>
      </c>
      <c r="E210" s="20">
        <v>0.44057000000000002</v>
      </c>
      <c r="F210" s="23">
        <v>0.05</v>
      </c>
      <c r="G210" s="20">
        <v>5.4999999999999997E-3</v>
      </c>
      <c r="H210" s="20">
        <v>2.2028499999999999E-2</v>
      </c>
      <c r="I210" s="20">
        <v>0.46259850000000002</v>
      </c>
      <c r="J210" s="25">
        <v>15.839373</v>
      </c>
      <c r="K210" s="51">
        <f t="shared" si="3"/>
        <v>0.7542561999999986</v>
      </c>
    </row>
    <row r="211" spans="2:11" x14ac:dyDescent="0.3">
      <c r="B211" s="16" t="s">
        <v>52</v>
      </c>
      <c r="C211" s="11" t="s">
        <v>28</v>
      </c>
      <c r="D211" s="21">
        <v>74</v>
      </c>
      <c r="E211" s="20">
        <v>0.48443999999999998</v>
      </c>
      <c r="F211" s="23">
        <v>0.05</v>
      </c>
      <c r="G211" s="20">
        <v>5.4999999999999997E-3</v>
      </c>
      <c r="H211" s="20">
        <v>2.4222E-2</v>
      </c>
      <c r="I211" s="20">
        <v>0.50866199999999995</v>
      </c>
      <c r="J211" s="25">
        <v>37.640988</v>
      </c>
      <c r="K211" s="51">
        <f t="shared" si="3"/>
        <v>1.792428000000001</v>
      </c>
    </row>
    <row r="212" spans="2:11" x14ac:dyDescent="0.3">
      <c r="B212" s="16" t="s">
        <v>52</v>
      </c>
      <c r="C212" s="11" t="s">
        <v>29</v>
      </c>
      <c r="D212" s="21">
        <v>116.08</v>
      </c>
      <c r="E212" s="20">
        <v>0.56354000000000004</v>
      </c>
      <c r="F212" s="23">
        <v>0.05</v>
      </c>
      <c r="G212" s="20">
        <v>5.4999999999999997E-3</v>
      </c>
      <c r="H212" s="20">
        <v>2.8177000000000001E-2</v>
      </c>
      <c r="I212" s="20">
        <v>0.59171700000000005</v>
      </c>
      <c r="J212" s="25">
        <v>68.686509000000001</v>
      </c>
      <c r="K212" s="51">
        <f t="shared" si="3"/>
        <v>3.2707857999999987</v>
      </c>
    </row>
    <row r="213" spans="2:11" x14ac:dyDescent="0.3">
      <c r="B213" s="16" t="s">
        <v>52</v>
      </c>
      <c r="C213" s="11" t="s">
        <v>30</v>
      </c>
      <c r="D213" s="21">
        <v>137.44</v>
      </c>
      <c r="E213" s="20">
        <v>0.53452999999999995</v>
      </c>
      <c r="F213" s="23">
        <v>0.05</v>
      </c>
      <c r="G213" s="20">
        <v>5.4999999999999997E-3</v>
      </c>
      <c r="H213" s="20">
        <v>2.67265E-2</v>
      </c>
      <c r="I213" s="20">
        <v>0.56125650000000005</v>
      </c>
      <c r="J213" s="25">
        <v>77.139093000000003</v>
      </c>
      <c r="K213" s="51">
        <f t="shared" si="3"/>
        <v>3.6732898000000063</v>
      </c>
    </row>
    <row r="214" spans="2:11" x14ac:dyDescent="0.3">
      <c r="B214" s="16" t="s">
        <v>52</v>
      </c>
      <c r="C214" s="11" t="s">
        <v>31</v>
      </c>
      <c r="D214" s="21">
        <v>156</v>
      </c>
      <c r="E214" s="20">
        <v>0.42874000000000001</v>
      </c>
      <c r="F214" s="23">
        <v>0.05</v>
      </c>
      <c r="G214" s="20">
        <v>5.4999999999999997E-3</v>
      </c>
      <c r="H214" s="20">
        <v>2.1437000000000001E-2</v>
      </c>
      <c r="I214" s="20">
        <v>0.45017699999999999</v>
      </c>
      <c r="J214" s="25">
        <v>70.227611999999993</v>
      </c>
      <c r="K214" s="51">
        <f t="shared" si="3"/>
        <v>3.3441719999999862</v>
      </c>
    </row>
    <row r="215" spans="2:11" x14ac:dyDescent="0.3">
      <c r="B215" s="16" t="s">
        <v>52</v>
      </c>
      <c r="C215" s="11" t="s">
        <v>32</v>
      </c>
      <c r="D215" s="21">
        <v>170.4</v>
      </c>
      <c r="E215" s="20">
        <v>0.44447999999999999</v>
      </c>
      <c r="F215" s="23">
        <v>0.05</v>
      </c>
      <c r="G215" s="20">
        <v>5.4999999999999997E-3</v>
      </c>
      <c r="H215" s="20">
        <v>2.2224000000000001E-2</v>
      </c>
      <c r="I215" s="20">
        <v>0.46670400000000001</v>
      </c>
      <c r="J215" s="25">
        <v>79.526362000000006</v>
      </c>
      <c r="K215" s="51">
        <f t="shared" si="3"/>
        <v>3.7869700000000108</v>
      </c>
    </row>
    <row r="216" spans="2:11" x14ac:dyDescent="0.3">
      <c r="B216" s="16" t="s">
        <v>52</v>
      </c>
      <c r="C216" s="11" t="s">
        <v>33</v>
      </c>
      <c r="D216" s="21">
        <v>139.91999999999999</v>
      </c>
      <c r="E216" s="20">
        <v>0.38181999999999999</v>
      </c>
      <c r="F216" s="23">
        <v>0.05</v>
      </c>
      <c r="G216" s="20">
        <v>5.4999999999999997E-3</v>
      </c>
      <c r="H216" s="20">
        <v>1.9091E-2</v>
      </c>
      <c r="I216" s="20">
        <v>0.40091100000000002</v>
      </c>
      <c r="J216" s="25">
        <v>56.095466999999999</v>
      </c>
      <c r="K216" s="51">
        <f t="shared" si="3"/>
        <v>2.671212600000004</v>
      </c>
    </row>
    <row r="217" spans="2:11" x14ac:dyDescent="0.3">
      <c r="B217" s="16" t="s">
        <v>52</v>
      </c>
      <c r="C217" s="11" t="s">
        <v>34</v>
      </c>
      <c r="D217" s="21">
        <v>191.52</v>
      </c>
      <c r="E217" s="20">
        <v>0.36908999999999997</v>
      </c>
      <c r="F217" s="23">
        <v>0.05</v>
      </c>
      <c r="G217" s="20">
        <v>5.4999999999999997E-3</v>
      </c>
      <c r="H217" s="20">
        <v>1.8454499999999999E-2</v>
      </c>
      <c r="I217" s="20">
        <v>0.38754450000000001</v>
      </c>
      <c r="J217" s="25">
        <v>74.222522999999995</v>
      </c>
      <c r="K217" s="51">
        <f t="shared" si="3"/>
        <v>3.5344061999999923</v>
      </c>
    </row>
    <row r="218" spans="2:11" x14ac:dyDescent="0.3">
      <c r="B218" s="16" t="s">
        <v>52</v>
      </c>
      <c r="C218" s="11" t="s">
        <v>35</v>
      </c>
      <c r="D218" s="21">
        <v>202.72</v>
      </c>
      <c r="E218" s="20">
        <v>0.36548999999999998</v>
      </c>
      <c r="F218" s="23">
        <v>0.05</v>
      </c>
      <c r="G218" s="20">
        <v>5.4999999999999997E-3</v>
      </c>
      <c r="H218" s="20">
        <v>1.8274499999999999E-2</v>
      </c>
      <c r="I218" s="20">
        <v>0.38376450000000001</v>
      </c>
      <c r="J218" s="25">
        <v>77.796739000000002</v>
      </c>
      <c r="K218" s="51">
        <f t="shared" si="3"/>
        <v>3.7046062000000006</v>
      </c>
    </row>
    <row r="219" spans="2:11" x14ac:dyDescent="0.3">
      <c r="B219" s="16" t="s">
        <v>52</v>
      </c>
      <c r="C219" s="11" t="s">
        <v>36</v>
      </c>
      <c r="D219" s="21">
        <v>159.28</v>
      </c>
      <c r="E219" s="20">
        <v>0.37163000000000002</v>
      </c>
      <c r="F219" s="23">
        <v>0.05</v>
      </c>
      <c r="G219" s="20">
        <v>5.4999999999999997E-3</v>
      </c>
      <c r="H219" s="20">
        <v>1.8581500000000001E-2</v>
      </c>
      <c r="I219" s="20">
        <v>0.39021149999999999</v>
      </c>
      <c r="J219" s="25">
        <v>62.152887999999997</v>
      </c>
      <c r="K219" s="51">
        <f t="shared" si="3"/>
        <v>2.9596615999999969</v>
      </c>
    </row>
    <row r="220" spans="2:11" x14ac:dyDescent="0.3">
      <c r="B220" s="16" t="s">
        <v>52</v>
      </c>
      <c r="C220" s="11" t="s">
        <v>37</v>
      </c>
      <c r="D220" s="21">
        <v>24.48</v>
      </c>
      <c r="E220" s="20">
        <v>0.44474000000000002</v>
      </c>
      <c r="F220" s="23">
        <v>0.05</v>
      </c>
      <c r="G220" s="20">
        <v>5.4999999999999997E-3</v>
      </c>
      <c r="H220" s="20">
        <v>2.2237E-2</v>
      </c>
      <c r="I220" s="20">
        <v>0.46697699999999998</v>
      </c>
      <c r="J220" s="25">
        <v>11.431597</v>
      </c>
      <c r="K220" s="51">
        <f t="shared" si="3"/>
        <v>0.54436179999999901</v>
      </c>
    </row>
    <row r="221" spans="2:11" x14ac:dyDescent="0.3">
      <c r="B221" s="16" t="s">
        <v>52</v>
      </c>
      <c r="C221" s="11" t="s">
        <v>38</v>
      </c>
      <c r="D221" s="21">
        <v>16.8</v>
      </c>
      <c r="E221" s="20">
        <v>0.47023999999999999</v>
      </c>
      <c r="F221" s="23">
        <v>0.05</v>
      </c>
      <c r="G221" s="20">
        <v>5.4999999999999997E-3</v>
      </c>
      <c r="H221" s="20">
        <v>2.3512000000000002E-2</v>
      </c>
      <c r="I221" s="20">
        <v>0.49375200000000002</v>
      </c>
      <c r="J221" s="25">
        <v>8.2950339999999994</v>
      </c>
      <c r="K221" s="51">
        <f t="shared" si="3"/>
        <v>0.39500199999999897</v>
      </c>
    </row>
    <row r="222" spans="2:11" x14ac:dyDescent="0.3">
      <c r="B222" s="16" t="s">
        <v>52</v>
      </c>
      <c r="C222" s="11" t="s">
        <v>39</v>
      </c>
      <c r="D222" s="21">
        <v>15.52</v>
      </c>
      <c r="E222" s="20">
        <v>0.43419999999999997</v>
      </c>
      <c r="F222" s="23">
        <v>0.05</v>
      </c>
      <c r="G222" s="20">
        <v>5.4999999999999997E-3</v>
      </c>
      <c r="H222" s="20">
        <v>2.171E-2</v>
      </c>
      <c r="I222" s="20">
        <v>0.45590999999999998</v>
      </c>
      <c r="J222" s="25">
        <v>7.075723</v>
      </c>
      <c r="K222" s="51">
        <f t="shared" si="3"/>
        <v>0.33693900000000099</v>
      </c>
    </row>
    <row r="223" spans="2:11" x14ac:dyDescent="0.3">
      <c r="B223" s="16" t="s">
        <v>52</v>
      </c>
      <c r="C223" s="11" t="s">
        <v>40</v>
      </c>
      <c r="D223" s="21">
        <v>13.84</v>
      </c>
      <c r="E223" s="20">
        <v>0.50851999999999997</v>
      </c>
      <c r="F223" s="23">
        <v>0.05</v>
      </c>
      <c r="G223" s="20">
        <v>5.4999999999999997E-3</v>
      </c>
      <c r="H223" s="20">
        <v>2.5426000000000001E-2</v>
      </c>
      <c r="I223" s="20">
        <v>0.53394600000000003</v>
      </c>
      <c r="J223" s="25">
        <v>7.3898130000000002</v>
      </c>
      <c r="K223" s="51">
        <f t="shared" si="3"/>
        <v>0.35189620000000055</v>
      </c>
    </row>
    <row r="224" spans="2:11" x14ac:dyDescent="0.3">
      <c r="B224" s="16" t="s">
        <v>52</v>
      </c>
      <c r="C224" s="11" t="s">
        <v>41</v>
      </c>
      <c r="D224" s="21">
        <v>13.04</v>
      </c>
      <c r="E224" s="20">
        <v>0.68364000000000003</v>
      </c>
      <c r="F224" s="23">
        <v>0.05</v>
      </c>
      <c r="G224" s="20">
        <v>5.4999999999999997E-3</v>
      </c>
      <c r="H224" s="20">
        <v>3.4181999999999997E-2</v>
      </c>
      <c r="I224" s="20">
        <v>0.71782199999999996</v>
      </c>
      <c r="J224" s="25">
        <v>9.3603989999999992</v>
      </c>
      <c r="K224" s="51">
        <f t="shared" si="3"/>
        <v>0.44573339999999995</v>
      </c>
    </row>
    <row r="225" spans="2:11" x14ac:dyDescent="0.3">
      <c r="B225" s="16" t="s">
        <v>52</v>
      </c>
      <c r="C225" s="11" t="s">
        <v>42</v>
      </c>
      <c r="D225" s="21">
        <v>9.84</v>
      </c>
      <c r="E225" s="20">
        <v>0.80171999999999999</v>
      </c>
      <c r="F225" s="23">
        <v>0.05</v>
      </c>
      <c r="G225" s="20">
        <v>5.4999999999999997E-3</v>
      </c>
      <c r="H225" s="20">
        <v>4.0085999999999997E-2</v>
      </c>
      <c r="I225" s="20">
        <v>0.84180600000000005</v>
      </c>
      <c r="J225" s="25">
        <v>8.2833710000000007</v>
      </c>
      <c r="K225" s="51">
        <f t="shared" si="3"/>
        <v>0.39444620000000086</v>
      </c>
    </row>
    <row r="226" spans="2:11" x14ac:dyDescent="0.3">
      <c r="B226" s="16" t="s">
        <v>52</v>
      </c>
      <c r="C226" s="11" t="s">
        <v>43</v>
      </c>
      <c r="D226" s="21">
        <v>13.52</v>
      </c>
      <c r="E226" s="20">
        <v>0.60206999999999999</v>
      </c>
      <c r="F226" s="23">
        <v>0.05</v>
      </c>
      <c r="G226" s="20">
        <v>5.4999999999999997E-3</v>
      </c>
      <c r="H226" s="20">
        <v>3.0103499999999998E-2</v>
      </c>
      <c r="I226" s="20">
        <v>0.63217350000000005</v>
      </c>
      <c r="J226" s="25">
        <v>8.5469860000000004</v>
      </c>
      <c r="K226" s="51">
        <f t="shared" si="3"/>
        <v>0.40699960000000068</v>
      </c>
    </row>
    <row r="227" spans="2:11" x14ac:dyDescent="0.3">
      <c r="B227" s="16" t="s">
        <v>52</v>
      </c>
      <c r="C227" s="11" t="s">
        <v>44</v>
      </c>
      <c r="D227" s="21">
        <v>17.600000000000001</v>
      </c>
      <c r="E227" s="20">
        <v>0.52807999999999999</v>
      </c>
      <c r="F227" s="23">
        <v>0.05</v>
      </c>
      <c r="G227" s="20">
        <v>5.4999999999999997E-3</v>
      </c>
      <c r="H227" s="20">
        <v>2.6404E-2</v>
      </c>
      <c r="I227" s="20">
        <v>0.55448399999999998</v>
      </c>
      <c r="J227" s="25">
        <v>9.7589179999999995</v>
      </c>
      <c r="K227" s="51">
        <f t="shared" si="3"/>
        <v>0.4647099999999984</v>
      </c>
    </row>
    <row r="228" spans="2:11" x14ac:dyDescent="0.3">
      <c r="B228" s="16" t="s">
        <v>53</v>
      </c>
      <c r="C228" s="11" t="s">
        <v>20</v>
      </c>
      <c r="D228" s="21">
        <v>7.84</v>
      </c>
      <c r="E228" s="20">
        <v>0.48076000000000002</v>
      </c>
      <c r="F228" s="23">
        <v>0.05</v>
      </c>
      <c r="G228" s="20">
        <v>5.4999999999999997E-3</v>
      </c>
      <c r="H228" s="20">
        <v>2.4038E-2</v>
      </c>
      <c r="I228" s="20">
        <v>0.50479799999999997</v>
      </c>
      <c r="J228" s="25">
        <v>3.9576159999999998</v>
      </c>
      <c r="K228" s="51">
        <f t="shared" si="3"/>
        <v>0.18845759999999956</v>
      </c>
    </row>
    <row r="229" spans="2:11" x14ac:dyDescent="0.3">
      <c r="B229" s="16" t="s">
        <v>53</v>
      </c>
      <c r="C229" s="11" t="s">
        <v>22</v>
      </c>
      <c r="D229" s="21">
        <v>9.92</v>
      </c>
      <c r="E229" s="20">
        <v>0.44629999999999997</v>
      </c>
      <c r="F229" s="23">
        <v>0.05</v>
      </c>
      <c r="G229" s="20">
        <v>5.4999999999999997E-3</v>
      </c>
      <c r="H229" s="20">
        <v>2.2315000000000002E-2</v>
      </c>
      <c r="I229" s="20">
        <v>0.468615</v>
      </c>
      <c r="J229" s="25">
        <v>4.6486609999999997</v>
      </c>
      <c r="K229" s="51">
        <f t="shared" si="3"/>
        <v>0.22136499999999959</v>
      </c>
    </row>
    <row r="230" spans="2:11" x14ac:dyDescent="0.3">
      <c r="B230" s="16" t="s">
        <v>53</v>
      </c>
      <c r="C230" s="11" t="s">
        <v>23</v>
      </c>
      <c r="D230" s="21">
        <v>20.399999999999999</v>
      </c>
      <c r="E230" s="20">
        <v>0.42492999999999997</v>
      </c>
      <c r="F230" s="23">
        <v>0.05</v>
      </c>
      <c r="G230" s="20">
        <v>5.4999999999999997E-3</v>
      </c>
      <c r="H230" s="20">
        <v>2.1246500000000001E-2</v>
      </c>
      <c r="I230" s="20">
        <v>0.44617649999999998</v>
      </c>
      <c r="J230" s="25">
        <v>9.1020009999999996</v>
      </c>
      <c r="K230" s="51">
        <f t="shared" si="3"/>
        <v>0.43342900000000029</v>
      </c>
    </row>
    <row r="231" spans="2:11" x14ac:dyDescent="0.3">
      <c r="B231" s="16" t="s">
        <v>53</v>
      </c>
      <c r="C231" s="11" t="s">
        <v>24</v>
      </c>
      <c r="D231" s="21">
        <v>7.12</v>
      </c>
      <c r="E231" s="20">
        <v>0.36175000000000002</v>
      </c>
      <c r="F231" s="23">
        <v>0.05</v>
      </c>
      <c r="G231" s="20">
        <v>5.4999999999999997E-3</v>
      </c>
      <c r="H231" s="20">
        <v>1.8087499999999999E-2</v>
      </c>
      <c r="I231" s="20">
        <v>0.37983749999999999</v>
      </c>
      <c r="J231" s="25">
        <v>2.7044429999999999</v>
      </c>
      <c r="K231" s="51">
        <f t="shared" si="3"/>
        <v>0.12878299999999987</v>
      </c>
    </row>
    <row r="232" spans="2:11" x14ac:dyDescent="0.3">
      <c r="B232" s="16" t="s">
        <v>53</v>
      </c>
      <c r="C232" s="11" t="s">
        <v>25</v>
      </c>
      <c r="D232" s="21">
        <v>13.52</v>
      </c>
      <c r="E232" s="20">
        <v>0.33245000000000002</v>
      </c>
      <c r="F232" s="23">
        <v>0.05</v>
      </c>
      <c r="G232" s="20">
        <v>5.4999999999999997E-3</v>
      </c>
      <c r="H232" s="20">
        <v>1.6622499999999998E-2</v>
      </c>
      <c r="I232" s="20">
        <v>0.34907250000000001</v>
      </c>
      <c r="J232" s="25">
        <v>4.7194599999999998</v>
      </c>
      <c r="K232" s="51">
        <f t="shared" si="3"/>
        <v>0.22473599999999916</v>
      </c>
    </row>
    <row r="233" spans="2:11" x14ac:dyDescent="0.3">
      <c r="B233" s="16" t="s">
        <v>53</v>
      </c>
      <c r="C233" s="11" t="s">
        <v>26</v>
      </c>
      <c r="D233" s="21">
        <v>48.16</v>
      </c>
      <c r="E233" s="20">
        <v>0.33054</v>
      </c>
      <c r="F233" s="23">
        <v>0.05</v>
      </c>
      <c r="G233" s="20">
        <v>5.4999999999999997E-3</v>
      </c>
      <c r="H233" s="20">
        <v>1.6527E-2</v>
      </c>
      <c r="I233" s="20">
        <v>0.34706700000000001</v>
      </c>
      <c r="J233" s="25">
        <v>16.714746999999999</v>
      </c>
      <c r="K233" s="51">
        <f t="shared" si="3"/>
        <v>0.79594059999999978</v>
      </c>
    </row>
    <row r="234" spans="2:11" x14ac:dyDescent="0.3">
      <c r="B234" s="16" t="s">
        <v>53</v>
      </c>
      <c r="C234" s="11" t="s">
        <v>27</v>
      </c>
      <c r="D234" s="21">
        <v>62.72</v>
      </c>
      <c r="E234" s="20">
        <v>0.37230999999999997</v>
      </c>
      <c r="F234" s="23">
        <v>0.05</v>
      </c>
      <c r="G234" s="20">
        <v>5.4999999999999997E-3</v>
      </c>
      <c r="H234" s="20">
        <v>1.86155E-2</v>
      </c>
      <c r="I234" s="20">
        <v>0.39092549999999998</v>
      </c>
      <c r="J234" s="25">
        <v>24.518847000000001</v>
      </c>
      <c r="K234" s="51">
        <f t="shared" si="3"/>
        <v>1.1675638000000035</v>
      </c>
    </row>
    <row r="235" spans="2:11" x14ac:dyDescent="0.3">
      <c r="B235" s="16" t="s">
        <v>53</v>
      </c>
      <c r="C235" s="11" t="s">
        <v>28</v>
      </c>
      <c r="D235" s="21">
        <v>88</v>
      </c>
      <c r="E235" s="20">
        <v>0.43825999999999998</v>
      </c>
      <c r="F235" s="23">
        <v>0.05</v>
      </c>
      <c r="G235" s="20">
        <v>5.4999999999999997E-3</v>
      </c>
      <c r="H235" s="20">
        <v>2.1912999999999998E-2</v>
      </c>
      <c r="I235" s="20">
        <v>0.460173</v>
      </c>
      <c r="J235" s="25">
        <v>40.495224</v>
      </c>
      <c r="K235" s="51">
        <f t="shared" si="3"/>
        <v>1.9283440000000027</v>
      </c>
    </row>
    <row r="236" spans="2:11" x14ac:dyDescent="0.3">
      <c r="B236" s="16" t="s">
        <v>53</v>
      </c>
      <c r="C236" s="11" t="s">
        <v>29</v>
      </c>
      <c r="D236" s="21">
        <v>156.96</v>
      </c>
      <c r="E236" s="20">
        <v>0.46539000000000003</v>
      </c>
      <c r="F236" s="23">
        <v>0.05</v>
      </c>
      <c r="G236" s="20">
        <v>5.4999999999999997E-3</v>
      </c>
      <c r="H236" s="20">
        <v>2.3269499999999999E-2</v>
      </c>
      <c r="I236" s="20">
        <v>0.48865950000000002</v>
      </c>
      <c r="J236" s="25">
        <v>76.699995000000001</v>
      </c>
      <c r="K236" s="51">
        <f t="shared" si="3"/>
        <v>3.6523805999999865</v>
      </c>
    </row>
    <row r="237" spans="2:11" x14ac:dyDescent="0.3">
      <c r="B237" s="16" t="s">
        <v>53</v>
      </c>
      <c r="C237" s="11" t="s">
        <v>30</v>
      </c>
      <c r="D237" s="21">
        <v>160.63999999999999</v>
      </c>
      <c r="E237" s="20">
        <v>0.45516000000000001</v>
      </c>
      <c r="F237" s="23">
        <v>0.05</v>
      </c>
      <c r="G237" s="20">
        <v>5.4999999999999997E-3</v>
      </c>
      <c r="H237" s="20">
        <v>2.2758E-2</v>
      </c>
      <c r="I237" s="20">
        <v>0.47791800000000001</v>
      </c>
      <c r="J237" s="25">
        <v>76.772748000000007</v>
      </c>
      <c r="K237" s="51">
        <f t="shared" si="3"/>
        <v>3.6558456000000064</v>
      </c>
    </row>
    <row r="238" spans="2:11" x14ac:dyDescent="0.3">
      <c r="B238" s="16" t="s">
        <v>53</v>
      </c>
      <c r="C238" s="11" t="s">
        <v>31</v>
      </c>
      <c r="D238" s="21">
        <v>170.32</v>
      </c>
      <c r="E238" s="20">
        <v>0.41121000000000002</v>
      </c>
      <c r="F238" s="23">
        <v>0.05</v>
      </c>
      <c r="G238" s="20">
        <v>5.4999999999999997E-3</v>
      </c>
      <c r="H238" s="20">
        <v>2.0560499999999999E-2</v>
      </c>
      <c r="I238" s="20">
        <v>0.4317705</v>
      </c>
      <c r="J238" s="25">
        <v>73.539152000000001</v>
      </c>
      <c r="K238" s="51">
        <f t="shared" si="3"/>
        <v>3.501864800000007</v>
      </c>
    </row>
    <row r="239" spans="2:11" x14ac:dyDescent="0.3">
      <c r="B239" s="16" t="s">
        <v>53</v>
      </c>
      <c r="C239" s="11" t="s">
        <v>32</v>
      </c>
      <c r="D239" s="21">
        <v>150.96</v>
      </c>
      <c r="E239" s="20">
        <v>0.37317</v>
      </c>
      <c r="F239" s="23">
        <v>0.05</v>
      </c>
      <c r="G239" s="20">
        <v>5.4999999999999997E-3</v>
      </c>
      <c r="H239" s="20">
        <v>1.8658500000000001E-2</v>
      </c>
      <c r="I239" s="20">
        <v>0.39182850000000002</v>
      </c>
      <c r="J239" s="25">
        <v>59.15043</v>
      </c>
      <c r="K239" s="51">
        <f t="shared" si="3"/>
        <v>2.8166867999999994</v>
      </c>
    </row>
    <row r="240" spans="2:11" x14ac:dyDescent="0.3">
      <c r="B240" s="16" t="s">
        <v>53</v>
      </c>
      <c r="C240" s="11" t="s">
        <v>33</v>
      </c>
      <c r="D240" s="21">
        <v>137.12</v>
      </c>
      <c r="E240" s="20">
        <v>0.34050999999999998</v>
      </c>
      <c r="F240" s="23">
        <v>0.05</v>
      </c>
      <c r="G240" s="20">
        <v>5.4999999999999997E-3</v>
      </c>
      <c r="H240" s="20">
        <v>1.7025499999999999E-2</v>
      </c>
      <c r="I240" s="20">
        <v>0.35753550000000001</v>
      </c>
      <c r="J240" s="25">
        <v>49.025267999999997</v>
      </c>
      <c r="K240" s="51">
        <f t="shared" si="3"/>
        <v>2.3345367999999951</v>
      </c>
    </row>
    <row r="241" spans="2:11" x14ac:dyDescent="0.3">
      <c r="B241" s="16" t="s">
        <v>53</v>
      </c>
      <c r="C241" s="11" t="s">
        <v>34</v>
      </c>
      <c r="D241" s="21">
        <v>154.08000000000001</v>
      </c>
      <c r="E241" s="20">
        <v>0.36381999999999998</v>
      </c>
      <c r="F241" s="23">
        <v>0.05</v>
      </c>
      <c r="G241" s="20">
        <v>5.4999999999999997E-3</v>
      </c>
      <c r="H241" s="20">
        <v>1.8190999999999999E-2</v>
      </c>
      <c r="I241" s="20">
        <v>0.38201099999999999</v>
      </c>
      <c r="J241" s="25">
        <v>58.860255000000002</v>
      </c>
      <c r="K241" s="51">
        <f t="shared" si="3"/>
        <v>2.8028693999999987</v>
      </c>
    </row>
    <row r="242" spans="2:11" x14ac:dyDescent="0.3">
      <c r="B242" s="16" t="s">
        <v>53</v>
      </c>
      <c r="C242" s="11" t="s">
        <v>35</v>
      </c>
      <c r="D242" s="21">
        <v>150.32</v>
      </c>
      <c r="E242" s="20">
        <v>0.34033999999999998</v>
      </c>
      <c r="F242" s="23">
        <v>0.05</v>
      </c>
      <c r="G242" s="20">
        <v>5.4999999999999997E-3</v>
      </c>
      <c r="H242" s="20">
        <v>1.7017000000000001E-2</v>
      </c>
      <c r="I242" s="20">
        <v>0.35735699999999998</v>
      </c>
      <c r="J242" s="25">
        <v>53.717903999999997</v>
      </c>
      <c r="K242" s="51">
        <f t="shared" si="3"/>
        <v>2.5579952000000006</v>
      </c>
    </row>
    <row r="243" spans="2:11" x14ac:dyDescent="0.3">
      <c r="B243" s="16" t="s">
        <v>53</v>
      </c>
      <c r="C243" s="11" t="s">
        <v>36</v>
      </c>
      <c r="D243" s="21">
        <v>101.04</v>
      </c>
      <c r="E243" s="20">
        <v>0.32944000000000001</v>
      </c>
      <c r="F243" s="23">
        <v>0.05</v>
      </c>
      <c r="G243" s="20">
        <v>5.4999999999999997E-3</v>
      </c>
      <c r="H243" s="20">
        <v>1.6472000000000001E-2</v>
      </c>
      <c r="I243" s="20">
        <v>0.345912</v>
      </c>
      <c r="J243" s="25">
        <v>34.950947999999997</v>
      </c>
      <c r="K243" s="51">
        <f t="shared" si="3"/>
        <v>1.6643303999999972</v>
      </c>
    </row>
    <row r="244" spans="2:11" x14ac:dyDescent="0.3">
      <c r="B244" s="16" t="s">
        <v>53</v>
      </c>
      <c r="C244" s="11" t="s">
        <v>37</v>
      </c>
      <c r="D244" s="21">
        <v>19.12</v>
      </c>
      <c r="E244" s="20">
        <v>0.33611000000000002</v>
      </c>
      <c r="F244" s="23">
        <v>0.05</v>
      </c>
      <c r="G244" s="20">
        <v>5.4999999999999997E-3</v>
      </c>
      <c r="H244" s="20">
        <v>1.6805500000000001E-2</v>
      </c>
      <c r="I244" s="20">
        <v>0.35291549999999999</v>
      </c>
      <c r="J244" s="25">
        <v>6.747744</v>
      </c>
      <c r="K244" s="51">
        <f t="shared" si="3"/>
        <v>0.32132079999999963</v>
      </c>
    </row>
    <row r="245" spans="2:11" x14ac:dyDescent="0.3">
      <c r="B245" s="16" t="s">
        <v>53</v>
      </c>
      <c r="C245" s="11" t="s">
        <v>38</v>
      </c>
      <c r="D245" s="21">
        <v>14.08</v>
      </c>
      <c r="E245" s="20">
        <v>0.35400999999999999</v>
      </c>
      <c r="F245" s="23">
        <v>0.05</v>
      </c>
      <c r="G245" s="20">
        <v>5.4999999999999997E-3</v>
      </c>
      <c r="H245" s="20">
        <v>1.7700500000000001E-2</v>
      </c>
      <c r="I245" s="20">
        <v>0.3717105</v>
      </c>
      <c r="J245" s="25">
        <v>5.2336840000000002</v>
      </c>
      <c r="K245" s="51">
        <f t="shared" si="3"/>
        <v>0.24922320000000031</v>
      </c>
    </row>
    <row r="246" spans="2:11" x14ac:dyDescent="0.3">
      <c r="B246" s="16" t="s">
        <v>53</v>
      </c>
      <c r="C246" s="11" t="s">
        <v>39</v>
      </c>
      <c r="D246" s="21">
        <v>12.32</v>
      </c>
      <c r="E246" s="20">
        <v>0.36603000000000002</v>
      </c>
      <c r="F246" s="23">
        <v>0.05</v>
      </c>
      <c r="G246" s="20">
        <v>5.4999999999999997E-3</v>
      </c>
      <c r="H246" s="20">
        <v>1.8301499999999998E-2</v>
      </c>
      <c r="I246" s="20">
        <v>0.38433149999999999</v>
      </c>
      <c r="J246" s="25">
        <v>4.7349639999999997</v>
      </c>
      <c r="K246" s="51">
        <f t="shared" si="3"/>
        <v>0.22547439999999952</v>
      </c>
    </row>
    <row r="247" spans="2:11" x14ac:dyDescent="0.3">
      <c r="B247" s="16" t="s">
        <v>53</v>
      </c>
      <c r="C247" s="11" t="s">
        <v>40</v>
      </c>
      <c r="D247" s="21">
        <v>11.92</v>
      </c>
      <c r="E247" s="20">
        <v>0.4103</v>
      </c>
      <c r="F247" s="23">
        <v>0.05</v>
      </c>
      <c r="G247" s="20">
        <v>5.4999999999999997E-3</v>
      </c>
      <c r="H247" s="20">
        <v>2.0514999999999999E-2</v>
      </c>
      <c r="I247" s="20">
        <v>0.430815</v>
      </c>
      <c r="J247" s="25">
        <v>5.1353150000000003</v>
      </c>
      <c r="K247" s="51">
        <f t="shared" si="3"/>
        <v>0.24453900000000051</v>
      </c>
    </row>
    <row r="248" spans="2:11" x14ac:dyDescent="0.3">
      <c r="B248" s="16" t="s">
        <v>53</v>
      </c>
      <c r="C248" s="11" t="s">
        <v>41</v>
      </c>
      <c r="D248" s="21">
        <v>14.96</v>
      </c>
      <c r="E248" s="20">
        <v>0.54761000000000004</v>
      </c>
      <c r="F248" s="23">
        <v>0.05</v>
      </c>
      <c r="G248" s="20">
        <v>5.4999999999999997E-3</v>
      </c>
      <c r="H248" s="20">
        <v>2.7380499999999999E-2</v>
      </c>
      <c r="I248" s="20">
        <v>0.57499049999999996</v>
      </c>
      <c r="J248" s="25">
        <v>8.601858</v>
      </c>
      <c r="K248" s="51">
        <f t="shared" si="3"/>
        <v>0.40961239999999854</v>
      </c>
    </row>
    <row r="249" spans="2:11" x14ac:dyDescent="0.3">
      <c r="B249" s="16" t="s">
        <v>53</v>
      </c>
      <c r="C249" s="11" t="s">
        <v>42</v>
      </c>
      <c r="D249" s="21">
        <v>15.92</v>
      </c>
      <c r="E249" s="20">
        <v>0.65520999999999996</v>
      </c>
      <c r="F249" s="23">
        <v>0.05</v>
      </c>
      <c r="G249" s="20">
        <v>5.4999999999999997E-3</v>
      </c>
      <c r="H249" s="20">
        <v>3.2760499999999998E-2</v>
      </c>
      <c r="I249" s="20">
        <v>0.68797050000000004</v>
      </c>
      <c r="J249" s="25">
        <v>10.952489999999999</v>
      </c>
      <c r="K249" s="51">
        <f t="shared" si="3"/>
        <v>0.52154679999999942</v>
      </c>
    </row>
    <row r="250" spans="2:11" x14ac:dyDescent="0.3">
      <c r="B250" s="16" t="s">
        <v>53</v>
      </c>
      <c r="C250" s="11" t="s">
        <v>43</v>
      </c>
      <c r="D250" s="21">
        <v>7.92</v>
      </c>
      <c r="E250" s="20">
        <v>0.51085999999999998</v>
      </c>
      <c r="F250" s="23">
        <v>0.05</v>
      </c>
      <c r="G250" s="20">
        <v>5.4999999999999997E-3</v>
      </c>
      <c r="H250" s="20">
        <v>2.5543E-2</v>
      </c>
      <c r="I250" s="20">
        <v>0.53640299999999996</v>
      </c>
      <c r="J250" s="25">
        <v>4.2483120000000003</v>
      </c>
      <c r="K250" s="51">
        <f t="shared" si="3"/>
        <v>0.20230080000000061</v>
      </c>
    </row>
    <row r="251" spans="2:11" x14ac:dyDescent="0.3">
      <c r="B251" s="16" t="s">
        <v>53</v>
      </c>
      <c r="C251" s="11" t="s">
        <v>44</v>
      </c>
      <c r="D251" s="21">
        <v>8.4</v>
      </c>
      <c r="E251" s="20">
        <v>0.46205000000000002</v>
      </c>
      <c r="F251" s="23">
        <v>0.05</v>
      </c>
      <c r="G251" s="20">
        <v>5.4999999999999997E-3</v>
      </c>
      <c r="H251" s="20">
        <v>2.3102500000000002E-2</v>
      </c>
      <c r="I251" s="20">
        <v>0.48515249999999999</v>
      </c>
      <c r="J251" s="25">
        <v>4.0752810000000004</v>
      </c>
      <c r="K251" s="51">
        <f t="shared" si="3"/>
        <v>0.19406100000000004</v>
      </c>
    </row>
    <row r="252" spans="2:11" x14ac:dyDescent="0.3">
      <c r="B252" s="16" t="s">
        <v>54</v>
      </c>
      <c r="C252" s="11" t="s">
        <v>20</v>
      </c>
      <c r="D252" s="21">
        <v>8.08</v>
      </c>
      <c r="E252" s="20">
        <v>0.44489000000000001</v>
      </c>
      <c r="F252" s="23">
        <v>0.05</v>
      </c>
      <c r="G252" s="20">
        <v>5.4999999999999997E-3</v>
      </c>
      <c r="H252" s="20">
        <v>2.22445E-2</v>
      </c>
      <c r="I252" s="20">
        <v>0.46713450000000001</v>
      </c>
      <c r="J252" s="25">
        <v>3.7744469999999999</v>
      </c>
      <c r="K252" s="51">
        <f t="shared" si="3"/>
        <v>0.1797358</v>
      </c>
    </row>
    <row r="253" spans="2:11" x14ac:dyDescent="0.3">
      <c r="B253" s="16" t="s">
        <v>54</v>
      </c>
      <c r="C253" s="11" t="s">
        <v>22</v>
      </c>
      <c r="D253" s="21">
        <v>7.6</v>
      </c>
      <c r="E253" s="20">
        <v>0.47904000000000002</v>
      </c>
      <c r="F253" s="23">
        <v>0.05</v>
      </c>
      <c r="G253" s="20">
        <v>5.4999999999999997E-3</v>
      </c>
      <c r="H253" s="20">
        <v>2.3952000000000001E-2</v>
      </c>
      <c r="I253" s="20">
        <v>0.50299199999999999</v>
      </c>
      <c r="J253" s="25">
        <v>3.8227389999999999</v>
      </c>
      <c r="K253" s="51">
        <f t="shared" si="3"/>
        <v>0.18203499999999995</v>
      </c>
    </row>
    <row r="254" spans="2:11" x14ac:dyDescent="0.3">
      <c r="B254" s="16" t="s">
        <v>54</v>
      </c>
      <c r="C254" s="11" t="s">
        <v>23</v>
      </c>
      <c r="D254" s="21">
        <v>7.52</v>
      </c>
      <c r="E254" s="20">
        <v>0.42526000000000003</v>
      </c>
      <c r="F254" s="23">
        <v>0.05</v>
      </c>
      <c r="G254" s="20">
        <v>5.4999999999999997E-3</v>
      </c>
      <c r="H254" s="20">
        <v>2.1263000000000001E-2</v>
      </c>
      <c r="I254" s="20">
        <v>0.446523</v>
      </c>
      <c r="J254" s="25">
        <v>3.357853</v>
      </c>
      <c r="K254" s="51">
        <f t="shared" si="3"/>
        <v>0.15989779999999998</v>
      </c>
    </row>
    <row r="255" spans="2:11" x14ac:dyDescent="0.3">
      <c r="B255" s="16" t="s">
        <v>54</v>
      </c>
      <c r="C255" s="11" t="s">
        <v>24</v>
      </c>
      <c r="D255" s="21">
        <v>7.6</v>
      </c>
      <c r="E255" s="20">
        <v>0.41325000000000001</v>
      </c>
      <c r="F255" s="23">
        <v>0.05</v>
      </c>
      <c r="G255" s="20">
        <v>5.4999999999999997E-3</v>
      </c>
      <c r="H255" s="20">
        <v>2.06625E-2</v>
      </c>
      <c r="I255" s="20">
        <v>0.43391249999999998</v>
      </c>
      <c r="J255" s="25">
        <v>3.2977349999999999</v>
      </c>
      <c r="K255" s="51">
        <f t="shared" si="3"/>
        <v>0.15703500000000004</v>
      </c>
    </row>
    <row r="256" spans="2:11" x14ac:dyDescent="0.3">
      <c r="B256" s="16" t="s">
        <v>54</v>
      </c>
      <c r="C256" s="11" t="s">
        <v>25</v>
      </c>
      <c r="D256" s="21">
        <v>11.04</v>
      </c>
      <c r="E256" s="20">
        <v>0.41222999999999999</v>
      </c>
      <c r="F256" s="23">
        <v>0.05</v>
      </c>
      <c r="G256" s="20">
        <v>5.4999999999999997E-3</v>
      </c>
      <c r="H256" s="20">
        <v>2.0611500000000001E-2</v>
      </c>
      <c r="I256" s="20">
        <v>0.43284149999999999</v>
      </c>
      <c r="J256" s="25">
        <v>4.7785700000000002</v>
      </c>
      <c r="K256" s="51">
        <f t="shared" si="3"/>
        <v>0.22755080000000039</v>
      </c>
    </row>
    <row r="257" spans="2:11" x14ac:dyDescent="0.3">
      <c r="B257" s="16" t="s">
        <v>54</v>
      </c>
      <c r="C257" s="11" t="s">
        <v>26</v>
      </c>
      <c r="D257" s="21">
        <v>50.56</v>
      </c>
      <c r="E257" s="20">
        <v>0.42087999999999998</v>
      </c>
      <c r="F257" s="23">
        <v>0.05</v>
      </c>
      <c r="G257" s="20">
        <v>5.4999999999999997E-3</v>
      </c>
      <c r="H257" s="20">
        <v>2.1044E-2</v>
      </c>
      <c r="I257" s="20">
        <v>0.44192399999999998</v>
      </c>
      <c r="J257" s="25">
        <v>22.343677</v>
      </c>
      <c r="K257" s="51">
        <f t="shared" si="3"/>
        <v>1.0639842000000002</v>
      </c>
    </row>
    <row r="258" spans="2:11" x14ac:dyDescent="0.3">
      <c r="B258" s="16" t="s">
        <v>54</v>
      </c>
      <c r="C258" s="11" t="s">
        <v>27</v>
      </c>
      <c r="D258" s="21">
        <v>102.4</v>
      </c>
      <c r="E258" s="20">
        <v>0.46761999999999998</v>
      </c>
      <c r="F258" s="23">
        <v>0.05</v>
      </c>
      <c r="G258" s="20">
        <v>5.4999999999999997E-3</v>
      </c>
      <c r="H258" s="20">
        <v>2.3380999999999999E-2</v>
      </c>
      <c r="I258" s="20">
        <v>0.49100100000000002</v>
      </c>
      <c r="J258" s="25">
        <v>50.278502000000003</v>
      </c>
      <c r="K258" s="51">
        <f t="shared" si="3"/>
        <v>2.3942140000000052</v>
      </c>
    </row>
    <row r="259" spans="2:11" x14ac:dyDescent="0.3">
      <c r="B259" s="16" t="s">
        <v>54</v>
      </c>
      <c r="C259" s="11" t="s">
        <v>28</v>
      </c>
      <c r="D259" s="21">
        <v>80.88</v>
      </c>
      <c r="E259" s="20">
        <v>0.73555000000000004</v>
      </c>
      <c r="F259" s="23">
        <v>0.05</v>
      </c>
      <c r="G259" s="20">
        <v>5.4999999999999997E-3</v>
      </c>
      <c r="H259" s="20">
        <v>3.6777499999999998E-2</v>
      </c>
      <c r="I259" s="20">
        <v>0.77232749999999994</v>
      </c>
      <c r="J259" s="25">
        <v>62.465848000000001</v>
      </c>
      <c r="K259" s="51">
        <f t="shared" si="3"/>
        <v>2.9745640000000009</v>
      </c>
    </row>
    <row r="260" spans="2:11" x14ac:dyDescent="0.3">
      <c r="B260" s="16" t="s">
        <v>54</v>
      </c>
      <c r="C260" s="11" t="s">
        <v>29</v>
      </c>
      <c r="D260" s="21">
        <v>97.2</v>
      </c>
      <c r="E260" s="20">
        <v>0.81130000000000002</v>
      </c>
      <c r="F260" s="23">
        <v>0.05</v>
      </c>
      <c r="G260" s="20">
        <v>5.4999999999999997E-3</v>
      </c>
      <c r="H260" s="20">
        <v>4.0564999999999997E-2</v>
      </c>
      <c r="I260" s="20">
        <v>0.85186499999999998</v>
      </c>
      <c r="J260" s="25">
        <v>82.801277999999996</v>
      </c>
      <c r="K260" s="51">
        <f t="shared" si="3"/>
        <v>3.9429179999999917</v>
      </c>
    </row>
    <row r="261" spans="2:11" x14ac:dyDescent="0.3">
      <c r="B261" s="16" t="s">
        <v>54</v>
      </c>
      <c r="C261" s="11" t="s">
        <v>30</v>
      </c>
      <c r="D261" s="21">
        <v>110.96</v>
      </c>
      <c r="E261" s="20">
        <v>0.75119999999999998</v>
      </c>
      <c r="F261" s="23">
        <v>0.05</v>
      </c>
      <c r="G261" s="20">
        <v>5.4999999999999997E-3</v>
      </c>
      <c r="H261" s="20">
        <v>3.7560000000000003E-2</v>
      </c>
      <c r="I261" s="20">
        <v>0.78876000000000002</v>
      </c>
      <c r="J261" s="25">
        <v>87.520809999999997</v>
      </c>
      <c r="K261" s="51">
        <f t="shared" si="3"/>
        <v>4.167658000000003</v>
      </c>
    </row>
    <row r="262" spans="2:11" x14ac:dyDescent="0.3">
      <c r="B262" s="16" t="s">
        <v>54</v>
      </c>
      <c r="C262" s="11" t="s">
        <v>31</v>
      </c>
      <c r="D262" s="21">
        <v>104.4</v>
      </c>
      <c r="E262" s="20">
        <v>0.48905999999999999</v>
      </c>
      <c r="F262" s="23">
        <v>0.05</v>
      </c>
      <c r="G262" s="20">
        <v>5.4999999999999997E-3</v>
      </c>
      <c r="H262" s="20">
        <v>2.4452999999999999E-2</v>
      </c>
      <c r="I262" s="20">
        <v>0.513513</v>
      </c>
      <c r="J262" s="25">
        <v>53.610757</v>
      </c>
      <c r="K262" s="51">
        <f t="shared" si="3"/>
        <v>2.5528929999999974</v>
      </c>
    </row>
    <row r="263" spans="2:11" x14ac:dyDescent="0.3">
      <c r="B263" s="16" t="s">
        <v>54</v>
      </c>
      <c r="C263" s="11" t="s">
        <v>32</v>
      </c>
      <c r="D263" s="21">
        <v>104.56</v>
      </c>
      <c r="E263" s="20">
        <v>0.43995000000000001</v>
      </c>
      <c r="F263" s="23">
        <v>0.05</v>
      </c>
      <c r="G263" s="20">
        <v>5.4999999999999997E-3</v>
      </c>
      <c r="H263" s="20">
        <v>2.19975E-2</v>
      </c>
      <c r="I263" s="20">
        <v>0.46194750000000001</v>
      </c>
      <c r="J263" s="25">
        <v>48.301231000000001</v>
      </c>
      <c r="K263" s="51">
        <f t="shared" si="3"/>
        <v>2.3000589999999974</v>
      </c>
    </row>
    <row r="264" spans="2:11" x14ac:dyDescent="0.3">
      <c r="B264" s="16" t="s">
        <v>54</v>
      </c>
      <c r="C264" s="11" t="s">
        <v>33</v>
      </c>
      <c r="D264" s="21">
        <v>96.24</v>
      </c>
      <c r="E264" s="20">
        <v>0.4244</v>
      </c>
      <c r="F264" s="23">
        <v>0.05</v>
      </c>
      <c r="G264" s="20">
        <v>5.4999999999999997E-3</v>
      </c>
      <c r="H264" s="20">
        <v>2.1219999999999999E-2</v>
      </c>
      <c r="I264" s="20">
        <v>0.44562000000000002</v>
      </c>
      <c r="J264" s="25">
        <v>42.886468999999998</v>
      </c>
      <c r="K264" s="51">
        <f t="shared" si="3"/>
        <v>2.0422130000000038</v>
      </c>
    </row>
    <row r="265" spans="2:11" x14ac:dyDescent="0.3">
      <c r="B265" s="16" t="s">
        <v>54</v>
      </c>
      <c r="C265" s="11" t="s">
        <v>34</v>
      </c>
      <c r="D265" s="21">
        <v>124.8</v>
      </c>
      <c r="E265" s="20">
        <v>0.36071999999999999</v>
      </c>
      <c r="F265" s="23">
        <v>0.05</v>
      </c>
      <c r="G265" s="20">
        <v>5.4999999999999997E-3</v>
      </c>
      <c r="H265" s="20">
        <v>1.8036E-2</v>
      </c>
      <c r="I265" s="20">
        <v>0.37875599999999998</v>
      </c>
      <c r="J265" s="25">
        <v>47.268749</v>
      </c>
      <c r="K265" s="51">
        <f t="shared" si="3"/>
        <v>2.2508930000000049</v>
      </c>
    </row>
    <row r="266" spans="2:11" x14ac:dyDescent="0.3">
      <c r="B266" s="16" t="s">
        <v>54</v>
      </c>
      <c r="C266" s="11" t="s">
        <v>35</v>
      </c>
      <c r="D266" s="21">
        <v>114.48</v>
      </c>
      <c r="E266" s="20">
        <v>0.36071999999999999</v>
      </c>
      <c r="F266" s="23">
        <v>0.05</v>
      </c>
      <c r="G266" s="20">
        <v>5.4999999999999997E-3</v>
      </c>
      <c r="H266" s="20">
        <v>1.8036E-2</v>
      </c>
      <c r="I266" s="20">
        <v>0.37875599999999998</v>
      </c>
      <c r="J266" s="25">
        <v>43.359986999999997</v>
      </c>
      <c r="K266" s="51">
        <f t="shared" si="3"/>
        <v>2.0647613999999948</v>
      </c>
    </row>
    <row r="267" spans="2:11" x14ac:dyDescent="0.3">
      <c r="B267" s="16" t="s">
        <v>54</v>
      </c>
      <c r="C267" s="11" t="s">
        <v>36</v>
      </c>
      <c r="D267" s="21">
        <v>81.680000000000007</v>
      </c>
      <c r="E267" s="20">
        <v>0.40155000000000002</v>
      </c>
      <c r="F267" s="23">
        <v>0.05</v>
      </c>
      <c r="G267" s="20">
        <v>5.4999999999999997E-3</v>
      </c>
      <c r="H267" s="20">
        <v>2.0077500000000002E-2</v>
      </c>
      <c r="I267" s="20">
        <v>0.42162749999999999</v>
      </c>
      <c r="J267" s="25">
        <v>34.438533999999997</v>
      </c>
      <c r="K267" s="51">
        <f t="shared" si="3"/>
        <v>1.6399299999999926</v>
      </c>
    </row>
    <row r="268" spans="2:11" x14ac:dyDescent="0.3">
      <c r="B268" s="16" t="s">
        <v>54</v>
      </c>
      <c r="C268" s="11" t="s">
        <v>37</v>
      </c>
      <c r="D268" s="21">
        <v>19.52</v>
      </c>
      <c r="E268" s="20">
        <v>0.43529000000000001</v>
      </c>
      <c r="F268" s="23">
        <v>0.05</v>
      </c>
      <c r="G268" s="20">
        <v>5.4999999999999997E-3</v>
      </c>
      <c r="H268" s="20">
        <v>2.1764499999999999E-2</v>
      </c>
      <c r="I268" s="20">
        <v>0.45705449999999997</v>
      </c>
      <c r="J268" s="25">
        <v>8.9217040000000001</v>
      </c>
      <c r="K268" s="51">
        <f t="shared" si="3"/>
        <v>0.42484319999999975</v>
      </c>
    </row>
    <row r="269" spans="2:11" x14ac:dyDescent="0.3">
      <c r="B269" s="16" t="s">
        <v>54</v>
      </c>
      <c r="C269" s="11" t="s">
        <v>38</v>
      </c>
      <c r="D269" s="21">
        <v>19.04</v>
      </c>
      <c r="E269" s="20">
        <v>0.46214</v>
      </c>
      <c r="F269" s="23">
        <v>0.05</v>
      </c>
      <c r="G269" s="20">
        <v>5.4999999999999997E-3</v>
      </c>
      <c r="H269" s="20">
        <v>2.3106999999999999E-2</v>
      </c>
      <c r="I269" s="20">
        <v>0.48524699999999998</v>
      </c>
      <c r="J269" s="25">
        <v>9.2391030000000001</v>
      </c>
      <c r="K269" s="51">
        <f t="shared" si="3"/>
        <v>0.43995740000000083</v>
      </c>
    </row>
    <row r="270" spans="2:11" x14ac:dyDescent="0.3">
      <c r="B270" s="16" t="s">
        <v>54</v>
      </c>
      <c r="C270" s="11" t="s">
        <v>39</v>
      </c>
      <c r="D270" s="21">
        <v>14.48</v>
      </c>
      <c r="E270" s="20">
        <v>0.49391000000000002</v>
      </c>
      <c r="F270" s="23">
        <v>0.05</v>
      </c>
      <c r="G270" s="20">
        <v>5.4999999999999997E-3</v>
      </c>
      <c r="H270" s="20">
        <v>2.4695499999999999E-2</v>
      </c>
      <c r="I270" s="20">
        <v>0.51860550000000005</v>
      </c>
      <c r="J270" s="25">
        <v>7.5094079999999996</v>
      </c>
      <c r="K270" s="51">
        <f t="shared" ref="K270:K333" si="4">J270-(D270*E270)</f>
        <v>0.357591199999999</v>
      </c>
    </row>
    <row r="271" spans="2:11" x14ac:dyDescent="0.3">
      <c r="B271" s="16" t="s">
        <v>54</v>
      </c>
      <c r="C271" s="11" t="s">
        <v>40</v>
      </c>
      <c r="D271" s="21">
        <v>14.72</v>
      </c>
      <c r="E271" s="20">
        <v>0.53000999999999998</v>
      </c>
      <c r="F271" s="23">
        <v>0.05</v>
      </c>
      <c r="G271" s="20">
        <v>5.4999999999999997E-3</v>
      </c>
      <c r="H271" s="20">
        <v>2.65005E-2</v>
      </c>
      <c r="I271" s="20">
        <v>0.55651050000000002</v>
      </c>
      <c r="J271" s="25">
        <v>8.1918349999999993</v>
      </c>
      <c r="K271" s="51">
        <f t="shared" si="4"/>
        <v>0.39008779999999899</v>
      </c>
    </row>
    <row r="272" spans="2:11" x14ac:dyDescent="0.3">
      <c r="B272" s="16" t="s">
        <v>54</v>
      </c>
      <c r="C272" s="11" t="s">
        <v>41</v>
      </c>
      <c r="D272" s="21">
        <v>12.8</v>
      </c>
      <c r="E272" s="20">
        <v>0.77000999999999997</v>
      </c>
      <c r="F272" s="23">
        <v>0.05</v>
      </c>
      <c r="G272" s="20">
        <v>5.4999999999999997E-3</v>
      </c>
      <c r="H272" s="20">
        <v>3.85005E-2</v>
      </c>
      <c r="I272" s="20">
        <v>0.80851050000000002</v>
      </c>
      <c r="J272" s="25">
        <v>10.348934</v>
      </c>
      <c r="K272" s="51">
        <f t="shared" si="4"/>
        <v>0.49280599999999986</v>
      </c>
    </row>
    <row r="273" spans="2:11" x14ac:dyDescent="0.3">
      <c r="B273" s="16" t="s">
        <v>54</v>
      </c>
      <c r="C273" s="11" t="s">
        <v>42</v>
      </c>
      <c r="D273" s="21">
        <v>9.52</v>
      </c>
      <c r="E273" s="20">
        <v>0.83026999999999995</v>
      </c>
      <c r="F273" s="23">
        <v>0.05</v>
      </c>
      <c r="G273" s="20">
        <v>5.4999999999999997E-3</v>
      </c>
      <c r="H273" s="20">
        <v>4.1513500000000002E-2</v>
      </c>
      <c r="I273" s="20">
        <v>0.87178350000000004</v>
      </c>
      <c r="J273" s="25">
        <v>8.2993790000000001</v>
      </c>
      <c r="K273" s="51">
        <f t="shared" si="4"/>
        <v>0.39520860000000102</v>
      </c>
    </row>
    <row r="274" spans="2:11" x14ac:dyDescent="0.3">
      <c r="B274" s="16" t="s">
        <v>54</v>
      </c>
      <c r="C274" s="11" t="s">
        <v>43</v>
      </c>
      <c r="D274" s="21">
        <v>8.7200000000000006</v>
      </c>
      <c r="E274" s="20">
        <v>0.61502999999999997</v>
      </c>
      <c r="F274" s="23">
        <v>0.05</v>
      </c>
      <c r="G274" s="20">
        <v>5.4999999999999997E-3</v>
      </c>
      <c r="H274" s="20">
        <v>3.0751500000000001E-2</v>
      </c>
      <c r="I274" s="20">
        <v>0.64578150000000001</v>
      </c>
      <c r="J274" s="25">
        <v>5.6312150000000001</v>
      </c>
      <c r="K274" s="51">
        <f t="shared" si="4"/>
        <v>0.2681534000000001</v>
      </c>
    </row>
    <row r="275" spans="2:11" x14ac:dyDescent="0.3">
      <c r="B275" s="16" t="s">
        <v>54</v>
      </c>
      <c r="C275" s="11" t="s">
        <v>44</v>
      </c>
      <c r="D275" s="21">
        <v>7.92</v>
      </c>
      <c r="E275" s="20">
        <v>0.59587999999999997</v>
      </c>
      <c r="F275" s="23">
        <v>0.05</v>
      </c>
      <c r="G275" s="20">
        <v>5.4999999999999997E-3</v>
      </c>
      <c r="H275" s="20">
        <v>2.9794000000000001E-2</v>
      </c>
      <c r="I275" s="20">
        <v>0.62567399999999995</v>
      </c>
      <c r="J275" s="25">
        <v>4.9553380000000002</v>
      </c>
      <c r="K275" s="51">
        <f t="shared" si="4"/>
        <v>0.23596840000000086</v>
      </c>
    </row>
    <row r="276" spans="2:11" x14ac:dyDescent="0.3">
      <c r="B276" s="16" t="s">
        <v>55</v>
      </c>
      <c r="C276" s="11" t="s">
        <v>20</v>
      </c>
      <c r="D276" s="21">
        <v>7.6</v>
      </c>
      <c r="E276" s="20">
        <v>0.47832000000000002</v>
      </c>
      <c r="F276" s="23">
        <v>0.05</v>
      </c>
      <c r="G276" s="20">
        <v>5.4999999999999997E-3</v>
      </c>
      <c r="H276" s="20">
        <v>2.3916E-2</v>
      </c>
      <c r="I276" s="20">
        <v>0.50223600000000002</v>
      </c>
      <c r="J276" s="25">
        <v>3.8169940000000002</v>
      </c>
      <c r="K276" s="51">
        <f t="shared" si="4"/>
        <v>0.18176200000000042</v>
      </c>
    </row>
    <row r="277" spans="2:11" x14ac:dyDescent="0.3">
      <c r="B277" s="16" t="s">
        <v>55</v>
      </c>
      <c r="C277" s="11" t="s">
        <v>22</v>
      </c>
      <c r="D277" s="21">
        <v>12.72</v>
      </c>
      <c r="E277" s="20">
        <v>0.41614000000000001</v>
      </c>
      <c r="F277" s="23">
        <v>0.05</v>
      </c>
      <c r="G277" s="20">
        <v>5.4999999999999997E-3</v>
      </c>
      <c r="H277" s="20">
        <v>2.0806999999999999E-2</v>
      </c>
      <c r="I277" s="20">
        <v>0.43694699999999997</v>
      </c>
      <c r="J277" s="25">
        <v>5.5579660000000004</v>
      </c>
      <c r="K277" s="51">
        <f t="shared" si="4"/>
        <v>0.2646651999999996</v>
      </c>
    </row>
    <row r="278" spans="2:11" x14ac:dyDescent="0.3">
      <c r="B278" s="16" t="s">
        <v>55</v>
      </c>
      <c r="C278" s="11" t="s">
        <v>23</v>
      </c>
      <c r="D278" s="21">
        <v>12.24</v>
      </c>
      <c r="E278" s="20">
        <v>0.40175</v>
      </c>
      <c r="F278" s="23">
        <v>0.05</v>
      </c>
      <c r="G278" s="20">
        <v>5.4999999999999997E-3</v>
      </c>
      <c r="H278" s="20">
        <v>2.0087500000000001E-2</v>
      </c>
      <c r="I278" s="20">
        <v>0.42183749999999998</v>
      </c>
      <c r="J278" s="25">
        <v>5.1632910000000001</v>
      </c>
      <c r="K278" s="51">
        <f t="shared" si="4"/>
        <v>0.24587100000000017</v>
      </c>
    </row>
    <row r="279" spans="2:11" x14ac:dyDescent="0.3">
      <c r="B279" s="16" t="s">
        <v>55</v>
      </c>
      <c r="C279" s="11" t="s">
        <v>24</v>
      </c>
      <c r="D279" s="21">
        <v>9.1999999999999993</v>
      </c>
      <c r="E279" s="20">
        <v>0.31863999999999998</v>
      </c>
      <c r="F279" s="23">
        <v>0.05</v>
      </c>
      <c r="G279" s="20">
        <v>5.4999999999999997E-3</v>
      </c>
      <c r="H279" s="20">
        <v>1.5932000000000002E-2</v>
      </c>
      <c r="I279" s="20">
        <v>0.33457199999999998</v>
      </c>
      <c r="J279" s="25">
        <v>3.0780620000000001</v>
      </c>
      <c r="K279" s="51">
        <f t="shared" si="4"/>
        <v>0.14657400000000065</v>
      </c>
    </row>
    <row r="280" spans="2:11" x14ac:dyDescent="0.3">
      <c r="B280" s="16" t="s">
        <v>55</v>
      </c>
      <c r="C280" s="11" t="s">
        <v>25</v>
      </c>
      <c r="D280" s="21">
        <v>19.920000000000002</v>
      </c>
      <c r="E280" s="20">
        <v>0.31866</v>
      </c>
      <c r="F280" s="23">
        <v>0.05</v>
      </c>
      <c r="G280" s="20">
        <v>5.4999999999999997E-3</v>
      </c>
      <c r="H280" s="20">
        <v>1.5932999999999999E-2</v>
      </c>
      <c r="I280" s="20">
        <v>0.33459299999999997</v>
      </c>
      <c r="J280" s="25">
        <v>6.6650929999999997</v>
      </c>
      <c r="K280" s="51">
        <f t="shared" si="4"/>
        <v>0.31738579999999939</v>
      </c>
    </row>
    <row r="281" spans="2:11" x14ac:dyDescent="0.3">
      <c r="B281" s="16" t="s">
        <v>55</v>
      </c>
      <c r="C281" s="11" t="s">
        <v>26</v>
      </c>
      <c r="D281" s="21">
        <v>19.68</v>
      </c>
      <c r="E281" s="20">
        <v>0.40638000000000002</v>
      </c>
      <c r="F281" s="23">
        <v>0.05</v>
      </c>
      <c r="G281" s="20">
        <v>5.4999999999999997E-3</v>
      </c>
      <c r="H281" s="20">
        <v>2.0319E-2</v>
      </c>
      <c r="I281" s="20">
        <v>0.42669899999999999</v>
      </c>
      <c r="J281" s="25">
        <v>8.3974360000000008</v>
      </c>
      <c r="K281" s="51">
        <f t="shared" si="4"/>
        <v>0.39987760000000083</v>
      </c>
    </row>
    <row r="282" spans="2:11" x14ac:dyDescent="0.3">
      <c r="B282" s="16" t="s">
        <v>55</v>
      </c>
      <c r="C282" s="11" t="s">
        <v>27</v>
      </c>
      <c r="D282" s="21">
        <v>67.760000000000005</v>
      </c>
      <c r="E282" s="20">
        <v>0.43991000000000002</v>
      </c>
      <c r="F282" s="23">
        <v>0.05</v>
      </c>
      <c r="G282" s="20">
        <v>5.4999999999999997E-3</v>
      </c>
      <c r="H282" s="20">
        <v>2.1995500000000001E-2</v>
      </c>
      <c r="I282" s="20">
        <v>0.46190550000000002</v>
      </c>
      <c r="J282" s="25">
        <v>31.298717</v>
      </c>
      <c r="K282" s="51">
        <f t="shared" si="4"/>
        <v>1.4904153999999963</v>
      </c>
    </row>
    <row r="283" spans="2:11" x14ac:dyDescent="0.3">
      <c r="B283" s="16" t="s">
        <v>55</v>
      </c>
      <c r="C283" s="11" t="s">
        <v>28</v>
      </c>
      <c r="D283" s="21">
        <v>82.64</v>
      </c>
      <c r="E283" s="20">
        <v>0.45966000000000001</v>
      </c>
      <c r="F283" s="23">
        <v>0.05</v>
      </c>
      <c r="G283" s="20">
        <v>5.4999999999999997E-3</v>
      </c>
      <c r="H283" s="20">
        <v>2.2983E-2</v>
      </c>
      <c r="I283" s="20">
        <v>0.48264299999999999</v>
      </c>
      <c r="J283" s="25">
        <v>39.885618000000001</v>
      </c>
      <c r="K283" s="51">
        <f t="shared" si="4"/>
        <v>1.8993156000000013</v>
      </c>
    </row>
    <row r="284" spans="2:11" x14ac:dyDescent="0.3">
      <c r="B284" s="16" t="s">
        <v>55</v>
      </c>
      <c r="C284" s="11" t="s">
        <v>29</v>
      </c>
      <c r="D284" s="21">
        <v>109.28</v>
      </c>
      <c r="E284" s="20">
        <v>0.48893999999999999</v>
      </c>
      <c r="F284" s="23">
        <v>0.05</v>
      </c>
      <c r="G284" s="20">
        <v>5.4999999999999997E-3</v>
      </c>
      <c r="H284" s="20">
        <v>2.4447E-2</v>
      </c>
      <c r="I284" s="20">
        <v>0.51338700000000004</v>
      </c>
      <c r="J284" s="25">
        <v>56.102930999999998</v>
      </c>
      <c r="K284" s="51">
        <f t="shared" si="4"/>
        <v>2.6715677999999983</v>
      </c>
    </row>
    <row r="285" spans="2:11" x14ac:dyDescent="0.3">
      <c r="B285" s="16" t="s">
        <v>55</v>
      </c>
      <c r="C285" s="11" t="s">
        <v>30</v>
      </c>
      <c r="D285" s="21">
        <v>111.04</v>
      </c>
      <c r="E285" s="20">
        <v>0.48582999999999998</v>
      </c>
      <c r="F285" s="23">
        <v>0.05</v>
      </c>
      <c r="G285" s="20">
        <v>5.4999999999999997E-3</v>
      </c>
      <c r="H285" s="20">
        <v>2.4291500000000001E-2</v>
      </c>
      <c r="I285" s="20">
        <v>0.51012150000000001</v>
      </c>
      <c r="J285" s="25">
        <v>56.643891000000004</v>
      </c>
      <c r="K285" s="51">
        <f t="shared" si="4"/>
        <v>2.6973278000000036</v>
      </c>
    </row>
    <row r="286" spans="2:11" x14ac:dyDescent="0.3">
      <c r="B286" s="16" t="s">
        <v>55</v>
      </c>
      <c r="C286" s="11" t="s">
        <v>31</v>
      </c>
      <c r="D286" s="21">
        <v>118.32</v>
      </c>
      <c r="E286" s="20">
        <v>0.43991000000000002</v>
      </c>
      <c r="F286" s="23">
        <v>0.05</v>
      </c>
      <c r="G286" s="20">
        <v>5.4999999999999997E-3</v>
      </c>
      <c r="H286" s="20">
        <v>2.1995500000000001E-2</v>
      </c>
      <c r="I286" s="20">
        <v>0.46190550000000002</v>
      </c>
      <c r="J286" s="25">
        <v>54.652659</v>
      </c>
      <c r="K286" s="51">
        <f t="shared" si="4"/>
        <v>2.6025077999999979</v>
      </c>
    </row>
    <row r="287" spans="2:11" x14ac:dyDescent="0.3">
      <c r="B287" s="16" t="s">
        <v>55</v>
      </c>
      <c r="C287" s="11" t="s">
        <v>32</v>
      </c>
      <c r="D287" s="21">
        <v>100.32</v>
      </c>
      <c r="E287" s="20">
        <v>0.39663999999999999</v>
      </c>
      <c r="F287" s="23">
        <v>0.05</v>
      </c>
      <c r="G287" s="20">
        <v>5.4999999999999997E-3</v>
      </c>
      <c r="H287" s="20">
        <v>1.9831999999999999E-2</v>
      </c>
      <c r="I287" s="20">
        <v>0.41647200000000001</v>
      </c>
      <c r="J287" s="25">
        <v>41.780470999999999</v>
      </c>
      <c r="K287" s="51">
        <f t="shared" si="4"/>
        <v>1.9895461999999995</v>
      </c>
    </row>
    <row r="288" spans="2:11" x14ac:dyDescent="0.3">
      <c r="B288" s="16" t="s">
        <v>55</v>
      </c>
      <c r="C288" s="11" t="s">
        <v>33</v>
      </c>
      <c r="D288" s="21">
        <v>80.959999999999994</v>
      </c>
      <c r="E288" s="20">
        <v>0.31868000000000002</v>
      </c>
      <c r="F288" s="23">
        <v>0.05</v>
      </c>
      <c r="G288" s="20">
        <v>5.4999999999999997E-3</v>
      </c>
      <c r="H288" s="20">
        <v>1.5934E-2</v>
      </c>
      <c r="I288" s="20">
        <v>0.33461400000000002</v>
      </c>
      <c r="J288" s="25">
        <v>27.090349</v>
      </c>
      <c r="K288" s="51">
        <f t="shared" si="4"/>
        <v>1.2900162000000002</v>
      </c>
    </row>
    <row r="289" spans="2:11" x14ac:dyDescent="0.3">
      <c r="B289" s="16" t="s">
        <v>55</v>
      </c>
      <c r="C289" s="11" t="s">
        <v>34</v>
      </c>
      <c r="D289" s="21">
        <v>117.6</v>
      </c>
      <c r="E289" s="20">
        <v>0.31866</v>
      </c>
      <c r="F289" s="23">
        <v>0.05</v>
      </c>
      <c r="G289" s="20">
        <v>5.4999999999999997E-3</v>
      </c>
      <c r="H289" s="20">
        <v>1.5932999999999999E-2</v>
      </c>
      <c r="I289" s="20">
        <v>0.33459299999999997</v>
      </c>
      <c r="J289" s="25">
        <v>39.348137000000001</v>
      </c>
      <c r="K289" s="51">
        <f t="shared" si="4"/>
        <v>1.8737210000000033</v>
      </c>
    </row>
    <row r="290" spans="2:11" x14ac:dyDescent="0.3">
      <c r="B290" s="16" t="s">
        <v>55</v>
      </c>
      <c r="C290" s="11" t="s">
        <v>35</v>
      </c>
      <c r="D290" s="21">
        <v>118.64</v>
      </c>
      <c r="E290" s="20">
        <v>0.31863999999999998</v>
      </c>
      <c r="F290" s="23">
        <v>0.05</v>
      </c>
      <c r="G290" s="20">
        <v>5.4999999999999997E-3</v>
      </c>
      <c r="H290" s="20">
        <v>1.5932000000000002E-2</v>
      </c>
      <c r="I290" s="20">
        <v>0.33457199999999998</v>
      </c>
      <c r="J290" s="25">
        <v>39.693621999999998</v>
      </c>
      <c r="K290" s="51">
        <f t="shared" si="4"/>
        <v>1.8901723999999973</v>
      </c>
    </row>
    <row r="291" spans="2:11" x14ac:dyDescent="0.3">
      <c r="B291" s="16" t="s">
        <v>55</v>
      </c>
      <c r="C291" s="11" t="s">
        <v>36</v>
      </c>
      <c r="D291" s="21">
        <v>77.52</v>
      </c>
      <c r="E291" s="20">
        <v>0.31869999999999998</v>
      </c>
      <c r="F291" s="23">
        <v>0.05</v>
      </c>
      <c r="G291" s="20">
        <v>5.4999999999999997E-3</v>
      </c>
      <c r="H291" s="20">
        <v>1.5935000000000001E-2</v>
      </c>
      <c r="I291" s="20">
        <v>0.33463500000000002</v>
      </c>
      <c r="J291" s="25">
        <v>25.940905000000001</v>
      </c>
      <c r="K291" s="51">
        <f t="shared" si="4"/>
        <v>1.2352810000000041</v>
      </c>
    </row>
    <row r="292" spans="2:11" x14ac:dyDescent="0.3">
      <c r="B292" s="16" t="s">
        <v>55</v>
      </c>
      <c r="C292" s="11" t="s">
        <v>37</v>
      </c>
      <c r="D292" s="21">
        <v>19.920000000000002</v>
      </c>
      <c r="E292" s="20">
        <v>0.40989999999999999</v>
      </c>
      <c r="F292" s="23">
        <v>0.05</v>
      </c>
      <c r="G292" s="20">
        <v>5.4999999999999997E-3</v>
      </c>
      <c r="H292" s="20">
        <v>2.0494999999999999E-2</v>
      </c>
      <c r="I292" s="20">
        <v>0.43039500000000003</v>
      </c>
      <c r="J292" s="25">
        <v>8.5734680000000001</v>
      </c>
      <c r="K292" s="51">
        <f t="shared" si="4"/>
        <v>0.40826000000000029</v>
      </c>
    </row>
    <row r="293" spans="2:11" x14ac:dyDescent="0.3">
      <c r="B293" s="16" t="s">
        <v>55</v>
      </c>
      <c r="C293" s="11" t="s">
        <v>38</v>
      </c>
      <c r="D293" s="21">
        <v>14.48</v>
      </c>
      <c r="E293" s="20">
        <v>0.41741</v>
      </c>
      <c r="F293" s="23">
        <v>0.05</v>
      </c>
      <c r="G293" s="20">
        <v>5.4999999999999997E-3</v>
      </c>
      <c r="H293" s="20">
        <v>2.08705E-2</v>
      </c>
      <c r="I293" s="20">
        <v>0.43828050000000002</v>
      </c>
      <c r="J293" s="25">
        <v>6.3463019999999997</v>
      </c>
      <c r="K293" s="51">
        <f t="shared" si="4"/>
        <v>0.30220519999999951</v>
      </c>
    </row>
    <row r="294" spans="2:11" x14ac:dyDescent="0.3">
      <c r="B294" s="16" t="s">
        <v>55</v>
      </c>
      <c r="C294" s="11" t="s">
        <v>39</v>
      </c>
      <c r="D294" s="21">
        <v>20.399999999999999</v>
      </c>
      <c r="E294" s="20">
        <v>0.43614999999999998</v>
      </c>
      <c r="F294" s="23">
        <v>0.05</v>
      </c>
      <c r="G294" s="20">
        <v>5.4999999999999997E-3</v>
      </c>
      <c r="H294" s="20">
        <v>2.18075E-2</v>
      </c>
      <c r="I294" s="20">
        <v>0.45795750000000002</v>
      </c>
      <c r="J294" s="25">
        <v>9.342333</v>
      </c>
      <c r="K294" s="51">
        <f t="shared" si="4"/>
        <v>0.44487300000000118</v>
      </c>
    </row>
    <row r="295" spans="2:11" x14ac:dyDescent="0.3">
      <c r="B295" s="16" t="s">
        <v>55</v>
      </c>
      <c r="C295" s="11" t="s">
        <v>40</v>
      </c>
      <c r="D295" s="21">
        <v>12.88</v>
      </c>
      <c r="E295" s="20">
        <v>0.45798</v>
      </c>
      <c r="F295" s="23">
        <v>0.05</v>
      </c>
      <c r="G295" s="20">
        <v>5.4999999999999997E-3</v>
      </c>
      <c r="H295" s="20">
        <v>2.2898999999999999E-2</v>
      </c>
      <c r="I295" s="20">
        <v>0.480879</v>
      </c>
      <c r="J295" s="25">
        <v>6.1937220000000002</v>
      </c>
      <c r="K295" s="51">
        <f t="shared" si="4"/>
        <v>0.29493960000000019</v>
      </c>
    </row>
    <row r="296" spans="2:11" x14ac:dyDescent="0.3">
      <c r="B296" s="16" t="s">
        <v>55</v>
      </c>
      <c r="C296" s="11" t="s">
        <v>41</v>
      </c>
      <c r="D296" s="21">
        <v>12.24</v>
      </c>
      <c r="E296" s="20">
        <v>0.53320000000000001</v>
      </c>
      <c r="F296" s="23">
        <v>0.05</v>
      </c>
      <c r="G296" s="20">
        <v>5.4999999999999997E-3</v>
      </c>
      <c r="H296" s="20">
        <v>2.666E-2</v>
      </c>
      <c r="I296" s="20">
        <v>0.55986000000000002</v>
      </c>
      <c r="J296" s="25">
        <v>6.8526860000000003</v>
      </c>
      <c r="K296" s="51">
        <f t="shared" si="4"/>
        <v>0.32631799999999966</v>
      </c>
    </row>
    <row r="297" spans="2:11" x14ac:dyDescent="0.3">
      <c r="B297" s="16" t="s">
        <v>55</v>
      </c>
      <c r="C297" s="11" t="s">
        <v>42</v>
      </c>
      <c r="D297" s="21">
        <v>8.64</v>
      </c>
      <c r="E297" s="20">
        <v>0.65230999999999995</v>
      </c>
      <c r="F297" s="23">
        <v>0.05</v>
      </c>
      <c r="G297" s="20">
        <v>5.4999999999999997E-3</v>
      </c>
      <c r="H297" s="20">
        <v>3.2615499999999999E-2</v>
      </c>
      <c r="I297" s="20">
        <v>0.68492549999999996</v>
      </c>
      <c r="J297" s="25">
        <v>5.9177559999999998</v>
      </c>
      <c r="K297" s="51">
        <f t="shared" si="4"/>
        <v>0.28179759999999998</v>
      </c>
    </row>
    <row r="298" spans="2:11" x14ac:dyDescent="0.3">
      <c r="B298" s="16" t="s">
        <v>55</v>
      </c>
      <c r="C298" s="11" t="s">
        <v>43</v>
      </c>
      <c r="D298" s="21">
        <v>8.16</v>
      </c>
      <c r="E298" s="20">
        <v>0.52776000000000001</v>
      </c>
      <c r="F298" s="23">
        <v>0.05</v>
      </c>
      <c r="G298" s="20">
        <v>5.4999999999999997E-3</v>
      </c>
      <c r="H298" s="20">
        <v>2.6388000000000002E-2</v>
      </c>
      <c r="I298" s="20">
        <v>0.55414799999999997</v>
      </c>
      <c r="J298" s="25">
        <v>4.5218480000000003</v>
      </c>
      <c r="K298" s="51">
        <f t="shared" si="4"/>
        <v>0.21532640000000036</v>
      </c>
    </row>
    <row r="299" spans="2:11" x14ac:dyDescent="0.3">
      <c r="B299" s="16" t="s">
        <v>55</v>
      </c>
      <c r="C299" s="11" t="s">
        <v>44</v>
      </c>
      <c r="D299" s="21">
        <v>8.16</v>
      </c>
      <c r="E299" s="20">
        <v>0.53415999999999997</v>
      </c>
      <c r="F299" s="23">
        <v>0.05</v>
      </c>
      <c r="G299" s="20">
        <v>5.4999999999999997E-3</v>
      </c>
      <c r="H299" s="20">
        <v>2.6707999999999999E-2</v>
      </c>
      <c r="I299" s="20">
        <v>0.56086800000000003</v>
      </c>
      <c r="J299" s="25">
        <v>4.5766830000000001</v>
      </c>
      <c r="K299" s="51">
        <f t="shared" si="4"/>
        <v>0.21793740000000028</v>
      </c>
    </row>
    <row r="300" spans="2:11" x14ac:dyDescent="0.3">
      <c r="B300" s="16" t="s">
        <v>56</v>
      </c>
      <c r="C300" s="11" t="s">
        <v>20</v>
      </c>
      <c r="D300" s="21">
        <v>13.2</v>
      </c>
      <c r="E300" s="20">
        <v>0.45387</v>
      </c>
      <c r="F300" s="23">
        <v>0.05</v>
      </c>
      <c r="G300" s="20">
        <v>5.4999999999999997E-3</v>
      </c>
      <c r="H300" s="20">
        <v>2.2693499999999998E-2</v>
      </c>
      <c r="I300" s="20">
        <v>0.47656349999999997</v>
      </c>
      <c r="J300" s="25">
        <v>6.2906380000000004</v>
      </c>
      <c r="K300" s="51">
        <f t="shared" si="4"/>
        <v>0.29955400000000054</v>
      </c>
    </row>
    <row r="301" spans="2:11" x14ac:dyDescent="0.3">
      <c r="B301" s="16" t="s">
        <v>56</v>
      </c>
      <c r="C301" s="11" t="s">
        <v>22</v>
      </c>
      <c r="D301" s="21">
        <v>19.12</v>
      </c>
      <c r="E301" s="20">
        <v>0.41072999999999998</v>
      </c>
      <c r="F301" s="23">
        <v>0.05</v>
      </c>
      <c r="G301" s="20">
        <v>5.4999999999999997E-3</v>
      </c>
      <c r="H301" s="20">
        <v>2.0536499999999999E-2</v>
      </c>
      <c r="I301" s="20">
        <v>0.4312665</v>
      </c>
      <c r="J301" s="25">
        <v>8.2458150000000003</v>
      </c>
      <c r="K301" s="51">
        <f t="shared" si="4"/>
        <v>0.39265740000000005</v>
      </c>
    </row>
    <row r="302" spans="2:11" x14ac:dyDescent="0.3">
      <c r="B302" s="16" t="s">
        <v>56</v>
      </c>
      <c r="C302" s="11" t="s">
        <v>23</v>
      </c>
      <c r="D302" s="21">
        <v>17.600000000000001</v>
      </c>
      <c r="E302" s="20">
        <v>0.39646999999999999</v>
      </c>
      <c r="F302" s="23">
        <v>0.05</v>
      </c>
      <c r="G302" s="20">
        <v>5.4999999999999997E-3</v>
      </c>
      <c r="H302" s="20">
        <v>1.9823500000000001E-2</v>
      </c>
      <c r="I302" s="20">
        <v>0.41629349999999998</v>
      </c>
      <c r="J302" s="25">
        <v>7.3267660000000001</v>
      </c>
      <c r="K302" s="51">
        <f t="shared" si="4"/>
        <v>0.34889399999999959</v>
      </c>
    </row>
    <row r="303" spans="2:11" x14ac:dyDescent="0.3">
      <c r="B303" s="16" t="s">
        <v>56</v>
      </c>
      <c r="C303" s="11" t="s">
        <v>24</v>
      </c>
      <c r="D303" s="21">
        <v>7.92</v>
      </c>
      <c r="E303" s="20">
        <v>0.36282999999999999</v>
      </c>
      <c r="F303" s="23">
        <v>0.05</v>
      </c>
      <c r="G303" s="20">
        <v>5.4999999999999997E-3</v>
      </c>
      <c r="H303" s="20">
        <v>1.8141500000000001E-2</v>
      </c>
      <c r="I303" s="20">
        <v>0.38097150000000002</v>
      </c>
      <c r="J303" s="25">
        <v>3.0172940000000001</v>
      </c>
      <c r="K303" s="51">
        <f t="shared" si="4"/>
        <v>0.14368040000000049</v>
      </c>
    </row>
    <row r="304" spans="2:11" x14ac:dyDescent="0.3">
      <c r="B304" s="16" t="s">
        <v>56</v>
      </c>
      <c r="C304" s="11" t="s">
        <v>25</v>
      </c>
      <c r="D304" s="21">
        <v>11.76</v>
      </c>
      <c r="E304" s="20">
        <v>0.34176000000000001</v>
      </c>
      <c r="F304" s="23">
        <v>0.05</v>
      </c>
      <c r="G304" s="20">
        <v>5.4999999999999997E-3</v>
      </c>
      <c r="H304" s="20">
        <v>1.7087999999999999E-2</v>
      </c>
      <c r="I304" s="20">
        <v>0.358848</v>
      </c>
      <c r="J304" s="25">
        <v>4.2200519999999999</v>
      </c>
      <c r="K304" s="51">
        <f t="shared" si="4"/>
        <v>0.20095439999999964</v>
      </c>
    </row>
    <row r="305" spans="2:11" x14ac:dyDescent="0.3">
      <c r="B305" s="16" t="s">
        <v>56</v>
      </c>
      <c r="C305" s="11" t="s">
        <v>26</v>
      </c>
      <c r="D305" s="21">
        <v>19.04</v>
      </c>
      <c r="E305" s="20">
        <v>0.34473999999999999</v>
      </c>
      <c r="F305" s="23">
        <v>0.05</v>
      </c>
      <c r="G305" s="20">
        <v>5.4999999999999997E-3</v>
      </c>
      <c r="H305" s="20">
        <v>1.7236999999999999E-2</v>
      </c>
      <c r="I305" s="20">
        <v>0.36197699999999999</v>
      </c>
      <c r="J305" s="25">
        <v>6.892042</v>
      </c>
      <c r="K305" s="51">
        <f t="shared" si="4"/>
        <v>0.32819240000000072</v>
      </c>
    </row>
    <row r="306" spans="2:11" x14ac:dyDescent="0.3">
      <c r="B306" s="16" t="s">
        <v>56</v>
      </c>
      <c r="C306" s="11" t="s">
        <v>27</v>
      </c>
      <c r="D306" s="21">
        <v>24</v>
      </c>
      <c r="E306" s="20">
        <v>0.39743000000000001</v>
      </c>
      <c r="F306" s="23">
        <v>0.05</v>
      </c>
      <c r="G306" s="20">
        <v>5.4999999999999997E-3</v>
      </c>
      <c r="H306" s="20">
        <v>1.98715E-2</v>
      </c>
      <c r="I306" s="20">
        <v>0.41730149999999999</v>
      </c>
      <c r="J306" s="25">
        <v>10.015236</v>
      </c>
      <c r="K306" s="51">
        <f t="shared" si="4"/>
        <v>0.47691599999999923</v>
      </c>
    </row>
    <row r="307" spans="2:11" x14ac:dyDescent="0.3">
      <c r="B307" s="16" t="s">
        <v>56</v>
      </c>
      <c r="C307" s="11" t="s">
        <v>28</v>
      </c>
      <c r="D307" s="21">
        <v>78.72</v>
      </c>
      <c r="E307" s="20">
        <v>0.44384000000000001</v>
      </c>
      <c r="F307" s="23">
        <v>0.05</v>
      </c>
      <c r="G307" s="20">
        <v>5.4999999999999997E-3</v>
      </c>
      <c r="H307" s="20">
        <v>2.2192E-2</v>
      </c>
      <c r="I307" s="20">
        <v>0.466032</v>
      </c>
      <c r="J307" s="25">
        <v>36.686039000000001</v>
      </c>
      <c r="K307" s="51">
        <f t="shared" si="4"/>
        <v>1.7469541999999976</v>
      </c>
    </row>
    <row r="308" spans="2:11" x14ac:dyDescent="0.3">
      <c r="B308" s="16" t="s">
        <v>56</v>
      </c>
      <c r="C308" s="11" t="s">
        <v>29</v>
      </c>
      <c r="D308" s="21">
        <v>145.91999999999999</v>
      </c>
      <c r="E308" s="20">
        <v>0.50000999999999995</v>
      </c>
      <c r="F308" s="23">
        <v>0.05</v>
      </c>
      <c r="G308" s="20">
        <v>5.4999999999999997E-3</v>
      </c>
      <c r="H308" s="20">
        <v>2.5000499999999998E-2</v>
      </c>
      <c r="I308" s="20">
        <v>0.52501050000000005</v>
      </c>
      <c r="J308" s="25">
        <v>76.609532000000002</v>
      </c>
      <c r="K308" s="51">
        <f t="shared" si="4"/>
        <v>3.6480728000000084</v>
      </c>
    </row>
    <row r="309" spans="2:11" x14ac:dyDescent="0.3">
      <c r="B309" s="16" t="s">
        <v>56</v>
      </c>
      <c r="C309" s="11" t="s">
        <v>30</v>
      </c>
      <c r="D309" s="21">
        <v>185.28</v>
      </c>
      <c r="E309" s="20">
        <v>0.47388000000000002</v>
      </c>
      <c r="F309" s="23">
        <v>0.05</v>
      </c>
      <c r="G309" s="20">
        <v>5.4999999999999997E-3</v>
      </c>
      <c r="H309" s="20">
        <v>2.3694E-2</v>
      </c>
      <c r="I309" s="20">
        <v>0.49757400000000002</v>
      </c>
      <c r="J309" s="25">
        <v>92.190511000000001</v>
      </c>
      <c r="K309" s="51">
        <f t="shared" si="4"/>
        <v>4.3900245999999896</v>
      </c>
    </row>
    <row r="310" spans="2:11" x14ac:dyDescent="0.3">
      <c r="B310" s="16" t="s">
        <v>56</v>
      </c>
      <c r="C310" s="11" t="s">
        <v>31</v>
      </c>
      <c r="D310" s="21">
        <v>184.88</v>
      </c>
      <c r="E310" s="20">
        <v>0.44025999999999998</v>
      </c>
      <c r="F310" s="23">
        <v>0.05</v>
      </c>
      <c r="G310" s="20">
        <v>5.4999999999999997E-3</v>
      </c>
      <c r="H310" s="20">
        <v>2.2013000000000001E-2</v>
      </c>
      <c r="I310" s="20">
        <v>0.46227299999999999</v>
      </c>
      <c r="J310" s="25">
        <v>85.465031999999994</v>
      </c>
      <c r="K310" s="51">
        <f t="shared" si="4"/>
        <v>4.069763199999997</v>
      </c>
    </row>
    <row r="311" spans="2:11" x14ac:dyDescent="0.3">
      <c r="B311" s="16" t="s">
        <v>56</v>
      </c>
      <c r="C311" s="11" t="s">
        <v>32</v>
      </c>
      <c r="D311" s="21">
        <v>164.08</v>
      </c>
      <c r="E311" s="20">
        <v>0.36770000000000003</v>
      </c>
      <c r="F311" s="23">
        <v>0.05</v>
      </c>
      <c r="G311" s="20">
        <v>5.4999999999999997E-3</v>
      </c>
      <c r="H311" s="20">
        <v>1.8384999999999999E-2</v>
      </c>
      <c r="I311" s="20">
        <v>0.38608500000000001</v>
      </c>
      <c r="J311" s="25">
        <v>63.348827</v>
      </c>
      <c r="K311" s="51">
        <f t="shared" si="4"/>
        <v>3.0166109999999904</v>
      </c>
    </row>
    <row r="312" spans="2:11" x14ac:dyDescent="0.3">
      <c r="B312" s="16" t="s">
        <v>56</v>
      </c>
      <c r="C312" s="11" t="s">
        <v>33</v>
      </c>
      <c r="D312" s="21">
        <v>153.28</v>
      </c>
      <c r="E312" s="20">
        <v>0.31314999999999998</v>
      </c>
      <c r="F312" s="23">
        <v>0.05</v>
      </c>
      <c r="G312" s="20">
        <v>5.4999999999999997E-3</v>
      </c>
      <c r="H312" s="20">
        <v>1.5657500000000001E-2</v>
      </c>
      <c r="I312" s="20">
        <v>0.32880749999999997</v>
      </c>
      <c r="J312" s="25">
        <v>50.399614</v>
      </c>
      <c r="K312" s="51">
        <f t="shared" si="4"/>
        <v>2.3999820000000014</v>
      </c>
    </row>
    <row r="313" spans="2:11" x14ac:dyDescent="0.3">
      <c r="B313" s="16" t="s">
        <v>56</v>
      </c>
      <c r="C313" s="11" t="s">
        <v>34</v>
      </c>
      <c r="D313" s="21">
        <v>219.36</v>
      </c>
      <c r="E313" s="20">
        <v>0.31314999999999998</v>
      </c>
      <c r="F313" s="23">
        <v>0.05</v>
      </c>
      <c r="G313" s="20">
        <v>5.4999999999999997E-3</v>
      </c>
      <c r="H313" s="20">
        <v>1.5657500000000001E-2</v>
      </c>
      <c r="I313" s="20">
        <v>0.32880749999999997</v>
      </c>
      <c r="J313" s="25">
        <v>72.127212999999998</v>
      </c>
      <c r="K313" s="51">
        <f t="shared" si="4"/>
        <v>3.434629000000001</v>
      </c>
    </row>
    <row r="314" spans="2:11" x14ac:dyDescent="0.3">
      <c r="B314" s="16" t="s">
        <v>56</v>
      </c>
      <c r="C314" s="11" t="s">
        <v>35</v>
      </c>
      <c r="D314" s="21">
        <v>210.16</v>
      </c>
      <c r="E314" s="20">
        <v>0.31311</v>
      </c>
      <c r="F314" s="23">
        <v>0.05</v>
      </c>
      <c r="G314" s="20">
        <v>5.4999999999999997E-3</v>
      </c>
      <c r="H314" s="20">
        <v>1.5655499999999999E-2</v>
      </c>
      <c r="I314" s="20">
        <v>0.32876549999999999</v>
      </c>
      <c r="J314" s="25">
        <v>69.093356999999997</v>
      </c>
      <c r="K314" s="51">
        <f t="shared" si="4"/>
        <v>3.2901593999999932</v>
      </c>
    </row>
    <row r="315" spans="2:11" x14ac:dyDescent="0.3">
      <c r="B315" s="16" t="s">
        <v>56</v>
      </c>
      <c r="C315" s="11" t="s">
        <v>36</v>
      </c>
      <c r="D315" s="21">
        <v>164.64</v>
      </c>
      <c r="E315" s="20">
        <v>0.31314999999999998</v>
      </c>
      <c r="F315" s="23">
        <v>0.05</v>
      </c>
      <c r="G315" s="20">
        <v>5.4999999999999997E-3</v>
      </c>
      <c r="H315" s="20">
        <v>1.5657500000000001E-2</v>
      </c>
      <c r="I315" s="20">
        <v>0.32880749999999997</v>
      </c>
      <c r="J315" s="25">
        <v>54.134867</v>
      </c>
      <c r="K315" s="51">
        <f t="shared" si="4"/>
        <v>2.5778510000000097</v>
      </c>
    </row>
    <row r="316" spans="2:11" x14ac:dyDescent="0.3">
      <c r="B316" s="16" t="s">
        <v>56</v>
      </c>
      <c r="C316" s="11" t="s">
        <v>37</v>
      </c>
      <c r="D316" s="21">
        <v>23.68</v>
      </c>
      <c r="E316" s="20">
        <v>0.31458000000000003</v>
      </c>
      <c r="F316" s="23">
        <v>0.05</v>
      </c>
      <c r="G316" s="20">
        <v>5.4999999999999997E-3</v>
      </c>
      <c r="H316" s="20">
        <v>1.5729E-2</v>
      </c>
      <c r="I316" s="20">
        <v>0.33030900000000002</v>
      </c>
      <c r="J316" s="25">
        <v>7.8217169999999996</v>
      </c>
      <c r="K316" s="51">
        <f t="shared" si="4"/>
        <v>0.37246259999999864</v>
      </c>
    </row>
    <row r="317" spans="2:11" x14ac:dyDescent="0.3">
      <c r="B317" s="16" t="s">
        <v>56</v>
      </c>
      <c r="C317" s="11" t="s">
        <v>38</v>
      </c>
      <c r="D317" s="21">
        <v>19.36</v>
      </c>
      <c r="E317" s="20">
        <v>0.31314999999999998</v>
      </c>
      <c r="F317" s="23">
        <v>0.05</v>
      </c>
      <c r="G317" s="20">
        <v>5.4999999999999997E-3</v>
      </c>
      <c r="H317" s="20">
        <v>1.5657500000000001E-2</v>
      </c>
      <c r="I317" s="20">
        <v>0.32880749999999997</v>
      </c>
      <c r="J317" s="25">
        <v>6.3657130000000004</v>
      </c>
      <c r="K317" s="51">
        <f t="shared" si="4"/>
        <v>0.30312900000000109</v>
      </c>
    </row>
    <row r="318" spans="2:11" x14ac:dyDescent="0.3">
      <c r="B318" s="16" t="s">
        <v>56</v>
      </c>
      <c r="C318" s="11" t="s">
        <v>39</v>
      </c>
      <c r="D318" s="21">
        <v>16.239999999999998</v>
      </c>
      <c r="E318" s="20">
        <v>0.34306999999999999</v>
      </c>
      <c r="F318" s="23">
        <v>0.05</v>
      </c>
      <c r="G318" s="20">
        <v>5.4999999999999997E-3</v>
      </c>
      <c r="H318" s="20">
        <v>1.7153499999999999E-2</v>
      </c>
      <c r="I318" s="20">
        <v>0.36022349999999997</v>
      </c>
      <c r="J318" s="25">
        <v>5.8500300000000003</v>
      </c>
      <c r="K318" s="51">
        <f t="shared" si="4"/>
        <v>0.27857320000000119</v>
      </c>
    </row>
    <row r="319" spans="2:11" x14ac:dyDescent="0.3">
      <c r="B319" s="16" t="s">
        <v>56</v>
      </c>
      <c r="C319" s="11" t="s">
        <v>40</v>
      </c>
      <c r="D319" s="21">
        <v>15.36</v>
      </c>
      <c r="E319" s="20">
        <v>0.37158999999999998</v>
      </c>
      <c r="F319" s="23">
        <v>0.05</v>
      </c>
      <c r="G319" s="20">
        <v>5.4999999999999997E-3</v>
      </c>
      <c r="H319" s="20">
        <v>1.8579499999999999E-2</v>
      </c>
      <c r="I319" s="20">
        <v>0.3901695</v>
      </c>
      <c r="J319" s="25">
        <v>5.993004</v>
      </c>
      <c r="K319" s="51">
        <f t="shared" si="4"/>
        <v>0.2853816000000009</v>
      </c>
    </row>
    <row r="320" spans="2:11" x14ac:dyDescent="0.3">
      <c r="B320" s="16" t="s">
        <v>56</v>
      </c>
      <c r="C320" s="11" t="s">
        <v>41</v>
      </c>
      <c r="D320" s="21">
        <v>13.92</v>
      </c>
      <c r="E320" s="20">
        <v>0.43208000000000002</v>
      </c>
      <c r="F320" s="23">
        <v>0.05</v>
      </c>
      <c r="G320" s="20">
        <v>5.4999999999999997E-3</v>
      </c>
      <c r="H320" s="20">
        <v>2.1604000000000002E-2</v>
      </c>
      <c r="I320" s="20">
        <v>0.45368399999999998</v>
      </c>
      <c r="J320" s="25">
        <v>6.3152809999999997</v>
      </c>
      <c r="K320" s="51">
        <f t="shared" si="4"/>
        <v>0.30072739999999953</v>
      </c>
    </row>
    <row r="321" spans="2:11" x14ac:dyDescent="0.3">
      <c r="B321" s="16" t="s">
        <v>56</v>
      </c>
      <c r="C321" s="11" t="s">
        <v>42</v>
      </c>
      <c r="D321" s="21">
        <v>10.88</v>
      </c>
      <c r="E321" s="20">
        <v>0.45516000000000001</v>
      </c>
      <c r="F321" s="23">
        <v>0.05</v>
      </c>
      <c r="G321" s="20">
        <v>5.4999999999999997E-3</v>
      </c>
      <c r="H321" s="20">
        <v>2.2758E-2</v>
      </c>
      <c r="I321" s="20">
        <v>0.47791800000000001</v>
      </c>
      <c r="J321" s="25">
        <v>5.1997479999999996</v>
      </c>
      <c r="K321" s="51">
        <f t="shared" si="4"/>
        <v>0.24760719999999914</v>
      </c>
    </row>
    <row r="322" spans="2:11" x14ac:dyDescent="0.3">
      <c r="B322" s="16" t="s">
        <v>56</v>
      </c>
      <c r="C322" s="11" t="s">
        <v>43</v>
      </c>
      <c r="D322" s="21">
        <v>7.76</v>
      </c>
      <c r="E322" s="20">
        <v>0.44789000000000001</v>
      </c>
      <c r="F322" s="23">
        <v>0.05</v>
      </c>
      <c r="G322" s="20">
        <v>5.4999999999999997E-3</v>
      </c>
      <c r="H322" s="20">
        <v>2.2394500000000001E-2</v>
      </c>
      <c r="I322" s="20">
        <v>0.47028449999999999</v>
      </c>
      <c r="J322" s="25">
        <v>3.6494080000000002</v>
      </c>
      <c r="K322" s="51">
        <f t="shared" si="4"/>
        <v>0.17378160000000031</v>
      </c>
    </row>
    <row r="323" spans="2:11" x14ac:dyDescent="0.3">
      <c r="B323" s="16" t="s">
        <v>56</v>
      </c>
      <c r="C323" s="11" t="s">
        <v>44</v>
      </c>
      <c r="D323" s="21">
        <v>7.76</v>
      </c>
      <c r="E323" s="20">
        <v>0.43225999999999998</v>
      </c>
      <c r="F323" s="23">
        <v>0.05</v>
      </c>
      <c r="G323" s="20">
        <v>5.4999999999999997E-3</v>
      </c>
      <c r="H323" s="20">
        <v>2.1613E-2</v>
      </c>
      <c r="I323" s="20">
        <v>0.45387300000000003</v>
      </c>
      <c r="J323" s="25">
        <v>3.5220539999999998</v>
      </c>
      <c r="K323" s="51">
        <f t="shared" si="4"/>
        <v>0.16771640000000021</v>
      </c>
    </row>
    <row r="324" spans="2:11" x14ac:dyDescent="0.3">
      <c r="B324" s="16" t="s">
        <v>57</v>
      </c>
      <c r="C324" s="11" t="s">
        <v>20</v>
      </c>
      <c r="D324" s="21">
        <v>7.84</v>
      </c>
      <c r="E324" s="20">
        <v>0.39380999999999999</v>
      </c>
      <c r="F324" s="23">
        <v>0.05</v>
      </c>
      <c r="G324" s="20">
        <v>5.4999999999999997E-3</v>
      </c>
      <c r="H324" s="20">
        <v>1.96905E-2</v>
      </c>
      <c r="I324" s="20">
        <v>0.41350049999999999</v>
      </c>
      <c r="J324" s="25">
        <v>3.2418439999999999</v>
      </c>
      <c r="K324" s="51">
        <f t="shared" si="4"/>
        <v>0.1543736</v>
      </c>
    </row>
    <row r="325" spans="2:11" x14ac:dyDescent="0.3">
      <c r="B325" s="16" t="s">
        <v>57</v>
      </c>
      <c r="C325" s="11" t="s">
        <v>22</v>
      </c>
      <c r="D325" s="21">
        <v>8.16</v>
      </c>
      <c r="E325" s="20">
        <v>0.36062</v>
      </c>
      <c r="F325" s="23">
        <v>0.05</v>
      </c>
      <c r="G325" s="20">
        <v>5.4999999999999997E-3</v>
      </c>
      <c r="H325" s="20">
        <v>1.8030999999999998E-2</v>
      </c>
      <c r="I325" s="20">
        <v>0.37865100000000002</v>
      </c>
      <c r="J325" s="25">
        <v>3.0897920000000001</v>
      </c>
      <c r="K325" s="51">
        <f t="shared" si="4"/>
        <v>0.14713280000000006</v>
      </c>
    </row>
    <row r="326" spans="2:11" x14ac:dyDescent="0.3">
      <c r="B326" s="16" t="s">
        <v>57</v>
      </c>
      <c r="C326" s="11" t="s">
        <v>23</v>
      </c>
      <c r="D326" s="21">
        <v>7.68</v>
      </c>
      <c r="E326" s="20">
        <v>0.31885999999999998</v>
      </c>
      <c r="F326" s="23">
        <v>0.05</v>
      </c>
      <c r="G326" s="20">
        <v>5.4999999999999997E-3</v>
      </c>
      <c r="H326" s="20">
        <v>1.5942999999999999E-2</v>
      </c>
      <c r="I326" s="20">
        <v>0.33480300000000002</v>
      </c>
      <c r="J326" s="25">
        <v>2.5712869999999999</v>
      </c>
      <c r="K326" s="51">
        <f t="shared" si="4"/>
        <v>0.12244220000000006</v>
      </c>
    </row>
    <row r="327" spans="2:11" x14ac:dyDescent="0.3">
      <c r="B327" s="16" t="s">
        <v>57</v>
      </c>
      <c r="C327" s="11" t="s">
        <v>24</v>
      </c>
      <c r="D327" s="21">
        <v>7.52</v>
      </c>
      <c r="E327" s="20">
        <v>0.30578</v>
      </c>
      <c r="F327" s="23">
        <v>0.05</v>
      </c>
      <c r="G327" s="20">
        <v>5.4999999999999997E-3</v>
      </c>
      <c r="H327" s="20">
        <v>1.5289000000000001E-2</v>
      </c>
      <c r="I327" s="20">
        <v>0.32106899999999999</v>
      </c>
      <c r="J327" s="25">
        <v>2.4144389999999998</v>
      </c>
      <c r="K327" s="51">
        <f t="shared" si="4"/>
        <v>0.11497339999999978</v>
      </c>
    </row>
    <row r="328" spans="2:11" x14ac:dyDescent="0.3">
      <c r="B328" s="16" t="s">
        <v>57</v>
      </c>
      <c r="C328" s="11" t="s">
        <v>25</v>
      </c>
      <c r="D328" s="21">
        <v>7.44</v>
      </c>
      <c r="E328" s="20">
        <v>0.30429</v>
      </c>
      <c r="F328" s="23">
        <v>0.05</v>
      </c>
      <c r="G328" s="20">
        <v>5.4999999999999997E-3</v>
      </c>
      <c r="H328" s="20">
        <v>1.5214500000000001E-2</v>
      </c>
      <c r="I328" s="20">
        <v>0.31950450000000002</v>
      </c>
      <c r="J328" s="25">
        <v>2.377113</v>
      </c>
      <c r="K328" s="51">
        <f t="shared" si="4"/>
        <v>0.11319539999999995</v>
      </c>
    </row>
    <row r="329" spans="2:11" x14ac:dyDescent="0.3">
      <c r="B329" s="16" t="s">
        <v>57</v>
      </c>
      <c r="C329" s="11" t="s">
        <v>26</v>
      </c>
      <c r="D329" s="21">
        <v>7.68</v>
      </c>
      <c r="E329" s="20">
        <v>0.31861</v>
      </c>
      <c r="F329" s="23">
        <v>0.05</v>
      </c>
      <c r="G329" s="20">
        <v>5.4999999999999997E-3</v>
      </c>
      <c r="H329" s="20">
        <v>1.59305E-2</v>
      </c>
      <c r="I329" s="20">
        <v>0.33454050000000002</v>
      </c>
      <c r="J329" s="25">
        <v>2.5692710000000001</v>
      </c>
      <c r="K329" s="51">
        <f t="shared" si="4"/>
        <v>0.12234619999999996</v>
      </c>
    </row>
    <row r="330" spans="2:11" x14ac:dyDescent="0.3">
      <c r="B330" s="16" t="s">
        <v>57</v>
      </c>
      <c r="C330" s="11" t="s">
        <v>27</v>
      </c>
      <c r="D330" s="21">
        <v>6.32</v>
      </c>
      <c r="E330" s="20">
        <v>0.33340999999999998</v>
      </c>
      <c r="F330" s="23">
        <v>0.05</v>
      </c>
      <c r="G330" s="20">
        <v>5.4999999999999997E-3</v>
      </c>
      <c r="H330" s="20">
        <v>1.6670500000000001E-2</v>
      </c>
      <c r="I330" s="20">
        <v>0.35008050000000002</v>
      </c>
      <c r="J330" s="25">
        <v>2.2125089999999998</v>
      </c>
      <c r="K330" s="51">
        <f t="shared" si="4"/>
        <v>0.10535779999999972</v>
      </c>
    </row>
    <row r="331" spans="2:11" x14ac:dyDescent="0.3">
      <c r="B331" s="16" t="s">
        <v>57</v>
      </c>
      <c r="C331" s="11" t="s">
        <v>28</v>
      </c>
      <c r="D331" s="21">
        <v>5.92</v>
      </c>
      <c r="E331" s="20">
        <v>0.36001</v>
      </c>
      <c r="F331" s="23">
        <v>0.05</v>
      </c>
      <c r="G331" s="20">
        <v>5.4999999999999997E-3</v>
      </c>
      <c r="H331" s="20">
        <v>1.8000499999999999E-2</v>
      </c>
      <c r="I331" s="20">
        <v>0.37801050000000003</v>
      </c>
      <c r="J331" s="25">
        <v>2.237822</v>
      </c>
      <c r="K331" s="51">
        <f t="shared" si="4"/>
        <v>0.10656279999999985</v>
      </c>
    </row>
    <row r="332" spans="2:11" x14ac:dyDescent="0.3">
      <c r="B332" s="16" t="s">
        <v>57</v>
      </c>
      <c r="C332" s="11" t="s">
        <v>29</v>
      </c>
      <c r="D332" s="21">
        <v>11.52</v>
      </c>
      <c r="E332" s="20">
        <v>0.38002000000000002</v>
      </c>
      <c r="F332" s="23">
        <v>0.05</v>
      </c>
      <c r="G332" s="20">
        <v>5.4999999999999997E-3</v>
      </c>
      <c r="H332" s="20">
        <v>1.9001000000000001E-2</v>
      </c>
      <c r="I332" s="20">
        <v>0.39902100000000001</v>
      </c>
      <c r="J332" s="25">
        <v>4.5967219999999998</v>
      </c>
      <c r="K332" s="51">
        <f t="shared" si="4"/>
        <v>0.21889160000000007</v>
      </c>
    </row>
    <row r="333" spans="2:11" x14ac:dyDescent="0.3">
      <c r="B333" s="16" t="s">
        <v>57</v>
      </c>
      <c r="C333" s="11" t="s">
        <v>30</v>
      </c>
      <c r="D333" s="21">
        <v>10</v>
      </c>
      <c r="E333" s="20">
        <v>0.36170999999999998</v>
      </c>
      <c r="F333" s="23">
        <v>0.05</v>
      </c>
      <c r="G333" s="20">
        <v>5.4999999999999997E-3</v>
      </c>
      <c r="H333" s="20">
        <v>1.8085500000000001E-2</v>
      </c>
      <c r="I333" s="20">
        <v>0.37979550000000001</v>
      </c>
      <c r="J333" s="25">
        <v>3.797955</v>
      </c>
      <c r="K333" s="51">
        <f t="shared" si="4"/>
        <v>0.18085500000000021</v>
      </c>
    </row>
    <row r="334" spans="2:11" x14ac:dyDescent="0.3">
      <c r="B334" s="16" t="s">
        <v>57</v>
      </c>
      <c r="C334" s="11" t="s">
        <v>31</v>
      </c>
      <c r="D334" s="21">
        <v>8.24</v>
      </c>
      <c r="E334" s="20">
        <v>0.31292999999999999</v>
      </c>
      <c r="F334" s="23">
        <v>0.05</v>
      </c>
      <c r="G334" s="20">
        <v>5.4999999999999997E-3</v>
      </c>
      <c r="H334" s="20">
        <v>1.5646500000000001E-2</v>
      </c>
      <c r="I334" s="20">
        <v>0.32857649999999999</v>
      </c>
      <c r="J334" s="25">
        <v>2.7074699999999998</v>
      </c>
      <c r="K334" s="51">
        <f t="shared" ref="K334:K397" si="5">J334-(D334*E334)</f>
        <v>0.1289267999999999</v>
      </c>
    </row>
    <row r="335" spans="2:11" x14ac:dyDescent="0.3">
      <c r="B335" s="16" t="s">
        <v>57</v>
      </c>
      <c r="C335" s="11" t="s">
        <v>32</v>
      </c>
      <c r="D335" s="21">
        <v>8.16</v>
      </c>
      <c r="E335" s="20">
        <v>0.24732000000000001</v>
      </c>
      <c r="F335" s="23">
        <v>0.05</v>
      </c>
      <c r="G335" s="20">
        <v>5.4999999999999997E-3</v>
      </c>
      <c r="H335" s="20">
        <v>1.2366E-2</v>
      </c>
      <c r="I335" s="20">
        <v>0.25968599999999997</v>
      </c>
      <c r="J335" s="25">
        <v>2.1190380000000002</v>
      </c>
      <c r="K335" s="51">
        <f t="shared" si="5"/>
        <v>0.10090680000000019</v>
      </c>
    </row>
    <row r="336" spans="2:11" x14ac:dyDescent="0.3">
      <c r="B336" s="16" t="s">
        <v>57</v>
      </c>
      <c r="C336" s="11" t="s">
        <v>33</v>
      </c>
      <c r="D336" s="21">
        <v>8</v>
      </c>
      <c r="E336" s="20">
        <v>0.19256999999999999</v>
      </c>
      <c r="F336" s="23">
        <v>0.05</v>
      </c>
      <c r="G336" s="20">
        <v>5.4999999999999997E-3</v>
      </c>
      <c r="H336" s="20">
        <v>9.6284999999999999E-3</v>
      </c>
      <c r="I336" s="20">
        <v>0.2021985</v>
      </c>
      <c r="J336" s="25">
        <v>1.617588</v>
      </c>
      <c r="K336" s="51">
        <f t="shared" si="5"/>
        <v>7.7028000000000096E-2</v>
      </c>
    </row>
    <row r="337" spans="2:11" x14ac:dyDescent="0.3">
      <c r="B337" s="16" t="s">
        <v>57</v>
      </c>
      <c r="C337" s="11" t="s">
        <v>34</v>
      </c>
      <c r="D337" s="21">
        <v>7.76</v>
      </c>
      <c r="E337" s="20">
        <v>0.19556000000000001</v>
      </c>
      <c r="F337" s="23">
        <v>0.05</v>
      </c>
      <c r="G337" s="20">
        <v>5.4999999999999997E-3</v>
      </c>
      <c r="H337" s="20">
        <v>9.7780000000000002E-3</v>
      </c>
      <c r="I337" s="20">
        <v>0.20533799999999999</v>
      </c>
      <c r="J337" s="25">
        <v>1.593423</v>
      </c>
      <c r="K337" s="51">
        <f t="shared" si="5"/>
        <v>7.5877399999999984E-2</v>
      </c>
    </row>
    <row r="338" spans="2:11" x14ac:dyDescent="0.3">
      <c r="B338" s="16" t="s">
        <v>57</v>
      </c>
      <c r="C338" s="11" t="s">
        <v>35</v>
      </c>
      <c r="D338" s="21">
        <v>5.52</v>
      </c>
      <c r="E338" s="20">
        <v>0.19053999999999999</v>
      </c>
      <c r="F338" s="23">
        <v>0.05</v>
      </c>
      <c r="G338" s="20">
        <v>5.4999999999999997E-3</v>
      </c>
      <c r="H338" s="20">
        <v>9.5270000000000007E-3</v>
      </c>
      <c r="I338" s="20">
        <v>0.20006699999999999</v>
      </c>
      <c r="J338" s="25">
        <v>1.1043700000000001</v>
      </c>
      <c r="K338" s="51">
        <f t="shared" si="5"/>
        <v>5.2589200000000336E-2</v>
      </c>
    </row>
    <row r="339" spans="2:11" x14ac:dyDescent="0.3">
      <c r="B339" s="16" t="s">
        <v>57</v>
      </c>
      <c r="C339" s="11" t="s">
        <v>36</v>
      </c>
      <c r="D339" s="21">
        <v>5.44</v>
      </c>
      <c r="E339" s="20">
        <v>0.18578</v>
      </c>
      <c r="F339" s="23">
        <v>0.05</v>
      </c>
      <c r="G339" s="20">
        <v>5.4999999999999997E-3</v>
      </c>
      <c r="H339" s="20">
        <v>9.2890000000000004E-3</v>
      </c>
      <c r="I339" s="20">
        <v>0.19506899999999999</v>
      </c>
      <c r="J339" s="25">
        <v>1.061175</v>
      </c>
      <c r="K339" s="51">
        <f t="shared" si="5"/>
        <v>5.0531799999999905E-2</v>
      </c>
    </row>
    <row r="340" spans="2:11" x14ac:dyDescent="0.3">
      <c r="B340" s="16" t="s">
        <v>57</v>
      </c>
      <c r="C340" s="11" t="s">
        <v>37</v>
      </c>
      <c r="D340" s="21">
        <v>5.76</v>
      </c>
      <c r="E340" s="20">
        <v>0.21886</v>
      </c>
      <c r="F340" s="23">
        <v>0.05</v>
      </c>
      <c r="G340" s="20">
        <v>5.4999999999999997E-3</v>
      </c>
      <c r="H340" s="20">
        <v>1.0943E-2</v>
      </c>
      <c r="I340" s="20">
        <v>0.22980300000000001</v>
      </c>
      <c r="J340" s="25">
        <v>1.3236650000000001</v>
      </c>
      <c r="K340" s="51">
        <f t="shared" si="5"/>
        <v>6.3031400000000071E-2</v>
      </c>
    </row>
    <row r="341" spans="2:11" x14ac:dyDescent="0.3">
      <c r="B341" s="16" t="s">
        <v>57</v>
      </c>
      <c r="C341" s="11" t="s">
        <v>38</v>
      </c>
      <c r="D341" s="21">
        <v>6.24</v>
      </c>
      <c r="E341" s="20">
        <v>0.27376</v>
      </c>
      <c r="F341" s="23">
        <v>0.05</v>
      </c>
      <c r="G341" s="20">
        <v>5.4999999999999997E-3</v>
      </c>
      <c r="H341" s="20">
        <v>1.3688000000000001E-2</v>
      </c>
      <c r="I341" s="20">
        <v>0.28744799999999998</v>
      </c>
      <c r="J341" s="25">
        <v>1.793676</v>
      </c>
      <c r="K341" s="51">
        <f t="shared" si="5"/>
        <v>8.5413599999999867E-2</v>
      </c>
    </row>
    <row r="342" spans="2:11" x14ac:dyDescent="0.3">
      <c r="B342" s="16" t="s">
        <v>57</v>
      </c>
      <c r="C342" s="11" t="s">
        <v>39</v>
      </c>
      <c r="D342" s="21">
        <v>6.32</v>
      </c>
      <c r="E342" s="20">
        <v>0.31688</v>
      </c>
      <c r="F342" s="23">
        <v>0.05</v>
      </c>
      <c r="G342" s="20">
        <v>5.4999999999999997E-3</v>
      </c>
      <c r="H342" s="20">
        <v>1.5844E-2</v>
      </c>
      <c r="I342" s="20">
        <v>0.33272400000000002</v>
      </c>
      <c r="J342" s="25">
        <v>2.1028159999999998</v>
      </c>
      <c r="K342" s="51">
        <f t="shared" si="5"/>
        <v>0.10013439999999996</v>
      </c>
    </row>
    <row r="343" spans="2:11" x14ac:dyDescent="0.3">
      <c r="B343" s="16" t="s">
        <v>57</v>
      </c>
      <c r="C343" s="11" t="s">
        <v>40</v>
      </c>
      <c r="D343" s="21">
        <v>5.52</v>
      </c>
      <c r="E343" s="20">
        <v>0.44269999999999998</v>
      </c>
      <c r="F343" s="23">
        <v>0.05</v>
      </c>
      <c r="G343" s="20">
        <v>5.4999999999999997E-3</v>
      </c>
      <c r="H343" s="20">
        <v>2.2134999999999998E-2</v>
      </c>
      <c r="I343" s="20">
        <v>0.464835</v>
      </c>
      <c r="J343" s="25">
        <v>2.5658889999999999</v>
      </c>
      <c r="K343" s="51">
        <f t="shared" si="5"/>
        <v>0.12218499999999999</v>
      </c>
    </row>
    <row r="344" spans="2:11" x14ac:dyDescent="0.3">
      <c r="B344" s="16" t="s">
        <v>57</v>
      </c>
      <c r="C344" s="11" t="s">
        <v>41</v>
      </c>
      <c r="D344" s="21">
        <v>6.08</v>
      </c>
      <c r="E344" s="20">
        <v>0.49375000000000002</v>
      </c>
      <c r="F344" s="23">
        <v>0.05</v>
      </c>
      <c r="G344" s="20">
        <v>5.4999999999999997E-3</v>
      </c>
      <c r="H344" s="20">
        <v>2.4687500000000001E-2</v>
      </c>
      <c r="I344" s="20">
        <v>0.5184375</v>
      </c>
      <c r="J344" s="25">
        <v>3.1520999999999999</v>
      </c>
      <c r="K344" s="51">
        <f t="shared" si="5"/>
        <v>0.15009999999999968</v>
      </c>
    </row>
    <row r="345" spans="2:11" x14ac:dyDescent="0.3">
      <c r="B345" s="16" t="s">
        <v>57</v>
      </c>
      <c r="C345" s="11" t="s">
        <v>42</v>
      </c>
      <c r="D345" s="21">
        <v>6.48</v>
      </c>
      <c r="E345" s="20">
        <v>0.57423000000000002</v>
      </c>
      <c r="F345" s="23">
        <v>0.05</v>
      </c>
      <c r="G345" s="20">
        <v>5.4999999999999997E-3</v>
      </c>
      <c r="H345" s="20">
        <v>2.8711500000000001E-2</v>
      </c>
      <c r="I345" s="20">
        <v>0.60294150000000002</v>
      </c>
      <c r="J345" s="25">
        <v>3.9070610000000001</v>
      </c>
      <c r="K345" s="51">
        <f t="shared" si="5"/>
        <v>0.18605059999999973</v>
      </c>
    </row>
    <row r="346" spans="2:11" x14ac:dyDescent="0.3">
      <c r="B346" s="16" t="s">
        <v>57</v>
      </c>
      <c r="C346" s="11" t="s">
        <v>43</v>
      </c>
      <c r="D346" s="21">
        <v>6.64</v>
      </c>
      <c r="E346" s="20">
        <v>0.55593000000000004</v>
      </c>
      <c r="F346" s="23">
        <v>0.05</v>
      </c>
      <c r="G346" s="20">
        <v>5.4999999999999997E-3</v>
      </c>
      <c r="H346" s="20">
        <v>2.7796499999999998E-2</v>
      </c>
      <c r="I346" s="20">
        <v>0.58372650000000004</v>
      </c>
      <c r="J346" s="25">
        <v>3.8759440000000001</v>
      </c>
      <c r="K346" s="51">
        <f t="shared" si="5"/>
        <v>0.18456880000000009</v>
      </c>
    </row>
    <row r="347" spans="2:11" x14ac:dyDescent="0.3">
      <c r="B347" s="16" t="s">
        <v>57</v>
      </c>
      <c r="C347" s="11" t="s">
        <v>44</v>
      </c>
      <c r="D347" s="21">
        <v>6.72</v>
      </c>
      <c r="E347" s="20">
        <v>0.4793</v>
      </c>
      <c r="F347" s="23">
        <v>0.05</v>
      </c>
      <c r="G347" s="20">
        <v>5.4999999999999997E-3</v>
      </c>
      <c r="H347" s="20">
        <v>2.3965E-2</v>
      </c>
      <c r="I347" s="20">
        <v>0.50326499999999996</v>
      </c>
      <c r="J347" s="25">
        <v>3.3819409999999999</v>
      </c>
      <c r="K347" s="51">
        <f t="shared" si="5"/>
        <v>0.1610450000000001</v>
      </c>
    </row>
    <row r="348" spans="2:11" x14ac:dyDescent="0.3">
      <c r="B348" s="16" t="s">
        <v>58</v>
      </c>
      <c r="C348" s="11" t="s">
        <v>20</v>
      </c>
      <c r="D348" s="21">
        <v>7.04</v>
      </c>
      <c r="E348" s="20">
        <v>0.43840000000000001</v>
      </c>
      <c r="F348" s="23">
        <v>0.05</v>
      </c>
      <c r="G348" s="20">
        <v>5.4999999999999997E-3</v>
      </c>
      <c r="H348" s="20">
        <v>2.1919999999999999E-2</v>
      </c>
      <c r="I348" s="20">
        <v>0.46032000000000001</v>
      </c>
      <c r="J348" s="25">
        <v>3.240653</v>
      </c>
      <c r="K348" s="51">
        <f t="shared" si="5"/>
        <v>0.15431699999999982</v>
      </c>
    </row>
    <row r="349" spans="2:11" x14ac:dyDescent="0.3">
      <c r="B349" s="16" t="s">
        <v>58</v>
      </c>
      <c r="C349" s="11" t="s">
        <v>22</v>
      </c>
      <c r="D349" s="21">
        <v>6.64</v>
      </c>
      <c r="E349" s="20">
        <v>0.42032999999999998</v>
      </c>
      <c r="F349" s="23">
        <v>0.05</v>
      </c>
      <c r="G349" s="20">
        <v>5.4999999999999997E-3</v>
      </c>
      <c r="H349" s="20">
        <v>2.10165E-2</v>
      </c>
      <c r="I349" s="20">
        <v>0.44134649999999997</v>
      </c>
      <c r="J349" s="25">
        <v>2.9305409999999998</v>
      </c>
      <c r="K349" s="51">
        <f t="shared" si="5"/>
        <v>0.13954980000000017</v>
      </c>
    </row>
    <row r="350" spans="2:11" x14ac:dyDescent="0.3">
      <c r="B350" s="16" t="s">
        <v>58</v>
      </c>
      <c r="C350" s="11" t="s">
        <v>23</v>
      </c>
      <c r="D350" s="21">
        <v>6.64</v>
      </c>
      <c r="E350" s="20">
        <v>0.38402999999999998</v>
      </c>
      <c r="F350" s="23">
        <v>0.05</v>
      </c>
      <c r="G350" s="20">
        <v>5.4999999999999997E-3</v>
      </c>
      <c r="H350" s="20">
        <v>1.92015E-2</v>
      </c>
      <c r="I350" s="20">
        <v>0.40323150000000002</v>
      </c>
      <c r="J350" s="25">
        <v>2.677457</v>
      </c>
      <c r="K350" s="51">
        <f t="shared" si="5"/>
        <v>0.12749779999999999</v>
      </c>
    </row>
    <row r="351" spans="2:11" x14ac:dyDescent="0.3">
      <c r="B351" s="16" t="s">
        <v>58</v>
      </c>
      <c r="C351" s="11" t="s">
        <v>24</v>
      </c>
      <c r="D351" s="21">
        <v>6</v>
      </c>
      <c r="E351" s="20">
        <v>0.36266999999999999</v>
      </c>
      <c r="F351" s="23">
        <v>0.05</v>
      </c>
      <c r="G351" s="20">
        <v>5.4999999999999997E-3</v>
      </c>
      <c r="H351" s="20">
        <v>1.81335E-2</v>
      </c>
      <c r="I351" s="20">
        <v>0.38080350000000002</v>
      </c>
      <c r="J351" s="25">
        <v>2.284821</v>
      </c>
      <c r="K351" s="51">
        <f t="shared" si="5"/>
        <v>0.10880100000000015</v>
      </c>
    </row>
    <row r="352" spans="2:11" x14ac:dyDescent="0.3">
      <c r="B352" s="16" t="s">
        <v>58</v>
      </c>
      <c r="C352" s="11" t="s">
        <v>25</v>
      </c>
      <c r="D352" s="21">
        <v>6.4</v>
      </c>
      <c r="E352" s="20">
        <v>0.34061000000000002</v>
      </c>
      <c r="F352" s="23">
        <v>0.05</v>
      </c>
      <c r="G352" s="20">
        <v>5.4999999999999997E-3</v>
      </c>
      <c r="H352" s="20">
        <v>1.70305E-2</v>
      </c>
      <c r="I352" s="20">
        <v>0.35764049999999997</v>
      </c>
      <c r="J352" s="25">
        <v>2.2888989999999998</v>
      </c>
      <c r="K352" s="51">
        <f t="shared" si="5"/>
        <v>0.10899499999999973</v>
      </c>
    </row>
    <row r="353" spans="2:11" x14ac:dyDescent="0.3">
      <c r="B353" s="16" t="s">
        <v>58</v>
      </c>
      <c r="C353" s="11" t="s">
        <v>26</v>
      </c>
      <c r="D353" s="21">
        <v>6.32</v>
      </c>
      <c r="E353" s="20">
        <v>0.33282</v>
      </c>
      <c r="F353" s="23">
        <v>0.05</v>
      </c>
      <c r="G353" s="20">
        <v>5.4999999999999997E-3</v>
      </c>
      <c r="H353" s="20">
        <v>1.6641E-2</v>
      </c>
      <c r="I353" s="20">
        <v>0.34946100000000002</v>
      </c>
      <c r="J353" s="25">
        <v>2.2085940000000002</v>
      </c>
      <c r="K353" s="51">
        <f t="shared" si="5"/>
        <v>0.10517160000000025</v>
      </c>
    </row>
    <row r="354" spans="2:11" x14ac:dyDescent="0.3">
      <c r="B354" s="16" t="s">
        <v>58</v>
      </c>
      <c r="C354" s="11" t="s">
        <v>27</v>
      </c>
      <c r="D354" s="21">
        <v>5.28</v>
      </c>
      <c r="E354" s="20">
        <v>0.33298</v>
      </c>
      <c r="F354" s="23">
        <v>0.05</v>
      </c>
      <c r="G354" s="20">
        <v>5.4999999999999997E-3</v>
      </c>
      <c r="H354" s="20">
        <v>1.6649000000000001E-2</v>
      </c>
      <c r="I354" s="20">
        <v>0.34962900000000002</v>
      </c>
      <c r="J354" s="25">
        <v>1.846041</v>
      </c>
      <c r="K354" s="51">
        <f t="shared" si="5"/>
        <v>8.7906599999999946E-2</v>
      </c>
    </row>
    <row r="355" spans="2:11" x14ac:dyDescent="0.3">
      <c r="B355" s="16" t="s">
        <v>58</v>
      </c>
      <c r="C355" s="11" t="s">
        <v>28</v>
      </c>
      <c r="D355" s="21">
        <v>16.96</v>
      </c>
      <c r="E355" s="20">
        <v>0.31863999999999998</v>
      </c>
      <c r="F355" s="23">
        <v>0.05</v>
      </c>
      <c r="G355" s="20">
        <v>5.4999999999999997E-3</v>
      </c>
      <c r="H355" s="20">
        <v>1.5932000000000002E-2</v>
      </c>
      <c r="I355" s="20">
        <v>0.33457199999999998</v>
      </c>
      <c r="J355" s="25">
        <v>5.6743410000000001</v>
      </c>
      <c r="K355" s="51">
        <f t="shared" si="5"/>
        <v>0.27020659999999985</v>
      </c>
    </row>
    <row r="356" spans="2:11" x14ac:dyDescent="0.3">
      <c r="B356" s="16" t="s">
        <v>58</v>
      </c>
      <c r="C356" s="11" t="s">
        <v>29</v>
      </c>
      <c r="D356" s="21">
        <v>5.12</v>
      </c>
      <c r="E356" s="20">
        <v>0.31014000000000003</v>
      </c>
      <c r="F356" s="23">
        <v>0.05</v>
      </c>
      <c r="G356" s="20">
        <v>5.4999999999999997E-3</v>
      </c>
      <c r="H356" s="20">
        <v>1.5507E-2</v>
      </c>
      <c r="I356" s="20">
        <v>0.32564700000000002</v>
      </c>
      <c r="J356" s="25">
        <v>1.667313</v>
      </c>
      <c r="K356" s="51">
        <f t="shared" si="5"/>
        <v>7.9396199999999917E-2</v>
      </c>
    </row>
    <row r="357" spans="2:11" x14ac:dyDescent="0.3">
      <c r="B357" s="16" t="s">
        <v>58</v>
      </c>
      <c r="C357" s="11" t="s">
        <v>30</v>
      </c>
      <c r="D357" s="21">
        <v>5.12</v>
      </c>
      <c r="E357" s="20">
        <v>0.30312</v>
      </c>
      <c r="F357" s="23">
        <v>0.05</v>
      </c>
      <c r="G357" s="20">
        <v>5.4999999999999997E-3</v>
      </c>
      <c r="H357" s="20">
        <v>1.5155999999999999E-2</v>
      </c>
      <c r="I357" s="20">
        <v>0.318276</v>
      </c>
      <c r="J357" s="25">
        <v>1.6295729999999999</v>
      </c>
      <c r="K357" s="51">
        <f t="shared" si="5"/>
        <v>7.7598599999999962E-2</v>
      </c>
    </row>
    <row r="358" spans="2:11" x14ac:dyDescent="0.3">
      <c r="B358" s="16" t="s">
        <v>58</v>
      </c>
      <c r="C358" s="11" t="s">
        <v>31</v>
      </c>
      <c r="D358" s="21">
        <v>5.12</v>
      </c>
      <c r="E358" s="20">
        <v>0.21632000000000001</v>
      </c>
      <c r="F358" s="23">
        <v>0.05</v>
      </c>
      <c r="G358" s="20">
        <v>5.4999999999999997E-3</v>
      </c>
      <c r="H358" s="20">
        <v>1.0815999999999999E-2</v>
      </c>
      <c r="I358" s="20">
        <v>0.227136</v>
      </c>
      <c r="J358" s="25">
        <v>1.162936</v>
      </c>
      <c r="K358" s="51">
        <f t="shared" si="5"/>
        <v>5.5377599999999916E-2</v>
      </c>
    </row>
    <row r="359" spans="2:11" x14ac:dyDescent="0.3">
      <c r="B359" s="16" t="s">
        <v>58</v>
      </c>
      <c r="C359" s="11" t="s">
        <v>32</v>
      </c>
      <c r="D359" s="21">
        <v>5.04</v>
      </c>
      <c r="E359" s="20">
        <v>0.18772</v>
      </c>
      <c r="F359" s="23">
        <v>0.05</v>
      </c>
      <c r="G359" s="20">
        <v>5.4999999999999997E-3</v>
      </c>
      <c r="H359" s="20">
        <v>9.3860000000000002E-3</v>
      </c>
      <c r="I359" s="20">
        <v>0.197106</v>
      </c>
      <c r="J359" s="25">
        <v>0.99341400000000002</v>
      </c>
      <c r="K359" s="51">
        <f t="shared" si="5"/>
        <v>4.7305200000000047E-2</v>
      </c>
    </row>
    <row r="360" spans="2:11" x14ac:dyDescent="0.3">
      <c r="B360" s="16" t="s">
        <v>58</v>
      </c>
      <c r="C360" s="11" t="s">
        <v>33</v>
      </c>
      <c r="D360" s="21">
        <v>5.2</v>
      </c>
      <c r="E360" s="20">
        <v>0.17602999999999999</v>
      </c>
      <c r="F360" s="23">
        <v>0.05</v>
      </c>
      <c r="G360" s="20">
        <v>5.4999999999999997E-3</v>
      </c>
      <c r="H360" s="20">
        <v>8.8015000000000003E-3</v>
      </c>
      <c r="I360" s="20">
        <v>0.18483150000000001</v>
      </c>
      <c r="J360" s="25">
        <v>0.96112399999999998</v>
      </c>
      <c r="K360" s="51">
        <f t="shared" si="5"/>
        <v>4.5768000000000031E-2</v>
      </c>
    </row>
    <row r="361" spans="2:11" x14ac:dyDescent="0.3">
      <c r="B361" s="16" t="s">
        <v>58</v>
      </c>
      <c r="C361" s="11" t="s">
        <v>34</v>
      </c>
      <c r="D361" s="21">
        <v>5.28</v>
      </c>
      <c r="E361" s="20">
        <v>0.14668999999999999</v>
      </c>
      <c r="F361" s="23">
        <v>0.05</v>
      </c>
      <c r="G361" s="20">
        <v>5.4999999999999997E-3</v>
      </c>
      <c r="H361" s="20">
        <v>7.3344999999999999E-3</v>
      </c>
      <c r="I361" s="20">
        <v>0.15402450000000001</v>
      </c>
      <c r="J361" s="25">
        <v>0.813249</v>
      </c>
      <c r="K361" s="51">
        <f t="shared" si="5"/>
        <v>3.8725800000000032E-2</v>
      </c>
    </row>
    <row r="362" spans="2:11" x14ac:dyDescent="0.3">
      <c r="B362" s="16" t="s">
        <v>58</v>
      </c>
      <c r="C362" s="11" t="s">
        <v>35</v>
      </c>
      <c r="D362" s="21">
        <v>5.2</v>
      </c>
      <c r="E362" s="20">
        <v>8.8700000000000001E-2</v>
      </c>
      <c r="F362" s="23">
        <v>0.05</v>
      </c>
      <c r="G362" s="20">
        <v>5.4999999999999997E-3</v>
      </c>
      <c r="H362" s="20">
        <v>5.4999999999999997E-3</v>
      </c>
      <c r="I362" s="20">
        <v>9.4200000000000006E-2</v>
      </c>
      <c r="J362" s="25">
        <v>0.48984</v>
      </c>
      <c r="K362" s="51">
        <f t="shared" si="5"/>
        <v>2.8599999999999959E-2</v>
      </c>
    </row>
    <row r="363" spans="2:11" x14ac:dyDescent="0.3">
      <c r="B363" s="16" t="s">
        <v>58</v>
      </c>
      <c r="C363" s="11" t="s">
        <v>36</v>
      </c>
      <c r="D363" s="21">
        <v>5.2</v>
      </c>
      <c r="E363" s="20">
        <v>3.9410000000000001E-2</v>
      </c>
      <c r="F363" s="23">
        <v>0.05</v>
      </c>
      <c r="G363" s="20">
        <v>5.4999999999999997E-3</v>
      </c>
      <c r="H363" s="20">
        <v>5.4999999999999997E-3</v>
      </c>
      <c r="I363" s="20">
        <v>4.4909999999999999E-2</v>
      </c>
      <c r="J363" s="25">
        <v>0.23353199999999999</v>
      </c>
      <c r="K363" s="51">
        <f t="shared" si="5"/>
        <v>2.8599999999999987E-2</v>
      </c>
    </row>
    <row r="364" spans="2:11" x14ac:dyDescent="0.3">
      <c r="B364" s="16" t="s">
        <v>58</v>
      </c>
      <c r="C364" s="11" t="s">
        <v>37</v>
      </c>
      <c r="D364" s="21">
        <v>5.28</v>
      </c>
      <c r="E364" s="20">
        <v>7.7410000000000007E-2</v>
      </c>
      <c r="F364" s="23">
        <v>0.05</v>
      </c>
      <c r="G364" s="20">
        <v>5.4999999999999997E-3</v>
      </c>
      <c r="H364" s="20">
        <v>5.4999999999999997E-3</v>
      </c>
      <c r="I364" s="20">
        <v>8.2909999999999998E-2</v>
      </c>
      <c r="J364" s="25">
        <v>0.43776500000000002</v>
      </c>
      <c r="K364" s="51">
        <f t="shared" si="5"/>
        <v>2.904019999999996E-2</v>
      </c>
    </row>
    <row r="365" spans="2:11" x14ac:dyDescent="0.3">
      <c r="B365" s="16" t="s">
        <v>58</v>
      </c>
      <c r="C365" s="11" t="s">
        <v>38</v>
      </c>
      <c r="D365" s="21">
        <v>5.36</v>
      </c>
      <c r="E365" s="20">
        <v>0.14904999999999999</v>
      </c>
      <c r="F365" s="23">
        <v>0.05</v>
      </c>
      <c r="G365" s="20">
        <v>5.4999999999999997E-3</v>
      </c>
      <c r="H365" s="20">
        <v>7.4524999999999999E-3</v>
      </c>
      <c r="I365" s="20">
        <v>0.15650249999999999</v>
      </c>
      <c r="J365" s="25">
        <v>0.83885299999999996</v>
      </c>
      <c r="K365" s="51">
        <f t="shared" si="5"/>
        <v>3.9945000000000008E-2</v>
      </c>
    </row>
    <row r="366" spans="2:11" x14ac:dyDescent="0.3">
      <c r="B366" s="16" t="s">
        <v>58</v>
      </c>
      <c r="C366" s="11" t="s">
        <v>39</v>
      </c>
      <c r="D366" s="21">
        <v>5.28</v>
      </c>
      <c r="E366" s="20">
        <v>0.26077</v>
      </c>
      <c r="F366" s="23">
        <v>0.05</v>
      </c>
      <c r="G366" s="20">
        <v>5.4999999999999997E-3</v>
      </c>
      <c r="H366" s="20">
        <v>1.30385E-2</v>
      </c>
      <c r="I366" s="20">
        <v>0.27380850000000001</v>
      </c>
      <c r="J366" s="25">
        <v>1.4457089999999999</v>
      </c>
      <c r="K366" s="51">
        <f t="shared" si="5"/>
        <v>6.8843399999999777E-2</v>
      </c>
    </row>
    <row r="367" spans="2:11" x14ac:dyDescent="0.3">
      <c r="B367" s="16" t="s">
        <v>58</v>
      </c>
      <c r="C367" s="11" t="s">
        <v>40</v>
      </c>
      <c r="D367" s="21">
        <v>5.68</v>
      </c>
      <c r="E367" s="20">
        <v>0.39123000000000002</v>
      </c>
      <c r="F367" s="23">
        <v>0.05</v>
      </c>
      <c r="G367" s="20">
        <v>5.4999999999999997E-3</v>
      </c>
      <c r="H367" s="20">
        <v>1.9561499999999999E-2</v>
      </c>
      <c r="I367" s="20">
        <v>0.41079149999999998</v>
      </c>
      <c r="J367" s="25">
        <v>2.3332959999999998</v>
      </c>
      <c r="K367" s="51">
        <f t="shared" si="5"/>
        <v>0.11110959999999981</v>
      </c>
    </row>
    <row r="368" spans="2:11" x14ac:dyDescent="0.3">
      <c r="B368" s="16" t="s">
        <v>58</v>
      </c>
      <c r="C368" s="11" t="s">
        <v>41</v>
      </c>
      <c r="D368" s="21">
        <v>5.36</v>
      </c>
      <c r="E368" s="20">
        <v>0.46939999999999998</v>
      </c>
      <c r="F368" s="23">
        <v>0.05</v>
      </c>
      <c r="G368" s="20">
        <v>5.4999999999999997E-3</v>
      </c>
      <c r="H368" s="20">
        <v>2.3470000000000001E-2</v>
      </c>
      <c r="I368" s="20">
        <v>0.49286999999999997</v>
      </c>
      <c r="J368" s="25">
        <v>2.6417830000000002</v>
      </c>
      <c r="K368" s="51">
        <f t="shared" si="5"/>
        <v>0.12579900000000022</v>
      </c>
    </row>
    <row r="369" spans="2:11" x14ac:dyDescent="0.3">
      <c r="B369" s="16" t="s">
        <v>58</v>
      </c>
      <c r="C369" s="11" t="s">
        <v>42</v>
      </c>
      <c r="D369" s="21">
        <v>6.56</v>
      </c>
      <c r="E369" s="20">
        <v>0.57282999999999995</v>
      </c>
      <c r="F369" s="23">
        <v>0.05</v>
      </c>
      <c r="G369" s="20">
        <v>5.4999999999999997E-3</v>
      </c>
      <c r="H369" s="20">
        <v>2.86415E-2</v>
      </c>
      <c r="I369" s="20">
        <v>0.60147150000000005</v>
      </c>
      <c r="J369" s="25">
        <v>3.9456530000000001</v>
      </c>
      <c r="K369" s="51">
        <f t="shared" si="5"/>
        <v>0.18788820000000062</v>
      </c>
    </row>
    <row r="370" spans="2:11" x14ac:dyDescent="0.3">
      <c r="B370" s="16" t="s">
        <v>58</v>
      </c>
      <c r="C370" s="11" t="s">
        <v>43</v>
      </c>
      <c r="D370" s="21">
        <v>6.56</v>
      </c>
      <c r="E370" s="20">
        <v>0.57501999999999998</v>
      </c>
      <c r="F370" s="23">
        <v>0.05</v>
      </c>
      <c r="G370" s="20">
        <v>5.4999999999999997E-3</v>
      </c>
      <c r="H370" s="20">
        <v>2.8750999999999999E-2</v>
      </c>
      <c r="I370" s="20">
        <v>0.60377099999999995</v>
      </c>
      <c r="J370" s="25">
        <v>3.9607380000000001</v>
      </c>
      <c r="K370" s="51">
        <f t="shared" si="5"/>
        <v>0.18860680000000052</v>
      </c>
    </row>
    <row r="371" spans="2:11" x14ac:dyDescent="0.3">
      <c r="B371" s="16" t="s">
        <v>58</v>
      </c>
      <c r="C371" s="11" t="s">
        <v>44</v>
      </c>
      <c r="D371" s="21">
        <v>6.56</v>
      </c>
      <c r="E371" s="20">
        <v>0.48031000000000001</v>
      </c>
      <c r="F371" s="23">
        <v>0.05</v>
      </c>
      <c r="G371" s="20">
        <v>5.4999999999999997E-3</v>
      </c>
      <c r="H371" s="20">
        <v>2.4015499999999999E-2</v>
      </c>
      <c r="I371" s="20">
        <v>0.50432549999999998</v>
      </c>
      <c r="J371" s="25">
        <v>3.3083749999999998</v>
      </c>
      <c r="K371" s="51">
        <f t="shared" si="5"/>
        <v>0.15754139999999994</v>
      </c>
    </row>
    <row r="372" spans="2:11" x14ac:dyDescent="0.3">
      <c r="B372" s="16" t="s">
        <v>59</v>
      </c>
      <c r="C372" s="11" t="s">
        <v>20</v>
      </c>
      <c r="D372" s="21">
        <v>6.64</v>
      </c>
      <c r="E372" s="20">
        <v>0.43874999999999997</v>
      </c>
      <c r="F372" s="23">
        <v>0.05</v>
      </c>
      <c r="G372" s="20">
        <v>5.4999999999999997E-3</v>
      </c>
      <c r="H372" s="20">
        <v>2.1937499999999999E-2</v>
      </c>
      <c r="I372" s="20">
        <v>0.46068750000000003</v>
      </c>
      <c r="J372" s="25">
        <v>3.0589650000000002</v>
      </c>
      <c r="K372" s="51">
        <f t="shared" si="5"/>
        <v>0.1456650000000006</v>
      </c>
    </row>
    <row r="373" spans="2:11" x14ac:dyDescent="0.3">
      <c r="B373" s="16" t="s">
        <v>59</v>
      </c>
      <c r="C373" s="11" t="s">
        <v>22</v>
      </c>
      <c r="D373" s="21">
        <v>7.12</v>
      </c>
      <c r="E373" s="20">
        <v>0.35239999999999999</v>
      </c>
      <c r="F373" s="23">
        <v>0.05</v>
      </c>
      <c r="G373" s="20">
        <v>5.4999999999999997E-3</v>
      </c>
      <c r="H373" s="20">
        <v>1.762E-2</v>
      </c>
      <c r="I373" s="20">
        <v>0.37002000000000002</v>
      </c>
      <c r="J373" s="25">
        <v>2.6345420000000002</v>
      </c>
      <c r="K373" s="51">
        <f t="shared" si="5"/>
        <v>0.1254540000000004</v>
      </c>
    </row>
    <row r="374" spans="2:11" x14ac:dyDescent="0.3">
      <c r="B374" s="16" t="s">
        <v>59</v>
      </c>
      <c r="C374" s="11" t="s">
        <v>23</v>
      </c>
      <c r="D374" s="21">
        <v>6.72</v>
      </c>
      <c r="E374" s="20">
        <v>0.33065</v>
      </c>
      <c r="F374" s="23">
        <v>0.05</v>
      </c>
      <c r="G374" s="20">
        <v>5.4999999999999997E-3</v>
      </c>
      <c r="H374" s="20">
        <v>1.6532499999999999E-2</v>
      </c>
      <c r="I374" s="20">
        <v>0.3471825</v>
      </c>
      <c r="J374" s="25">
        <v>2.3330660000000001</v>
      </c>
      <c r="K374" s="51">
        <f t="shared" si="5"/>
        <v>0.11109800000000014</v>
      </c>
    </row>
    <row r="375" spans="2:11" x14ac:dyDescent="0.3">
      <c r="B375" s="16" t="s">
        <v>59</v>
      </c>
      <c r="C375" s="11" t="s">
        <v>24</v>
      </c>
      <c r="D375" s="21">
        <v>7.12</v>
      </c>
      <c r="E375" s="20">
        <v>0.33078999999999997</v>
      </c>
      <c r="F375" s="23">
        <v>0.05</v>
      </c>
      <c r="G375" s="20">
        <v>5.4999999999999997E-3</v>
      </c>
      <c r="H375" s="20">
        <v>1.6539499999999999E-2</v>
      </c>
      <c r="I375" s="20">
        <v>0.34732950000000001</v>
      </c>
      <c r="J375" s="25">
        <v>2.4729860000000001</v>
      </c>
      <c r="K375" s="51">
        <f t="shared" si="5"/>
        <v>0.11776120000000034</v>
      </c>
    </row>
    <row r="376" spans="2:11" x14ac:dyDescent="0.3">
      <c r="B376" s="16" t="s">
        <v>59</v>
      </c>
      <c r="C376" s="11" t="s">
        <v>25</v>
      </c>
      <c r="D376" s="21">
        <v>8.64</v>
      </c>
      <c r="E376" s="20">
        <v>0.33228000000000002</v>
      </c>
      <c r="F376" s="23">
        <v>0.05</v>
      </c>
      <c r="G376" s="20">
        <v>5.4999999999999997E-3</v>
      </c>
      <c r="H376" s="20">
        <v>1.6614E-2</v>
      </c>
      <c r="I376" s="20">
        <v>0.34889399999999998</v>
      </c>
      <c r="J376" s="25">
        <v>3.0144440000000001</v>
      </c>
      <c r="K376" s="51">
        <f t="shared" si="5"/>
        <v>0.14354479999999992</v>
      </c>
    </row>
    <row r="377" spans="2:11" x14ac:dyDescent="0.3">
      <c r="B377" s="16" t="s">
        <v>59</v>
      </c>
      <c r="C377" s="11" t="s">
        <v>26</v>
      </c>
      <c r="D377" s="21">
        <v>13.76</v>
      </c>
      <c r="E377" s="20">
        <v>0.38474999999999998</v>
      </c>
      <c r="F377" s="23">
        <v>0.05</v>
      </c>
      <c r="G377" s="20">
        <v>5.4999999999999997E-3</v>
      </c>
      <c r="H377" s="20">
        <v>1.9237500000000001E-2</v>
      </c>
      <c r="I377" s="20">
        <v>0.4039875</v>
      </c>
      <c r="J377" s="25">
        <v>5.5588680000000004</v>
      </c>
      <c r="K377" s="51">
        <f t="shared" si="5"/>
        <v>0.26470800000000061</v>
      </c>
    </row>
    <row r="378" spans="2:11" x14ac:dyDescent="0.3">
      <c r="B378" s="16" t="s">
        <v>59</v>
      </c>
      <c r="C378" s="11" t="s">
        <v>27</v>
      </c>
      <c r="D378" s="21">
        <v>81.28</v>
      </c>
      <c r="E378" s="20">
        <v>0.43408000000000002</v>
      </c>
      <c r="F378" s="23">
        <v>0.05</v>
      </c>
      <c r="G378" s="20">
        <v>5.4999999999999997E-3</v>
      </c>
      <c r="H378" s="20">
        <v>2.1704000000000001E-2</v>
      </c>
      <c r="I378" s="20">
        <v>0.45578400000000002</v>
      </c>
      <c r="J378" s="25">
        <v>37.046123999999999</v>
      </c>
      <c r="K378" s="51">
        <f t="shared" si="5"/>
        <v>1.7641015999999965</v>
      </c>
    </row>
    <row r="379" spans="2:11" x14ac:dyDescent="0.3">
      <c r="B379" s="16" t="s">
        <v>59</v>
      </c>
      <c r="C379" s="11" t="s">
        <v>28</v>
      </c>
      <c r="D379" s="21">
        <v>103.92</v>
      </c>
      <c r="E379" s="20">
        <v>0.50936000000000003</v>
      </c>
      <c r="F379" s="23">
        <v>0.05</v>
      </c>
      <c r="G379" s="20">
        <v>5.4999999999999997E-3</v>
      </c>
      <c r="H379" s="20">
        <v>2.5468000000000001E-2</v>
      </c>
      <c r="I379" s="20">
        <v>0.53482799999999997</v>
      </c>
      <c r="J379" s="25">
        <v>55.579326000000002</v>
      </c>
      <c r="K379" s="51">
        <f t="shared" si="5"/>
        <v>2.646634799999994</v>
      </c>
    </row>
    <row r="380" spans="2:11" x14ac:dyDescent="0.3">
      <c r="B380" s="16" t="s">
        <v>59</v>
      </c>
      <c r="C380" s="11" t="s">
        <v>29</v>
      </c>
      <c r="D380" s="21">
        <v>170</v>
      </c>
      <c r="E380" s="20">
        <v>0.71182999999999996</v>
      </c>
      <c r="F380" s="23">
        <v>0.05</v>
      </c>
      <c r="G380" s="20">
        <v>5.4999999999999997E-3</v>
      </c>
      <c r="H380" s="20">
        <v>3.5591499999999998E-2</v>
      </c>
      <c r="I380" s="20">
        <v>0.74742149999999996</v>
      </c>
      <c r="J380" s="25">
        <v>127.061655</v>
      </c>
      <c r="K380" s="51">
        <f t="shared" si="5"/>
        <v>6.0505550000000028</v>
      </c>
    </row>
    <row r="381" spans="2:11" x14ac:dyDescent="0.3">
      <c r="B381" s="16" t="s">
        <v>59</v>
      </c>
      <c r="C381" s="11" t="s">
        <v>30</v>
      </c>
      <c r="D381" s="21">
        <v>179.76</v>
      </c>
      <c r="E381" s="20">
        <v>0.52029000000000003</v>
      </c>
      <c r="F381" s="23">
        <v>0.05</v>
      </c>
      <c r="G381" s="20">
        <v>5.4999999999999997E-3</v>
      </c>
      <c r="H381" s="20">
        <v>2.6014499999999999E-2</v>
      </c>
      <c r="I381" s="20">
        <v>0.54630449999999997</v>
      </c>
      <c r="J381" s="25">
        <v>98.203697000000005</v>
      </c>
      <c r="K381" s="51">
        <f t="shared" si="5"/>
        <v>4.6763666000000086</v>
      </c>
    </row>
    <row r="382" spans="2:11" x14ac:dyDescent="0.3">
      <c r="B382" s="16" t="s">
        <v>59</v>
      </c>
      <c r="C382" s="11" t="s">
        <v>31</v>
      </c>
      <c r="D382" s="21">
        <v>181.04</v>
      </c>
      <c r="E382" s="20">
        <v>0.45195000000000002</v>
      </c>
      <c r="F382" s="23">
        <v>0.05</v>
      </c>
      <c r="G382" s="20">
        <v>5.4999999999999997E-3</v>
      </c>
      <c r="H382" s="20">
        <v>2.25975E-2</v>
      </c>
      <c r="I382" s="20">
        <v>0.47454750000000001</v>
      </c>
      <c r="J382" s="25">
        <v>85.912079000000006</v>
      </c>
      <c r="K382" s="51">
        <f t="shared" si="5"/>
        <v>4.0910510000000073</v>
      </c>
    </row>
    <row r="383" spans="2:11" x14ac:dyDescent="0.3">
      <c r="B383" s="16" t="s">
        <v>59</v>
      </c>
      <c r="C383" s="11" t="s">
        <v>32</v>
      </c>
      <c r="D383" s="21">
        <v>169.84</v>
      </c>
      <c r="E383" s="20">
        <v>0.41193999999999997</v>
      </c>
      <c r="F383" s="23">
        <v>0.05</v>
      </c>
      <c r="G383" s="20">
        <v>5.4999999999999997E-3</v>
      </c>
      <c r="H383" s="20">
        <v>2.0597000000000001E-2</v>
      </c>
      <c r="I383" s="20">
        <v>0.432537</v>
      </c>
      <c r="J383" s="25">
        <v>73.462084000000004</v>
      </c>
      <c r="K383" s="51">
        <f t="shared" si="5"/>
        <v>3.4981944000000027</v>
      </c>
    </row>
    <row r="384" spans="2:11" x14ac:dyDescent="0.3">
      <c r="B384" s="16" t="s">
        <v>59</v>
      </c>
      <c r="C384" s="11" t="s">
        <v>33</v>
      </c>
      <c r="D384" s="21">
        <v>138.96</v>
      </c>
      <c r="E384" s="20">
        <v>0.39054</v>
      </c>
      <c r="F384" s="23">
        <v>0.05</v>
      </c>
      <c r="G384" s="20">
        <v>5.4999999999999997E-3</v>
      </c>
      <c r="H384" s="20">
        <v>1.9526999999999999E-2</v>
      </c>
      <c r="I384" s="20">
        <v>0.41006700000000001</v>
      </c>
      <c r="J384" s="25">
        <v>56.982909999999997</v>
      </c>
      <c r="K384" s="51">
        <f t="shared" si="5"/>
        <v>2.7134715999999912</v>
      </c>
    </row>
    <row r="385" spans="2:11" x14ac:dyDescent="0.3">
      <c r="B385" s="16" t="s">
        <v>59</v>
      </c>
      <c r="C385" s="11" t="s">
        <v>34</v>
      </c>
      <c r="D385" s="21">
        <v>181.68</v>
      </c>
      <c r="E385" s="20">
        <v>0.36248999999999998</v>
      </c>
      <c r="F385" s="23">
        <v>0.05</v>
      </c>
      <c r="G385" s="20">
        <v>5.4999999999999997E-3</v>
      </c>
      <c r="H385" s="20">
        <v>1.8124500000000002E-2</v>
      </c>
      <c r="I385" s="20">
        <v>0.38061450000000002</v>
      </c>
      <c r="J385" s="25">
        <v>69.150041999999999</v>
      </c>
      <c r="K385" s="51">
        <f t="shared" si="5"/>
        <v>3.2928588000000047</v>
      </c>
    </row>
    <row r="386" spans="2:11" x14ac:dyDescent="0.3">
      <c r="B386" s="16" t="s">
        <v>59</v>
      </c>
      <c r="C386" s="11" t="s">
        <v>35</v>
      </c>
      <c r="D386" s="21">
        <v>175.28</v>
      </c>
      <c r="E386" s="20">
        <v>0.41160999999999998</v>
      </c>
      <c r="F386" s="23">
        <v>0.05</v>
      </c>
      <c r="G386" s="20">
        <v>5.4999999999999997E-3</v>
      </c>
      <c r="H386" s="20">
        <v>2.0580500000000002E-2</v>
      </c>
      <c r="I386" s="20">
        <v>0.43219049999999998</v>
      </c>
      <c r="J386" s="25">
        <v>75.754351</v>
      </c>
      <c r="K386" s="51">
        <f t="shared" si="5"/>
        <v>3.6073501999999991</v>
      </c>
    </row>
    <row r="387" spans="2:11" x14ac:dyDescent="0.3">
      <c r="B387" s="16" t="s">
        <v>59</v>
      </c>
      <c r="C387" s="11" t="s">
        <v>36</v>
      </c>
      <c r="D387" s="21">
        <v>151.44</v>
      </c>
      <c r="E387" s="20">
        <v>0.42809000000000003</v>
      </c>
      <c r="F387" s="23">
        <v>0.05</v>
      </c>
      <c r="G387" s="20">
        <v>5.4999999999999997E-3</v>
      </c>
      <c r="H387" s="20">
        <v>2.14045E-2</v>
      </c>
      <c r="I387" s="20">
        <v>0.44949450000000002</v>
      </c>
      <c r="J387" s="25">
        <v>68.071447000000006</v>
      </c>
      <c r="K387" s="51">
        <f t="shared" si="5"/>
        <v>3.2414974000000001</v>
      </c>
    </row>
    <row r="388" spans="2:11" x14ac:dyDescent="0.3">
      <c r="B388" s="16" t="s">
        <v>59</v>
      </c>
      <c r="C388" s="11" t="s">
        <v>37</v>
      </c>
      <c r="D388" s="21">
        <v>21.36</v>
      </c>
      <c r="E388" s="20">
        <v>0.44674999999999998</v>
      </c>
      <c r="F388" s="23">
        <v>0.05</v>
      </c>
      <c r="G388" s="20">
        <v>5.4999999999999997E-3</v>
      </c>
      <c r="H388" s="20">
        <v>2.23375E-2</v>
      </c>
      <c r="I388" s="20">
        <v>0.46908749999999999</v>
      </c>
      <c r="J388" s="25">
        <v>10.019709000000001</v>
      </c>
      <c r="K388" s="51">
        <f t="shared" si="5"/>
        <v>0.47712900000000147</v>
      </c>
    </row>
    <row r="389" spans="2:11" x14ac:dyDescent="0.3">
      <c r="B389" s="16" t="s">
        <v>59</v>
      </c>
      <c r="C389" s="11" t="s">
        <v>38</v>
      </c>
      <c r="D389" s="21">
        <v>13.2</v>
      </c>
      <c r="E389" s="20">
        <v>0.45963999999999999</v>
      </c>
      <c r="F389" s="23">
        <v>0.05</v>
      </c>
      <c r="G389" s="20">
        <v>5.4999999999999997E-3</v>
      </c>
      <c r="H389" s="20">
        <v>2.2981999999999999E-2</v>
      </c>
      <c r="I389" s="20">
        <v>0.482622</v>
      </c>
      <c r="J389" s="25">
        <v>6.3706100000000001</v>
      </c>
      <c r="K389" s="51">
        <f t="shared" si="5"/>
        <v>0.3033620000000008</v>
      </c>
    </row>
    <row r="390" spans="2:11" x14ac:dyDescent="0.3">
      <c r="B390" s="16" t="s">
        <v>59</v>
      </c>
      <c r="C390" s="11" t="s">
        <v>39</v>
      </c>
      <c r="D390" s="21">
        <v>12.88</v>
      </c>
      <c r="E390" s="20">
        <v>0.54642000000000002</v>
      </c>
      <c r="F390" s="23">
        <v>0.05</v>
      </c>
      <c r="G390" s="20">
        <v>5.4999999999999997E-3</v>
      </c>
      <c r="H390" s="20">
        <v>2.7321000000000002E-2</v>
      </c>
      <c r="I390" s="20">
        <v>0.57374099999999995</v>
      </c>
      <c r="J390" s="25">
        <v>7.3897839999999997</v>
      </c>
      <c r="K390" s="51">
        <f t="shared" si="5"/>
        <v>0.35189439999999905</v>
      </c>
    </row>
    <row r="391" spans="2:11" x14ac:dyDescent="0.3">
      <c r="B391" s="16" t="s">
        <v>59</v>
      </c>
      <c r="C391" s="11" t="s">
        <v>40</v>
      </c>
      <c r="D391" s="21">
        <v>13.68</v>
      </c>
      <c r="E391" s="20">
        <v>0.55652999999999997</v>
      </c>
      <c r="F391" s="23">
        <v>0.05</v>
      </c>
      <c r="G391" s="20">
        <v>5.4999999999999997E-3</v>
      </c>
      <c r="H391" s="20">
        <v>2.7826500000000001E-2</v>
      </c>
      <c r="I391" s="20">
        <v>0.58435649999999995</v>
      </c>
      <c r="J391" s="25">
        <v>7.9939970000000002</v>
      </c>
      <c r="K391" s="51">
        <f t="shared" si="5"/>
        <v>0.38066660000000052</v>
      </c>
    </row>
    <row r="392" spans="2:11" x14ac:dyDescent="0.3">
      <c r="B392" s="16" t="s">
        <v>59</v>
      </c>
      <c r="C392" s="11" t="s">
        <v>41</v>
      </c>
      <c r="D392" s="21">
        <v>11.04</v>
      </c>
      <c r="E392" s="20">
        <v>0.61028000000000004</v>
      </c>
      <c r="F392" s="23">
        <v>0.05</v>
      </c>
      <c r="G392" s="20">
        <v>5.4999999999999997E-3</v>
      </c>
      <c r="H392" s="20">
        <v>3.0513999999999999E-2</v>
      </c>
      <c r="I392" s="20">
        <v>0.64079399999999997</v>
      </c>
      <c r="J392" s="25">
        <v>7.0743660000000004</v>
      </c>
      <c r="K392" s="51">
        <f t="shared" si="5"/>
        <v>0.33687480000000036</v>
      </c>
    </row>
    <row r="393" spans="2:11" x14ac:dyDescent="0.3">
      <c r="B393" s="16" t="s">
        <v>59</v>
      </c>
      <c r="C393" s="11" t="s">
        <v>42</v>
      </c>
      <c r="D393" s="21">
        <v>8.8800000000000008</v>
      </c>
      <c r="E393" s="20">
        <v>0.71221999999999996</v>
      </c>
      <c r="F393" s="23">
        <v>0.05</v>
      </c>
      <c r="G393" s="20">
        <v>5.4999999999999997E-3</v>
      </c>
      <c r="H393" s="20">
        <v>3.5610999999999997E-2</v>
      </c>
      <c r="I393" s="20">
        <v>0.74783100000000002</v>
      </c>
      <c r="J393" s="25">
        <v>6.6407389999999999</v>
      </c>
      <c r="K393" s="51">
        <f t="shared" si="5"/>
        <v>0.31622539999999955</v>
      </c>
    </row>
    <row r="394" spans="2:11" x14ac:dyDescent="0.3">
      <c r="B394" s="16" t="s">
        <v>59</v>
      </c>
      <c r="C394" s="11" t="s">
        <v>43</v>
      </c>
      <c r="D394" s="21">
        <v>8.48</v>
      </c>
      <c r="E394" s="20">
        <v>0.58711999999999998</v>
      </c>
      <c r="F394" s="23">
        <v>0.05</v>
      </c>
      <c r="G394" s="20">
        <v>5.4999999999999997E-3</v>
      </c>
      <c r="H394" s="20">
        <v>2.9356E-2</v>
      </c>
      <c r="I394" s="20">
        <v>0.61647600000000002</v>
      </c>
      <c r="J394" s="25">
        <v>5.227716</v>
      </c>
      <c r="K394" s="51">
        <f t="shared" si="5"/>
        <v>0.24893840000000012</v>
      </c>
    </row>
    <row r="395" spans="2:11" x14ac:dyDescent="0.3">
      <c r="B395" s="16" t="s">
        <v>59</v>
      </c>
      <c r="C395" s="11" t="s">
        <v>44</v>
      </c>
      <c r="D395" s="21">
        <v>8.48</v>
      </c>
      <c r="E395" s="20">
        <v>0.50846000000000002</v>
      </c>
      <c r="F395" s="23">
        <v>0.05</v>
      </c>
      <c r="G395" s="20">
        <v>5.4999999999999997E-3</v>
      </c>
      <c r="H395" s="20">
        <v>2.5423000000000001E-2</v>
      </c>
      <c r="I395" s="20">
        <v>0.533883</v>
      </c>
      <c r="J395" s="25">
        <v>4.5273279999999998</v>
      </c>
      <c r="K395" s="51">
        <f t="shared" si="5"/>
        <v>0.21558719999999898</v>
      </c>
    </row>
    <row r="396" spans="2:11" x14ac:dyDescent="0.3">
      <c r="B396" s="16" t="s">
        <v>60</v>
      </c>
      <c r="C396" s="11" t="s">
        <v>20</v>
      </c>
      <c r="D396" s="21">
        <v>8.24</v>
      </c>
      <c r="E396" s="20">
        <v>0.46362999999999999</v>
      </c>
      <c r="F396" s="23">
        <v>0.05</v>
      </c>
      <c r="G396" s="20">
        <v>5.4999999999999997E-3</v>
      </c>
      <c r="H396" s="20">
        <v>2.3181500000000001E-2</v>
      </c>
      <c r="I396" s="20">
        <v>0.48681150000000001</v>
      </c>
      <c r="J396" s="25">
        <v>4.0113269999999996</v>
      </c>
      <c r="K396" s="51">
        <f t="shared" si="5"/>
        <v>0.19101579999999974</v>
      </c>
    </row>
    <row r="397" spans="2:11" x14ac:dyDescent="0.3">
      <c r="B397" s="16" t="s">
        <v>60</v>
      </c>
      <c r="C397" s="11" t="s">
        <v>22</v>
      </c>
      <c r="D397" s="21">
        <v>8.7200000000000006</v>
      </c>
      <c r="E397" s="20">
        <v>0.43597999999999998</v>
      </c>
      <c r="F397" s="23">
        <v>0.05</v>
      </c>
      <c r="G397" s="20">
        <v>5.4999999999999997E-3</v>
      </c>
      <c r="H397" s="20">
        <v>2.1798999999999999E-2</v>
      </c>
      <c r="I397" s="20">
        <v>0.45777899999999999</v>
      </c>
      <c r="J397" s="25">
        <v>3.9918330000000002</v>
      </c>
      <c r="K397" s="51">
        <f t="shared" si="5"/>
        <v>0.19008739999999991</v>
      </c>
    </row>
    <row r="398" spans="2:11" x14ac:dyDescent="0.3">
      <c r="B398" s="16" t="s">
        <v>60</v>
      </c>
      <c r="C398" s="11" t="s">
        <v>23</v>
      </c>
      <c r="D398" s="21">
        <v>8.16</v>
      </c>
      <c r="E398" s="20">
        <v>0.38323000000000002</v>
      </c>
      <c r="F398" s="23">
        <v>0.05</v>
      </c>
      <c r="G398" s="20">
        <v>5.4999999999999997E-3</v>
      </c>
      <c r="H398" s="20">
        <v>1.9161500000000001E-2</v>
      </c>
      <c r="I398" s="20">
        <v>0.40239150000000001</v>
      </c>
      <c r="J398" s="25">
        <v>3.283515</v>
      </c>
      <c r="K398" s="51">
        <f t="shared" ref="K398:K461" si="6">J398-(D398*E398)</f>
        <v>0.15635819999999967</v>
      </c>
    </row>
    <row r="399" spans="2:11" x14ac:dyDescent="0.3">
      <c r="B399" s="16" t="s">
        <v>60</v>
      </c>
      <c r="C399" s="11" t="s">
        <v>24</v>
      </c>
      <c r="D399" s="21">
        <v>8.16</v>
      </c>
      <c r="E399" s="20">
        <v>0.36985000000000001</v>
      </c>
      <c r="F399" s="23">
        <v>0.05</v>
      </c>
      <c r="G399" s="20">
        <v>5.4999999999999997E-3</v>
      </c>
      <c r="H399" s="20">
        <v>1.8492499999999999E-2</v>
      </c>
      <c r="I399" s="20">
        <v>0.38834249999999998</v>
      </c>
      <c r="J399" s="25">
        <v>3.1688749999999999</v>
      </c>
      <c r="K399" s="51">
        <f t="shared" si="6"/>
        <v>0.15089899999999989</v>
      </c>
    </row>
    <row r="400" spans="2:11" x14ac:dyDescent="0.3">
      <c r="B400" s="16" t="s">
        <v>60</v>
      </c>
      <c r="C400" s="11" t="s">
        <v>25</v>
      </c>
      <c r="D400" s="21">
        <v>11.52</v>
      </c>
      <c r="E400" s="20">
        <v>0.36192999999999997</v>
      </c>
      <c r="F400" s="23">
        <v>0.05</v>
      </c>
      <c r="G400" s="20">
        <v>5.4999999999999997E-3</v>
      </c>
      <c r="H400" s="20">
        <v>1.8096500000000001E-2</v>
      </c>
      <c r="I400" s="20">
        <v>0.38002649999999999</v>
      </c>
      <c r="J400" s="25">
        <v>4.3779050000000002</v>
      </c>
      <c r="K400" s="51">
        <f t="shared" si="6"/>
        <v>0.20847140000000053</v>
      </c>
    </row>
    <row r="401" spans="2:11" x14ac:dyDescent="0.3">
      <c r="B401" s="16" t="s">
        <v>60</v>
      </c>
      <c r="C401" s="11" t="s">
        <v>26</v>
      </c>
      <c r="D401" s="21">
        <v>14.16</v>
      </c>
      <c r="E401" s="20">
        <v>0.37003999999999998</v>
      </c>
      <c r="F401" s="23">
        <v>0.05</v>
      </c>
      <c r="G401" s="20">
        <v>5.4999999999999997E-3</v>
      </c>
      <c r="H401" s="20">
        <v>1.8502000000000001E-2</v>
      </c>
      <c r="I401" s="20">
        <v>0.388542</v>
      </c>
      <c r="J401" s="25">
        <v>5.5017550000000002</v>
      </c>
      <c r="K401" s="51">
        <f t="shared" si="6"/>
        <v>0.26198860000000046</v>
      </c>
    </row>
    <row r="402" spans="2:11" x14ac:dyDescent="0.3">
      <c r="B402" s="16" t="s">
        <v>60</v>
      </c>
      <c r="C402" s="11" t="s">
        <v>27</v>
      </c>
      <c r="D402" s="21">
        <v>83.12</v>
      </c>
      <c r="E402" s="20">
        <v>0.43263000000000001</v>
      </c>
      <c r="F402" s="23">
        <v>0.05</v>
      </c>
      <c r="G402" s="20">
        <v>5.4999999999999997E-3</v>
      </c>
      <c r="H402" s="20">
        <v>2.1631500000000001E-2</v>
      </c>
      <c r="I402" s="20">
        <v>0.45426149999999998</v>
      </c>
      <c r="J402" s="25">
        <v>37.758215999999997</v>
      </c>
      <c r="K402" s="51">
        <f t="shared" si="6"/>
        <v>1.7980103999999955</v>
      </c>
    </row>
    <row r="403" spans="2:11" x14ac:dyDescent="0.3">
      <c r="B403" s="16" t="s">
        <v>60</v>
      </c>
      <c r="C403" s="11" t="s">
        <v>28</v>
      </c>
      <c r="D403" s="21">
        <v>115.36</v>
      </c>
      <c r="E403" s="20">
        <v>0.46294999999999997</v>
      </c>
      <c r="F403" s="23">
        <v>0.05</v>
      </c>
      <c r="G403" s="20">
        <v>5.4999999999999997E-3</v>
      </c>
      <c r="H403" s="20">
        <v>2.3147500000000001E-2</v>
      </c>
      <c r="I403" s="20">
        <v>0.48609750000000002</v>
      </c>
      <c r="J403" s="25">
        <v>56.076208000000001</v>
      </c>
      <c r="K403" s="51">
        <f t="shared" si="6"/>
        <v>2.6702960000000076</v>
      </c>
    </row>
    <row r="404" spans="2:11" x14ac:dyDescent="0.3">
      <c r="B404" s="16" t="s">
        <v>60</v>
      </c>
      <c r="C404" s="11" t="s">
        <v>29</v>
      </c>
      <c r="D404" s="21">
        <v>161.12</v>
      </c>
      <c r="E404" s="20">
        <v>0.52822999999999998</v>
      </c>
      <c r="F404" s="23">
        <v>0.05</v>
      </c>
      <c r="G404" s="20">
        <v>5.4999999999999997E-3</v>
      </c>
      <c r="H404" s="20">
        <v>2.6411500000000001E-2</v>
      </c>
      <c r="I404" s="20">
        <v>0.55464150000000001</v>
      </c>
      <c r="J404" s="25">
        <v>89.363838000000001</v>
      </c>
      <c r="K404" s="51">
        <f t="shared" si="6"/>
        <v>4.2554204000000055</v>
      </c>
    </row>
    <row r="405" spans="2:11" x14ac:dyDescent="0.3">
      <c r="B405" s="16" t="s">
        <v>60</v>
      </c>
      <c r="C405" s="11" t="s">
        <v>30</v>
      </c>
      <c r="D405" s="21">
        <v>186</v>
      </c>
      <c r="E405" s="20">
        <v>0.53622999999999998</v>
      </c>
      <c r="F405" s="23">
        <v>0.05</v>
      </c>
      <c r="G405" s="20">
        <v>5.4999999999999997E-3</v>
      </c>
      <c r="H405" s="20">
        <v>2.6811499999999999E-2</v>
      </c>
      <c r="I405" s="20">
        <v>0.56304149999999997</v>
      </c>
      <c r="J405" s="25">
        <v>104.725719</v>
      </c>
      <c r="K405" s="51">
        <f t="shared" si="6"/>
        <v>4.9869390000000067</v>
      </c>
    </row>
    <row r="406" spans="2:11" x14ac:dyDescent="0.3">
      <c r="B406" s="16" t="s">
        <v>60</v>
      </c>
      <c r="C406" s="11" t="s">
        <v>31</v>
      </c>
      <c r="D406" s="21">
        <v>186.48</v>
      </c>
      <c r="E406" s="20">
        <v>0.47899999999999998</v>
      </c>
      <c r="F406" s="23">
        <v>0.05</v>
      </c>
      <c r="G406" s="20">
        <v>5.4999999999999997E-3</v>
      </c>
      <c r="H406" s="20">
        <v>2.3949999999999999E-2</v>
      </c>
      <c r="I406" s="20">
        <v>0.50295000000000001</v>
      </c>
      <c r="J406" s="25">
        <v>93.790115999999998</v>
      </c>
      <c r="K406" s="51">
        <f t="shared" si="6"/>
        <v>4.4661960000000107</v>
      </c>
    </row>
    <row r="407" spans="2:11" x14ac:dyDescent="0.3">
      <c r="B407" s="16" t="s">
        <v>60</v>
      </c>
      <c r="C407" s="11" t="s">
        <v>32</v>
      </c>
      <c r="D407" s="21">
        <v>177.44</v>
      </c>
      <c r="E407" s="20">
        <v>0.45373000000000002</v>
      </c>
      <c r="F407" s="23">
        <v>0.05</v>
      </c>
      <c r="G407" s="20">
        <v>5.4999999999999997E-3</v>
      </c>
      <c r="H407" s="20">
        <v>2.2686499999999998E-2</v>
      </c>
      <c r="I407" s="20">
        <v>0.47641650000000002</v>
      </c>
      <c r="J407" s="25">
        <v>84.535343999999995</v>
      </c>
      <c r="K407" s="51">
        <f t="shared" si="6"/>
        <v>4.025492799999995</v>
      </c>
    </row>
    <row r="408" spans="2:11" x14ac:dyDescent="0.3">
      <c r="B408" s="16" t="s">
        <v>60</v>
      </c>
      <c r="C408" s="11" t="s">
        <v>33</v>
      </c>
      <c r="D408" s="21">
        <v>149.28</v>
      </c>
      <c r="E408" s="20">
        <v>0.42786000000000002</v>
      </c>
      <c r="F408" s="23">
        <v>0.05</v>
      </c>
      <c r="G408" s="20">
        <v>5.4999999999999997E-3</v>
      </c>
      <c r="H408" s="20">
        <v>2.1392999999999999E-2</v>
      </c>
      <c r="I408" s="20">
        <v>0.44925300000000001</v>
      </c>
      <c r="J408" s="25">
        <v>67.064487999999997</v>
      </c>
      <c r="K408" s="51">
        <f t="shared" si="6"/>
        <v>3.1935471999999905</v>
      </c>
    </row>
    <row r="409" spans="2:11" x14ac:dyDescent="0.3">
      <c r="B409" s="16" t="s">
        <v>60</v>
      </c>
      <c r="C409" s="11" t="s">
        <v>34</v>
      </c>
      <c r="D409" s="21">
        <v>181.52</v>
      </c>
      <c r="E409" s="20">
        <v>0.44436999999999999</v>
      </c>
      <c r="F409" s="23">
        <v>0.05</v>
      </c>
      <c r="G409" s="20">
        <v>5.4999999999999997E-3</v>
      </c>
      <c r="H409" s="20">
        <v>2.2218499999999999E-2</v>
      </c>
      <c r="I409" s="20">
        <v>0.46658850000000002</v>
      </c>
      <c r="J409" s="25">
        <v>84.695144999999997</v>
      </c>
      <c r="K409" s="51">
        <f t="shared" si="6"/>
        <v>4.0331025999999923</v>
      </c>
    </row>
    <row r="410" spans="2:11" x14ac:dyDescent="0.3">
      <c r="B410" s="16" t="s">
        <v>60</v>
      </c>
      <c r="C410" s="11" t="s">
        <v>35</v>
      </c>
      <c r="D410" s="21">
        <v>186.72</v>
      </c>
      <c r="E410" s="20">
        <v>0.45362000000000002</v>
      </c>
      <c r="F410" s="23">
        <v>0.05</v>
      </c>
      <c r="G410" s="20">
        <v>5.4999999999999997E-3</v>
      </c>
      <c r="H410" s="20">
        <v>2.2681E-2</v>
      </c>
      <c r="I410" s="20">
        <v>0.47630099999999997</v>
      </c>
      <c r="J410" s="25">
        <v>88.934922999999998</v>
      </c>
      <c r="K410" s="51">
        <f t="shared" si="6"/>
        <v>4.2349965999999881</v>
      </c>
    </row>
    <row r="411" spans="2:11" x14ac:dyDescent="0.3">
      <c r="B411" s="16" t="s">
        <v>60</v>
      </c>
      <c r="C411" s="11" t="s">
        <v>36</v>
      </c>
      <c r="D411" s="21">
        <v>108</v>
      </c>
      <c r="E411" s="20">
        <v>0.45966000000000001</v>
      </c>
      <c r="F411" s="23">
        <v>0.05</v>
      </c>
      <c r="G411" s="20">
        <v>5.4999999999999997E-3</v>
      </c>
      <c r="H411" s="20">
        <v>2.2983E-2</v>
      </c>
      <c r="I411" s="20">
        <v>0.48264299999999999</v>
      </c>
      <c r="J411" s="25">
        <v>52.125444000000002</v>
      </c>
      <c r="K411" s="51">
        <f t="shared" si="6"/>
        <v>2.4821639999999974</v>
      </c>
    </row>
    <row r="412" spans="2:11" x14ac:dyDescent="0.3">
      <c r="B412" s="16" t="s">
        <v>60</v>
      </c>
      <c r="C412" s="11" t="s">
        <v>37</v>
      </c>
      <c r="D412" s="21">
        <v>16.559999999999999</v>
      </c>
      <c r="E412" s="20">
        <v>0.47791</v>
      </c>
      <c r="F412" s="23">
        <v>0.05</v>
      </c>
      <c r="G412" s="20">
        <v>5.4999999999999997E-3</v>
      </c>
      <c r="H412" s="20">
        <v>2.38955E-2</v>
      </c>
      <c r="I412" s="20">
        <v>0.50180550000000002</v>
      </c>
      <c r="J412" s="25">
        <v>8.3098989999999997</v>
      </c>
      <c r="K412" s="51">
        <f t="shared" si="6"/>
        <v>0.39570940000000032</v>
      </c>
    </row>
    <row r="413" spans="2:11" x14ac:dyDescent="0.3">
      <c r="B413" s="16" t="s">
        <v>60</v>
      </c>
      <c r="C413" s="11" t="s">
        <v>38</v>
      </c>
      <c r="D413" s="21">
        <v>14.32</v>
      </c>
      <c r="E413" s="20">
        <v>0.46922000000000003</v>
      </c>
      <c r="F413" s="23">
        <v>0.05</v>
      </c>
      <c r="G413" s="20">
        <v>5.4999999999999997E-3</v>
      </c>
      <c r="H413" s="20">
        <v>2.3460999999999999E-2</v>
      </c>
      <c r="I413" s="20">
        <v>0.49268099999999998</v>
      </c>
      <c r="J413" s="25">
        <v>7.0551919999999999</v>
      </c>
      <c r="K413" s="51">
        <f t="shared" si="6"/>
        <v>0.33596159999999919</v>
      </c>
    </row>
    <row r="414" spans="2:11" x14ac:dyDescent="0.3">
      <c r="B414" s="16" t="s">
        <v>60</v>
      </c>
      <c r="C414" s="11" t="s">
        <v>39</v>
      </c>
      <c r="D414" s="21">
        <v>11.12</v>
      </c>
      <c r="E414" s="20">
        <v>0.48964000000000002</v>
      </c>
      <c r="F414" s="23">
        <v>0.05</v>
      </c>
      <c r="G414" s="20">
        <v>5.4999999999999997E-3</v>
      </c>
      <c r="H414" s="20">
        <v>2.4482E-2</v>
      </c>
      <c r="I414" s="20">
        <v>0.51412199999999997</v>
      </c>
      <c r="J414" s="25">
        <v>5.7170370000000004</v>
      </c>
      <c r="K414" s="51">
        <f t="shared" si="6"/>
        <v>0.2722402000000006</v>
      </c>
    </row>
    <row r="415" spans="2:11" x14ac:dyDescent="0.3">
      <c r="B415" s="16" t="s">
        <v>60</v>
      </c>
      <c r="C415" s="11" t="s">
        <v>40</v>
      </c>
      <c r="D415" s="21">
        <v>10.96</v>
      </c>
      <c r="E415" s="20">
        <v>0.49252000000000001</v>
      </c>
      <c r="F415" s="23">
        <v>0.05</v>
      </c>
      <c r="G415" s="20">
        <v>5.4999999999999997E-3</v>
      </c>
      <c r="H415" s="20">
        <v>2.4625999999999999E-2</v>
      </c>
      <c r="I415" s="20">
        <v>0.51714599999999999</v>
      </c>
      <c r="J415" s="25">
        <v>5.6679199999999996</v>
      </c>
      <c r="K415" s="51">
        <f t="shared" si="6"/>
        <v>0.26990079999999939</v>
      </c>
    </row>
    <row r="416" spans="2:11" x14ac:dyDescent="0.3">
      <c r="B416" s="16" t="s">
        <v>60</v>
      </c>
      <c r="C416" s="11" t="s">
        <v>41</v>
      </c>
      <c r="D416" s="21">
        <v>8.4</v>
      </c>
      <c r="E416" s="20">
        <v>0.56718999999999997</v>
      </c>
      <c r="F416" s="23">
        <v>0.05</v>
      </c>
      <c r="G416" s="20">
        <v>5.4999999999999997E-3</v>
      </c>
      <c r="H416" s="20">
        <v>2.8359499999999999E-2</v>
      </c>
      <c r="I416" s="20">
        <v>0.59554949999999995</v>
      </c>
      <c r="J416" s="25">
        <v>5.0026159999999997</v>
      </c>
      <c r="K416" s="51">
        <f t="shared" si="6"/>
        <v>0.2382200000000001</v>
      </c>
    </row>
    <row r="417" spans="2:11" x14ac:dyDescent="0.3">
      <c r="B417" s="16" t="s">
        <v>60</v>
      </c>
      <c r="C417" s="11" t="s">
        <v>42</v>
      </c>
      <c r="D417" s="21">
        <v>8.24</v>
      </c>
      <c r="E417" s="20">
        <v>0.58325000000000005</v>
      </c>
      <c r="F417" s="23">
        <v>0.05</v>
      </c>
      <c r="G417" s="20">
        <v>5.4999999999999997E-3</v>
      </c>
      <c r="H417" s="20">
        <v>2.9162500000000001E-2</v>
      </c>
      <c r="I417" s="20">
        <v>0.61241250000000003</v>
      </c>
      <c r="J417" s="25">
        <v>5.0462790000000002</v>
      </c>
      <c r="K417" s="51">
        <f t="shared" si="6"/>
        <v>0.24029899999999937</v>
      </c>
    </row>
    <row r="418" spans="2:11" x14ac:dyDescent="0.3">
      <c r="B418" s="16" t="s">
        <v>60</v>
      </c>
      <c r="C418" s="11" t="s">
        <v>43</v>
      </c>
      <c r="D418" s="21">
        <v>8.08</v>
      </c>
      <c r="E418" s="20">
        <v>0.52002000000000004</v>
      </c>
      <c r="F418" s="23">
        <v>0.05</v>
      </c>
      <c r="G418" s="20">
        <v>5.4999999999999997E-3</v>
      </c>
      <c r="H418" s="20">
        <v>2.6001E-2</v>
      </c>
      <c r="I418" s="20">
        <v>0.54602099999999998</v>
      </c>
      <c r="J418" s="25">
        <v>4.4118500000000003</v>
      </c>
      <c r="K418" s="51">
        <f t="shared" si="6"/>
        <v>0.21008840000000006</v>
      </c>
    </row>
    <row r="419" spans="2:11" x14ac:dyDescent="0.3">
      <c r="B419" s="16" t="s">
        <v>60</v>
      </c>
      <c r="C419" s="11" t="s">
        <v>44</v>
      </c>
      <c r="D419" s="21">
        <v>8</v>
      </c>
      <c r="E419" s="20">
        <v>0.48008000000000001</v>
      </c>
      <c r="F419" s="23">
        <v>0.05</v>
      </c>
      <c r="G419" s="20">
        <v>5.4999999999999997E-3</v>
      </c>
      <c r="H419" s="20">
        <v>2.4004000000000001E-2</v>
      </c>
      <c r="I419" s="20">
        <v>0.50408399999999998</v>
      </c>
      <c r="J419" s="25">
        <v>4.0326719999999998</v>
      </c>
      <c r="K419" s="51">
        <f t="shared" si="6"/>
        <v>0.19203199999999976</v>
      </c>
    </row>
    <row r="420" spans="2:11" x14ac:dyDescent="0.3">
      <c r="B420" s="16" t="s">
        <v>61</v>
      </c>
      <c r="C420" s="11" t="s">
        <v>20</v>
      </c>
      <c r="D420" s="21">
        <v>8.08</v>
      </c>
      <c r="E420" s="20">
        <v>0.42294999999999999</v>
      </c>
      <c r="F420" s="23">
        <v>0.05</v>
      </c>
      <c r="G420" s="20">
        <v>5.4999999999999997E-3</v>
      </c>
      <c r="H420" s="20">
        <v>2.11475E-2</v>
      </c>
      <c r="I420" s="20">
        <v>0.44409749999999998</v>
      </c>
      <c r="J420" s="25">
        <v>3.5883080000000001</v>
      </c>
      <c r="K420" s="51">
        <f t="shared" si="6"/>
        <v>0.17087200000000013</v>
      </c>
    </row>
    <row r="421" spans="2:11" x14ac:dyDescent="0.3">
      <c r="B421" s="16" t="s">
        <v>61</v>
      </c>
      <c r="C421" s="11" t="s">
        <v>22</v>
      </c>
      <c r="D421" s="21">
        <v>8.08</v>
      </c>
      <c r="E421" s="20">
        <v>0.40382000000000001</v>
      </c>
      <c r="F421" s="23">
        <v>0.05</v>
      </c>
      <c r="G421" s="20">
        <v>5.4999999999999997E-3</v>
      </c>
      <c r="H421" s="20">
        <v>2.0191000000000001E-2</v>
      </c>
      <c r="I421" s="20">
        <v>0.42401100000000003</v>
      </c>
      <c r="J421" s="25">
        <v>3.4260090000000001</v>
      </c>
      <c r="K421" s="51">
        <f t="shared" si="6"/>
        <v>0.16314340000000005</v>
      </c>
    </row>
    <row r="422" spans="2:11" x14ac:dyDescent="0.3">
      <c r="B422" s="16" t="s">
        <v>61</v>
      </c>
      <c r="C422" s="11" t="s">
        <v>23</v>
      </c>
      <c r="D422" s="21">
        <v>7.84</v>
      </c>
      <c r="E422" s="20">
        <v>0.36747999999999997</v>
      </c>
      <c r="F422" s="23">
        <v>0.05</v>
      </c>
      <c r="G422" s="20">
        <v>5.4999999999999997E-3</v>
      </c>
      <c r="H422" s="20">
        <v>1.8374000000000001E-2</v>
      </c>
      <c r="I422" s="20">
        <v>0.38585399999999997</v>
      </c>
      <c r="J422" s="25">
        <v>3.0250949999999999</v>
      </c>
      <c r="K422" s="51">
        <f t="shared" si="6"/>
        <v>0.14405180000000017</v>
      </c>
    </row>
    <row r="423" spans="2:11" x14ac:dyDescent="0.3">
      <c r="B423" s="16" t="s">
        <v>61</v>
      </c>
      <c r="C423" s="11" t="s">
        <v>24</v>
      </c>
      <c r="D423" s="21">
        <v>7.76</v>
      </c>
      <c r="E423" s="20">
        <v>0.34467999999999999</v>
      </c>
      <c r="F423" s="23">
        <v>0.05</v>
      </c>
      <c r="G423" s="20">
        <v>5.4999999999999997E-3</v>
      </c>
      <c r="H423" s="20">
        <v>1.7233999999999999E-2</v>
      </c>
      <c r="I423" s="20">
        <v>0.36191400000000001</v>
      </c>
      <c r="J423" s="25">
        <v>2.8084530000000001</v>
      </c>
      <c r="K423" s="51">
        <f t="shared" si="6"/>
        <v>0.13373620000000042</v>
      </c>
    </row>
    <row r="424" spans="2:11" x14ac:dyDescent="0.3">
      <c r="B424" s="16" t="s">
        <v>61</v>
      </c>
      <c r="C424" s="11" t="s">
        <v>25</v>
      </c>
      <c r="D424" s="21">
        <v>9.2799999999999994</v>
      </c>
      <c r="E424" s="20">
        <v>0.32144</v>
      </c>
      <c r="F424" s="23">
        <v>0.05</v>
      </c>
      <c r="G424" s="20">
        <v>5.4999999999999997E-3</v>
      </c>
      <c r="H424" s="20">
        <v>1.6071999999999999E-2</v>
      </c>
      <c r="I424" s="20">
        <v>0.33751199999999998</v>
      </c>
      <c r="J424" s="25">
        <v>3.1321110000000001</v>
      </c>
      <c r="K424" s="51">
        <f t="shared" si="6"/>
        <v>0.14914780000000016</v>
      </c>
    </row>
    <row r="425" spans="2:11" x14ac:dyDescent="0.3">
      <c r="B425" s="16" t="s">
        <v>61</v>
      </c>
      <c r="C425" s="11" t="s">
        <v>26</v>
      </c>
      <c r="D425" s="21">
        <v>14.88</v>
      </c>
      <c r="E425" s="20">
        <v>0.32144</v>
      </c>
      <c r="F425" s="23">
        <v>0.05</v>
      </c>
      <c r="G425" s="20">
        <v>5.4999999999999997E-3</v>
      </c>
      <c r="H425" s="20">
        <v>1.6071999999999999E-2</v>
      </c>
      <c r="I425" s="20">
        <v>0.33751199999999998</v>
      </c>
      <c r="J425" s="25">
        <v>5.0221790000000004</v>
      </c>
      <c r="K425" s="51">
        <f t="shared" si="6"/>
        <v>0.23915180000000014</v>
      </c>
    </row>
    <row r="426" spans="2:11" x14ac:dyDescent="0.3">
      <c r="B426" s="16" t="s">
        <v>61</v>
      </c>
      <c r="C426" s="11" t="s">
        <v>27</v>
      </c>
      <c r="D426" s="21">
        <v>73.28</v>
      </c>
      <c r="E426" s="20">
        <v>0.32144</v>
      </c>
      <c r="F426" s="23">
        <v>0.05</v>
      </c>
      <c r="G426" s="20">
        <v>5.4999999999999997E-3</v>
      </c>
      <c r="H426" s="20">
        <v>1.6071999999999999E-2</v>
      </c>
      <c r="I426" s="20">
        <v>0.33751199999999998</v>
      </c>
      <c r="J426" s="25">
        <v>24.732879000000001</v>
      </c>
      <c r="K426" s="51">
        <f t="shared" si="6"/>
        <v>1.1777557999999999</v>
      </c>
    </row>
    <row r="427" spans="2:11" x14ac:dyDescent="0.3">
      <c r="B427" s="16" t="s">
        <v>61</v>
      </c>
      <c r="C427" s="11" t="s">
        <v>28</v>
      </c>
      <c r="D427" s="21">
        <v>98.4</v>
      </c>
      <c r="E427" s="20">
        <v>0.25105</v>
      </c>
      <c r="F427" s="23">
        <v>0.05</v>
      </c>
      <c r="G427" s="20">
        <v>5.4999999999999997E-3</v>
      </c>
      <c r="H427" s="20">
        <v>1.2552499999999999E-2</v>
      </c>
      <c r="I427" s="20">
        <v>0.26360250000000002</v>
      </c>
      <c r="J427" s="25">
        <v>25.938486000000001</v>
      </c>
      <c r="K427" s="51">
        <f t="shared" si="6"/>
        <v>1.2351659999999995</v>
      </c>
    </row>
    <row r="428" spans="2:11" x14ac:dyDescent="0.3">
      <c r="B428" s="16" t="s">
        <v>61</v>
      </c>
      <c r="C428" s="11" t="s">
        <v>29</v>
      </c>
      <c r="D428" s="21">
        <v>197.2</v>
      </c>
      <c r="E428" s="20">
        <v>0.28931000000000001</v>
      </c>
      <c r="F428" s="23">
        <v>0.05</v>
      </c>
      <c r="G428" s="20">
        <v>5.4999999999999997E-3</v>
      </c>
      <c r="H428" s="20">
        <v>1.4465499999999999E-2</v>
      </c>
      <c r="I428" s="20">
        <v>0.30377549999999998</v>
      </c>
      <c r="J428" s="25">
        <v>59.904528999999997</v>
      </c>
      <c r="K428" s="51">
        <f t="shared" si="6"/>
        <v>2.8525969999999958</v>
      </c>
    </row>
    <row r="429" spans="2:11" x14ac:dyDescent="0.3">
      <c r="B429" s="16" t="s">
        <v>61</v>
      </c>
      <c r="C429" s="11" t="s">
        <v>30</v>
      </c>
      <c r="D429" s="21">
        <v>171.12</v>
      </c>
      <c r="E429" s="20">
        <v>0.32140000000000002</v>
      </c>
      <c r="F429" s="23">
        <v>0.05</v>
      </c>
      <c r="G429" s="20">
        <v>5.4999999999999997E-3</v>
      </c>
      <c r="H429" s="20">
        <v>1.6070000000000001E-2</v>
      </c>
      <c r="I429" s="20">
        <v>0.33746999999999999</v>
      </c>
      <c r="J429" s="25">
        <v>57.747866000000002</v>
      </c>
      <c r="K429" s="51">
        <f t="shared" si="6"/>
        <v>2.7498979999999946</v>
      </c>
    </row>
    <row r="430" spans="2:11" x14ac:dyDescent="0.3">
      <c r="B430" s="16" t="s">
        <v>61</v>
      </c>
      <c r="C430" s="11" t="s">
        <v>31</v>
      </c>
      <c r="D430" s="21">
        <v>178.08</v>
      </c>
      <c r="E430" s="20">
        <v>0.31501000000000001</v>
      </c>
      <c r="F430" s="23">
        <v>0.05</v>
      </c>
      <c r="G430" s="20">
        <v>5.4999999999999997E-3</v>
      </c>
      <c r="H430" s="20">
        <v>1.5750500000000001E-2</v>
      </c>
      <c r="I430" s="20">
        <v>0.33076050000000001</v>
      </c>
      <c r="J430" s="25">
        <v>58.901829999999997</v>
      </c>
      <c r="K430" s="51">
        <f t="shared" si="6"/>
        <v>2.8048491999999925</v>
      </c>
    </row>
    <row r="431" spans="2:11" x14ac:dyDescent="0.3">
      <c r="B431" s="16" t="s">
        <v>61</v>
      </c>
      <c r="C431" s="11" t="s">
        <v>32</v>
      </c>
      <c r="D431" s="21">
        <v>176.24</v>
      </c>
      <c r="E431" s="20">
        <v>0.29299999999999998</v>
      </c>
      <c r="F431" s="23">
        <v>0.05</v>
      </c>
      <c r="G431" s="20">
        <v>5.4999999999999997E-3</v>
      </c>
      <c r="H431" s="20">
        <v>1.465E-2</v>
      </c>
      <c r="I431" s="20">
        <v>0.30764999999999998</v>
      </c>
      <c r="J431" s="25">
        <v>54.220236</v>
      </c>
      <c r="K431" s="51">
        <f t="shared" si="6"/>
        <v>2.5819159999999997</v>
      </c>
    </row>
    <row r="432" spans="2:11" x14ac:dyDescent="0.3">
      <c r="B432" s="16" t="s">
        <v>61</v>
      </c>
      <c r="C432" s="11" t="s">
        <v>33</v>
      </c>
      <c r="D432" s="21">
        <v>183.92</v>
      </c>
      <c r="E432" s="20">
        <v>0.28802</v>
      </c>
      <c r="F432" s="23">
        <v>0.05</v>
      </c>
      <c r="G432" s="20">
        <v>5.4999999999999997E-3</v>
      </c>
      <c r="H432" s="20">
        <v>1.4401000000000001E-2</v>
      </c>
      <c r="I432" s="20">
        <v>0.302421</v>
      </c>
      <c r="J432" s="25">
        <v>55.621270000000003</v>
      </c>
      <c r="K432" s="51">
        <f t="shared" si="6"/>
        <v>2.6486316000000087</v>
      </c>
    </row>
    <row r="433" spans="2:11" x14ac:dyDescent="0.3">
      <c r="B433" s="16" t="s">
        <v>61</v>
      </c>
      <c r="C433" s="11" t="s">
        <v>34</v>
      </c>
      <c r="D433" s="21">
        <v>202.96</v>
      </c>
      <c r="E433" s="20">
        <v>0.28802</v>
      </c>
      <c r="F433" s="23">
        <v>0.05</v>
      </c>
      <c r="G433" s="20">
        <v>5.4999999999999997E-3</v>
      </c>
      <c r="H433" s="20">
        <v>1.4401000000000001E-2</v>
      </c>
      <c r="I433" s="20">
        <v>0.302421</v>
      </c>
      <c r="J433" s="25">
        <v>61.379365999999997</v>
      </c>
      <c r="K433" s="51">
        <f t="shared" si="6"/>
        <v>2.9228267999999957</v>
      </c>
    </row>
    <row r="434" spans="2:11" x14ac:dyDescent="0.3">
      <c r="B434" s="16" t="s">
        <v>61</v>
      </c>
      <c r="C434" s="11" t="s">
        <v>35</v>
      </c>
      <c r="D434" s="21">
        <v>188.96</v>
      </c>
      <c r="E434" s="20">
        <v>0.25247999999999998</v>
      </c>
      <c r="F434" s="23">
        <v>0.05</v>
      </c>
      <c r="G434" s="20">
        <v>5.4999999999999997E-3</v>
      </c>
      <c r="H434" s="20">
        <v>1.2624E-2</v>
      </c>
      <c r="I434" s="20">
        <v>0.26510400000000001</v>
      </c>
      <c r="J434" s="25">
        <v>50.094051999999998</v>
      </c>
      <c r="K434" s="51">
        <f t="shared" si="6"/>
        <v>2.3854311999999993</v>
      </c>
    </row>
    <row r="435" spans="2:11" x14ac:dyDescent="0.3">
      <c r="B435" s="16" t="s">
        <v>61</v>
      </c>
      <c r="C435" s="11" t="s">
        <v>36</v>
      </c>
      <c r="D435" s="21">
        <v>151.04</v>
      </c>
      <c r="E435" s="20">
        <v>0.28070000000000001</v>
      </c>
      <c r="F435" s="23">
        <v>0.05</v>
      </c>
      <c r="G435" s="20">
        <v>5.4999999999999997E-3</v>
      </c>
      <c r="H435" s="20">
        <v>1.4035000000000001E-2</v>
      </c>
      <c r="I435" s="20">
        <v>0.29473500000000002</v>
      </c>
      <c r="J435" s="25">
        <v>44.516773999999998</v>
      </c>
      <c r="K435" s="51">
        <f t="shared" si="6"/>
        <v>2.1198460000000026</v>
      </c>
    </row>
    <row r="436" spans="2:11" x14ac:dyDescent="0.3">
      <c r="B436" s="16" t="s">
        <v>61</v>
      </c>
      <c r="C436" s="11" t="s">
        <v>37</v>
      </c>
      <c r="D436" s="21">
        <v>15.76</v>
      </c>
      <c r="E436" s="20">
        <v>0.25105</v>
      </c>
      <c r="F436" s="23">
        <v>0.05</v>
      </c>
      <c r="G436" s="20">
        <v>5.4999999999999997E-3</v>
      </c>
      <c r="H436" s="20">
        <v>1.2552499999999999E-2</v>
      </c>
      <c r="I436" s="20">
        <v>0.26360250000000002</v>
      </c>
      <c r="J436" s="25">
        <v>4.1543749999999999</v>
      </c>
      <c r="K436" s="51">
        <f t="shared" si="6"/>
        <v>0.1978270000000002</v>
      </c>
    </row>
    <row r="437" spans="2:11" x14ac:dyDescent="0.3">
      <c r="B437" s="16" t="s">
        <v>61</v>
      </c>
      <c r="C437" s="11" t="s">
        <v>38</v>
      </c>
      <c r="D437" s="21">
        <v>12.8</v>
      </c>
      <c r="E437" s="20">
        <v>0.23441000000000001</v>
      </c>
      <c r="F437" s="23">
        <v>0.05</v>
      </c>
      <c r="G437" s="20">
        <v>5.4999999999999997E-3</v>
      </c>
      <c r="H437" s="20">
        <v>1.17205E-2</v>
      </c>
      <c r="I437" s="20">
        <v>0.2461305</v>
      </c>
      <c r="J437" s="25">
        <v>3.1504699999999999</v>
      </c>
      <c r="K437" s="51">
        <f t="shared" si="6"/>
        <v>0.15002199999999943</v>
      </c>
    </row>
    <row r="438" spans="2:11" x14ac:dyDescent="0.3">
      <c r="B438" s="16" t="s">
        <v>61</v>
      </c>
      <c r="C438" s="11" t="s">
        <v>39</v>
      </c>
      <c r="D438" s="21">
        <v>11.2</v>
      </c>
      <c r="E438" s="20">
        <v>0.25105</v>
      </c>
      <c r="F438" s="23">
        <v>0.05</v>
      </c>
      <c r="G438" s="20">
        <v>5.4999999999999997E-3</v>
      </c>
      <c r="H438" s="20">
        <v>1.2552499999999999E-2</v>
      </c>
      <c r="I438" s="20">
        <v>0.26360250000000002</v>
      </c>
      <c r="J438" s="25">
        <v>2.9523480000000002</v>
      </c>
      <c r="K438" s="51">
        <f t="shared" si="6"/>
        <v>0.1405880000000006</v>
      </c>
    </row>
    <row r="439" spans="2:11" x14ac:dyDescent="0.3">
      <c r="B439" s="16" t="s">
        <v>61</v>
      </c>
      <c r="C439" s="11" t="s">
        <v>40</v>
      </c>
      <c r="D439" s="21">
        <v>10.88</v>
      </c>
      <c r="E439" s="20">
        <v>0.46734999999999999</v>
      </c>
      <c r="F439" s="23">
        <v>0.05</v>
      </c>
      <c r="G439" s="20">
        <v>5.4999999999999997E-3</v>
      </c>
      <c r="H439" s="20">
        <v>2.3367499999999999E-2</v>
      </c>
      <c r="I439" s="20">
        <v>0.49071749999999997</v>
      </c>
      <c r="J439" s="25">
        <v>5.3390060000000004</v>
      </c>
      <c r="K439" s="51">
        <f t="shared" si="6"/>
        <v>0.25423799999999996</v>
      </c>
    </row>
    <row r="440" spans="2:11" x14ac:dyDescent="0.3">
      <c r="B440" s="16" t="s">
        <v>61</v>
      </c>
      <c r="C440" s="11" t="s">
        <v>41</v>
      </c>
      <c r="D440" s="21">
        <v>16.72</v>
      </c>
      <c r="E440" s="20">
        <v>0.50468000000000002</v>
      </c>
      <c r="F440" s="23">
        <v>0.05</v>
      </c>
      <c r="G440" s="20">
        <v>5.4999999999999997E-3</v>
      </c>
      <c r="H440" s="20">
        <v>2.5233999999999999E-2</v>
      </c>
      <c r="I440" s="20">
        <v>0.529914</v>
      </c>
      <c r="J440" s="25">
        <v>8.8601620000000008</v>
      </c>
      <c r="K440" s="51">
        <f t="shared" si="6"/>
        <v>0.42191240000000185</v>
      </c>
    </row>
    <row r="441" spans="2:11" x14ac:dyDescent="0.3">
      <c r="B441" s="16" t="s">
        <v>61</v>
      </c>
      <c r="C441" s="11" t="s">
        <v>42</v>
      </c>
      <c r="D441" s="21">
        <v>18.239999999999998</v>
      </c>
      <c r="E441" s="20">
        <v>0.54762999999999995</v>
      </c>
      <c r="F441" s="23">
        <v>0.05</v>
      </c>
      <c r="G441" s="20">
        <v>5.4999999999999997E-3</v>
      </c>
      <c r="H441" s="20">
        <v>2.73815E-2</v>
      </c>
      <c r="I441" s="20">
        <v>0.57501150000000001</v>
      </c>
      <c r="J441" s="25">
        <v>10.48821</v>
      </c>
      <c r="K441" s="51">
        <f t="shared" si="6"/>
        <v>0.49943880000000185</v>
      </c>
    </row>
    <row r="442" spans="2:11" x14ac:dyDescent="0.3">
      <c r="B442" s="16" t="s">
        <v>61</v>
      </c>
      <c r="C442" s="11" t="s">
        <v>43</v>
      </c>
      <c r="D442" s="21">
        <v>7.92</v>
      </c>
      <c r="E442" s="20">
        <v>0.43614999999999998</v>
      </c>
      <c r="F442" s="23">
        <v>0.05</v>
      </c>
      <c r="G442" s="20">
        <v>5.4999999999999997E-3</v>
      </c>
      <c r="H442" s="20">
        <v>2.18075E-2</v>
      </c>
      <c r="I442" s="20">
        <v>0.45795750000000002</v>
      </c>
      <c r="J442" s="25">
        <v>3.6270229999999999</v>
      </c>
      <c r="K442" s="51">
        <f t="shared" si="6"/>
        <v>0.17271500000000017</v>
      </c>
    </row>
    <row r="443" spans="2:11" x14ac:dyDescent="0.3">
      <c r="B443" s="16" t="s">
        <v>61</v>
      </c>
      <c r="C443" s="11" t="s">
        <v>44</v>
      </c>
      <c r="D443" s="21">
        <v>8.24</v>
      </c>
      <c r="E443" s="20">
        <v>0.44148999999999999</v>
      </c>
      <c r="F443" s="23">
        <v>0.05</v>
      </c>
      <c r="G443" s="20">
        <v>5.4999999999999997E-3</v>
      </c>
      <c r="H443" s="20">
        <v>2.20745E-2</v>
      </c>
      <c r="I443" s="20">
        <v>0.46356449999999999</v>
      </c>
      <c r="J443" s="25">
        <v>3.8197709999999998</v>
      </c>
      <c r="K443" s="51">
        <f t="shared" si="6"/>
        <v>0.18189339999999987</v>
      </c>
    </row>
    <row r="444" spans="2:11" x14ac:dyDescent="0.3">
      <c r="B444" s="16" t="s">
        <v>62</v>
      </c>
      <c r="C444" s="11" t="s">
        <v>20</v>
      </c>
      <c r="D444" s="21">
        <v>16.399999999999999</v>
      </c>
      <c r="E444" s="20">
        <v>0.35776000000000002</v>
      </c>
      <c r="F444" s="23">
        <v>0.05</v>
      </c>
      <c r="G444" s="20">
        <v>5.4999999999999997E-3</v>
      </c>
      <c r="H444" s="20">
        <v>1.7888000000000001E-2</v>
      </c>
      <c r="I444" s="20">
        <v>0.37564799999999998</v>
      </c>
      <c r="J444" s="25">
        <v>6.1606269999999999</v>
      </c>
      <c r="K444" s="51">
        <f t="shared" si="6"/>
        <v>0.29336300000000026</v>
      </c>
    </row>
    <row r="445" spans="2:11" x14ac:dyDescent="0.3">
      <c r="B445" s="16" t="s">
        <v>62</v>
      </c>
      <c r="C445" s="11" t="s">
        <v>22</v>
      </c>
      <c r="D445" s="21">
        <v>21.04</v>
      </c>
      <c r="E445" s="20">
        <v>0.37359999999999999</v>
      </c>
      <c r="F445" s="23">
        <v>0.05</v>
      </c>
      <c r="G445" s="20">
        <v>5.4999999999999997E-3</v>
      </c>
      <c r="H445" s="20">
        <v>1.8679999999999999E-2</v>
      </c>
      <c r="I445" s="20">
        <v>0.39228000000000002</v>
      </c>
      <c r="J445" s="25">
        <v>8.2535710000000009</v>
      </c>
      <c r="K445" s="51">
        <f t="shared" si="6"/>
        <v>0.39302700000000179</v>
      </c>
    </row>
    <row r="446" spans="2:11" x14ac:dyDescent="0.3">
      <c r="B446" s="16" t="s">
        <v>62</v>
      </c>
      <c r="C446" s="11" t="s">
        <v>23</v>
      </c>
      <c r="D446" s="21">
        <v>7.84</v>
      </c>
      <c r="E446" s="20">
        <v>0.35521999999999998</v>
      </c>
      <c r="F446" s="23">
        <v>0.05</v>
      </c>
      <c r="G446" s="20">
        <v>5.4999999999999997E-3</v>
      </c>
      <c r="H446" s="20">
        <v>1.7760999999999999E-2</v>
      </c>
      <c r="I446" s="20">
        <v>0.37298100000000001</v>
      </c>
      <c r="J446" s="25">
        <v>2.9241709999999999</v>
      </c>
      <c r="K446" s="51">
        <f t="shared" si="6"/>
        <v>0.1392462000000001</v>
      </c>
    </row>
    <row r="447" spans="2:11" x14ac:dyDescent="0.3">
      <c r="B447" s="16" t="s">
        <v>62</v>
      </c>
      <c r="C447" s="11" t="s">
        <v>24</v>
      </c>
      <c r="D447" s="21">
        <v>7.76</v>
      </c>
      <c r="E447" s="20">
        <v>0.31866</v>
      </c>
      <c r="F447" s="23">
        <v>0.05</v>
      </c>
      <c r="G447" s="20">
        <v>5.4999999999999997E-3</v>
      </c>
      <c r="H447" s="20">
        <v>1.5932999999999999E-2</v>
      </c>
      <c r="I447" s="20">
        <v>0.33459299999999997</v>
      </c>
      <c r="J447" s="25">
        <v>2.5964420000000001</v>
      </c>
      <c r="K447" s="51">
        <f t="shared" si="6"/>
        <v>0.12364040000000021</v>
      </c>
    </row>
    <row r="448" spans="2:11" x14ac:dyDescent="0.3">
      <c r="B448" s="16" t="s">
        <v>62</v>
      </c>
      <c r="C448" s="11" t="s">
        <v>25</v>
      </c>
      <c r="D448" s="21">
        <v>11.76</v>
      </c>
      <c r="E448" s="20">
        <v>0.31863000000000002</v>
      </c>
      <c r="F448" s="23">
        <v>0.05</v>
      </c>
      <c r="G448" s="20">
        <v>5.4999999999999997E-3</v>
      </c>
      <c r="H448" s="20">
        <v>1.5931500000000001E-2</v>
      </c>
      <c r="I448" s="20">
        <v>0.33456150000000001</v>
      </c>
      <c r="J448" s="25">
        <v>3.9344429999999999</v>
      </c>
      <c r="K448" s="51">
        <f t="shared" si="6"/>
        <v>0.18735419999999969</v>
      </c>
    </row>
    <row r="449" spans="2:11" x14ac:dyDescent="0.3">
      <c r="B449" s="16" t="s">
        <v>62</v>
      </c>
      <c r="C449" s="11" t="s">
        <v>26</v>
      </c>
      <c r="D449" s="21">
        <v>24.24</v>
      </c>
      <c r="E449" s="20">
        <v>0.31868000000000002</v>
      </c>
      <c r="F449" s="23">
        <v>0.05</v>
      </c>
      <c r="G449" s="20">
        <v>5.4999999999999997E-3</v>
      </c>
      <c r="H449" s="20">
        <v>1.5934E-2</v>
      </c>
      <c r="I449" s="20">
        <v>0.33461400000000002</v>
      </c>
      <c r="J449" s="25">
        <v>8.1110430000000004</v>
      </c>
      <c r="K449" s="51">
        <f t="shared" si="6"/>
        <v>0.38623980000000024</v>
      </c>
    </row>
    <row r="450" spans="2:11" x14ac:dyDescent="0.3">
      <c r="B450" s="16" t="s">
        <v>62</v>
      </c>
      <c r="C450" s="11" t="s">
        <v>27</v>
      </c>
      <c r="D450" s="21">
        <v>17.28</v>
      </c>
      <c r="E450" s="20">
        <v>0.36194999999999999</v>
      </c>
      <c r="F450" s="23">
        <v>0.05</v>
      </c>
      <c r="G450" s="20">
        <v>5.4999999999999997E-3</v>
      </c>
      <c r="H450" s="20">
        <v>1.8097499999999999E-2</v>
      </c>
      <c r="I450" s="20">
        <v>0.38004749999999998</v>
      </c>
      <c r="J450" s="25">
        <v>6.567221</v>
      </c>
      <c r="K450" s="51">
        <f t="shared" si="6"/>
        <v>0.31272499999999948</v>
      </c>
    </row>
    <row r="451" spans="2:11" x14ac:dyDescent="0.3">
      <c r="B451" s="16" t="s">
        <v>62</v>
      </c>
      <c r="C451" s="11" t="s">
        <v>28</v>
      </c>
      <c r="D451" s="21">
        <v>69.680000000000007</v>
      </c>
      <c r="E451" s="20">
        <v>0.31868000000000002</v>
      </c>
      <c r="F451" s="23">
        <v>0.05</v>
      </c>
      <c r="G451" s="20">
        <v>5.4999999999999997E-3</v>
      </c>
      <c r="H451" s="20">
        <v>1.5934E-2</v>
      </c>
      <c r="I451" s="20">
        <v>0.33461400000000002</v>
      </c>
      <c r="J451" s="25">
        <v>23.315904</v>
      </c>
      <c r="K451" s="51">
        <f t="shared" si="6"/>
        <v>1.1102815999999969</v>
      </c>
    </row>
    <row r="452" spans="2:11" x14ac:dyDescent="0.3">
      <c r="B452" s="16" t="s">
        <v>62</v>
      </c>
      <c r="C452" s="11" t="s">
        <v>29</v>
      </c>
      <c r="D452" s="21">
        <v>150.80000000000001</v>
      </c>
      <c r="E452" s="20">
        <v>0.48903999999999997</v>
      </c>
      <c r="F452" s="23">
        <v>0.05</v>
      </c>
      <c r="G452" s="20">
        <v>5.4999999999999997E-3</v>
      </c>
      <c r="H452" s="20">
        <v>2.4452000000000002E-2</v>
      </c>
      <c r="I452" s="20">
        <v>0.51349199999999995</v>
      </c>
      <c r="J452" s="25">
        <v>77.434594000000004</v>
      </c>
      <c r="K452" s="51">
        <f t="shared" si="6"/>
        <v>3.6873620000000074</v>
      </c>
    </row>
    <row r="453" spans="2:11" x14ac:dyDescent="0.3">
      <c r="B453" s="16" t="s">
        <v>62</v>
      </c>
      <c r="C453" s="11" t="s">
        <v>30</v>
      </c>
      <c r="D453" s="21">
        <v>135.91999999999999</v>
      </c>
      <c r="E453" s="20">
        <v>0.31868000000000002</v>
      </c>
      <c r="F453" s="23">
        <v>0.05</v>
      </c>
      <c r="G453" s="20">
        <v>5.4999999999999997E-3</v>
      </c>
      <c r="H453" s="20">
        <v>1.5934E-2</v>
      </c>
      <c r="I453" s="20">
        <v>0.33461400000000002</v>
      </c>
      <c r="J453" s="25">
        <v>45.480735000000003</v>
      </c>
      <c r="K453" s="51">
        <f t="shared" si="6"/>
        <v>2.1657494000000028</v>
      </c>
    </row>
    <row r="454" spans="2:11" x14ac:dyDescent="0.3">
      <c r="B454" s="16" t="s">
        <v>62</v>
      </c>
      <c r="C454" s="11" t="s">
        <v>31</v>
      </c>
      <c r="D454" s="21">
        <v>158.47999999999999</v>
      </c>
      <c r="E454" s="20">
        <v>0.31863000000000002</v>
      </c>
      <c r="F454" s="23">
        <v>0.05</v>
      </c>
      <c r="G454" s="20">
        <v>5.4999999999999997E-3</v>
      </c>
      <c r="H454" s="20">
        <v>1.5931500000000001E-2</v>
      </c>
      <c r="I454" s="20">
        <v>0.33456150000000001</v>
      </c>
      <c r="J454" s="25">
        <v>53.021307</v>
      </c>
      <c r="K454" s="51">
        <f t="shared" si="6"/>
        <v>2.5248246000000023</v>
      </c>
    </row>
    <row r="455" spans="2:11" x14ac:dyDescent="0.3">
      <c r="B455" s="16" t="s">
        <v>62</v>
      </c>
      <c r="C455" s="11" t="s">
        <v>32</v>
      </c>
      <c r="D455" s="21">
        <v>164.8</v>
      </c>
      <c r="E455" s="20">
        <v>0.28547</v>
      </c>
      <c r="F455" s="23">
        <v>0.05</v>
      </c>
      <c r="G455" s="20">
        <v>5.4999999999999997E-3</v>
      </c>
      <c r="H455" s="20">
        <v>1.42735E-2</v>
      </c>
      <c r="I455" s="20">
        <v>0.2997435</v>
      </c>
      <c r="J455" s="25">
        <v>49.397728999999998</v>
      </c>
      <c r="K455" s="51">
        <f t="shared" si="6"/>
        <v>2.3522729999999967</v>
      </c>
    </row>
    <row r="456" spans="2:11" x14ac:dyDescent="0.3">
      <c r="B456" s="16" t="s">
        <v>62</v>
      </c>
      <c r="C456" s="11" t="s">
        <v>33</v>
      </c>
      <c r="D456" s="21">
        <v>142</v>
      </c>
      <c r="E456" s="20">
        <v>0.28544999999999998</v>
      </c>
      <c r="F456" s="23">
        <v>0.05</v>
      </c>
      <c r="G456" s="20">
        <v>5.4999999999999997E-3</v>
      </c>
      <c r="H456" s="20">
        <v>1.42725E-2</v>
      </c>
      <c r="I456" s="20">
        <v>0.2997225</v>
      </c>
      <c r="J456" s="25">
        <v>42.560594999999999</v>
      </c>
      <c r="K456" s="51">
        <f t="shared" si="6"/>
        <v>2.0266950000000037</v>
      </c>
    </row>
    <row r="457" spans="2:11" x14ac:dyDescent="0.3">
      <c r="B457" s="16" t="s">
        <v>62</v>
      </c>
      <c r="C457" s="11" t="s">
        <v>34</v>
      </c>
      <c r="D457" s="21">
        <v>173.52</v>
      </c>
      <c r="E457" s="20">
        <v>0.29499999999999998</v>
      </c>
      <c r="F457" s="23">
        <v>0.05</v>
      </c>
      <c r="G457" s="20">
        <v>5.4999999999999997E-3</v>
      </c>
      <c r="H457" s="20">
        <v>1.4749999999999999E-2</v>
      </c>
      <c r="I457" s="20">
        <v>0.30975000000000003</v>
      </c>
      <c r="J457" s="25">
        <v>53.747819999999997</v>
      </c>
      <c r="K457" s="51">
        <f t="shared" si="6"/>
        <v>2.5594199999999958</v>
      </c>
    </row>
    <row r="458" spans="2:11" x14ac:dyDescent="0.3">
      <c r="B458" s="16" t="s">
        <v>62</v>
      </c>
      <c r="C458" s="11" t="s">
        <v>35</v>
      </c>
      <c r="D458" s="21">
        <v>168.64</v>
      </c>
      <c r="E458" s="20">
        <v>0.31861</v>
      </c>
      <c r="F458" s="23">
        <v>0.05</v>
      </c>
      <c r="G458" s="20">
        <v>5.4999999999999997E-3</v>
      </c>
      <c r="H458" s="20">
        <v>1.59305E-2</v>
      </c>
      <c r="I458" s="20">
        <v>0.33454050000000002</v>
      </c>
      <c r="J458" s="25">
        <v>56.416910000000001</v>
      </c>
      <c r="K458" s="51">
        <f t="shared" si="6"/>
        <v>2.686519600000004</v>
      </c>
    </row>
    <row r="459" spans="2:11" x14ac:dyDescent="0.3">
      <c r="B459" s="16" t="s">
        <v>62</v>
      </c>
      <c r="C459" s="11" t="s">
        <v>36</v>
      </c>
      <c r="D459" s="21">
        <v>149.6</v>
      </c>
      <c r="E459" s="20">
        <v>0.31863999999999998</v>
      </c>
      <c r="F459" s="23">
        <v>0.05</v>
      </c>
      <c r="G459" s="20">
        <v>5.4999999999999997E-3</v>
      </c>
      <c r="H459" s="20">
        <v>1.5932000000000002E-2</v>
      </c>
      <c r="I459" s="20">
        <v>0.33457199999999998</v>
      </c>
      <c r="J459" s="25">
        <v>50.051971000000002</v>
      </c>
      <c r="K459" s="51">
        <f t="shared" si="6"/>
        <v>2.3834270000000046</v>
      </c>
    </row>
    <row r="460" spans="2:11" x14ac:dyDescent="0.3">
      <c r="B460" s="16" t="s">
        <v>62</v>
      </c>
      <c r="C460" s="11" t="s">
        <v>37</v>
      </c>
      <c r="D460" s="21">
        <v>23.04</v>
      </c>
      <c r="E460" s="20">
        <v>0.36201</v>
      </c>
      <c r="F460" s="23">
        <v>0.05</v>
      </c>
      <c r="G460" s="20">
        <v>5.4999999999999997E-3</v>
      </c>
      <c r="H460" s="20">
        <v>1.8100499999999999E-2</v>
      </c>
      <c r="I460" s="20">
        <v>0.38011050000000002</v>
      </c>
      <c r="J460" s="25">
        <v>8.7577459999999991</v>
      </c>
      <c r="K460" s="51">
        <f t="shared" si="6"/>
        <v>0.41703560000000017</v>
      </c>
    </row>
    <row r="461" spans="2:11" x14ac:dyDescent="0.3">
      <c r="B461" s="16" t="s">
        <v>62</v>
      </c>
      <c r="C461" s="11" t="s">
        <v>38</v>
      </c>
      <c r="D461" s="21">
        <v>14.72</v>
      </c>
      <c r="E461" s="20">
        <v>0.38912999999999998</v>
      </c>
      <c r="F461" s="23">
        <v>0.05</v>
      </c>
      <c r="G461" s="20">
        <v>5.4999999999999997E-3</v>
      </c>
      <c r="H461" s="20">
        <v>1.9456500000000002E-2</v>
      </c>
      <c r="I461" s="20">
        <v>0.40858650000000002</v>
      </c>
      <c r="J461" s="25">
        <v>6.0143930000000001</v>
      </c>
      <c r="K461" s="51">
        <f t="shared" si="6"/>
        <v>0.28639940000000053</v>
      </c>
    </row>
    <row r="462" spans="2:11" x14ac:dyDescent="0.3">
      <c r="B462" s="16" t="s">
        <v>62</v>
      </c>
      <c r="C462" s="11" t="s">
        <v>39</v>
      </c>
      <c r="D462" s="21">
        <v>13.76</v>
      </c>
      <c r="E462" s="20">
        <v>0.43814999999999998</v>
      </c>
      <c r="F462" s="23">
        <v>0.05</v>
      </c>
      <c r="G462" s="20">
        <v>5.4999999999999997E-3</v>
      </c>
      <c r="H462" s="20">
        <v>2.19075E-2</v>
      </c>
      <c r="I462" s="20">
        <v>0.46005750000000001</v>
      </c>
      <c r="J462" s="25">
        <v>6.3303909999999997</v>
      </c>
      <c r="K462" s="51">
        <f t="shared" ref="K462:K525" si="7">J462-(D462*E462)</f>
        <v>0.30144699999999958</v>
      </c>
    </row>
    <row r="463" spans="2:11" x14ac:dyDescent="0.3">
      <c r="B463" s="16" t="s">
        <v>62</v>
      </c>
      <c r="C463" s="11" t="s">
        <v>40</v>
      </c>
      <c r="D463" s="21">
        <v>14.16</v>
      </c>
      <c r="E463" s="20">
        <v>0.45568999999999998</v>
      </c>
      <c r="F463" s="23">
        <v>0.05</v>
      </c>
      <c r="G463" s="20">
        <v>5.4999999999999997E-3</v>
      </c>
      <c r="H463" s="20">
        <v>2.2784499999999999E-2</v>
      </c>
      <c r="I463" s="20">
        <v>0.47847450000000002</v>
      </c>
      <c r="J463" s="25">
        <v>6.7751989999999997</v>
      </c>
      <c r="K463" s="51">
        <f t="shared" si="7"/>
        <v>0.32262859999999982</v>
      </c>
    </row>
    <row r="464" spans="2:11" x14ac:dyDescent="0.3">
      <c r="B464" s="16" t="s">
        <v>62</v>
      </c>
      <c r="C464" s="11" t="s">
        <v>41</v>
      </c>
      <c r="D464" s="21">
        <v>12.56</v>
      </c>
      <c r="E464" s="20">
        <v>0.52664999999999995</v>
      </c>
      <c r="F464" s="23">
        <v>0.05</v>
      </c>
      <c r="G464" s="20">
        <v>5.4999999999999997E-3</v>
      </c>
      <c r="H464" s="20">
        <v>2.6332499999999998E-2</v>
      </c>
      <c r="I464" s="20">
        <v>0.55298250000000004</v>
      </c>
      <c r="J464" s="25">
        <v>6.9454599999999997</v>
      </c>
      <c r="K464" s="51">
        <f t="shared" si="7"/>
        <v>0.33073599999999992</v>
      </c>
    </row>
    <row r="465" spans="2:11" x14ac:dyDescent="0.3">
      <c r="B465" s="16" t="s">
        <v>62</v>
      </c>
      <c r="C465" s="11" t="s">
        <v>42</v>
      </c>
      <c r="D465" s="21">
        <v>10.72</v>
      </c>
      <c r="E465" s="20">
        <v>0.58892</v>
      </c>
      <c r="F465" s="23">
        <v>0.05</v>
      </c>
      <c r="G465" s="20">
        <v>5.4999999999999997E-3</v>
      </c>
      <c r="H465" s="20">
        <v>2.9446E-2</v>
      </c>
      <c r="I465" s="20">
        <v>0.61836599999999997</v>
      </c>
      <c r="J465" s="25">
        <v>6.6288840000000002</v>
      </c>
      <c r="K465" s="51">
        <f t="shared" si="7"/>
        <v>0.31566159999999943</v>
      </c>
    </row>
    <row r="466" spans="2:11" x14ac:dyDescent="0.3">
      <c r="B466" s="16" t="s">
        <v>62</v>
      </c>
      <c r="C466" s="11" t="s">
        <v>43</v>
      </c>
      <c r="D466" s="21">
        <v>7.76</v>
      </c>
      <c r="E466" s="20">
        <v>0.49482999999999999</v>
      </c>
      <c r="F466" s="23">
        <v>0.05</v>
      </c>
      <c r="G466" s="20">
        <v>5.4999999999999997E-3</v>
      </c>
      <c r="H466" s="20">
        <v>2.47415E-2</v>
      </c>
      <c r="I466" s="20">
        <v>0.51957149999999996</v>
      </c>
      <c r="J466" s="25">
        <v>4.0318750000000003</v>
      </c>
      <c r="K466" s="51">
        <f t="shared" si="7"/>
        <v>0.19199420000000034</v>
      </c>
    </row>
    <row r="467" spans="2:11" x14ac:dyDescent="0.3">
      <c r="B467" s="16" t="s">
        <v>62</v>
      </c>
      <c r="C467" s="11" t="s">
        <v>44</v>
      </c>
      <c r="D467" s="21">
        <v>17.12</v>
      </c>
      <c r="E467" s="20">
        <v>0.45840999999999998</v>
      </c>
      <c r="F467" s="23">
        <v>0.05</v>
      </c>
      <c r="G467" s="20">
        <v>5.4999999999999997E-3</v>
      </c>
      <c r="H467" s="20">
        <v>2.29205E-2</v>
      </c>
      <c r="I467" s="20">
        <v>0.48133049999999999</v>
      </c>
      <c r="J467" s="25">
        <v>8.2403779999999998</v>
      </c>
      <c r="K467" s="51">
        <f t="shared" si="7"/>
        <v>0.3923987999999996</v>
      </c>
    </row>
    <row r="468" spans="2:11" x14ac:dyDescent="0.3">
      <c r="B468" s="16" t="s">
        <v>63</v>
      </c>
      <c r="C468" s="11" t="s">
        <v>20</v>
      </c>
      <c r="D468" s="21">
        <v>8.9600000000000009</v>
      </c>
      <c r="E468" s="20">
        <v>0.41720000000000002</v>
      </c>
      <c r="F468" s="23">
        <v>0.05</v>
      </c>
      <c r="G468" s="20">
        <v>5.4999999999999997E-3</v>
      </c>
      <c r="H468" s="20">
        <v>2.086E-2</v>
      </c>
      <c r="I468" s="20">
        <v>0.43806</v>
      </c>
      <c r="J468" s="25">
        <v>3.9250180000000001</v>
      </c>
      <c r="K468" s="51">
        <f t="shared" si="7"/>
        <v>0.18690599999999957</v>
      </c>
    </row>
    <row r="469" spans="2:11" x14ac:dyDescent="0.3">
      <c r="B469" s="16" t="s">
        <v>63</v>
      </c>
      <c r="C469" s="11" t="s">
        <v>22</v>
      </c>
      <c r="D469" s="21">
        <v>8</v>
      </c>
      <c r="E469" s="20">
        <v>0.41288000000000002</v>
      </c>
      <c r="F469" s="23">
        <v>0.05</v>
      </c>
      <c r="G469" s="20">
        <v>5.4999999999999997E-3</v>
      </c>
      <c r="H469" s="20">
        <v>2.0643999999999999E-2</v>
      </c>
      <c r="I469" s="20">
        <v>0.43352400000000002</v>
      </c>
      <c r="J469" s="25">
        <v>3.4681920000000002</v>
      </c>
      <c r="K469" s="51">
        <f t="shared" si="7"/>
        <v>0.16515199999999997</v>
      </c>
    </row>
    <row r="470" spans="2:11" x14ac:dyDescent="0.3">
      <c r="B470" s="16" t="s">
        <v>63</v>
      </c>
      <c r="C470" s="11" t="s">
        <v>23</v>
      </c>
      <c r="D470" s="21">
        <v>7.76</v>
      </c>
      <c r="E470" s="20">
        <v>0.38329999999999997</v>
      </c>
      <c r="F470" s="23">
        <v>0.05</v>
      </c>
      <c r="G470" s="20">
        <v>5.4999999999999997E-3</v>
      </c>
      <c r="H470" s="20">
        <v>1.9165000000000001E-2</v>
      </c>
      <c r="I470" s="20">
        <v>0.40246500000000002</v>
      </c>
      <c r="J470" s="25">
        <v>3.1231279999999999</v>
      </c>
      <c r="K470" s="51">
        <f t="shared" si="7"/>
        <v>0.14872000000000041</v>
      </c>
    </row>
    <row r="471" spans="2:11" x14ac:dyDescent="0.3">
      <c r="B471" s="16" t="s">
        <v>63</v>
      </c>
      <c r="C471" s="11" t="s">
        <v>24</v>
      </c>
      <c r="D471" s="21">
        <v>7.44</v>
      </c>
      <c r="E471" s="20">
        <v>0.37075000000000002</v>
      </c>
      <c r="F471" s="23">
        <v>0.05</v>
      </c>
      <c r="G471" s="20">
        <v>5.4999999999999997E-3</v>
      </c>
      <c r="H471" s="20">
        <v>1.8537499999999998E-2</v>
      </c>
      <c r="I471" s="20">
        <v>0.38928750000000001</v>
      </c>
      <c r="J471" s="25">
        <v>2.896299</v>
      </c>
      <c r="K471" s="51">
        <f t="shared" si="7"/>
        <v>0.13791899999999968</v>
      </c>
    </row>
    <row r="472" spans="2:11" x14ac:dyDescent="0.3">
      <c r="B472" s="16" t="s">
        <v>63</v>
      </c>
      <c r="C472" s="11" t="s">
        <v>25</v>
      </c>
      <c r="D472" s="21">
        <v>10.72</v>
      </c>
      <c r="E472" s="20">
        <v>0.36770000000000003</v>
      </c>
      <c r="F472" s="23">
        <v>0.05</v>
      </c>
      <c r="G472" s="20">
        <v>5.4999999999999997E-3</v>
      </c>
      <c r="H472" s="20">
        <v>1.8384999999999999E-2</v>
      </c>
      <c r="I472" s="20">
        <v>0.38608500000000001</v>
      </c>
      <c r="J472" s="25">
        <v>4.1388309999999997</v>
      </c>
      <c r="K472" s="51">
        <f t="shared" si="7"/>
        <v>0.19708699999999935</v>
      </c>
    </row>
    <row r="473" spans="2:11" x14ac:dyDescent="0.3">
      <c r="B473" s="16" t="s">
        <v>63</v>
      </c>
      <c r="C473" s="11" t="s">
        <v>26</v>
      </c>
      <c r="D473" s="21">
        <v>16.64</v>
      </c>
      <c r="E473" s="20">
        <v>0.37075000000000002</v>
      </c>
      <c r="F473" s="23">
        <v>0.05</v>
      </c>
      <c r="G473" s="20">
        <v>5.4999999999999997E-3</v>
      </c>
      <c r="H473" s="20">
        <v>1.8537499999999998E-2</v>
      </c>
      <c r="I473" s="20">
        <v>0.38928750000000001</v>
      </c>
      <c r="J473" s="25">
        <v>6.4777440000000004</v>
      </c>
      <c r="K473" s="51">
        <f t="shared" si="7"/>
        <v>0.30846399999999985</v>
      </c>
    </row>
    <row r="474" spans="2:11" x14ac:dyDescent="0.3">
      <c r="B474" s="16" t="s">
        <v>63</v>
      </c>
      <c r="C474" s="11" t="s">
        <v>27</v>
      </c>
      <c r="D474" s="21">
        <v>14.72</v>
      </c>
      <c r="E474" s="20">
        <v>0.40803</v>
      </c>
      <c r="F474" s="23">
        <v>0.05</v>
      </c>
      <c r="G474" s="20">
        <v>5.4999999999999997E-3</v>
      </c>
      <c r="H474" s="20">
        <v>2.0401499999999999E-2</v>
      </c>
      <c r="I474" s="20">
        <v>0.42843150000000002</v>
      </c>
      <c r="J474" s="25">
        <v>6.3065119999999997</v>
      </c>
      <c r="K474" s="51">
        <f t="shared" si="7"/>
        <v>0.30031039999999898</v>
      </c>
    </row>
    <row r="475" spans="2:11" x14ac:dyDescent="0.3">
      <c r="B475" s="16" t="s">
        <v>63</v>
      </c>
      <c r="C475" s="11" t="s">
        <v>28</v>
      </c>
      <c r="D475" s="21">
        <v>100.24</v>
      </c>
      <c r="E475" s="20">
        <v>0.46400000000000002</v>
      </c>
      <c r="F475" s="23">
        <v>0.05</v>
      </c>
      <c r="G475" s="20">
        <v>5.4999999999999997E-3</v>
      </c>
      <c r="H475" s="20">
        <v>2.3199999999999998E-2</v>
      </c>
      <c r="I475" s="20">
        <v>0.48720000000000002</v>
      </c>
      <c r="J475" s="25">
        <v>48.836928</v>
      </c>
      <c r="K475" s="51">
        <f t="shared" si="7"/>
        <v>2.325567999999997</v>
      </c>
    </row>
    <row r="476" spans="2:11" x14ac:dyDescent="0.3">
      <c r="B476" s="16" t="s">
        <v>63</v>
      </c>
      <c r="C476" s="11" t="s">
        <v>29</v>
      </c>
      <c r="D476" s="21">
        <v>161.91999999999999</v>
      </c>
      <c r="E476" s="20">
        <v>0.51500999999999997</v>
      </c>
      <c r="F476" s="23">
        <v>0.05</v>
      </c>
      <c r="G476" s="20">
        <v>5.4999999999999997E-3</v>
      </c>
      <c r="H476" s="20">
        <v>2.5750499999999999E-2</v>
      </c>
      <c r="I476" s="20">
        <v>0.54076049999999998</v>
      </c>
      <c r="J476" s="25">
        <v>87.559939999999997</v>
      </c>
      <c r="K476" s="51">
        <f t="shared" si="7"/>
        <v>4.169520800000015</v>
      </c>
    </row>
    <row r="477" spans="2:11" x14ac:dyDescent="0.3">
      <c r="B477" s="16" t="s">
        <v>63</v>
      </c>
      <c r="C477" s="11" t="s">
        <v>30</v>
      </c>
      <c r="D477" s="21">
        <v>164.64</v>
      </c>
      <c r="E477" s="20">
        <v>0.48896000000000001</v>
      </c>
      <c r="F477" s="23">
        <v>0.05</v>
      </c>
      <c r="G477" s="20">
        <v>5.4999999999999997E-3</v>
      </c>
      <c r="H477" s="20">
        <v>2.4448000000000001E-2</v>
      </c>
      <c r="I477" s="20">
        <v>0.51340799999999998</v>
      </c>
      <c r="J477" s="25">
        <v>84.527493000000007</v>
      </c>
      <c r="K477" s="51">
        <f t="shared" si="7"/>
        <v>4.0251186000000132</v>
      </c>
    </row>
    <row r="478" spans="2:11" x14ac:dyDescent="0.3">
      <c r="B478" s="16" t="s">
        <v>63</v>
      </c>
      <c r="C478" s="11" t="s">
        <v>31</v>
      </c>
      <c r="D478" s="21">
        <v>161.68</v>
      </c>
      <c r="E478" s="20">
        <v>0.43811</v>
      </c>
      <c r="F478" s="23">
        <v>0.05</v>
      </c>
      <c r="G478" s="20">
        <v>5.4999999999999997E-3</v>
      </c>
      <c r="H478" s="20">
        <v>2.1905500000000001E-2</v>
      </c>
      <c r="I478" s="20">
        <v>0.46001550000000002</v>
      </c>
      <c r="J478" s="25">
        <v>74.375305999999995</v>
      </c>
      <c r="K478" s="51">
        <f t="shared" si="7"/>
        <v>3.5416811999999851</v>
      </c>
    </row>
    <row r="479" spans="2:11" x14ac:dyDescent="0.3">
      <c r="B479" s="16" t="s">
        <v>63</v>
      </c>
      <c r="C479" s="11" t="s">
        <v>32</v>
      </c>
      <c r="D479" s="21">
        <v>155.36000000000001</v>
      </c>
      <c r="E479" s="20">
        <v>0.40089000000000002</v>
      </c>
      <c r="F479" s="23">
        <v>0.05</v>
      </c>
      <c r="G479" s="20">
        <v>5.4999999999999997E-3</v>
      </c>
      <c r="H479" s="20">
        <v>2.00445E-2</v>
      </c>
      <c r="I479" s="20">
        <v>0.42093449999999999</v>
      </c>
      <c r="J479" s="25">
        <v>65.396383999999998</v>
      </c>
      <c r="K479" s="51">
        <f t="shared" si="7"/>
        <v>3.1141135999999889</v>
      </c>
    </row>
    <row r="480" spans="2:11" x14ac:dyDescent="0.3">
      <c r="B480" s="16" t="s">
        <v>63</v>
      </c>
      <c r="C480" s="11" t="s">
        <v>33</v>
      </c>
      <c r="D480" s="21">
        <v>143.68</v>
      </c>
      <c r="E480" s="20">
        <v>0.39429999999999998</v>
      </c>
      <c r="F480" s="23">
        <v>0.05</v>
      </c>
      <c r="G480" s="20">
        <v>5.4999999999999997E-3</v>
      </c>
      <c r="H480" s="20">
        <v>1.9715E-2</v>
      </c>
      <c r="I480" s="20">
        <v>0.41401500000000002</v>
      </c>
      <c r="J480" s="25">
        <v>59.485675000000001</v>
      </c>
      <c r="K480" s="51">
        <f t="shared" si="7"/>
        <v>2.8326509999999985</v>
      </c>
    </row>
    <row r="481" spans="2:11" x14ac:dyDescent="0.3">
      <c r="B481" s="16" t="s">
        <v>63</v>
      </c>
      <c r="C481" s="11" t="s">
        <v>34</v>
      </c>
      <c r="D481" s="21">
        <v>157.84</v>
      </c>
      <c r="E481" s="20">
        <v>0.38607999999999998</v>
      </c>
      <c r="F481" s="23">
        <v>0.05</v>
      </c>
      <c r="G481" s="20">
        <v>5.4999999999999997E-3</v>
      </c>
      <c r="H481" s="20">
        <v>1.9304000000000002E-2</v>
      </c>
      <c r="I481" s="20">
        <v>0.40538400000000002</v>
      </c>
      <c r="J481" s="25">
        <v>63.985810999999998</v>
      </c>
      <c r="K481" s="51">
        <f t="shared" si="7"/>
        <v>3.0469438000000011</v>
      </c>
    </row>
    <row r="482" spans="2:11" x14ac:dyDescent="0.3">
      <c r="B482" s="16" t="s">
        <v>63</v>
      </c>
      <c r="C482" s="11" t="s">
        <v>35</v>
      </c>
      <c r="D482" s="21">
        <v>157.76</v>
      </c>
      <c r="E482" s="20">
        <v>0.37175000000000002</v>
      </c>
      <c r="F482" s="23">
        <v>0.05</v>
      </c>
      <c r="G482" s="20">
        <v>5.4999999999999997E-3</v>
      </c>
      <c r="H482" s="20">
        <v>1.85875E-2</v>
      </c>
      <c r="I482" s="20">
        <v>0.3903375</v>
      </c>
      <c r="J482" s="25">
        <v>61.579644000000002</v>
      </c>
      <c r="K482" s="51">
        <f t="shared" si="7"/>
        <v>2.9323639999999997</v>
      </c>
    </row>
    <row r="483" spans="2:11" x14ac:dyDescent="0.3">
      <c r="B483" s="16" t="s">
        <v>63</v>
      </c>
      <c r="C483" s="11" t="s">
        <v>36</v>
      </c>
      <c r="D483" s="21">
        <v>132.47999999999999</v>
      </c>
      <c r="E483" s="20">
        <v>0.34</v>
      </c>
      <c r="F483" s="23">
        <v>0.05</v>
      </c>
      <c r="G483" s="20">
        <v>5.4999999999999997E-3</v>
      </c>
      <c r="H483" s="20">
        <v>1.7000000000000001E-2</v>
      </c>
      <c r="I483" s="20">
        <v>0.35699999999999998</v>
      </c>
      <c r="J483" s="25">
        <v>47.295360000000002</v>
      </c>
      <c r="K483" s="51">
        <f t="shared" si="7"/>
        <v>2.2521600000000035</v>
      </c>
    </row>
    <row r="484" spans="2:11" x14ac:dyDescent="0.3">
      <c r="B484" s="16" t="s">
        <v>63</v>
      </c>
      <c r="C484" s="11" t="s">
        <v>37</v>
      </c>
      <c r="D484" s="21">
        <v>25.6</v>
      </c>
      <c r="E484" s="20">
        <v>0.37015999999999999</v>
      </c>
      <c r="F484" s="23">
        <v>0.05</v>
      </c>
      <c r="G484" s="20">
        <v>5.4999999999999997E-3</v>
      </c>
      <c r="H484" s="20">
        <v>1.8508E-2</v>
      </c>
      <c r="I484" s="20">
        <v>0.38866800000000001</v>
      </c>
      <c r="J484" s="25">
        <v>9.9499010000000006</v>
      </c>
      <c r="K484" s="51">
        <f t="shared" si="7"/>
        <v>0.47380500000000048</v>
      </c>
    </row>
    <row r="485" spans="2:11" x14ac:dyDescent="0.3">
      <c r="B485" s="16" t="s">
        <v>63</v>
      </c>
      <c r="C485" s="11" t="s">
        <v>38</v>
      </c>
      <c r="D485" s="21">
        <v>17.68</v>
      </c>
      <c r="E485" s="20">
        <v>0.37161</v>
      </c>
      <c r="F485" s="23">
        <v>0.05</v>
      </c>
      <c r="G485" s="20">
        <v>5.4999999999999997E-3</v>
      </c>
      <c r="H485" s="20">
        <v>1.85805E-2</v>
      </c>
      <c r="I485" s="20">
        <v>0.3901905</v>
      </c>
      <c r="J485" s="25">
        <v>6.898568</v>
      </c>
      <c r="K485" s="51">
        <f t="shared" si="7"/>
        <v>0.32850320000000011</v>
      </c>
    </row>
    <row r="486" spans="2:11" x14ac:dyDescent="0.3">
      <c r="B486" s="16" t="s">
        <v>63</v>
      </c>
      <c r="C486" s="11" t="s">
        <v>39</v>
      </c>
      <c r="D486" s="21">
        <v>16.079999999999998</v>
      </c>
      <c r="E486" s="20">
        <v>0.42304999999999998</v>
      </c>
      <c r="F486" s="23">
        <v>0.05</v>
      </c>
      <c r="G486" s="20">
        <v>5.4999999999999997E-3</v>
      </c>
      <c r="H486" s="20">
        <v>2.1152500000000001E-2</v>
      </c>
      <c r="I486" s="20">
        <v>0.4442025</v>
      </c>
      <c r="J486" s="25">
        <v>7.1427759999999996</v>
      </c>
      <c r="K486" s="51">
        <f t="shared" si="7"/>
        <v>0.34013200000000055</v>
      </c>
    </row>
    <row r="487" spans="2:11" x14ac:dyDescent="0.3">
      <c r="B487" s="16" t="s">
        <v>63</v>
      </c>
      <c r="C487" s="11" t="s">
        <v>40</v>
      </c>
      <c r="D487" s="21">
        <v>15.84</v>
      </c>
      <c r="E487" s="20">
        <v>0.43142000000000003</v>
      </c>
      <c r="F487" s="23">
        <v>0.05</v>
      </c>
      <c r="G487" s="20">
        <v>5.4999999999999997E-3</v>
      </c>
      <c r="H487" s="20">
        <v>2.1571E-2</v>
      </c>
      <c r="I487" s="20">
        <v>0.45299099999999998</v>
      </c>
      <c r="J487" s="25">
        <v>7.1753770000000001</v>
      </c>
      <c r="K487" s="51">
        <f t="shared" si="7"/>
        <v>0.34168419999999955</v>
      </c>
    </row>
    <row r="488" spans="2:11" x14ac:dyDescent="0.3">
      <c r="B488" s="16" t="s">
        <v>63</v>
      </c>
      <c r="C488" s="11" t="s">
        <v>41</v>
      </c>
      <c r="D488" s="21">
        <v>12.48</v>
      </c>
      <c r="E488" s="20">
        <v>0.44861000000000001</v>
      </c>
      <c r="F488" s="23">
        <v>0.05</v>
      </c>
      <c r="G488" s="20">
        <v>5.4999999999999997E-3</v>
      </c>
      <c r="H488" s="20">
        <v>2.2430499999999999E-2</v>
      </c>
      <c r="I488" s="20">
        <v>0.47104049999999997</v>
      </c>
      <c r="J488" s="25">
        <v>5.8785850000000002</v>
      </c>
      <c r="K488" s="51">
        <f t="shared" si="7"/>
        <v>0.27993220000000019</v>
      </c>
    </row>
    <row r="489" spans="2:11" x14ac:dyDescent="0.3">
      <c r="B489" s="16" t="s">
        <v>63</v>
      </c>
      <c r="C489" s="11" t="s">
        <v>42</v>
      </c>
      <c r="D489" s="21">
        <v>11.36</v>
      </c>
      <c r="E489" s="20">
        <v>0.45185999999999998</v>
      </c>
      <c r="F489" s="23">
        <v>0.05</v>
      </c>
      <c r="G489" s="20">
        <v>5.4999999999999997E-3</v>
      </c>
      <c r="H489" s="20">
        <v>2.2592999999999999E-2</v>
      </c>
      <c r="I489" s="20">
        <v>0.47445300000000001</v>
      </c>
      <c r="J489" s="25">
        <v>5.389786</v>
      </c>
      <c r="K489" s="51">
        <f t="shared" si="7"/>
        <v>0.25665640000000067</v>
      </c>
    </row>
    <row r="490" spans="2:11" x14ac:dyDescent="0.3">
      <c r="B490" s="16" t="s">
        <v>63</v>
      </c>
      <c r="C490" s="11" t="s">
        <v>43</v>
      </c>
      <c r="D490" s="21">
        <v>7.44</v>
      </c>
      <c r="E490" s="20">
        <v>0.41982000000000003</v>
      </c>
      <c r="F490" s="23">
        <v>0.05</v>
      </c>
      <c r="G490" s="20">
        <v>5.4999999999999997E-3</v>
      </c>
      <c r="H490" s="20">
        <v>2.0990999999999999E-2</v>
      </c>
      <c r="I490" s="20">
        <v>0.44081100000000001</v>
      </c>
      <c r="J490" s="25">
        <v>3.2796340000000002</v>
      </c>
      <c r="K490" s="51">
        <f t="shared" si="7"/>
        <v>0.15617320000000001</v>
      </c>
    </row>
    <row r="491" spans="2:11" x14ac:dyDescent="0.3">
      <c r="B491" s="16" t="s">
        <v>63</v>
      </c>
      <c r="C491" s="11" t="s">
        <v>44</v>
      </c>
      <c r="D491" s="21">
        <v>7.36</v>
      </c>
      <c r="E491" s="20">
        <v>0.40146999999999999</v>
      </c>
      <c r="F491" s="23">
        <v>0.05</v>
      </c>
      <c r="G491" s="20">
        <v>5.4999999999999997E-3</v>
      </c>
      <c r="H491" s="20">
        <v>2.0073500000000001E-2</v>
      </c>
      <c r="I491" s="20">
        <v>0.42154350000000002</v>
      </c>
      <c r="J491" s="25">
        <v>3.10256</v>
      </c>
      <c r="K491" s="51">
        <f t="shared" si="7"/>
        <v>0.14774079999999978</v>
      </c>
    </row>
    <row r="492" spans="2:11" x14ac:dyDescent="0.3">
      <c r="B492" s="16" t="s">
        <v>64</v>
      </c>
      <c r="C492" s="11" t="s">
        <v>20</v>
      </c>
      <c r="D492" s="21">
        <v>7.2</v>
      </c>
      <c r="E492" s="20">
        <v>0.35009000000000001</v>
      </c>
      <c r="F492" s="23">
        <v>0.05</v>
      </c>
      <c r="G492" s="20">
        <v>5.4999999999999997E-3</v>
      </c>
      <c r="H492" s="20">
        <v>1.7504499999999999E-2</v>
      </c>
      <c r="I492" s="20">
        <v>0.36759449999999999</v>
      </c>
      <c r="J492" s="25">
        <v>2.6466799999999999</v>
      </c>
      <c r="K492" s="51">
        <f t="shared" si="7"/>
        <v>0.12603199999999992</v>
      </c>
    </row>
    <row r="493" spans="2:11" x14ac:dyDescent="0.3">
      <c r="B493" s="16" t="s">
        <v>64</v>
      </c>
      <c r="C493" s="11" t="s">
        <v>22</v>
      </c>
      <c r="D493" s="21">
        <v>7.44</v>
      </c>
      <c r="E493" s="20">
        <v>0.42847000000000002</v>
      </c>
      <c r="F493" s="23">
        <v>0.05</v>
      </c>
      <c r="G493" s="20">
        <v>5.4999999999999997E-3</v>
      </c>
      <c r="H493" s="20">
        <v>2.1423500000000002E-2</v>
      </c>
      <c r="I493" s="20">
        <v>0.4498935</v>
      </c>
      <c r="J493" s="25">
        <v>3.3472080000000002</v>
      </c>
      <c r="K493" s="51">
        <f t="shared" si="7"/>
        <v>0.15939119999999996</v>
      </c>
    </row>
    <row r="494" spans="2:11" x14ac:dyDescent="0.3">
      <c r="B494" s="16" t="s">
        <v>64</v>
      </c>
      <c r="C494" s="11" t="s">
        <v>23</v>
      </c>
      <c r="D494" s="21">
        <v>7.28</v>
      </c>
      <c r="E494" s="20">
        <v>0.30591000000000002</v>
      </c>
      <c r="F494" s="23">
        <v>0.05</v>
      </c>
      <c r="G494" s="20">
        <v>5.4999999999999997E-3</v>
      </c>
      <c r="H494" s="20">
        <v>1.52955E-2</v>
      </c>
      <c r="I494" s="20">
        <v>0.32120549999999998</v>
      </c>
      <c r="J494" s="25">
        <v>2.3383759999999998</v>
      </c>
      <c r="K494" s="51">
        <f t="shared" si="7"/>
        <v>0.11135119999999965</v>
      </c>
    </row>
    <row r="495" spans="2:11" x14ac:dyDescent="0.3">
      <c r="B495" s="16" t="s">
        <v>64</v>
      </c>
      <c r="C495" s="11" t="s">
        <v>24</v>
      </c>
      <c r="D495" s="21">
        <v>7.2</v>
      </c>
      <c r="E495" s="20">
        <v>0.29927999999999999</v>
      </c>
      <c r="F495" s="23">
        <v>0.05</v>
      </c>
      <c r="G495" s="20">
        <v>5.4999999999999997E-3</v>
      </c>
      <c r="H495" s="20">
        <v>1.4964E-2</v>
      </c>
      <c r="I495" s="20">
        <v>0.31424400000000002</v>
      </c>
      <c r="J495" s="25">
        <v>2.2625570000000002</v>
      </c>
      <c r="K495" s="51">
        <f t="shared" si="7"/>
        <v>0.10774100000000031</v>
      </c>
    </row>
    <row r="496" spans="2:11" x14ac:dyDescent="0.3">
      <c r="B496" s="16" t="s">
        <v>64</v>
      </c>
      <c r="C496" s="11" t="s">
        <v>25</v>
      </c>
      <c r="D496" s="21">
        <v>7.52</v>
      </c>
      <c r="E496" s="20">
        <v>0.29926000000000003</v>
      </c>
      <c r="F496" s="23">
        <v>0.05</v>
      </c>
      <c r="G496" s="20">
        <v>5.4999999999999997E-3</v>
      </c>
      <c r="H496" s="20">
        <v>1.4963000000000001E-2</v>
      </c>
      <c r="I496" s="20">
        <v>0.31422299999999997</v>
      </c>
      <c r="J496" s="25">
        <v>2.3629570000000002</v>
      </c>
      <c r="K496" s="51">
        <f t="shared" si="7"/>
        <v>0.11252180000000012</v>
      </c>
    </row>
    <row r="497" spans="2:11" x14ac:dyDescent="0.3">
      <c r="B497" s="16" t="s">
        <v>64</v>
      </c>
      <c r="C497" s="11" t="s">
        <v>26</v>
      </c>
      <c r="D497" s="21">
        <v>6.96</v>
      </c>
      <c r="E497" s="20">
        <v>0.29927999999999999</v>
      </c>
      <c r="F497" s="23">
        <v>0.05</v>
      </c>
      <c r="G497" s="20">
        <v>5.4999999999999997E-3</v>
      </c>
      <c r="H497" s="20">
        <v>1.4964E-2</v>
      </c>
      <c r="I497" s="20">
        <v>0.31424400000000002</v>
      </c>
      <c r="J497" s="25">
        <v>2.187138</v>
      </c>
      <c r="K497" s="51">
        <f t="shared" si="7"/>
        <v>0.10414920000000016</v>
      </c>
    </row>
    <row r="498" spans="2:11" x14ac:dyDescent="0.3">
      <c r="B498" s="16" t="s">
        <v>64</v>
      </c>
      <c r="C498" s="11" t="s">
        <v>27</v>
      </c>
      <c r="D498" s="21">
        <v>5.6</v>
      </c>
      <c r="E498" s="20">
        <v>0.33639999999999998</v>
      </c>
      <c r="F498" s="23">
        <v>0.05</v>
      </c>
      <c r="G498" s="20">
        <v>5.4999999999999997E-3</v>
      </c>
      <c r="H498" s="20">
        <v>1.6820000000000002E-2</v>
      </c>
      <c r="I498" s="20">
        <v>0.35321999999999998</v>
      </c>
      <c r="J498" s="25">
        <v>1.978032</v>
      </c>
      <c r="K498" s="51">
        <f t="shared" si="7"/>
        <v>9.4192000000000276E-2</v>
      </c>
    </row>
    <row r="499" spans="2:11" x14ac:dyDescent="0.3">
      <c r="B499" s="16" t="s">
        <v>64</v>
      </c>
      <c r="C499" s="11" t="s">
        <v>28</v>
      </c>
      <c r="D499" s="21">
        <v>5.6</v>
      </c>
      <c r="E499" s="20">
        <v>0.26734000000000002</v>
      </c>
      <c r="F499" s="23">
        <v>0.05</v>
      </c>
      <c r="G499" s="20">
        <v>5.4999999999999997E-3</v>
      </c>
      <c r="H499" s="20">
        <v>1.3367E-2</v>
      </c>
      <c r="I499" s="20">
        <v>0.28070699999999998</v>
      </c>
      <c r="J499" s="25">
        <v>1.5719590000000001</v>
      </c>
      <c r="K499" s="51">
        <f t="shared" si="7"/>
        <v>7.4855000000000116E-2</v>
      </c>
    </row>
    <row r="500" spans="2:11" x14ac:dyDescent="0.3">
      <c r="B500" s="16" t="s">
        <v>64</v>
      </c>
      <c r="C500" s="11" t="s">
        <v>29</v>
      </c>
      <c r="D500" s="21">
        <v>11.12</v>
      </c>
      <c r="E500" s="20">
        <v>0.27240999999999999</v>
      </c>
      <c r="F500" s="23">
        <v>0.05</v>
      </c>
      <c r="G500" s="20">
        <v>5.4999999999999997E-3</v>
      </c>
      <c r="H500" s="20">
        <v>1.3620500000000001E-2</v>
      </c>
      <c r="I500" s="20">
        <v>0.28603050000000002</v>
      </c>
      <c r="J500" s="25">
        <v>3.1806589999999999</v>
      </c>
      <c r="K500" s="51">
        <f t="shared" si="7"/>
        <v>0.15145980000000048</v>
      </c>
    </row>
    <row r="501" spans="2:11" x14ac:dyDescent="0.3">
      <c r="B501" s="16" t="s">
        <v>64</v>
      </c>
      <c r="C501" s="11" t="s">
        <v>30</v>
      </c>
      <c r="D501" s="21">
        <v>8.7200000000000006</v>
      </c>
      <c r="E501" s="20">
        <v>0.29920000000000002</v>
      </c>
      <c r="F501" s="23">
        <v>0.05</v>
      </c>
      <c r="G501" s="20">
        <v>5.4999999999999997E-3</v>
      </c>
      <c r="H501" s="20">
        <v>1.4959999999999999E-2</v>
      </c>
      <c r="I501" s="20">
        <v>0.31415999999999999</v>
      </c>
      <c r="J501" s="25">
        <v>2.7394750000000001</v>
      </c>
      <c r="K501" s="51">
        <f t="shared" si="7"/>
        <v>0.13045099999999987</v>
      </c>
    </row>
    <row r="502" spans="2:11" x14ac:dyDescent="0.3">
      <c r="B502" s="16" t="s">
        <v>64</v>
      </c>
      <c r="C502" s="11" t="s">
        <v>31</v>
      </c>
      <c r="D502" s="21">
        <v>8.4</v>
      </c>
      <c r="E502" s="20">
        <v>0.27240999999999999</v>
      </c>
      <c r="F502" s="23">
        <v>0.05</v>
      </c>
      <c r="G502" s="20">
        <v>5.4999999999999997E-3</v>
      </c>
      <c r="H502" s="20">
        <v>1.3620500000000001E-2</v>
      </c>
      <c r="I502" s="20">
        <v>0.28603050000000002</v>
      </c>
      <c r="J502" s="25">
        <v>2.4026559999999999</v>
      </c>
      <c r="K502" s="51">
        <f t="shared" si="7"/>
        <v>0.11441199999999974</v>
      </c>
    </row>
    <row r="503" spans="2:11" x14ac:dyDescent="0.3">
      <c r="B503" s="16" t="s">
        <v>64</v>
      </c>
      <c r="C503" s="11" t="s">
        <v>32</v>
      </c>
      <c r="D503" s="21">
        <v>7.92</v>
      </c>
      <c r="E503" s="20">
        <v>0.26729999999999998</v>
      </c>
      <c r="F503" s="23">
        <v>0.05</v>
      </c>
      <c r="G503" s="20">
        <v>5.4999999999999997E-3</v>
      </c>
      <c r="H503" s="20">
        <v>1.3365E-2</v>
      </c>
      <c r="I503" s="20">
        <v>0.280665</v>
      </c>
      <c r="J503" s="25">
        <v>2.2228669999999999</v>
      </c>
      <c r="K503" s="51">
        <f t="shared" si="7"/>
        <v>0.10585099999999992</v>
      </c>
    </row>
    <row r="504" spans="2:11" x14ac:dyDescent="0.3">
      <c r="B504" s="16" t="s">
        <v>64</v>
      </c>
      <c r="C504" s="11" t="s">
        <v>33</v>
      </c>
      <c r="D504" s="21">
        <v>10.56</v>
      </c>
      <c r="E504" s="20">
        <v>0.15376999999999999</v>
      </c>
      <c r="F504" s="23">
        <v>0.05</v>
      </c>
      <c r="G504" s="20">
        <v>5.4999999999999997E-3</v>
      </c>
      <c r="H504" s="20">
        <v>7.6885E-3</v>
      </c>
      <c r="I504" s="20">
        <v>0.1614585</v>
      </c>
      <c r="J504" s="25">
        <v>1.7050019999999999</v>
      </c>
      <c r="K504" s="51">
        <f t="shared" si="7"/>
        <v>8.1190799999999896E-2</v>
      </c>
    </row>
    <row r="505" spans="2:11" x14ac:dyDescent="0.3">
      <c r="B505" s="16" t="s">
        <v>64</v>
      </c>
      <c r="C505" s="11" t="s">
        <v>34</v>
      </c>
      <c r="D505" s="21">
        <v>8.24</v>
      </c>
      <c r="E505" s="20">
        <v>8.158E-2</v>
      </c>
      <c r="F505" s="23">
        <v>0.05</v>
      </c>
      <c r="G505" s="20">
        <v>5.4999999999999997E-3</v>
      </c>
      <c r="H505" s="20">
        <v>5.4999999999999997E-3</v>
      </c>
      <c r="I505" s="20">
        <v>8.7080000000000005E-2</v>
      </c>
      <c r="J505" s="25">
        <v>0.71753900000000004</v>
      </c>
      <c r="K505" s="51">
        <f t="shared" si="7"/>
        <v>4.5319800000000021E-2</v>
      </c>
    </row>
    <row r="506" spans="2:11" x14ac:dyDescent="0.3">
      <c r="B506" s="16" t="s">
        <v>64</v>
      </c>
      <c r="C506" s="11" t="s">
        <v>35</v>
      </c>
      <c r="D506" s="21">
        <v>8.32</v>
      </c>
      <c r="E506" s="20">
        <v>7.8409999999999994E-2</v>
      </c>
      <c r="F506" s="23">
        <v>0.05</v>
      </c>
      <c r="G506" s="20">
        <v>5.4999999999999997E-3</v>
      </c>
      <c r="H506" s="20">
        <v>5.4999999999999997E-3</v>
      </c>
      <c r="I506" s="20">
        <v>8.3909999999999998E-2</v>
      </c>
      <c r="J506" s="25">
        <v>0.69813099999999995</v>
      </c>
      <c r="K506" s="51">
        <f t="shared" si="7"/>
        <v>4.5759800000000017E-2</v>
      </c>
    </row>
    <row r="507" spans="2:11" x14ac:dyDescent="0.3">
      <c r="B507" s="16" t="s">
        <v>64</v>
      </c>
      <c r="C507" s="11" t="s">
        <v>36</v>
      </c>
      <c r="D507" s="21">
        <v>6.64</v>
      </c>
      <c r="E507" s="20">
        <v>2.6540000000000001E-2</v>
      </c>
      <c r="F507" s="23">
        <v>0.05</v>
      </c>
      <c r="G507" s="20">
        <v>5.4999999999999997E-3</v>
      </c>
      <c r="H507" s="20">
        <v>5.4999999999999997E-3</v>
      </c>
      <c r="I507" s="20">
        <v>3.2039999999999999E-2</v>
      </c>
      <c r="J507" s="25">
        <v>0.21274599999999999</v>
      </c>
      <c r="K507" s="51">
        <f t="shared" si="7"/>
        <v>3.6520399999999981E-2</v>
      </c>
    </row>
    <row r="508" spans="2:11" x14ac:dyDescent="0.3">
      <c r="B508" s="16" t="s">
        <v>64</v>
      </c>
      <c r="C508" s="11" t="s">
        <v>37</v>
      </c>
      <c r="D508" s="21">
        <v>6.32</v>
      </c>
      <c r="E508" s="20">
        <v>6.6220000000000001E-2</v>
      </c>
      <c r="F508" s="23">
        <v>0.05</v>
      </c>
      <c r="G508" s="20">
        <v>5.4999999999999997E-3</v>
      </c>
      <c r="H508" s="20">
        <v>5.4999999999999997E-3</v>
      </c>
      <c r="I508" s="20">
        <v>7.1720000000000006E-2</v>
      </c>
      <c r="J508" s="25">
        <v>0.45327000000000001</v>
      </c>
      <c r="K508" s="51">
        <f t="shared" si="7"/>
        <v>3.4759600000000002E-2</v>
      </c>
    </row>
    <row r="509" spans="2:11" x14ac:dyDescent="0.3">
      <c r="B509" s="16" t="s">
        <v>64</v>
      </c>
      <c r="C509" s="11" t="s">
        <v>38</v>
      </c>
      <c r="D509" s="21">
        <v>6.08</v>
      </c>
      <c r="E509" s="20">
        <v>0.22131999999999999</v>
      </c>
      <c r="F509" s="23">
        <v>0.05</v>
      </c>
      <c r="G509" s="20">
        <v>5.4999999999999997E-3</v>
      </c>
      <c r="H509" s="20">
        <v>1.1065999999999999E-2</v>
      </c>
      <c r="I509" s="20">
        <v>0.23238600000000001</v>
      </c>
      <c r="J509" s="25">
        <v>1.4129069999999999</v>
      </c>
      <c r="K509" s="51">
        <f t="shared" si="7"/>
        <v>6.7281399999999936E-2</v>
      </c>
    </row>
    <row r="510" spans="2:11" x14ac:dyDescent="0.3">
      <c r="B510" s="16" t="s">
        <v>64</v>
      </c>
      <c r="C510" s="11" t="s">
        <v>39</v>
      </c>
      <c r="D510" s="21">
        <v>6.24</v>
      </c>
      <c r="E510" s="20">
        <v>0.26732</v>
      </c>
      <c r="F510" s="23">
        <v>0.05</v>
      </c>
      <c r="G510" s="20">
        <v>5.4999999999999997E-3</v>
      </c>
      <c r="H510" s="20">
        <v>1.3365999999999999E-2</v>
      </c>
      <c r="I510" s="20">
        <v>0.28068599999999999</v>
      </c>
      <c r="J510" s="25">
        <v>1.7514810000000001</v>
      </c>
      <c r="K510" s="51">
        <f t="shared" si="7"/>
        <v>8.3404199999999928E-2</v>
      </c>
    </row>
    <row r="511" spans="2:11" x14ac:dyDescent="0.3">
      <c r="B511" s="16" t="s">
        <v>64</v>
      </c>
      <c r="C511" s="11" t="s">
        <v>40</v>
      </c>
      <c r="D511" s="21">
        <v>6.24</v>
      </c>
      <c r="E511" s="20">
        <v>0.42348000000000002</v>
      </c>
      <c r="F511" s="23">
        <v>0.05</v>
      </c>
      <c r="G511" s="20">
        <v>5.4999999999999997E-3</v>
      </c>
      <c r="H511" s="20">
        <v>2.1173999999999998E-2</v>
      </c>
      <c r="I511" s="20">
        <v>0.44465399999999999</v>
      </c>
      <c r="J511" s="25">
        <v>2.7746409999999999</v>
      </c>
      <c r="K511" s="51">
        <f t="shared" si="7"/>
        <v>0.13212579999999985</v>
      </c>
    </row>
    <row r="512" spans="2:11" x14ac:dyDescent="0.3">
      <c r="B512" s="16" t="s">
        <v>64</v>
      </c>
      <c r="C512" s="11" t="s">
        <v>41</v>
      </c>
      <c r="D512" s="21">
        <v>6.48</v>
      </c>
      <c r="E512" s="20">
        <v>0.49401</v>
      </c>
      <c r="F512" s="23">
        <v>0.05</v>
      </c>
      <c r="G512" s="20">
        <v>5.4999999999999997E-3</v>
      </c>
      <c r="H512" s="20">
        <v>2.47005E-2</v>
      </c>
      <c r="I512" s="20">
        <v>0.51871049999999996</v>
      </c>
      <c r="J512" s="25">
        <v>3.3612440000000001</v>
      </c>
      <c r="K512" s="51">
        <f t="shared" si="7"/>
        <v>0.16005920000000007</v>
      </c>
    </row>
    <row r="513" spans="2:11" x14ac:dyDescent="0.3">
      <c r="B513" s="16" t="s">
        <v>64</v>
      </c>
      <c r="C513" s="11" t="s">
        <v>42</v>
      </c>
      <c r="D513" s="21">
        <v>6.8</v>
      </c>
      <c r="E513" s="20">
        <v>0.56666000000000005</v>
      </c>
      <c r="F513" s="23">
        <v>0.05</v>
      </c>
      <c r="G513" s="20">
        <v>5.4999999999999997E-3</v>
      </c>
      <c r="H513" s="20">
        <v>2.8333000000000001E-2</v>
      </c>
      <c r="I513" s="20">
        <v>0.59499299999999999</v>
      </c>
      <c r="J513" s="25">
        <v>4.0459519999999998</v>
      </c>
      <c r="K513" s="51">
        <f t="shared" si="7"/>
        <v>0.19266399999999972</v>
      </c>
    </row>
    <row r="514" spans="2:11" x14ac:dyDescent="0.3">
      <c r="B514" s="16" t="s">
        <v>64</v>
      </c>
      <c r="C514" s="11" t="s">
        <v>43</v>
      </c>
      <c r="D514" s="21">
        <v>6.8</v>
      </c>
      <c r="E514" s="20">
        <v>0.53112999999999999</v>
      </c>
      <c r="F514" s="23">
        <v>0.05</v>
      </c>
      <c r="G514" s="20">
        <v>5.4999999999999997E-3</v>
      </c>
      <c r="H514" s="20">
        <v>2.65565E-2</v>
      </c>
      <c r="I514" s="20">
        <v>0.55768649999999997</v>
      </c>
      <c r="J514" s="25">
        <v>3.792268</v>
      </c>
      <c r="K514" s="51">
        <f t="shared" si="7"/>
        <v>0.18058400000000008</v>
      </c>
    </row>
    <row r="515" spans="2:11" x14ac:dyDescent="0.3">
      <c r="B515" s="16" t="s">
        <v>64</v>
      </c>
      <c r="C515" s="11" t="s">
        <v>44</v>
      </c>
      <c r="D515" s="21">
        <v>7.52</v>
      </c>
      <c r="E515" s="20">
        <v>0.43780999999999998</v>
      </c>
      <c r="F515" s="23">
        <v>0.05</v>
      </c>
      <c r="G515" s="20">
        <v>5.4999999999999997E-3</v>
      </c>
      <c r="H515" s="20">
        <v>2.18905E-2</v>
      </c>
      <c r="I515" s="20">
        <v>0.45970050000000001</v>
      </c>
      <c r="J515" s="25">
        <v>3.4569480000000001</v>
      </c>
      <c r="K515" s="51">
        <f t="shared" si="7"/>
        <v>0.16461680000000056</v>
      </c>
    </row>
    <row r="516" spans="2:11" x14ac:dyDescent="0.3">
      <c r="B516" s="16" t="s">
        <v>65</v>
      </c>
      <c r="C516" s="11" t="s">
        <v>20</v>
      </c>
      <c r="D516" s="21">
        <v>7.76</v>
      </c>
      <c r="E516" s="20">
        <v>0.41889999999999999</v>
      </c>
      <c r="F516" s="23">
        <v>0.05</v>
      </c>
      <c r="G516" s="20">
        <v>5.4999999999999997E-3</v>
      </c>
      <c r="H516" s="20">
        <v>2.0944999999999998E-2</v>
      </c>
      <c r="I516" s="20">
        <v>0.43984499999999999</v>
      </c>
      <c r="J516" s="25">
        <v>3.4131969999999998</v>
      </c>
      <c r="K516" s="51">
        <f t="shared" si="7"/>
        <v>0.16253299999999982</v>
      </c>
    </row>
    <row r="517" spans="2:11" x14ac:dyDescent="0.3">
      <c r="B517" s="16" t="s">
        <v>65</v>
      </c>
      <c r="C517" s="11" t="s">
        <v>22</v>
      </c>
      <c r="D517" s="21">
        <v>7.68</v>
      </c>
      <c r="E517" s="20">
        <v>0.36492000000000002</v>
      </c>
      <c r="F517" s="23">
        <v>0.05</v>
      </c>
      <c r="G517" s="20">
        <v>5.4999999999999997E-3</v>
      </c>
      <c r="H517" s="20">
        <v>1.8245999999999998E-2</v>
      </c>
      <c r="I517" s="20">
        <v>0.38316600000000001</v>
      </c>
      <c r="J517" s="25">
        <v>2.9427150000000002</v>
      </c>
      <c r="K517" s="51">
        <f t="shared" si="7"/>
        <v>0.14012940000000018</v>
      </c>
    </row>
    <row r="518" spans="2:11" x14ac:dyDescent="0.3">
      <c r="B518" s="16" t="s">
        <v>65</v>
      </c>
      <c r="C518" s="11" t="s">
        <v>23</v>
      </c>
      <c r="D518" s="21">
        <v>7.44</v>
      </c>
      <c r="E518" s="20">
        <v>0.35088000000000003</v>
      </c>
      <c r="F518" s="23">
        <v>0.05</v>
      </c>
      <c r="G518" s="20">
        <v>5.4999999999999997E-3</v>
      </c>
      <c r="H518" s="20">
        <v>1.7544000000000001E-2</v>
      </c>
      <c r="I518" s="20">
        <v>0.36842399999999997</v>
      </c>
      <c r="J518" s="25">
        <v>2.7410749999999999</v>
      </c>
      <c r="K518" s="51">
        <f t="shared" si="7"/>
        <v>0.13052779999999942</v>
      </c>
    </row>
    <row r="519" spans="2:11" x14ac:dyDescent="0.3">
      <c r="B519" s="16" t="s">
        <v>65</v>
      </c>
      <c r="C519" s="11" t="s">
        <v>24</v>
      </c>
      <c r="D519" s="21">
        <v>7.2</v>
      </c>
      <c r="E519" s="20">
        <v>0.33738000000000001</v>
      </c>
      <c r="F519" s="23">
        <v>0.05</v>
      </c>
      <c r="G519" s="20">
        <v>5.4999999999999997E-3</v>
      </c>
      <c r="H519" s="20">
        <v>1.6868999999999999E-2</v>
      </c>
      <c r="I519" s="20">
        <v>0.35424899999999998</v>
      </c>
      <c r="J519" s="25">
        <v>2.5505930000000001</v>
      </c>
      <c r="K519" s="51">
        <f t="shared" si="7"/>
        <v>0.12145699999999993</v>
      </c>
    </row>
    <row r="520" spans="2:11" x14ac:dyDescent="0.3">
      <c r="B520" s="16" t="s">
        <v>65</v>
      </c>
      <c r="C520" s="11" t="s">
        <v>25</v>
      </c>
      <c r="D520" s="21">
        <v>7.36</v>
      </c>
      <c r="E520" s="20">
        <v>0.33249000000000001</v>
      </c>
      <c r="F520" s="23">
        <v>0.05</v>
      </c>
      <c r="G520" s="20">
        <v>5.4999999999999997E-3</v>
      </c>
      <c r="H520" s="20">
        <v>1.66245E-2</v>
      </c>
      <c r="I520" s="20">
        <v>0.34911449999999999</v>
      </c>
      <c r="J520" s="25">
        <v>2.569483</v>
      </c>
      <c r="K520" s="51">
        <f t="shared" si="7"/>
        <v>0.12235659999999982</v>
      </c>
    </row>
    <row r="521" spans="2:11" x14ac:dyDescent="0.3">
      <c r="B521" s="16" t="s">
        <v>65</v>
      </c>
      <c r="C521" s="11" t="s">
        <v>26</v>
      </c>
      <c r="D521" s="21">
        <v>6.56</v>
      </c>
      <c r="E521" s="20">
        <v>0.33445000000000003</v>
      </c>
      <c r="F521" s="23">
        <v>0.05</v>
      </c>
      <c r="G521" s="20">
        <v>5.4999999999999997E-3</v>
      </c>
      <c r="H521" s="20">
        <v>1.6722500000000001E-2</v>
      </c>
      <c r="I521" s="20">
        <v>0.3511725</v>
      </c>
      <c r="J521" s="25">
        <v>2.3036919999999999</v>
      </c>
      <c r="K521" s="51">
        <f t="shared" si="7"/>
        <v>0.10969999999999969</v>
      </c>
    </row>
    <row r="522" spans="2:11" x14ac:dyDescent="0.3">
      <c r="B522" s="16" t="s">
        <v>65</v>
      </c>
      <c r="C522" s="11" t="s">
        <v>27</v>
      </c>
      <c r="D522" s="21">
        <v>5.92</v>
      </c>
      <c r="E522" s="20">
        <v>0.33232</v>
      </c>
      <c r="F522" s="23">
        <v>0.05</v>
      </c>
      <c r="G522" s="20">
        <v>5.4999999999999997E-3</v>
      </c>
      <c r="H522" s="20">
        <v>1.6615999999999999E-2</v>
      </c>
      <c r="I522" s="20">
        <v>0.34893600000000002</v>
      </c>
      <c r="J522" s="25">
        <v>2.0657009999999998</v>
      </c>
      <c r="K522" s="51">
        <f t="shared" si="7"/>
        <v>9.836659999999986E-2</v>
      </c>
    </row>
    <row r="523" spans="2:11" x14ac:dyDescent="0.3">
      <c r="B523" s="16" t="s">
        <v>65</v>
      </c>
      <c r="C523" s="11" t="s">
        <v>28</v>
      </c>
      <c r="D523" s="21">
        <v>5.68</v>
      </c>
      <c r="E523" s="20">
        <v>0.32655000000000001</v>
      </c>
      <c r="F523" s="23">
        <v>0.05</v>
      </c>
      <c r="G523" s="20">
        <v>5.4999999999999997E-3</v>
      </c>
      <c r="H523" s="20">
        <v>1.6327500000000002E-2</v>
      </c>
      <c r="I523" s="20">
        <v>0.3428775</v>
      </c>
      <c r="J523" s="25">
        <v>1.9475439999999999</v>
      </c>
      <c r="K523" s="51">
        <f t="shared" si="7"/>
        <v>9.2740000000000045E-2</v>
      </c>
    </row>
    <row r="524" spans="2:11" x14ac:dyDescent="0.3">
      <c r="B524" s="16" t="s">
        <v>65</v>
      </c>
      <c r="C524" s="11" t="s">
        <v>29</v>
      </c>
      <c r="D524" s="21">
        <v>5.52</v>
      </c>
      <c r="E524" s="20">
        <v>0.32639000000000001</v>
      </c>
      <c r="F524" s="23">
        <v>0.05</v>
      </c>
      <c r="G524" s="20">
        <v>5.4999999999999997E-3</v>
      </c>
      <c r="H524" s="20">
        <v>1.6319500000000001E-2</v>
      </c>
      <c r="I524" s="20">
        <v>0.3427095</v>
      </c>
      <c r="J524" s="25">
        <v>1.891756</v>
      </c>
      <c r="K524" s="51">
        <f t="shared" si="7"/>
        <v>9.008320000000003E-2</v>
      </c>
    </row>
    <row r="525" spans="2:11" x14ac:dyDescent="0.3">
      <c r="B525" s="16" t="s">
        <v>65</v>
      </c>
      <c r="C525" s="11" t="s">
        <v>30</v>
      </c>
      <c r="D525" s="21">
        <v>5.44</v>
      </c>
      <c r="E525" s="20">
        <v>0.31292999999999999</v>
      </c>
      <c r="F525" s="23">
        <v>0.05</v>
      </c>
      <c r="G525" s="20">
        <v>5.4999999999999997E-3</v>
      </c>
      <c r="H525" s="20">
        <v>1.5646500000000001E-2</v>
      </c>
      <c r="I525" s="20">
        <v>0.32857649999999999</v>
      </c>
      <c r="J525" s="25">
        <v>1.7874559999999999</v>
      </c>
      <c r="K525" s="51">
        <f t="shared" si="7"/>
        <v>8.5116799999999992E-2</v>
      </c>
    </row>
    <row r="526" spans="2:11" x14ac:dyDescent="0.3">
      <c r="B526" s="16" t="s">
        <v>65</v>
      </c>
      <c r="C526" s="11" t="s">
        <v>31</v>
      </c>
      <c r="D526" s="21">
        <v>5.52</v>
      </c>
      <c r="E526" s="20">
        <v>0.29330000000000001</v>
      </c>
      <c r="F526" s="23">
        <v>0.05</v>
      </c>
      <c r="G526" s="20">
        <v>5.4999999999999997E-3</v>
      </c>
      <c r="H526" s="20">
        <v>1.4664999999999999E-2</v>
      </c>
      <c r="I526" s="20">
        <v>0.30796499999999999</v>
      </c>
      <c r="J526" s="25">
        <v>1.699967</v>
      </c>
      <c r="K526" s="51">
        <f t="shared" ref="K526:K589" si="8">J526-(D526*E526)</f>
        <v>8.0950999999999995E-2</v>
      </c>
    </row>
    <row r="527" spans="2:11" x14ac:dyDescent="0.3">
      <c r="B527" s="16" t="s">
        <v>65</v>
      </c>
      <c r="C527" s="11" t="s">
        <v>32</v>
      </c>
      <c r="D527" s="21">
        <v>5.68</v>
      </c>
      <c r="E527" s="20">
        <v>0.27046999999999999</v>
      </c>
      <c r="F527" s="23">
        <v>0.05</v>
      </c>
      <c r="G527" s="20">
        <v>5.4999999999999997E-3</v>
      </c>
      <c r="H527" s="20">
        <v>1.3523500000000001E-2</v>
      </c>
      <c r="I527" s="20">
        <v>0.28399350000000001</v>
      </c>
      <c r="J527" s="25">
        <v>1.613083</v>
      </c>
      <c r="K527" s="51">
        <f t="shared" si="8"/>
        <v>7.6813400000000254E-2</v>
      </c>
    </row>
    <row r="528" spans="2:11" x14ac:dyDescent="0.3">
      <c r="B528" s="16" t="s">
        <v>65</v>
      </c>
      <c r="C528" s="11" t="s">
        <v>33</v>
      </c>
      <c r="D528" s="21">
        <v>6</v>
      </c>
      <c r="E528" s="20">
        <v>0.27039000000000002</v>
      </c>
      <c r="F528" s="23">
        <v>0.05</v>
      </c>
      <c r="G528" s="20">
        <v>5.4999999999999997E-3</v>
      </c>
      <c r="H528" s="20">
        <v>1.35195E-2</v>
      </c>
      <c r="I528" s="20">
        <v>0.28390949999999998</v>
      </c>
      <c r="J528" s="25">
        <v>1.703457</v>
      </c>
      <c r="K528" s="51">
        <f t="shared" si="8"/>
        <v>8.1116999999999884E-2</v>
      </c>
    </row>
    <row r="529" spans="2:11" x14ac:dyDescent="0.3">
      <c r="B529" s="16" t="s">
        <v>65</v>
      </c>
      <c r="C529" s="11" t="s">
        <v>34</v>
      </c>
      <c r="D529" s="21">
        <v>6.16</v>
      </c>
      <c r="E529" s="20">
        <v>0.26784999999999998</v>
      </c>
      <c r="F529" s="23">
        <v>0.05</v>
      </c>
      <c r="G529" s="20">
        <v>5.4999999999999997E-3</v>
      </c>
      <c r="H529" s="20">
        <v>1.33925E-2</v>
      </c>
      <c r="I529" s="20">
        <v>0.28124250000000001</v>
      </c>
      <c r="J529" s="25">
        <v>1.7324539999999999</v>
      </c>
      <c r="K529" s="51">
        <f t="shared" si="8"/>
        <v>8.249799999999996E-2</v>
      </c>
    </row>
    <row r="530" spans="2:11" x14ac:dyDescent="0.3">
      <c r="B530" s="16" t="s">
        <v>65</v>
      </c>
      <c r="C530" s="11" t="s">
        <v>35</v>
      </c>
      <c r="D530" s="21">
        <v>5.84</v>
      </c>
      <c r="E530" s="20">
        <v>0.21498999999999999</v>
      </c>
      <c r="F530" s="23">
        <v>0.05</v>
      </c>
      <c r="G530" s="20">
        <v>5.4999999999999997E-3</v>
      </c>
      <c r="H530" s="20">
        <v>1.07495E-2</v>
      </c>
      <c r="I530" s="20">
        <v>0.22573950000000001</v>
      </c>
      <c r="J530" s="25">
        <v>1.318319</v>
      </c>
      <c r="K530" s="51">
        <f t="shared" si="8"/>
        <v>6.2777400000000094E-2</v>
      </c>
    </row>
    <row r="531" spans="2:11" x14ac:dyDescent="0.3">
      <c r="B531" s="16" t="s">
        <v>65</v>
      </c>
      <c r="C531" s="11" t="s">
        <v>36</v>
      </c>
      <c r="D531" s="21">
        <v>5.68</v>
      </c>
      <c r="E531" s="20">
        <v>0.19832</v>
      </c>
      <c r="F531" s="23">
        <v>0.05</v>
      </c>
      <c r="G531" s="20">
        <v>5.4999999999999997E-3</v>
      </c>
      <c r="H531" s="20">
        <v>9.9159999999999995E-3</v>
      </c>
      <c r="I531" s="20">
        <v>0.208236</v>
      </c>
      <c r="J531" s="25">
        <v>1.1827799999999999</v>
      </c>
      <c r="K531" s="51">
        <f t="shared" si="8"/>
        <v>5.6322399999999995E-2</v>
      </c>
    </row>
    <row r="532" spans="2:11" x14ac:dyDescent="0.3">
      <c r="B532" s="16" t="s">
        <v>65</v>
      </c>
      <c r="C532" s="11" t="s">
        <v>37</v>
      </c>
      <c r="D532" s="21">
        <v>5.6</v>
      </c>
      <c r="E532" s="20">
        <v>0.20282</v>
      </c>
      <c r="F532" s="23">
        <v>0.05</v>
      </c>
      <c r="G532" s="20">
        <v>5.4999999999999997E-3</v>
      </c>
      <c r="H532" s="20">
        <v>1.0141000000000001E-2</v>
      </c>
      <c r="I532" s="20">
        <v>0.21296100000000001</v>
      </c>
      <c r="J532" s="25">
        <v>1.192582</v>
      </c>
      <c r="K532" s="51">
        <f t="shared" si="8"/>
        <v>5.6790000000000118E-2</v>
      </c>
    </row>
    <row r="533" spans="2:11" x14ac:dyDescent="0.3">
      <c r="B533" s="16" t="s">
        <v>65</v>
      </c>
      <c r="C533" s="11" t="s">
        <v>38</v>
      </c>
      <c r="D533" s="21">
        <v>5.92</v>
      </c>
      <c r="E533" s="20">
        <v>0.26050000000000001</v>
      </c>
      <c r="F533" s="23">
        <v>0.05</v>
      </c>
      <c r="G533" s="20">
        <v>5.4999999999999997E-3</v>
      </c>
      <c r="H533" s="20">
        <v>1.3025E-2</v>
      </c>
      <c r="I533" s="20">
        <v>0.27352500000000002</v>
      </c>
      <c r="J533" s="25">
        <v>1.6192679999999999</v>
      </c>
      <c r="K533" s="51">
        <f t="shared" si="8"/>
        <v>7.7107999999999954E-2</v>
      </c>
    </row>
    <row r="534" spans="2:11" x14ac:dyDescent="0.3">
      <c r="B534" s="16" t="s">
        <v>65</v>
      </c>
      <c r="C534" s="11" t="s">
        <v>39</v>
      </c>
      <c r="D534" s="21">
        <v>6.08</v>
      </c>
      <c r="E534" s="20">
        <v>0.30631999999999998</v>
      </c>
      <c r="F534" s="23">
        <v>0.05</v>
      </c>
      <c r="G534" s="20">
        <v>5.4999999999999997E-3</v>
      </c>
      <c r="H534" s="20">
        <v>1.5316E-2</v>
      </c>
      <c r="I534" s="20">
        <v>0.32163599999999998</v>
      </c>
      <c r="J534" s="25">
        <v>1.9555469999999999</v>
      </c>
      <c r="K534" s="51">
        <f t="shared" si="8"/>
        <v>9.3121400000000021E-2</v>
      </c>
    </row>
    <row r="535" spans="2:11" x14ac:dyDescent="0.3">
      <c r="B535" s="16" t="s">
        <v>65</v>
      </c>
      <c r="C535" s="11" t="s">
        <v>40</v>
      </c>
      <c r="D535" s="21">
        <v>5.6</v>
      </c>
      <c r="E535" s="20">
        <v>0.38840999999999998</v>
      </c>
      <c r="F535" s="23">
        <v>0.05</v>
      </c>
      <c r="G535" s="20">
        <v>5.4999999999999997E-3</v>
      </c>
      <c r="H535" s="20">
        <v>1.94205E-2</v>
      </c>
      <c r="I535" s="20">
        <v>0.40783049999999998</v>
      </c>
      <c r="J535" s="25">
        <v>2.2838509999999999</v>
      </c>
      <c r="K535" s="51">
        <f t="shared" si="8"/>
        <v>0.10875499999999994</v>
      </c>
    </row>
    <row r="536" spans="2:11" x14ac:dyDescent="0.3">
      <c r="B536" s="16" t="s">
        <v>65</v>
      </c>
      <c r="C536" s="11" t="s">
        <v>41</v>
      </c>
      <c r="D536" s="21">
        <v>5.84</v>
      </c>
      <c r="E536" s="20">
        <v>0.43073</v>
      </c>
      <c r="F536" s="23">
        <v>0.05</v>
      </c>
      <c r="G536" s="20">
        <v>5.4999999999999997E-3</v>
      </c>
      <c r="H536" s="20">
        <v>2.15365E-2</v>
      </c>
      <c r="I536" s="20">
        <v>0.45226650000000002</v>
      </c>
      <c r="J536" s="25">
        <v>2.6412360000000001</v>
      </c>
      <c r="K536" s="51">
        <f t="shared" si="8"/>
        <v>0.12577280000000002</v>
      </c>
    </row>
    <row r="537" spans="2:11" x14ac:dyDescent="0.3">
      <c r="B537" s="16" t="s">
        <v>65</v>
      </c>
      <c r="C537" s="11" t="s">
        <v>42</v>
      </c>
      <c r="D537" s="21">
        <v>6.64</v>
      </c>
      <c r="E537" s="20">
        <v>0.45762999999999998</v>
      </c>
      <c r="F537" s="23">
        <v>0.05</v>
      </c>
      <c r="G537" s="20">
        <v>5.4999999999999997E-3</v>
      </c>
      <c r="H537" s="20">
        <v>2.2881499999999999E-2</v>
      </c>
      <c r="I537" s="20">
        <v>0.48051149999999998</v>
      </c>
      <c r="J537" s="25">
        <v>3.1905960000000002</v>
      </c>
      <c r="K537" s="51">
        <f t="shared" si="8"/>
        <v>0.15193280000000042</v>
      </c>
    </row>
    <row r="538" spans="2:11" x14ac:dyDescent="0.3">
      <c r="B538" s="16" t="s">
        <v>65</v>
      </c>
      <c r="C538" s="11" t="s">
        <v>43</v>
      </c>
      <c r="D538" s="21">
        <v>7.28</v>
      </c>
      <c r="E538" s="20">
        <v>0.45967999999999998</v>
      </c>
      <c r="F538" s="23">
        <v>0.05</v>
      </c>
      <c r="G538" s="20">
        <v>5.4999999999999997E-3</v>
      </c>
      <c r="H538" s="20">
        <v>2.2984000000000001E-2</v>
      </c>
      <c r="I538" s="20">
        <v>0.48266399999999998</v>
      </c>
      <c r="J538" s="25">
        <v>3.5137939999999999</v>
      </c>
      <c r="K538" s="51">
        <f t="shared" si="8"/>
        <v>0.16732360000000002</v>
      </c>
    </row>
    <row r="539" spans="2:11" x14ac:dyDescent="0.3">
      <c r="B539" s="16" t="s">
        <v>65</v>
      </c>
      <c r="C539" s="11" t="s">
        <v>44</v>
      </c>
      <c r="D539" s="21">
        <v>7.52</v>
      </c>
      <c r="E539" s="20">
        <v>0.43010999999999999</v>
      </c>
      <c r="F539" s="23">
        <v>0.05</v>
      </c>
      <c r="G539" s="20">
        <v>5.4999999999999997E-3</v>
      </c>
      <c r="H539" s="20">
        <v>2.15055E-2</v>
      </c>
      <c r="I539" s="20">
        <v>0.4516155</v>
      </c>
      <c r="J539" s="25">
        <v>3.3961489999999999</v>
      </c>
      <c r="K539" s="51">
        <f t="shared" si="8"/>
        <v>0.16172180000000003</v>
      </c>
    </row>
    <row r="540" spans="2:11" x14ac:dyDescent="0.3">
      <c r="B540" s="16" t="s">
        <v>66</v>
      </c>
      <c r="C540" s="11" t="s">
        <v>20</v>
      </c>
      <c r="D540" s="21">
        <v>7.68</v>
      </c>
      <c r="E540" s="20">
        <v>0.37402999999999997</v>
      </c>
      <c r="F540" s="23">
        <v>0.05</v>
      </c>
      <c r="G540" s="20">
        <v>5.4999999999999997E-3</v>
      </c>
      <c r="H540" s="20">
        <v>1.8701499999999999E-2</v>
      </c>
      <c r="I540" s="20">
        <v>0.39273150000000001</v>
      </c>
      <c r="J540" s="25">
        <v>3.016178</v>
      </c>
      <c r="K540" s="51">
        <f t="shared" si="8"/>
        <v>0.1436276000000003</v>
      </c>
    </row>
    <row r="541" spans="2:11" x14ac:dyDescent="0.3">
      <c r="B541" s="16" t="s">
        <v>66</v>
      </c>
      <c r="C541" s="11" t="s">
        <v>22</v>
      </c>
      <c r="D541" s="21">
        <v>7.12</v>
      </c>
      <c r="E541" s="20">
        <v>0.34400999999999998</v>
      </c>
      <c r="F541" s="23">
        <v>0.05</v>
      </c>
      <c r="G541" s="20">
        <v>5.4999999999999997E-3</v>
      </c>
      <c r="H541" s="20">
        <v>1.7200500000000001E-2</v>
      </c>
      <c r="I541" s="20">
        <v>0.36121049999999999</v>
      </c>
      <c r="J541" s="25">
        <v>2.5718190000000001</v>
      </c>
      <c r="K541" s="51">
        <f t="shared" si="8"/>
        <v>0.12246780000000035</v>
      </c>
    </row>
    <row r="542" spans="2:11" x14ac:dyDescent="0.3">
      <c r="B542" s="16" t="s">
        <v>66</v>
      </c>
      <c r="C542" s="11" t="s">
        <v>23</v>
      </c>
      <c r="D542" s="21">
        <v>7.04</v>
      </c>
      <c r="E542" s="20">
        <v>0.32186999999999999</v>
      </c>
      <c r="F542" s="23">
        <v>0.05</v>
      </c>
      <c r="G542" s="20">
        <v>5.4999999999999997E-3</v>
      </c>
      <c r="H542" s="20">
        <v>1.60935E-2</v>
      </c>
      <c r="I542" s="20">
        <v>0.33796349999999997</v>
      </c>
      <c r="J542" s="25">
        <v>2.3792629999999999</v>
      </c>
      <c r="K542" s="51">
        <f t="shared" si="8"/>
        <v>0.11329820000000002</v>
      </c>
    </row>
    <row r="543" spans="2:11" x14ac:dyDescent="0.3">
      <c r="B543" s="16" t="s">
        <v>66</v>
      </c>
      <c r="C543" s="11" t="s">
        <v>24</v>
      </c>
      <c r="D543" s="21">
        <v>7.2</v>
      </c>
      <c r="E543" s="20">
        <v>0.31048999999999999</v>
      </c>
      <c r="F543" s="23">
        <v>0.05</v>
      </c>
      <c r="G543" s="20">
        <v>5.4999999999999997E-3</v>
      </c>
      <c r="H543" s="20">
        <v>1.55245E-2</v>
      </c>
      <c r="I543" s="20">
        <v>0.32601449999999998</v>
      </c>
      <c r="J543" s="25">
        <v>2.3473039999999998</v>
      </c>
      <c r="K543" s="51">
        <f t="shared" si="8"/>
        <v>0.11177599999999988</v>
      </c>
    </row>
    <row r="544" spans="2:11" x14ac:dyDescent="0.3">
      <c r="B544" s="16" t="s">
        <v>66</v>
      </c>
      <c r="C544" s="11" t="s">
        <v>25</v>
      </c>
      <c r="D544" s="21">
        <v>8.64</v>
      </c>
      <c r="E544" s="20">
        <v>0.30329</v>
      </c>
      <c r="F544" s="23">
        <v>0.05</v>
      </c>
      <c r="G544" s="20">
        <v>5.4999999999999997E-3</v>
      </c>
      <c r="H544" s="20">
        <v>1.5164499999999999E-2</v>
      </c>
      <c r="I544" s="20">
        <v>0.31845449999999997</v>
      </c>
      <c r="J544" s="25">
        <v>2.7514470000000002</v>
      </c>
      <c r="K544" s="51">
        <f t="shared" si="8"/>
        <v>0.13102139999999984</v>
      </c>
    </row>
    <row r="545" spans="2:11" x14ac:dyDescent="0.3">
      <c r="B545" s="16" t="s">
        <v>66</v>
      </c>
      <c r="C545" s="11" t="s">
        <v>26</v>
      </c>
      <c r="D545" s="21">
        <v>9.76</v>
      </c>
      <c r="E545" s="20">
        <v>0.30941000000000002</v>
      </c>
      <c r="F545" s="23">
        <v>0.05</v>
      </c>
      <c r="G545" s="20">
        <v>5.4999999999999997E-3</v>
      </c>
      <c r="H545" s="20">
        <v>1.54705E-2</v>
      </c>
      <c r="I545" s="20">
        <v>0.32488050000000002</v>
      </c>
      <c r="J545" s="25">
        <v>3.1708340000000002</v>
      </c>
      <c r="K545" s="51">
        <f t="shared" si="8"/>
        <v>0.15099240000000025</v>
      </c>
    </row>
    <row r="546" spans="2:11" x14ac:dyDescent="0.3">
      <c r="B546" s="16" t="s">
        <v>66</v>
      </c>
      <c r="C546" s="11" t="s">
        <v>27</v>
      </c>
      <c r="D546" s="21">
        <v>10.24</v>
      </c>
      <c r="E546" s="20">
        <v>0.33745999999999998</v>
      </c>
      <c r="F546" s="23">
        <v>0.05</v>
      </c>
      <c r="G546" s="20">
        <v>5.4999999999999997E-3</v>
      </c>
      <c r="H546" s="20">
        <v>1.6872999999999999E-2</v>
      </c>
      <c r="I546" s="20">
        <v>0.35433300000000001</v>
      </c>
      <c r="J546" s="25">
        <v>3.6283699999999999</v>
      </c>
      <c r="K546" s="51">
        <f t="shared" si="8"/>
        <v>0.17277960000000014</v>
      </c>
    </row>
    <row r="547" spans="2:11" x14ac:dyDescent="0.3">
      <c r="B547" s="16" t="s">
        <v>66</v>
      </c>
      <c r="C547" s="11" t="s">
        <v>28</v>
      </c>
      <c r="D547" s="21">
        <v>81.52</v>
      </c>
      <c r="E547" s="20">
        <v>0.39645000000000002</v>
      </c>
      <c r="F547" s="23">
        <v>0.05</v>
      </c>
      <c r="G547" s="20">
        <v>5.4999999999999997E-3</v>
      </c>
      <c r="H547" s="20">
        <v>1.98225E-2</v>
      </c>
      <c r="I547" s="20">
        <v>0.41627249999999999</v>
      </c>
      <c r="J547" s="25">
        <v>33.934533999999999</v>
      </c>
      <c r="K547" s="51">
        <f t="shared" si="8"/>
        <v>1.6159299999999988</v>
      </c>
    </row>
    <row r="548" spans="2:11" x14ac:dyDescent="0.3">
      <c r="B548" s="16" t="s">
        <v>66</v>
      </c>
      <c r="C548" s="11" t="s">
        <v>29</v>
      </c>
      <c r="D548" s="21">
        <v>141.12</v>
      </c>
      <c r="E548" s="20">
        <v>0.48886000000000002</v>
      </c>
      <c r="F548" s="23">
        <v>0.05</v>
      </c>
      <c r="G548" s="20">
        <v>5.4999999999999997E-3</v>
      </c>
      <c r="H548" s="20">
        <v>2.4442999999999999E-2</v>
      </c>
      <c r="I548" s="20">
        <v>0.51330299999999995</v>
      </c>
      <c r="J548" s="25">
        <v>72.437319000000002</v>
      </c>
      <c r="K548" s="51">
        <f t="shared" si="8"/>
        <v>3.4493957999999907</v>
      </c>
    </row>
    <row r="549" spans="2:11" x14ac:dyDescent="0.3">
      <c r="B549" s="16" t="s">
        <v>66</v>
      </c>
      <c r="C549" s="11" t="s">
        <v>30</v>
      </c>
      <c r="D549" s="21">
        <v>153.52000000000001</v>
      </c>
      <c r="E549" s="20">
        <v>0.44988</v>
      </c>
      <c r="F549" s="23">
        <v>0.05</v>
      </c>
      <c r="G549" s="20">
        <v>5.4999999999999997E-3</v>
      </c>
      <c r="H549" s="20">
        <v>2.2494E-2</v>
      </c>
      <c r="I549" s="20">
        <v>0.47237400000000002</v>
      </c>
      <c r="J549" s="25">
        <v>72.518856</v>
      </c>
      <c r="K549" s="51">
        <f t="shared" si="8"/>
        <v>3.4532783999999879</v>
      </c>
    </row>
    <row r="550" spans="2:11" x14ac:dyDescent="0.3">
      <c r="B550" s="16" t="s">
        <v>66</v>
      </c>
      <c r="C550" s="11" t="s">
        <v>31</v>
      </c>
      <c r="D550" s="21">
        <v>154.56</v>
      </c>
      <c r="E550" s="20">
        <v>0.43218000000000001</v>
      </c>
      <c r="F550" s="23">
        <v>0.05</v>
      </c>
      <c r="G550" s="20">
        <v>5.4999999999999997E-3</v>
      </c>
      <c r="H550" s="20">
        <v>2.1609E-2</v>
      </c>
      <c r="I550" s="20">
        <v>0.453789</v>
      </c>
      <c r="J550" s="25">
        <v>70.137628000000007</v>
      </c>
      <c r="K550" s="51">
        <f t="shared" si="8"/>
        <v>3.3398872000000068</v>
      </c>
    </row>
    <row r="551" spans="2:11" x14ac:dyDescent="0.3">
      <c r="B551" s="16" t="s">
        <v>66</v>
      </c>
      <c r="C551" s="11" t="s">
        <v>32</v>
      </c>
      <c r="D551" s="21">
        <v>163.92</v>
      </c>
      <c r="E551" s="20">
        <v>0.42479</v>
      </c>
      <c r="F551" s="23">
        <v>0.05</v>
      </c>
      <c r="G551" s="20">
        <v>5.4999999999999997E-3</v>
      </c>
      <c r="H551" s="20">
        <v>2.1239500000000001E-2</v>
      </c>
      <c r="I551" s="20">
        <v>0.44602950000000002</v>
      </c>
      <c r="J551" s="25">
        <v>73.113156000000004</v>
      </c>
      <c r="K551" s="51">
        <f t="shared" si="8"/>
        <v>3.481579200000013</v>
      </c>
    </row>
    <row r="552" spans="2:11" x14ac:dyDescent="0.3">
      <c r="B552" s="16" t="s">
        <v>66</v>
      </c>
      <c r="C552" s="11" t="s">
        <v>33</v>
      </c>
      <c r="D552" s="21">
        <v>135.19999999999999</v>
      </c>
      <c r="E552" s="20">
        <v>0.39640999999999998</v>
      </c>
      <c r="F552" s="23">
        <v>0.05</v>
      </c>
      <c r="G552" s="20">
        <v>5.4999999999999997E-3</v>
      </c>
      <c r="H552" s="20">
        <v>1.9820500000000001E-2</v>
      </c>
      <c r="I552" s="20">
        <v>0.4162305</v>
      </c>
      <c r="J552" s="25">
        <v>56.274363999999998</v>
      </c>
      <c r="K552" s="51">
        <f t="shared" si="8"/>
        <v>2.6797320000000084</v>
      </c>
    </row>
    <row r="553" spans="2:11" x14ac:dyDescent="0.3">
      <c r="B553" s="16" t="s">
        <v>66</v>
      </c>
      <c r="C553" s="11" t="s">
        <v>34</v>
      </c>
      <c r="D553" s="21">
        <v>167.04</v>
      </c>
      <c r="E553" s="20">
        <v>0.36942000000000003</v>
      </c>
      <c r="F553" s="23">
        <v>0.05</v>
      </c>
      <c r="G553" s="20">
        <v>5.4999999999999997E-3</v>
      </c>
      <c r="H553" s="20">
        <v>1.8471000000000001E-2</v>
      </c>
      <c r="I553" s="20">
        <v>0.38789099999999999</v>
      </c>
      <c r="J553" s="25">
        <v>64.793312999999998</v>
      </c>
      <c r="K553" s="51">
        <f t="shared" si="8"/>
        <v>3.0853961999999981</v>
      </c>
    </row>
    <row r="554" spans="2:11" x14ac:dyDescent="0.3">
      <c r="B554" s="16" t="s">
        <v>66</v>
      </c>
      <c r="C554" s="11" t="s">
        <v>35</v>
      </c>
      <c r="D554" s="21">
        <v>139.19999999999999</v>
      </c>
      <c r="E554" s="20">
        <v>0.34433000000000002</v>
      </c>
      <c r="F554" s="23">
        <v>0.05</v>
      </c>
      <c r="G554" s="20">
        <v>5.4999999999999997E-3</v>
      </c>
      <c r="H554" s="20">
        <v>1.7216499999999999E-2</v>
      </c>
      <c r="I554" s="20">
        <v>0.36154649999999999</v>
      </c>
      <c r="J554" s="25">
        <v>50.327272999999998</v>
      </c>
      <c r="K554" s="51">
        <f t="shared" si="8"/>
        <v>2.3965370000000021</v>
      </c>
    </row>
    <row r="555" spans="2:11" x14ac:dyDescent="0.3">
      <c r="B555" s="16" t="s">
        <v>66</v>
      </c>
      <c r="C555" s="11" t="s">
        <v>36</v>
      </c>
      <c r="D555" s="21">
        <v>116.72</v>
      </c>
      <c r="E555" s="20">
        <v>0.33567999999999998</v>
      </c>
      <c r="F555" s="23">
        <v>0.05</v>
      </c>
      <c r="G555" s="20">
        <v>5.4999999999999997E-3</v>
      </c>
      <c r="H555" s="20">
        <v>1.6784E-2</v>
      </c>
      <c r="I555" s="20">
        <v>0.352464</v>
      </c>
      <c r="J555" s="25">
        <v>41.139597999999999</v>
      </c>
      <c r="K555" s="51">
        <f t="shared" si="8"/>
        <v>1.9590284000000011</v>
      </c>
    </row>
    <row r="556" spans="2:11" x14ac:dyDescent="0.3">
      <c r="B556" s="16" t="s">
        <v>66</v>
      </c>
      <c r="C556" s="11" t="s">
        <v>37</v>
      </c>
      <c r="D556" s="21">
        <v>13.6</v>
      </c>
      <c r="E556" s="20">
        <v>0.39649000000000001</v>
      </c>
      <c r="F556" s="23">
        <v>0.05</v>
      </c>
      <c r="G556" s="20">
        <v>5.4999999999999997E-3</v>
      </c>
      <c r="H556" s="20">
        <v>1.9824499999999998E-2</v>
      </c>
      <c r="I556" s="20">
        <v>0.41631449999999998</v>
      </c>
      <c r="J556" s="25">
        <v>5.6618769999999996</v>
      </c>
      <c r="K556" s="51">
        <f t="shared" si="8"/>
        <v>0.26961299999999966</v>
      </c>
    </row>
    <row r="557" spans="2:11" x14ac:dyDescent="0.3">
      <c r="B557" s="16" t="s">
        <v>66</v>
      </c>
      <c r="C557" s="11" t="s">
        <v>38</v>
      </c>
      <c r="D557" s="21">
        <v>10.56</v>
      </c>
      <c r="E557" s="20">
        <v>0.4597</v>
      </c>
      <c r="F557" s="23">
        <v>0.05</v>
      </c>
      <c r="G557" s="20">
        <v>5.4999999999999997E-3</v>
      </c>
      <c r="H557" s="20">
        <v>2.2984999999999998E-2</v>
      </c>
      <c r="I557" s="20">
        <v>0.48268499999999998</v>
      </c>
      <c r="J557" s="25">
        <v>5.0971539999999997</v>
      </c>
      <c r="K557" s="51">
        <f t="shared" si="8"/>
        <v>0.24272199999999966</v>
      </c>
    </row>
    <row r="558" spans="2:11" x14ac:dyDescent="0.3">
      <c r="B558" s="16" t="s">
        <v>66</v>
      </c>
      <c r="C558" s="11" t="s">
        <v>39</v>
      </c>
      <c r="D558" s="21">
        <v>9.1999999999999993</v>
      </c>
      <c r="E558" s="20">
        <v>0.47216000000000002</v>
      </c>
      <c r="F558" s="23">
        <v>0.05</v>
      </c>
      <c r="G558" s="20">
        <v>5.4999999999999997E-3</v>
      </c>
      <c r="H558" s="20">
        <v>2.3608000000000001E-2</v>
      </c>
      <c r="I558" s="20">
        <v>0.49576799999999999</v>
      </c>
      <c r="J558" s="25">
        <v>4.5610660000000003</v>
      </c>
      <c r="K558" s="51">
        <f t="shared" si="8"/>
        <v>0.21719400000000011</v>
      </c>
    </row>
    <row r="559" spans="2:11" x14ac:dyDescent="0.3">
      <c r="B559" s="16" t="s">
        <v>66</v>
      </c>
      <c r="C559" s="11" t="s">
        <v>40</v>
      </c>
      <c r="D559" s="21">
        <v>9.0399999999999991</v>
      </c>
      <c r="E559" s="20">
        <v>0.48176000000000002</v>
      </c>
      <c r="F559" s="23">
        <v>0.05</v>
      </c>
      <c r="G559" s="20">
        <v>5.4999999999999997E-3</v>
      </c>
      <c r="H559" s="20">
        <v>2.4087999999999998E-2</v>
      </c>
      <c r="I559" s="20">
        <v>0.50584799999999996</v>
      </c>
      <c r="J559" s="25">
        <v>4.5728660000000003</v>
      </c>
      <c r="K559" s="51">
        <f t="shared" si="8"/>
        <v>0.21775560000000027</v>
      </c>
    </row>
    <row r="560" spans="2:11" x14ac:dyDescent="0.3">
      <c r="B560" s="16" t="s">
        <v>66</v>
      </c>
      <c r="C560" s="11" t="s">
        <v>41</v>
      </c>
      <c r="D560" s="21">
        <v>9.0399999999999991</v>
      </c>
      <c r="E560" s="20">
        <v>0.54762999999999995</v>
      </c>
      <c r="F560" s="23">
        <v>0.05</v>
      </c>
      <c r="G560" s="20">
        <v>5.4999999999999997E-3</v>
      </c>
      <c r="H560" s="20">
        <v>2.73815E-2</v>
      </c>
      <c r="I560" s="20">
        <v>0.57501150000000001</v>
      </c>
      <c r="J560" s="25">
        <v>5.1981039999999998</v>
      </c>
      <c r="K560" s="51">
        <f t="shared" si="8"/>
        <v>0.24752880000000044</v>
      </c>
    </row>
    <row r="561" spans="2:11" x14ac:dyDescent="0.3">
      <c r="B561" s="16" t="s">
        <v>66</v>
      </c>
      <c r="C561" s="11" t="s">
        <v>42</v>
      </c>
      <c r="D561" s="21">
        <v>8.16</v>
      </c>
      <c r="E561" s="20">
        <v>0.58758999999999995</v>
      </c>
      <c r="F561" s="23">
        <v>0.05</v>
      </c>
      <c r="G561" s="20">
        <v>5.4999999999999997E-3</v>
      </c>
      <c r="H561" s="20">
        <v>2.9379499999999999E-2</v>
      </c>
      <c r="I561" s="20">
        <v>0.61696949999999995</v>
      </c>
      <c r="J561" s="25">
        <v>5.0344709999999999</v>
      </c>
      <c r="K561" s="51">
        <f t="shared" si="8"/>
        <v>0.23973660000000052</v>
      </c>
    </row>
    <row r="562" spans="2:11" x14ac:dyDescent="0.3">
      <c r="B562" s="16" t="s">
        <v>66</v>
      </c>
      <c r="C562" s="11" t="s">
        <v>43</v>
      </c>
      <c r="D562" s="21">
        <v>8.08</v>
      </c>
      <c r="E562" s="20">
        <v>0.48896000000000001</v>
      </c>
      <c r="F562" s="23">
        <v>0.05</v>
      </c>
      <c r="G562" s="20">
        <v>5.4999999999999997E-3</v>
      </c>
      <c r="H562" s="20">
        <v>2.4448000000000001E-2</v>
      </c>
      <c r="I562" s="20">
        <v>0.51340799999999998</v>
      </c>
      <c r="J562" s="25">
        <v>4.1483369999999997</v>
      </c>
      <c r="K562" s="51">
        <f t="shared" si="8"/>
        <v>0.19754019999999972</v>
      </c>
    </row>
    <row r="563" spans="2:11" x14ac:dyDescent="0.3">
      <c r="B563" s="16" t="s">
        <v>66</v>
      </c>
      <c r="C563" s="11" t="s">
        <v>44</v>
      </c>
      <c r="D563" s="21">
        <v>8</v>
      </c>
      <c r="E563" s="20">
        <v>0.45278000000000002</v>
      </c>
      <c r="F563" s="23">
        <v>0.05</v>
      </c>
      <c r="G563" s="20">
        <v>5.4999999999999997E-3</v>
      </c>
      <c r="H563" s="20">
        <v>2.2638999999999999E-2</v>
      </c>
      <c r="I563" s="20">
        <v>0.47541899999999998</v>
      </c>
      <c r="J563" s="25">
        <v>3.8033519999999998</v>
      </c>
      <c r="K563" s="51">
        <f t="shared" si="8"/>
        <v>0.18111199999999972</v>
      </c>
    </row>
    <row r="564" spans="2:11" x14ac:dyDescent="0.3">
      <c r="B564" s="16" t="s">
        <v>67</v>
      </c>
      <c r="C564" s="11" t="s">
        <v>20</v>
      </c>
      <c r="D564" s="21">
        <v>20.88</v>
      </c>
      <c r="E564" s="20">
        <v>0.33352999999999999</v>
      </c>
      <c r="F564" s="23">
        <v>0.05</v>
      </c>
      <c r="G564" s="20">
        <v>5.4999999999999997E-3</v>
      </c>
      <c r="H564" s="20">
        <v>1.66765E-2</v>
      </c>
      <c r="I564" s="20">
        <v>0.35020649999999998</v>
      </c>
      <c r="J564" s="25">
        <v>7.3123120000000004</v>
      </c>
      <c r="K564" s="51">
        <f t="shared" si="8"/>
        <v>0.34820560000000089</v>
      </c>
    </row>
    <row r="565" spans="2:11" x14ac:dyDescent="0.3">
      <c r="B565" s="16" t="s">
        <v>67</v>
      </c>
      <c r="C565" s="11" t="s">
        <v>22</v>
      </c>
      <c r="D565" s="21">
        <v>9.6</v>
      </c>
      <c r="E565" s="20">
        <v>0.39698</v>
      </c>
      <c r="F565" s="23">
        <v>0.05</v>
      </c>
      <c r="G565" s="20">
        <v>5.4999999999999997E-3</v>
      </c>
      <c r="H565" s="20">
        <v>1.9848999999999999E-2</v>
      </c>
      <c r="I565" s="20">
        <v>0.41682900000000001</v>
      </c>
      <c r="J565" s="25">
        <v>4.0015580000000002</v>
      </c>
      <c r="K565" s="51">
        <f t="shared" si="8"/>
        <v>0.19055000000000044</v>
      </c>
    </row>
    <row r="566" spans="2:11" x14ac:dyDescent="0.3">
      <c r="B566" s="16" t="s">
        <v>67</v>
      </c>
      <c r="C566" s="11" t="s">
        <v>23</v>
      </c>
      <c r="D566" s="21">
        <v>7.52</v>
      </c>
      <c r="E566" s="20">
        <v>0.29924000000000001</v>
      </c>
      <c r="F566" s="23">
        <v>0.05</v>
      </c>
      <c r="G566" s="20">
        <v>5.4999999999999997E-3</v>
      </c>
      <c r="H566" s="20">
        <v>1.4962E-2</v>
      </c>
      <c r="I566" s="20">
        <v>0.31420199999999998</v>
      </c>
      <c r="J566" s="25">
        <v>2.3627989999999999</v>
      </c>
      <c r="K566" s="51">
        <f t="shared" si="8"/>
        <v>0.11251420000000012</v>
      </c>
    </row>
    <row r="567" spans="2:11" x14ac:dyDescent="0.3">
      <c r="B567" s="16" t="s">
        <v>67</v>
      </c>
      <c r="C567" s="11" t="s">
        <v>24</v>
      </c>
      <c r="D567" s="21">
        <v>7.52</v>
      </c>
      <c r="E567" s="20">
        <v>0.2656</v>
      </c>
      <c r="F567" s="23">
        <v>0.05</v>
      </c>
      <c r="G567" s="20">
        <v>5.4999999999999997E-3</v>
      </c>
      <c r="H567" s="20">
        <v>1.328E-2</v>
      </c>
      <c r="I567" s="20">
        <v>0.27888000000000002</v>
      </c>
      <c r="J567" s="25">
        <v>2.097178</v>
      </c>
      <c r="K567" s="51">
        <f t="shared" si="8"/>
        <v>9.986600000000001E-2</v>
      </c>
    </row>
    <row r="568" spans="2:11" x14ac:dyDescent="0.3">
      <c r="B568" s="16" t="s">
        <v>67</v>
      </c>
      <c r="C568" s="11" t="s">
        <v>25</v>
      </c>
      <c r="D568" s="21">
        <v>7.84</v>
      </c>
      <c r="E568" s="20">
        <v>0.2656</v>
      </c>
      <c r="F568" s="23">
        <v>0.05</v>
      </c>
      <c r="G568" s="20">
        <v>5.4999999999999997E-3</v>
      </c>
      <c r="H568" s="20">
        <v>1.328E-2</v>
      </c>
      <c r="I568" s="20">
        <v>0.27888000000000002</v>
      </c>
      <c r="J568" s="25">
        <v>2.1864189999999999</v>
      </c>
      <c r="K568" s="51">
        <f t="shared" si="8"/>
        <v>0.10411499999999974</v>
      </c>
    </row>
    <row r="569" spans="2:11" x14ac:dyDescent="0.3">
      <c r="B569" s="16" t="s">
        <v>67</v>
      </c>
      <c r="C569" s="11" t="s">
        <v>26</v>
      </c>
      <c r="D569" s="21">
        <v>7.52</v>
      </c>
      <c r="E569" s="20">
        <v>0.26732</v>
      </c>
      <c r="F569" s="23">
        <v>0.05</v>
      </c>
      <c r="G569" s="20">
        <v>5.4999999999999997E-3</v>
      </c>
      <c r="H569" s="20">
        <v>1.3365999999999999E-2</v>
      </c>
      <c r="I569" s="20">
        <v>0.28068599999999999</v>
      </c>
      <c r="J569" s="25">
        <v>2.1107589999999998</v>
      </c>
      <c r="K569" s="51">
        <f t="shared" si="8"/>
        <v>0.10051260000000006</v>
      </c>
    </row>
    <row r="570" spans="2:11" x14ac:dyDescent="0.3">
      <c r="B570" s="16" t="s">
        <v>67</v>
      </c>
      <c r="C570" s="11" t="s">
        <v>27</v>
      </c>
      <c r="D570" s="21">
        <v>10.24</v>
      </c>
      <c r="E570" s="20">
        <v>0.30501</v>
      </c>
      <c r="F570" s="23">
        <v>0.05</v>
      </c>
      <c r="G570" s="20">
        <v>5.4999999999999997E-3</v>
      </c>
      <c r="H570" s="20">
        <v>1.52505E-2</v>
      </c>
      <c r="I570" s="20">
        <v>0.3202605</v>
      </c>
      <c r="J570" s="25">
        <v>3.279468</v>
      </c>
      <c r="K570" s="51">
        <f t="shared" si="8"/>
        <v>0.15616560000000002</v>
      </c>
    </row>
    <row r="571" spans="2:11" x14ac:dyDescent="0.3">
      <c r="B571" s="16" t="s">
        <v>67</v>
      </c>
      <c r="C571" s="11" t="s">
        <v>28</v>
      </c>
      <c r="D571" s="21">
        <v>12.8</v>
      </c>
      <c r="E571" s="20">
        <v>0.36947999999999998</v>
      </c>
      <c r="F571" s="23">
        <v>0.05</v>
      </c>
      <c r="G571" s="20">
        <v>5.4999999999999997E-3</v>
      </c>
      <c r="H571" s="20">
        <v>1.8474000000000001E-2</v>
      </c>
      <c r="I571" s="20">
        <v>0.38795400000000002</v>
      </c>
      <c r="J571" s="25">
        <v>4.9658110000000004</v>
      </c>
      <c r="K571" s="51">
        <f t="shared" si="8"/>
        <v>0.2364670000000002</v>
      </c>
    </row>
    <row r="572" spans="2:11" x14ac:dyDescent="0.3">
      <c r="B572" s="16" t="s">
        <v>67</v>
      </c>
      <c r="C572" s="11" t="s">
        <v>29</v>
      </c>
      <c r="D572" s="21">
        <v>12.72</v>
      </c>
      <c r="E572" s="20">
        <v>0.42448999999999998</v>
      </c>
      <c r="F572" s="23">
        <v>0.05</v>
      </c>
      <c r="G572" s="20">
        <v>5.4999999999999997E-3</v>
      </c>
      <c r="H572" s="20">
        <v>2.12245E-2</v>
      </c>
      <c r="I572" s="20">
        <v>0.44571450000000001</v>
      </c>
      <c r="J572" s="25">
        <v>5.6694880000000003</v>
      </c>
      <c r="K572" s="51">
        <f t="shared" si="8"/>
        <v>0.26997520000000019</v>
      </c>
    </row>
    <row r="573" spans="2:11" x14ac:dyDescent="0.3">
      <c r="B573" s="16" t="s">
        <v>67</v>
      </c>
      <c r="C573" s="11" t="s">
        <v>30</v>
      </c>
      <c r="D573" s="21">
        <v>15.36</v>
      </c>
      <c r="E573" s="20">
        <v>0.41032999999999997</v>
      </c>
      <c r="F573" s="23">
        <v>0.05</v>
      </c>
      <c r="G573" s="20">
        <v>5.4999999999999997E-3</v>
      </c>
      <c r="H573" s="20">
        <v>2.05165E-2</v>
      </c>
      <c r="I573" s="20">
        <v>0.43084650000000002</v>
      </c>
      <c r="J573" s="25">
        <v>6.6178020000000002</v>
      </c>
      <c r="K573" s="51">
        <f t="shared" si="8"/>
        <v>0.31513320000000089</v>
      </c>
    </row>
    <row r="574" spans="2:11" x14ac:dyDescent="0.3">
      <c r="B574" s="16" t="s">
        <v>67</v>
      </c>
      <c r="C574" s="11" t="s">
        <v>31</v>
      </c>
      <c r="D574" s="21">
        <v>15.2</v>
      </c>
      <c r="E574" s="20">
        <v>0.37747999999999998</v>
      </c>
      <c r="F574" s="23">
        <v>0.05</v>
      </c>
      <c r="G574" s="20">
        <v>5.4999999999999997E-3</v>
      </c>
      <c r="H574" s="20">
        <v>1.8873999999999998E-2</v>
      </c>
      <c r="I574" s="20">
        <v>0.39635399999999998</v>
      </c>
      <c r="J574" s="25">
        <v>6.0245810000000004</v>
      </c>
      <c r="K574" s="51">
        <f t="shared" si="8"/>
        <v>0.28688500000000072</v>
      </c>
    </row>
    <row r="575" spans="2:11" x14ac:dyDescent="0.3">
      <c r="B575" s="16" t="s">
        <v>67</v>
      </c>
      <c r="C575" s="11" t="s">
        <v>32</v>
      </c>
      <c r="D575" s="21">
        <v>13.84</v>
      </c>
      <c r="E575" s="20">
        <v>0.36115000000000003</v>
      </c>
      <c r="F575" s="23">
        <v>0.05</v>
      </c>
      <c r="G575" s="20">
        <v>5.4999999999999997E-3</v>
      </c>
      <c r="H575" s="20">
        <v>1.8057500000000001E-2</v>
      </c>
      <c r="I575" s="20">
        <v>0.37920749999999998</v>
      </c>
      <c r="J575" s="25">
        <v>5.2482319999999998</v>
      </c>
      <c r="K575" s="51">
        <f t="shared" si="8"/>
        <v>0.2499159999999998</v>
      </c>
    </row>
    <row r="576" spans="2:11" x14ac:dyDescent="0.3">
      <c r="B576" s="16" t="s">
        <v>67</v>
      </c>
      <c r="C576" s="11" t="s">
        <v>33</v>
      </c>
      <c r="D576" s="21">
        <v>13.36</v>
      </c>
      <c r="E576" s="20">
        <v>0.44405</v>
      </c>
      <c r="F576" s="23">
        <v>0.05</v>
      </c>
      <c r="G576" s="20">
        <v>5.4999999999999997E-3</v>
      </c>
      <c r="H576" s="20">
        <v>2.22025E-2</v>
      </c>
      <c r="I576" s="20">
        <v>0.46625250000000001</v>
      </c>
      <c r="J576" s="25">
        <v>6.229133</v>
      </c>
      <c r="K576" s="51">
        <f t="shared" si="8"/>
        <v>0.29662500000000058</v>
      </c>
    </row>
    <row r="577" spans="2:11" x14ac:dyDescent="0.3">
      <c r="B577" s="16" t="s">
        <v>67</v>
      </c>
      <c r="C577" s="11" t="s">
        <v>34</v>
      </c>
      <c r="D577" s="21">
        <v>12.48</v>
      </c>
      <c r="E577" s="20">
        <v>0.42503999999999997</v>
      </c>
      <c r="F577" s="23">
        <v>0.05</v>
      </c>
      <c r="G577" s="20">
        <v>5.4999999999999997E-3</v>
      </c>
      <c r="H577" s="20">
        <v>2.1252E-2</v>
      </c>
      <c r="I577" s="20">
        <v>0.44629200000000002</v>
      </c>
      <c r="J577" s="25">
        <v>5.5697239999999999</v>
      </c>
      <c r="K577" s="51">
        <f t="shared" si="8"/>
        <v>0.26522480000000037</v>
      </c>
    </row>
    <row r="578" spans="2:11" x14ac:dyDescent="0.3">
      <c r="B578" s="16" t="s">
        <v>67</v>
      </c>
      <c r="C578" s="11" t="s">
        <v>35</v>
      </c>
      <c r="D578" s="21">
        <v>8</v>
      </c>
      <c r="E578" s="20">
        <v>0.41659000000000002</v>
      </c>
      <c r="F578" s="23">
        <v>0.05</v>
      </c>
      <c r="G578" s="20">
        <v>5.4999999999999997E-3</v>
      </c>
      <c r="H578" s="20">
        <v>2.0829500000000001E-2</v>
      </c>
      <c r="I578" s="20">
        <v>0.43741950000000002</v>
      </c>
      <c r="J578" s="25">
        <v>3.4993560000000001</v>
      </c>
      <c r="K578" s="51">
        <f t="shared" si="8"/>
        <v>0.16663600000000001</v>
      </c>
    </row>
    <row r="579" spans="2:11" x14ac:dyDescent="0.3">
      <c r="B579" s="16" t="s">
        <v>67</v>
      </c>
      <c r="C579" s="11" t="s">
        <v>36</v>
      </c>
      <c r="D579" s="21">
        <v>7.68</v>
      </c>
      <c r="E579" s="20">
        <v>0.41588999999999998</v>
      </c>
      <c r="F579" s="23">
        <v>0.05</v>
      </c>
      <c r="G579" s="20">
        <v>5.4999999999999997E-3</v>
      </c>
      <c r="H579" s="20">
        <v>2.07945E-2</v>
      </c>
      <c r="I579" s="20">
        <v>0.43668449999999998</v>
      </c>
      <c r="J579" s="25">
        <v>3.3537370000000002</v>
      </c>
      <c r="K579" s="51">
        <f t="shared" si="8"/>
        <v>0.15970180000000056</v>
      </c>
    </row>
    <row r="580" spans="2:11" x14ac:dyDescent="0.3">
      <c r="B580" s="16" t="s">
        <v>67</v>
      </c>
      <c r="C580" s="11" t="s">
        <v>37</v>
      </c>
      <c r="D580" s="21">
        <v>6.32</v>
      </c>
      <c r="E580" s="20">
        <v>0.43846000000000002</v>
      </c>
      <c r="F580" s="23">
        <v>0.05</v>
      </c>
      <c r="G580" s="20">
        <v>5.4999999999999997E-3</v>
      </c>
      <c r="H580" s="20">
        <v>2.1923000000000002E-2</v>
      </c>
      <c r="I580" s="20">
        <v>0.46038299999999999</v>
      </c>
      <c r="J580" s="25">
        <v>2.909621</v>
      </c>
      <c r="K580" s="51">
        <f t="shared" si="8"/>
        <v>0.13855379999999995</v>
      </c>
    </row>
    <row r="581" spans="2:11" x14ac:dyDescent="0.3">
      <c r="B581" s="16" t="s">
        <v>67</v>
      </c>
      <c r="C581" s="11" t="s">
        <v>38</v>
      </c>
      <c r="D581" s="21">
        <v>5.92</v>
      </c>
      <c r="E581" s="20">
        <v>0.46161999999999997</v>
      </c>
      <c r="F581" s="23">
        <v>0.05</v>
      </c>
      <c r="G581" s="20">
        <v>5.4999999999999997E-3</v>
      </c>
      <c r="H581" s="20">
        <v>2.3081000000000001E-2</v>
      </c>
      <c r="I581" s="20">
        <v>0.48470099999999999</v>
      </c>
      <c r="J581" s="25">
        <v>2.8694299999999999</v>
      </c>
      <c r="K581" s="51">
        <f t="shared" si="8"/>
        <v>0.13663960000000008</v>
      </c>
    </row>
    <row r="582" spans="2:11" x14ac:dyDescent="0.3">
      <c r="B582" s="16" t="s">
        <v>67</v>
      </c>
      <c r="C582" s="11" t="s">
        <v>39</v>
      </c>
      <c r="D582" s="21">
        <v>5.84</v>
      </c>
      <c r="E582" s="20">
        <v>0.45768999999999999</v>
      </c>
      <c r="F582" s="23">
        <v>0.05</v>
      </c>
      <c r="G582" s="20">
        <v>5.4999999999999997E-3</v>
      </c>
      <c r="H582" s="20">
        <v>2.2884499999999999E-2</v>
      </c>
      <c r="I582" s="20">
        <v>0.48057450000000002</v>
      </c>
      <c r="J582" s="25">
        <v>2.8065549999999999</v>
      </c>
      <c r="K582" s="51">
        <f t="shared" si="8"/>
        <v>0.13364540000000025</v>
      </c>
    </row>
    <row r="583" spans="2:11" x14ac:dyDescent="0.3">
      <c r="B583" s="16" t="s">
        <v>67</v>
      </c>
      <c r="C583" s="11" t="s">
        <v>40</v>
      </c>
      <c r="D583" s="21">
        <v>6.08</v>
      </c>
      <c r="E583" s="20">
        <v>0.47947000000000001</v>
      </c>
      <c r="F583" s="23">
        <v>0.05</v>
      </c>
      <c r="G583" s="20">
        <v>5.4999999999999997E-3</v>
      </c>
      <c r="H583" s="20">
        <v>2.3973499999999998E-2</v>
      </c>
      <c r="I583" s="20">
        <v>0.50344350000000004</v>
      </c>
      <c r="J583" s="25">
        <v>3.0609359999999999</v>
      </c>
      <c r="K583" s="51">
        <f t="shared" si="8"/>
        <v>0.14575839999999962</v>
      </c>
    </row>
    <row r="584" spans="2:11" x14ac:dyDescent="0.3">
      <c r="B584" s="16" t="s">
        <v>67</v>
      </c>
      <c r="C584" s="11" t="s">
        <v>41</v>
      </c>
      <c r="D584" s="21">
        <v>6.72</v>
      </c>
      <c r="E584" s="20">
        <v>0.54762999999999995</v>
      </c>
      <c r="F584" s="23">
        <v>0.05</v>
      </c>
      <c r="G584" s="20">
        <v>5.4999999999999997E-3</v>
      </c>
      <c r="H584" s="20">
        <v>2.73815E-2</v>
      </c>
      <c r="I584" s="20">
        <v>0.57501150000000001</v>
      </c>
      <c r="J584" s="25">
        <v>3.864077</v>
      </c>
      <c r="K584" s="51">
        <f t="shared" si="8"/>
        <v>0.18400340000000037</v>
      </c>
    </row>
    <row r="585" spans="2:11" x14ac:dyDescent="0.3">
      <c r="B585" s="16" t="s">
        <v>67</v>
      </c>
      <c r="C585" s="11" t="s">
        <v>42</v>
      </c>
      <c r="D585" s="21">
        <v>8</v>
      </c>
      <c r="E585" s="20">
        <v>0.54762999999999995</v>
      </c>
      <c r="F585" s="23">
        <v>0.05</v>
      </c>
      <c r="G585" s="20">
        <v>5.4999999999999997E-3</v>
      </c>
      <c r="H585" s="20">
        <v>2.73815E-2</v>
      </c>
      <c r="I585" s="20">
        <v>0.57501150000000001</v>
      </c>
      <c r="J585" s="25">
        <v>4.6000920000000001</v>
      </c>
      <c r="K585" s="51">
        <f t="shared" si="8"/>
        <v>0.21905200000000047</v>
      </c>
    </row>
    <row r="586" spans="2:11" x14ac:dyDescent="0.3">
      <c r="B586" s="16" t="s">
        <v>67</v>
      </c>
      <c r="C586" s="11" t="s">
        <v>43</v>
      </c>
      <c r="D586" s="21">
        <v>7.92</v>
      </c>
      <c r="E586" s="20">
        <v>0.43898999999999999</v>
      </c>
      <c r="F586" s="23">
        <v>0.05</v>
      </c>
      <c r="G586" s="20">
        <v>5.4999999999999997E-3</v>
      </c>
      <c r="H586" s="20">
        <v>2.19495E-2</v>
      </c>
      <c r="I586" s="20">
        <v>0.4609395</v>
      </c>
      <c r="J586" s="25">
        <v>3.6506409999999998</v>
      </c>
      <c r="K586" s="51">
        <f t="shared" si="8"/>
        <v>0.17384019999999989</v>
      </c>
    </row>
    <row r="587" spans="2:11" x14ac:dyDescent="0.3">
      <c r="B587" s="16" t="s">
        <v>67</v>
      </c>
      <c r="C587" s="11" t="s">
        <v>44</v>
      </c>
      <c r="D587" s="21">
        <v>7.68</v>
      </c>
      <c r="E587" s="20">
        <v>0.41446</v>
      </c>
      <c r="F587" s="23">
        <v>0.05</v>
      </c>
      <c r="G587" s="20">
        <v>5.4999999999999997E-3</v>
      </c>
      <c r="H587" s="20">
        <v>2.0722999999999998E-2</v>
      </c>
      <c r="I587" s="20">
        <v>0.43518299999999999</v>
      </c>
      <c r="J587" s="25">
        <v>3.3422049999999999</v>
      </c>
      <c r="K587" s="51">
        <f t="shared" si="8"/>
        <v>0.15915219999999985</v>
      </c>
    </row>
    <row r="588" spans="2:11" x14ac:dyDescent="0.3">
      <c r="B588" s="16" t="s">
        <v>68</v>
      </c>
      <c r="C588" s="11" t="s">
        <v>20</v>
      </c>
      <c r="D588" s="21">
        <v>22.24</v>
      </c>
      <c r="E588" s="20">
        <v>0.37090000000000001</v>
      </c>
      <c r="F588" s="23">
        <v>0.05</v>
      </c>
      <c r="G588" s="20">
        <v>5.4999999999999997E-3</v>
      </c>
      <c r="H588" s="20">
        <v>1.8544999999999999E-2</v>
      </c>
      <c r="I588" s="20">
        <v>0.38944499999999999</v>
      </c>
      <c r="J588" s="25">
        <v>8.6612570000000009</v>
      </c>
      <c r="K588" s="51">
        <f t="shared" si="8"/>
        <v>0.41244100000000117</v>
      </c>
    </row>
    <row r="589" spans="2:11" x14ac:dyDescent="0.3">
      <c r="B589" s="16" t="s">
        <v>68</v>
      </c>
      <c r="C589" s="11" t="s">
        <v>22</v>
      </c>
      <c r="D589" s="21">
        <v>10.88</v>
      </c>
      <c r="E589" s="20">
        <v>0.37303999999999998</v>
      </c>
      <c r="F589" s="23">
        <v>0.05</v>
      </c>
      <c r="G589" s="20">
        <v>5.4999999999999997E-3</v>
      </c>
      <c r="H589" s="20">
        <v>1.8651999999999998E-2</v>
      </c>
      <c r="I589" s="20">
        <v>0.39169199999999998</v>
      </c>
      <c r="J589" s="25">
        <v>4.261609</v>
      </c>
      <c r="K589" s="51">
        <f t="shared" si="8"/>
        <v>0.20293380000000028</v>
      </c>
    </row>
    <row r="590" spans="2:11" x14ac:dyDescent="0.3">
      <c r="B590" s="16" t="s">
        <v>68</v>
      </c>
      <c r="C590" s="11" t="s">
        <v>23</v>
      </c>
      <c r="D590" s="21">
        <v>7.28</v>
      </c>
      <c r="E590" s="20">
        <v>0.35216999999999998</v>
      </c>
      <c r="F590" s="23">
        <v>0.05</v>
      </c>
      <c r="G590" s="20">
        <v>5.4999999999999997E-3</v>
      </c>
      <c r="H590" s="20">
        <v>1.7608499999999999E-2</v>
      </c>
      <c r="I590" s="20">
        <v>0.36977850000000001</v>
      </c>
      <c r="J590" s="25">
        <v>2.6919870000000001</v>
      </c>
      <c r="K590" s="51">
        <f t="shared" ref="K590:K653" si="9">J590-(D590*E590)</f>
        <v>0.12818940000000012</v>
      </c>
    </row>
    <row r="591" spans="2:11" x14ac:dyDescent="0.3">
      <c r="B591" s="16" t="s">
        <v>68</v>
      </c>
      <c r="C591" s="11" t="s">
        <v>24</v>
      </c>
      <c r="D591" s="21">
        <v>7.92</v>
      </c>
      <c r="E591" s="20">
        <v>0.33349000000000001</v>
      </c>
      <c r="F591" s="23">
        <v>0.05</v>
      </c>
      <c r="G591" s="20">
        <v>5.4999999999999997E-3</v>
      </c>
      <c r="H591" s="20">
        <v>1.6674499999999998E-2</v>
      </c>
      <c r="I591" s="20">
        <v>0.35016449999999999</v>
      </c>
      <c r="J591" s="25">
        <v>2.7733029999999999</v>
      </c>
      <c r="K591" s="51">
        <f t="shared" si="9"/>
        <v>0.13206220000000002</v>
      </c>
    </row>
    <row r="592" spans="2:11" x14ac:dyDescent="0.3">
      <c r="B592" s="16" t="s">
        <v>68</v>
      </c>
      <c r="C592" s="11" t="s">
        <v>25</v>
      </c>
      <c r="D592" s="21">
        <v>8.56</v>
      </c>
      <c r="E592" s="20">
        <v>0.32841999999999999</v>
      </c>
      <c r="F592" s="23">
        <v>0.05</v>
      </c>
      <c r="G592" s="20">
        <v>5.4999999999999997E-3</v>
      </c>
      <c r="H592" s="20">
        <v>1.6421000000000002E-2</v>
      </c>
      <c r="I592" s="20">
        <v>0.34484100000000001</v>
      </c>
      <c r="J592" s="25">
        <v>2.9518390000000001</v>
      </c>
      <c r="K592" s="51">
        <f t="shared" si="9"/>
        <v>0.14056380000000024</v>
      </c>
    </row>
    <row r="593" spans="2:11" x14ac:dyDescent="0.3">
      <c r="B593" s="16" t="s">
        <v>68</v>
      </c>
      <c r="C593" s="11" t="s">
        <v>26</v>
      </c>
      <c r="D593" s="21">
        <v>12.8</v>
      </c>
      <c r="E593" s="20">
        <v>0.33229999999999998</v>
      </c>
      <c r="F593" s="23">
        <v>0.05</v>
      </c>
      <c r="G593" s="20">
        <v>5.4999999999999997E-3</v>
      </c>
      <c r="H593" s="20">
        <v>1.6615000000000001E-2</v>
      </c>
      <c r="I593" s="20">
        <v>0.34891499999999998</v>
      </c>
      <c r="J593" s="25">
        <v>4.4661119999999999</v>
      </c>
      <c r="K593" s="51">
        <f t="shared" si="9"/>
        <v>0.21267199999999953</v>
      </c>
    </row>
    <row r="594" spans="2:11" x14ac:dyDescent="0.3">
      <c r="B594" s="16" t="s">
        <v>68</v>
      </c>
      <c r="C594" s="11" t="s">
        <v>27</v>
      </c>
      <c r="D594" s="21">
        <v>13.52</v>
      </c>
      <c r="E594" s="20">
        <v>0.34841</v>
      </c>
      <c r="F594" s="23">
        <v>0.05</v>
      </c>
      <c r="G594" s="20">
        <v>5.4999999999999997E-3</v>
      </c>
      <c r="H594" s="20">
        <v>1.7420499999999998E-2</v>
      </c>
      <c r="I594" s="20">
        <v>0.3658305</v>
      </c>
      <c r="J594" s="25">
        <v>4.9460280000000001</v>
      </c>
      <c r="K594" s="51">
        <f t="shared" si="9"/>
        <v>0.23552480000000031</v>
      </c>
    </row>
    <row r="595" spans="2:11" x14ac:dyDescent="0.3">
      <c r="B595" s="16" t="s">
        <v>68</v>
      </c>
      <c r="C595" s="11" t="s">
        <v>28</v>
      </c>
      <c r="D595" s="21">
        <v>84.48</v>
      </c>
      <c r="E595" s="20">
        <v>0.41289999999999999</v>
      </c>
      <c r="F595" s="23">
        <v>0.05</v>
      </c>
      <c r="G595" s="20">
        <v>5.4999999999999997E-3</v>
      </c>
      <c r="H595" s="20">
        <v>2.0645E-2</v>
      </c>
      <c r="I595" s="20">
        <v>0.43354500000000001</v>
      </c>
      <c r="J595" s="25">
        <v>36.625881999999997</v>
      </c>
      <c r="K595" s="51">
        <f t="shared" si="9"/>
        <v>1.7440899999999999</v>
      </c>
    </row>
    <row r="596" spans="2:11" x14ac:dyDescent="0.3">
      <c r="B596" s="16" t="s">
        <v>68</v>
      </c>
      <c r="C596" s="11" t="s">
        <v>29</v>
      </c>
      <c r="D596" s="21">
        <v>141.76</v>
      </c>
      <c r="E596" s="20">
        <v>0.4516</v>
      </c>
      <c r="F596" s="23">
        <v>0.05</v>
      </c>
      <c r="G596" s="20">
        <v>5.4999999999999997E-3</v>
      </c>
      <c r="H596" s="20">
        <v>2.2579999999999999E-2</v>
      </c>
      <c r="I596" s="20">
        <v>0.47417999999999999</v>
      </c>
      <c r="J596" s="25">
        <v>67.219757000000001</v>
      </c>
      <c r="K596" s="51">
        <f t="shared" si="9"/>
        <v>3.2009410000000003</v>
      </c>
    </row>
    <row r="597" spans="2:11" x14ac:dyDescent="0.3">
      <c r="B597" s="16" t="s">
        <v>68</v>
      </c>
      <c r="C597" s="11" t="s">
        <v>30</v>
      </c>
      <c r="D597" s="21">
        <v>145.68</v>
      </c>
      <c r="E597" s="20">
        <v>0.44569999999999999</v>
      </c>
      <c r="F597" s="23">
        <v>0.05</v>
      </c>
      <c r="G597" s="20">
        <v>5.4999999999999997E-3</v>
      </c>
      <c r="H597" s="20">
        <v>2.2284999999999999E-2</v>
      </c>
      <c r="I597" s="20">
        <v>0.46798499999999998</v>
      </c>
      <c r="J597" s="25">
        <v>68.176055000000005</v>
      </c>
      <c r="K597" s="51">
        <f t="shared" si="9"/>
        <v>3.2464790000000079</v>
      </c>
    </row>
    <row r="598" spans="2:11" x14ac:dyDescent="0.3">
      <c r="B598" s="16" t="s">
        <v>68</v>
      </c>
      <c r="C598" s="11" t="s">
        <v>31</v>
      </c>
      <c r="D598" s="21">
        <v>148.24</v>
      </c>
      <c r="E598" s="20">
        <v>0.40917999999999999</v>
      </c>
      <c r="F598" s="23">
        <v>0.05</v>
      </c>
      <c r="G598" s="20">
        <v>5.4999999999999997E-3</v>
      </c>
      <c r="H598" s="20">
        <v>2.0459000000000001E-2</v>
      </c>
      <c r="I598" s="20">
        <v>0.42963899999999999</v>
      </c>
      <c r="J598" s="25">
        <v>63.689684999999997</v>
      </c>
      <c r="K598" s="51">
        <f t="shared" si="9"/>
        <v>3.0328417999999928</v>
      </c>
    </row>
    <row r="599" spans="2:11" x14ac:dyDescent="0.3">
      <c r="B599" s="16" t="s">
        <v>68</v>
      </c>
      <c r="C599" s="11" t="s">
        <v>32</v>
      </c>
      <c r="D599" s="21">
        <v>131.52000000000001</v>
      </c>
      <c r="E599" s="20">
        <v>0.36991000000000002</v>
      </c>
      <c r="F599" s="23">
        <v>0.05</v>
      </c>
      <c r="G599" s="20">
        <v>5.4999999999999997E-3</v>
      </c>
      <c r="H599" s="20">
        <v>1.8495500000000002E-2</v>
      </c>
      <c r="I599" s="20">
        <v>0.38840550000000001</v>
      </c>
      <c r="J599" s="25">
        <v>51.083091000000003</v>
      </c>
      <c r="K599" s="51">
        <f t="shared" si="9"/>
        <v>2.4325277999999955</v>
      </c>
    </row>
    <row r="600" spans="2:11" x14ac:dyDescent="0.3">
      <c r="B600" s="16" t="s">
        <v>68</v>
      </c>
      <c r="C600" s="11" t="s">
        <v>33</v>
      </c>
      <c r="D600" s="21">
        <v>116.72</v>
      </c>
      <c r="E600" s="20">
        <v>0.37622</v>
      </c>
      <c r="F600" s="23">
        <v>0.05</v>
      </c>
      <c r="G600" s="20">
        <v>5.4999999999999997E-3</v>
      </c>
      <c r="H600" s="20">
        <v>1.8811000000000001E-2</v>
      </c>
      <c r="I600" s="20">
        <v>0.39503100000000002</v>
      </c>
      <c r="J600" s="25">
        <v>46.108018000000001</v>
      </c>
      <c r="K600" s="51">
        <f t="shared" si="9"/>
        <v>2.1956196000000006</v>
      </c>
    </row>
    <row r="601" spans="2:11" x14ac:dyDescent="0.3">
      <c r="B601" s="16" t="s">
        <v>68</v>
      </c>
      <c r="C601" s="11" t="s">
        <v>34</v>
      </c>
      <c r="D601" s="21">
        <v>135.84</v>
      </c>
      <c r="E601" s="20">
        <v>0.39432</v>
      </c>
      <c r="F601" s="23">
        <v>0.05</v>
      </c>
      <c r="G601" s="20">
        <v>5.4999999999999997E-3</v>
      </c>
      <c r="H601" s="20">
        <v>1.9716000000000001E-2</v>
      </c>
      <c r="I601" s="20">
        <v>0.41403600000000002</v>
      </c>
      <c r="J601" s="25">
        <v>56.242649999999998</v>
      </c>
      <c r="K601" s="51">
        <f t="shared" si="9"/>
        <v>2.6782211999999959</v>
      </c>
    </row>
    <row r="602" spans="2:11" x14ac:dyDescent="0.3">
      <c r="B602" s="16" t="s">
        <v>68</v>
      </c>
      <c r="C602" s="11" t="s">
        <v>35</v>
      </c>
      <c r="D602" s="21">
        <v>128.47999999999999</v>
      </c>
      <c r="E602" s="20">
        <v>0.32663999999999999</v>
      </c>
      <c r="F602" s="23">
        <v>0.05</v>
      </c>
      <c r="G602" s="20">
        <v>5.4999999999999997E-3</v>
      </c>
      <c r="H602" s="20">
        <v>1.6331999999999999E-2</v>
      </c>
      <c r="I602" s="20">
        <v>0.342972</v>
      </c>
      <c r="J602" s="25">
        <v>44.065043000000003</v>
      </c>
      <c r="K602" s="51">
        <f t="shared" si="9"/>
        <v>2.0983358000000081</v>
      </c>
    </row>
    <row r="603" spans="2:11" x14ac:dyDescent="0.3">
      <c r="B603" s="16" t="s">
        <v>68</v>
      </c>
      <c r="C603" s="11" t="s">
        <v>36</v>
      </c>
      <c r="D603" s="21">
        <v>115.68</v>
      </c>
      <c r="E603" s="20">
        <v>0.311</v>
      </c>
      <c r="F603" s="23">
        <v>0.05</v>
      </c>
      <c r="G603" s="20">
        <v>5.4999999999999997E-3</v>
      </c>
      <c r="H603" s="20">
        <v>1.555E-2</v>
      </c>
      <c r="I603" s="20">
        <v>0.32655000000000001</v>
      </c>
      <c r="J603" s="25">
        <v>37.775303999999998</v>
      </c>
      <c r="K603" s="51">
        <f t="shared" si="9"/>
        <v>1.7988239999999962</v>
      </c>
    </row>
    <row r="604" spans="2:11" x14ac:dyDescent="0.3">
      <c r="B604" s="16" t="s">
        <v>68</v>
      </c>
      <c r="C604" s="11" t="s">
        <v>37</v>
      </c>
      <c r="D604" s="21">
        <v>18.64</v>
      </c>
      <c r="E604" s="20">
        <v>0.33994000000000002</v>
      </c>
      <c r="F604" s="23">
        <v>0.05</v>
      </c>
      <c r="G604" s="20">
        <v>5.4999999999999997E-3</v>
      </c>
      <c r="H604" s="20">
        <v>1.6997000000000002E-2</v>
      </c>
      <c r="I604" s="20">
        <v>0.356937</v>
      </c>
      <c r="J604" s="25">
        <v>6.6533059999999997</v>
      </c>
      <c r="K604" s="51">
        <f t="shared" si="9"/>
        <v>0.3168243999999989</v>
      </c>
    </row>
    <row r="605" spans="2:11" x14ac:dyDescent="0.3">
      <c r="B605" s="16" t="s">
        <v>68</v>
      </c>
      <c r="C605" s="11" t="s">
        <v>38</v>
      </c>
      <c r="D605" s="21">
        <v>15.52</v>
      </c>
      <c r="E605" s="20">
        <v>0.42</v>
      </c>
      <c r="F605" s="23">
        <v>0.05</v>
      </c>
      <c r="G605" s="20">
        <v>5.4999999999999997E-3</v>
      </c>
      <c r="H605" s="20">
        <v>2.1000000000000001E-2</v>
      </c>
      <c r="I605" s="20">
        <v>0.441</v>
      </c>
      <c r="J605" s="25">
        <v>6.8443199999999997</v>
      </c>
      <c r="K605" s="51">
        <f t="shared" si="9"/>
        <v>0.32591999999999999</v>
      </c>
    </row>
    <row r="606" spans="2:11" x14ac:dyDescent="0.3">
      <c r="B606" s="16" t="s">
        <v>68</v>
      </c>
      <c r="C606" s="11" t="s">
        <v>39</v>
      </c>
      <c r="D606" s="21">
        <v>11.76</v>
      </c>
      <c r="E606" s="20">
        <v>0.38818000000000003</v>
      </c>
      <c r="F606" s="23">
        <v>0.05</v>
      </c>
      <c r="G606" s="20">
        <v>5.4999999999999997E-3</v>
      </c>
      <c r="H606" s="20">
        <v>1.9408999999999999E-2</v>
      </c>
      <c r="I606" s="20">
        <v>0.40758899999999998</v>
      </c>
      <c r="J606" s="25">
        <v>4.793247</v>
      </c>
      <c r="K606" s="51">
        <f t="shared" si="9"/>
        <v>0.22825019999999974</v>
      </c>
    </row>
    <row r="607" spans="2:11" x14ac:dyDescent="0.3">
      <c r="B607" s="16" t="s">
        <v>68</v>
      </c>
      <c r="C607" s="11" t="s">
        <v>40</v>
      </c>
      <c r="D607" s="21">
        <v>11.6</v>
      </c>
      <c r="E607" s="20">
        <v>0.38580999999999999</v>
      </c>
      <c r="F607" s="23">
        <v>0.05</v>
      </c>
      <c r="G607" s="20">
        <v>5.4999999999999997E-3</v>
      </c>
      <c r="H607" s="20">
        <v>1.9290499999999999E-2</v>
      </c>
      <c r="I607" s="20">
        <v>0.40510049999999997</v>
      </c>
      <c r="J607" s="25">
        <v>4.699166</v>
      </c>
      <c r="K607" s="51">
        <f t="shared" si="9"/>
        <v>0.22377000000000002</v>
      </c>
    </row>
    <row r="608" spans="2:11" x14ac:dyDescent="0.3">
      <c r="B608" s="16" t="s">
        <v>68</v>
      </c>
      <c r="C608" s="11" t="s">
        <v>41</v>
      </c>
      <c r="D608" s="21">
        <v>10</v>
      </c>
      <c r="E608" s="20">
        <v>0.42009000000000002</v>
      </c>
      <c r="F608" s="23">
        <v>0.05</v>
      </c>
      <c r="G608" s="20">
        <v>5.4999999999999997E-3</v>
      </c>
      <c r="H608" s="20">
        <v>2.1004499999999999E-2</v>
      </c>
      <c r="I608" s="20">
        <v>0.4410945</v>
      </c>
      <c r="J608" s="25">
        <v>4.4109449999999999</v>
      </c>
      <c r="K608" s="51">
        <f t="shared" si="9"/>
        <v>0.21004500000000004</v>
      </c>
    </row>
    <row r="609" spans="2:11" x14ac:dyDescent="0.3">
      <c r="B609" s="16" t="s">
        <v>68</v>
      </c>
      <c r="C609" s="11" t="s">
        <v>42</v>
      </c>
      <c r="D609" s="21">
        <v>9.0399999999999991</v>
      </c>
      <c r="E609" s="20">
        <v>0.42531999999999998</v>
      </c>
      <c r="F609" s="23">
        <v>0.05</v>
      </c>
      <c r="G609" s="20">
        <v>5.4999999999999997E-3</v>
      </c>
      <c r="H609" s="20">
        <v>2.1266E-2</v>
      </c>
      <c r="I609" s="20">
        <v>0.44658599999999998</v>
      </c>
      <c r="J609" s="25">
        <v>4.0371370000000004</v>
      </c>
      <c r="K609" s="51">
        <f t="shared" si="9"/>
        <v>0.19224420000000109</v>
      </c>
    </row>
    <row r="610" spans="2:11" x14ac:dyDescent="0.3">
      <c r="B610" s="16" t="s">
        <v>68</v>
      </c>
      <c r="C610" s="11" t="s">
        <v>43</v>
      </c>
      <c r="D610" s="21">
        <v>8.8800000000000008</v>
      </c>
      <c r="E610" s="20">
        <v>0.41549999999999998</v>
      </c>
      <c r="F610" s="23">
        <v>0.05</v>
      </c>
      <c r="G610" s="20">
        <v>5.4999999999999997E-3</v>
      </c>
      <c r="H610" s="20">
        <v>2.0774999999999998E-2</v>
      </c>
      <c r="I610" s="20">
        <v>0.43627500000000002</v>
      </c>
      <c r="J610" s="25">
        <v>3.8741219999999998</v>
      </c>
      <c r="K610" s="51">
        <f t="shared" si="9"/>
        <v>0.18448199999999959</v>
      </c>
    </row>
    <row r="611" spans="2:11" x14ac:dyDescent="0.3">
      <c r="B611" s="16" t="s">
        <v>68</v>
      </c>
      <c r="C611" s="11" t="s">
        <v>44</v>
      </c>
      <c r="D611" s="21">
        <v>9.2799999999999994</v>
      </c>
      <c r="E611" s="20">
        <v>0.37939000000000001</v>
      </c>
      <c r="F611" s="23">
        <v>0.05</v>
      </c>
      <c r="G611" s="20">
        <v>5.4999999999999997E-3</v>
      </c>
      <c r="H611" s="20">
        <v>1.89695E-2</v>
      </c>
      <c r="I611" s="20">
        <v>0.39835949999999998</v>
      </c>
      <c r="J611" s="25">
        <v>3.6967759999999998</v>
      </c>
      <c r="K611" s="51">
        <f t="shared" si="9"/>
        <v>0.17603679999999988</v>
      </c>
    </row>
    <row r="612" spans="2:11" x14ac:dyDescent="0.3">
      <c r="B612" s="16" t="s">
        <v>69</v>
      </c>
      <c r="C612" s="11" t="s">
        <v>20</v>
      </c>
      <c r="D612" s="21">
        <v>9.1999999999999993</v>
      </c>
      <c r="E612" s="20">
        <v>0.32380999999999999</v>
      </c>
      <c r="F612" s="23">
        <v>0.05</v>
      </c>
      <c r="G612" s="20">
        <v>5.4999999999999997E-3</v>
      </c>
      <c r="H612" s="20">
        <v>1.61905E-2</v>
      </c>
      <c r="I612" s="20">
        <v>0.34000049999999998</v>
      </c>
      <c r="J612" s="25">
        <v>3.1280049999999999</v>
      </c>
      <c r="K612" s="51">
        <f t="shared" si="9"/>
        <v>0.14895300000000011</v>
      </c>
    </row>
    <row r="613" spans="2:11" x14ac:dyDescent="0.3">
      <c r="B613" s="16" t="s">
        <v>69</v>
      </c>
      <c r="C613" s="11" t="s">
        <v>22</v>
      </c>
      <c r="D613" s="21">
        <v>9.0399999999999991</v>
      </c>
      <c r="E613" s="20">
        <v>0.26919999999999999</v>
      </c>
      <c r="F613" s="23">
        <v>0.05</v>
      </c>
      <c r="G613" s="20">
        <v>5.4999999999999997E-3</v>
      </c>
      <c r="H613" s="20">
        <v>1.346E-2</v>
      </c>
      <c r="I613" s="20">
        <v>0.28266000000000002</v>
      </c>
      <c r="J613" s="25">
        <v>2.5552459999999999</v>
      </c>
      <c r="K613" s="51">
        <f t="shared" si="9"/>
        <v>0.12167800000000017</v>
      </c>
    </row>
    <row r="614" spans="2:11" x14ac:dyDescent="0.3">
      <c r="B614" s="16" t="s">
        <v>69</v>
      </c>
      <c r="C614" s="11" t="s">
        <v>23</v>
      </c>
      <c r="D614" s="21">
        <v>9.1199999999999992</v>
      </c>
      <c r="E614" s="20">
        <v>0.21295</v>
      </c>
      <c r="F614" s="23">
        <v>0.05</v>
      </c>
      <c r="G614" s="20">
        <v>5.4999999999999997E-3</v>
      </c>
      <c r="H614" s="20">
        <v>1.0647500000000001E-2</v>
      </c>
      <c r="I614" s="20">
        <v>0.2235975</v>
      </c>
      <c r="J614" s="25">
        <v>2.039209</v>
      </c>
      <c r="K614" s="51">
        <f t="shared" si="9"/>
        <v>9.7105000000000219E-2</v>
      </c>
    </row>
    <row r="615" spans="2:11" x14ac:dyDescent="0.3">
      <c r="B615" s="16" t="s">
        <v>69</v>
      </c>
      <c r="C615" s="11" t="s">
        <v>24</v>
      </c>
      <c r="D615" s="21">
        <v>8.48</v>
      </c>
      <c r="E615" s="20">
        <v>0.18598000000000001</v>
      </c>
      <c r="F615" s="23">
        <v>0.05</v>
      </c>
      <c r="G615" s="20">
        <v>5.4999999999999997E-3</v>
      </c>
      <c r="H615" s="20">
        <v>9.299E-3</v>
      </c>
      <c r="I615" s="20">
        <v>0.19527900000000001</v>
      </c>
      <c r="J615" s="25">
        <v>1.655966</v>
      </c>
      <c r="K615" s="51">
        <f t="shared" si="9"/>
        <v>7.8855600000000026E-2</v>
      </c>
    </row>
    <row r="616" spans="2:11" x14ac:dyDescent="0.3">
      <c r="B616" s="16" t="s">
        <v>69</v>
      </c>
      <c r="C616" s="11" t="s">
        <v>25</v>
      </c>
      <c r="D616" s="21">
        <v>8.9600000000000009</v>
      </c>
      <c r="E616" s="20">
        <v>0.17030999999999999</v>
      </c>
      <c r="F616" s="23">
        <v>0.05</v>
      </c>
      <c r="G616" s="20">
        <v>5.4999999999999997E-3</v>
      </c>
      <c r="H616" s="20">
        <v>8.5155000000000005E-3</v>
      </c>
      <c r="I616" s="20">
        <v>0.1788255</v>
      </c>
      <c r="J616" s="25">
        <v>1.602276</v>
      </c>
      <c r="K616" s="51">
        <f t="shared" si="9"/>
        <v>7.6298399999999988E-2</v>
      </c>
    </row>
    <row r="617" spans="2:11" x14ac:dyDescent="0.3">
      <c r="B617" s="16" t="s">
        <v>69</v>
      </c>
      <c r="C617" s="11" t="s">
        <v>26</v>
      </c>
      <c r="D617" s="21">
        <v>12.88</v>
      </c>
      <c r="E617" s="20">
        <v>0.18812999999999999</v>
      </c>
      <c r="F617" s="23">
        <v>0.05</v>
      </c>
      <c r="G617" s="20">
        <v>5.4999999999999997E-3</v>
      </c>
      <c r="H617" s="20">
        <v>9.4064999999999999E-3</v>
      </c>
      <c r="I617" s="20">
        <v>0.1975365</v>
      </c>
      <c r="J617" s="25">
        <v>2.54427</v>
      </c>
      <c r="K617" s="51">
        <f t="shared" si="9"/>
        <v>0.12115559999999981</v>
      </c>
    </row>
    <row r="618" spans="2:11" x14ac:dyDescent="0.3">
      <c r="B618" s="16" t="s">
        <v>69</v>
      </c>
      <c r="C618" s="11" t="s">
        <v>27</v>
      </c>
      <c r="D618" s="21">
        <v>14.48</v>
      </c>
      <c r="E618" s="20">
        <v>0.23926</v>
      </c>
      <c r="F618" s="23">
        <v>0.05</v>
      </c>
      <c r="G618" s="20">
        <v>5.4999999999999997E-3</v>
      </c>
      <c r="H618" s="20">
        <v>1.1963E-2</v>
      </c>
      <c r="I618" s="20">
        <v>0.25122299999999997</v>
      </c>
      <c r="J618" s="25">
        <v>3.6377090000000001</v>
      </c>
      <c r="K618" s="51">
        <f t="shared" si="9"/>
        <v>0.17322419999999994</v>
      </c>
    </row>
    <row r="619" spans="2:11" x14ac:dyDescent="0.3">
      <c r="B619" s="16" t="s">
        <v>69</v>
      </c>
      <c r="C619" s="11" t="s">
        <v>28</v>
      </c>
      <c r="D619" s="21">
        <v>69.040000000000006</v>
      </c>
      <c r="E619" s="20">
        <v>0.30001</v>
      </c>
      <c r="F619" s="23">
        <v>0.05</v>
      </c>
      <c r="G619" s="20">
        <v>5.4999999999999997E-3</v>
      </c>
      <c r="H619" s="20">
        <v>1.50005E-2</v>
      </c>
      <c r="I619" s="20">
        <v>0.31501050000000003</v>
      </c>
      <c r="J619" s="25">
        <v>21.748325000000001</v>
      </c>
      <c r="K619" s="51">
        <f t="shared" si="9"/>
        <v>1.0356345999999981</v>
      </c>
    </row>
    <row r="620" spans="2:11" x14ac:dyDescent="0.3">
      <c r="B620" s="16" t="s">
        <v>69</v>
      </c>
      <c r="C620" s="11" t="s">
        <v>29</v>
      </c>
      <c r="D620" s="21">
        <v>143.6</v>
      </c>
      <c r="E620" s="20">
        <v>0.43321999999999999</v>
      </c>
      <c r="F620" s="23">
        <v>0.05</v>
      </c>
      <c r="G620" s="20">
        <v>5.4999999999999997E-3</v>
      </c>
      <c r="H620" s="20">
        <v>2.1661E-2</v>
      </c>
      <c r="I620" s="20">
        <v>0.45488099999999998</v>
      </c>
      <c r="J620" s="25">
        <v>65.320912000000007</v>
      </c>
      <c r="K620" s="51">
        <f t="shared" si="9"/>
        <v>3.1105200000000082</v>
      </c>
    </row>
    <row r="621" spans="2:11" x14ac:dyDescent="0.3">
      <c r="B621" s="16" t="s">
        <v>69</v>
      </c>
      <c r="C621" s="11" t="s">
        <v>30</v>
      </c>
      <c r="D621" s="21">
        <v>146.72</v>
      </c>
      <c r="E621" s="20">
        <v>0.41176000000000001</v>
      </c>
      <c r="F621" s="23">
        <v>0.05</v>
      </c>
      <c r="G621" s="20">
        <v>5.4999999999999997E-3</v>
      </c>
      <c r="H621" s="20">
        <v>2.0587999999999999E-2</v>
      </c>
      <c r="I621" s="20">
        <v>0.43234800000000001</v>
      </c>
      <c r="J621" s="25">
        <v>63.434099000000003</v>
      </c>
      <c r="K621" s="51">
        <f t="shared" si="9"/>
        <v>3.0206718000000023</v>
      </c>
    </row>
    <row r="622" spans="2:11" x14ac:dyDescent="0.3">
      <c r="B622" s="16" t="s">
        <v>69</v>
      </c>
      <c r="C622" s="11" t="s">
        <v>31</v>
      </c>
      <c r="D622" s="21">
        <v>146.4</v>
      </c>
      <c r="E622" s="20">
        <v>0.32001000000000002</v>
      </c>
      <c r="F622" s="23">
        <v>0.05</v>
      </c>
      <c r="G622" s="20">
        <v>5.4999999999999997E-3</v>
      </c>
      <c r="H622" s="20">
        <v>1.6000500000000001E-2</v>
      </c>
      <c r="I622" s="20">
        <v>0.33601049999999999</v>
      </c>
      <c r="J622" s="25">
        <v>49.191937000000003</v>
      </c>
      <c r="K622" s="51">
        <f t="shared" si="9"/>
        <v>2.3424729999999983</v>
      </c>
    </row>
    <row r="623" spans="2:11" x14ac:dyDescent="0.3">
      <c r="B623" s="16" t="s">
        <v>69</v>
      </c>
      <c r="C623" s="11" t="s">
        <v>32</v>
      </c>
      <c r="D623" s="21">
        <v>136.4</v>
      </c>
      <c r="E623" s="20">
        <v>0.29927999999999999</v>
      </c>
      <c r="F623" s="23">
        <v>0.05</v>
      </c>
      <c r="G623" s="20">
        <v>5.4999999999999997E-3</v>
      </c>
      <c r="H623" s="20">
        <v>1.4964E-2</v>
      </c>
      <c r="I623" s="20">
        <v>0.31424400000000002</v>
      </c>
      <c r="J623" s="25">
        <v>42.862881999999999</v>
      </c>
      <c r="K623" s="51">
        <f t="shared" si="9"/>
        <v>2.041089999999997</v>
      </c>
    </row>
    <row r="624" spans="2:11" x14ac:dyDescent="0.3">
      <c r="B624" s="16" t="s">
        <v>69</v>
      </c>
      <c r="C624" s="11" t="s">
        <v>33</v>
      </c>
      <c r="D624" s="21">
        <v>122.72</v>
      </c>
      <c r="E624" s="20">
        <v>0.38422000000000001</v>
      </c>
      <c r="F624" s="23">
        <v>0.05</v>
      </c>
      <c r="G624" s="20">
        <v>5.4999999999999997E-3</v>
      </c>
      <c r="H624" s="20">
        <v>1.9210999999999999E-2</v>
      </c>
      <c r="I624" s="20">
        <v>0.40343099999999998</v>
      </c>
      <c r="J624" s="25">
        <v>49.509051999999997</v>
      </c>
      <c r="K624" s="51">
        <f t="shared" si="9"/>
        <v>2.3575735999999949</v>
      </c>
    </row>
    <row r="625" spans="2:11" x14ac:dyDescent="0.3">
      <c r="B625" s="16" t="s">
        <v>69</v>
      </c>
      <c r="C625" s="11" t="s">
        <v>34</v>
      </c>
      <c r="D625" s="21">
        <v>135.52000000000001</v>
      </c>
      <c r="E625" s="20">
        <v>0.40094999999999997</v>
      </c>
      <c r="F625" s="23">
        <v>0.05</v>
      </c>
      <c r="G625" s="20">
        <v>5.4999999999999997E-3</v>
      </c>
      <c r="H625" s="20">
        <v>2.0047499999999999E-2</v>
      </c>
      <c r="I625" s="20">
        <v>0.42099750000000002</v>
      </c>
      <c r="J625" s="25">
        <v>57.053581000000001</v>
      </c>
      <c r="K625" s="51">
        <f t="shared" si="9"/>
        <v>2.7168369999999982</v>
      </c>
    </row>
    <row r="626" spans="2:11" x14ac:dyDescent="0.3">
      <c r="B626" s="16" t="s">
        <v>69</v>
      </c>
      <c r="C626" s="11" t="s">
        <v>35</v>
      </c>
      <c r="D626" s="21">
        <v>148.63999999999999</v>
      </c>
      <c r="E626" s="20">
        <v>0.39663999999999999</v>
      </c>
      <c r="F626" s="23">
        <v>0.05</v>
      </c>
      <c r="G626" s="20">
        <v>5.4999999999999997E-3</v>
      </c>
      <c r="H626" s="20">
        <v>1.9831999999999999E-2</v>
      </c>
      <c r="I626" s="20">
        <v>0.41647200000000001</v>
      </c>
      <c r="J626" s="25">
        <v>61.904398</v>
      </c>
      <c r="K626" s="51">
        <f t="shared" si="9"/>
        <v>2.9478284000000059</v>
      </c>
    </row>
    <row r="627" spans="2:11" x14ac:dyDescent="0.3">
      <c r="B627" s="16" t="s">
        <v>69</v>
      </c>
      <c r="C627" s="11" t="s">
        <v>36</v>
      </c>
      <c r="D627" s="21">
        <v>126</v>
      </c>
      <c r="E627" s="20">
        <v>0.40094999999999997</v>
      </c>
      <c r="F627" s="23">
        <v>0.05</v>
      </c>
      <c r="G627" s="20">
        <v>5.4999999999999997E-3</v>
      </c>
      <c r="H627" s="20">
        <v>2.0047499999999999E-2</v>
      </c>
      <c r="I627" s="20">
        <v>0.42099750000000002</v>
      </c>
      <c r="J627" s="25">
        <v>53.045684999999999</v>
      </c>
      <c r="K627" s="51">
        <f t="shared" si="9"/>
        <v>2.5259850000000057</v>
      </c>
    </row>
    <row r="628" spans="2:11" x14ac:dyDescent="0.3">
      <c r="B628" s="16" t="s">
        <v>69</v>
      </c>
      <c r="C628" s="11" t="s">
        <v>37</v>
      </c>
      <c r="D628" s="21">
        <v>21.44</v>
      </c>
      <c r="E628" s="20">
        <v>0.45072000000000001</v>
      </c>
      <c r="F628" s="23">
        <v>0.05</v>
      </c>
      <c r="G628" s="20">
        <v>5.4999999999999997E-3</v>
      </c>
      <c r="H628" s="20">
        <v>2.2536E-2</v>
      </c>
      <c r="I628" s="20">
        <v>0.47325600000000001</v>
      </c>
      <c r="J628" s="25">
        <v>10.146609</v>
      </c>
      <c r="K628" s="51">
        <f t="shared" si="9"/>
        <v>0.4831721999999985</v>
      </c>
    </row>
    <row r="629" spans="2:11" x14ac:dyDescent="0.3">
      <c r="B629" s="16" t="s">
        <v>69</v>
      </c>
      <c r="C629" s="11" t="s">
        <v>38</v>
      </c>
      <c r="D629" s="21">
        <v>17.28</v>
      </c>
      <c r="E629" s="20">
        <v>0.4783</v>
      </c>
      <c r="F629" s="23">
        <v>0.05</v>
      </c>
      <c r="G629" s="20">
        <v>5.4999999999999997E-3</v>
      </c>
      <c r="H629" s="20">
        <v>2.3914999999999999E-2</v>
      </c>
      <c r="I629" s="20">
        <v>0.50221499999999997</v>
      </c>
      <c r="J629" s="25">
        <v>8.6782749999999993</v>
      </c>
      <c r="K629" s="51">
        <f t="shared" si="9"/>
        <v>0.41325099999999892</v>
      </c>
    </row>
    <row r="630" spans="2:11" x14ac:dyDescent="0.3">
      <c r="B630" s="16" t="s">
        <v>69</v>
      </c>
      <c r="C630" s="11" t="s">
        <v>39</v>
      </c>
      <c r="D630" s="21">
        <v>15.52</v>
      </c>
      <c r="E630" s="20">
        <v>0.48896000000000001</v>
      </c>
      <c r="F630" s="23">
        <v>0.05</v>
      </c>
      <c r="G630" s="20">
        <v>5.4999999999999997E-3</v>
      </c>
      <c r="H630" s="20">
        <v>2.4448000000000001E-2</v>
      </c>
      <c r="I630" s="20">
        <v>0.51340799999999998</v>
      </c>
      <c r="J630" s="25">
        <v>7.9680920000000004</v>
      </c>
      <c r="K630" s="51">
        <f t="shared" si="9"/>
        <v>0.3794328000000009</v>
      </c>
    </row>
    <row r="631" spans="2:11" x14ac:dyDescent="0.3">
      <c r="B631" s="16" t="s">
        <v>69</v>
      </c>
      <c r="C631" s="11" t="s">
        <v>40</v>
      </c>
      <c r="D631" s="21">
        <v>14.8</v>
      </c>
      <c r="E631" s="20">
        <v>0.51409000000000005</v>
      </c>
      <c r="F631" s="23">
        <v>0.05</v>
      </c>
      <c r="G631" s="20">
        <v>5.4999999999999997E-3</v>
      </c>
      <c r="H631" s="20">
        <v>2.5704500000000002E-2</v>
      </c>
      <c r="I631" s="20">
        <v>0.53979449999999995</v>
      </c>
      <c r="J631" s="25">
        <v>7.9889590000000004</v>
      </c>
      <c r="K631" s="51">
        <f t="shared" si="9"/>
        <v>0.38042699999999918</v>
      </c>
    </row>
    <row r="632" spans="2:11" x14ac:dyDescent="0.3">
      <c r="B632" s="16" t="s">
        <v>69</v>
      </c>
      <c r="C632" s="11" t="s">
        <v>41</v>
      </c>
      <c r="D632" s="21">
        <v>12.32</v>
      </c>
      <c r="E632" s="20">
        <v>0.53915000000000002</v>
      </c>
      <c r="F632" s="23">
        <v>0.05</v>
      </c>
      <c r="G632" s="20">
        <v>5.4999999999999997E-3</v>
      </c>
      <c r="H632" s="20">
        <v>2.6957499999999999E-2</v>
      </c>
      <c r="I632" s="20">
        <v>0.56610749999999999</v>
      </c>
      <c r="J632" s="25">
        <v>6.9744440000000001</v>
      </c>
      <c r="K632" s="51">
        <f t="shared" si="9"/>
        <v>0.33211600000000008</v>
      </c>
    </row>
    <row r="633" spans="2:11" x14ac:dyDescent="0.3">
      <c r="B633" s="16" t="s">
        <v>69</v>
      </c>
      <c r="C633" s="11" t="s">
        <v>42</v>
      </c>
      <c r="D633" s="21">
        <v>10.32</v>
      </c>
      <c r="E633" s="20">
        <v>0.58221000000000001</v>
      </c>
      <c r="F633" s="23">
        <v>0.05</v>
      </c>
      <c r="G633" s="20">
        <v>5.4999999999999997E-3</v>
      </c>
      <c r="H633" s="20">
        <v>2.9110500000000001E-2</v>
      </c>
      <c r="I633" s="20">
        <v>0.61132050000000004</v>
      </c>
      <c r="J633" s="25">
        <v>6.3088280000000001</v>
      </c>
      <c r="K633" s="51">
        <f t="shared" si="9"/>
        <v>0.30042079999999949</v>
      </c>
    </row>
    <row r="634" spans="2:11" x14ac:dyDescent="0.3">
      <c r="B634" s="16" t="s">
        <v>69</v>
      </c>
      <c r="C634" s="11" t="s">
        <v>43</v>
      </c>
      <c r="D634" s="21">
        <v>10.16</v>
      </c>
      <c r="E634" s="20">
        <v>0.52246000000000004</v>
      </c>
      <c r="F634" s="23">
        <v>0.05</v>
      </c>
      <c r="G634" s="20">
        <v>5.4999999999999997E-3</v>
      </c>
      <c r="H634" s="20">
        <v>2.6123E-2</v>
      </c>
      <c r="I634" s="20">
        <v>0.54858300000000004</v>
      </c>
      <c r="J634" s="25">
        <v>5.5736030000000003</v>
      </c>
      <c r="K634" s="51">
        <f t="shared" si="9"/>
        <v>0.26540940000000024</v>
      </c>
    </row>
    <row r="635" spans="2:11" x14ac:dyDescent="0.3">
      <c r="B635" s="16" t="s">
        <v>69</v>
      </c>
      <c r="C635" s="11" t="s">
        <v>44</v>
      </c>
      <c r="D635" s="21">
        <v>8.08</v>
      </c>
      <c r="E635" s="20">
        <v>0.47105999999999998</v>
      </c>
      <c r="F635" s="23">
        <v>0.05</v>
      </c>
      <c r="G635" s="20">
        <v>5.4999999999999997E-3</v>
      </c>
      <c r="H635" s="20">
        <v>2.3553000000000001E-2</v>
      </c>
      <c r="I635" s="20">
        <v>0.49461300000000002</v>
      </c>
      <c r="J635" s="25">
        <v>3.9964729999999999</v>
      </c>
      <c r="K635" s="51">
        <f t="shared" si="9"/>
        <v>0.19030820000000004</v>
      </c>
    </row>
    <row r="636" spans="2:11" x14ac:dyDescent="0.3">
      <c r="B636" s="16" t="s">
        <v>70</v>
      </c>
      <c r="C636" s="11" t="s">
        <v>20</v>
      </c>
      <c r="D636" s="21">
        <v>8</v>
      </c>
      <c r="E636" s="20">
        <v>0.42579</v>
      </c>
      <c r="F636" s="23">
        <v>0.05</v>
      </c>
      <c r="G636" s="20">
        <v>5.4999999999999997E-3</v>
      </c>
      <c r="H636" s="20">
        <v>2.1289499999999999E-2</v>
      </c>
      <c r="I636" s="20">
        <v>0.44707950000000002</v>
      </c>
      <c r="J636" s="25">
        <v>3.5766360000000001</v>
      </c>
      <c r="K636" s="51">
        <f t="shared" si="9"/>
        <v>0.17031600000000013</v>
      </c>
    </row>
    <row r="637" spans="2:11" x14ac:dyDescent="0.3">
      <c r="B637" s="16" t="s">
        <v>70</v>
      </c>
      <c r="C637" s="11" t="s">
        <v>22</v>
      </c>
      <c r="D637" s="21">
        <v>7.84</v>
      </c>
      <c r="E637" s="20">
        <v>0.41671000000000002</v>
      </c>
      <c r="F637" s="23">
        <v>0.05</v>
      </c>
      <c r="G637" s="20">
        <v>5.4999999999999997E-3</v>
      </c>
      <c r="H637" s="20">
        <v>2.08355E-2</v>
      </c>
      <c r="I637" s="20">
        <v>0.43754549999999998</v>
      </c>
      <c r="J637" s="25">
        <v>3.4303569999999999</v>
      </c>
      <c r="K637" s="51">
        <f t="shared" si="9"/>
        <v>0.16335059999999979</v>
      </c>
    </row>
    <row r="638" spans="2:11" x14ac:dyDescent="0.3">
      <c r="B638" s="16" t="s">
        <v>70</v>
      </c>
      <c r="C638" s="11" t="s">
        <v>23</v>
      </c>
      <c r="D638" s="21">
        <v>8.08</v>
      </c>
      <c r="E638" s="20">
        <v>0.34795999999999999</v>
      </c>
      <c r="F638" s="23">
        <v>0.05</v>
      </c>
      <c r="G638" s="20">
        <v>5.4999999999999997E-3</v>
      </c>
      <c r="H638" s="20">
        <v>1.7398E-2</v>
      </c>
      <c r="I638" s="20">
        <v>0.36535800000000002</v>
      </c>
      <c r="J638" s="25">
        <v>2.9520930000000001</v>
      </c>
      <c r="K638" s="51">
        <f t="shared" si="9"/>
        <v>0.14057619999999993</v>
      </c>
    </row>
    <row r="639" spans="2:11" x14ac:dyDescent="0.3">
      <c r="B639" s="16" t="s">
        <v>70</v>
      </c>
      <c r="C639" s="11" t="s">
        <v>24</v>
      </c>
      <c r="D639" s="21">
        <v>7.6</v>
      </c>
      <c r="E639" s="20">
        <v>0.24995999999999999</v>
      </c>
      <c r="F639" s="23">
        <v>0.05</v>
      </c>
      <c r="G639" s="20">
        <v>5.4999999999999997E-3</v>
      </c>
      <c r="H639" s="20">
        <v>1.2498E-2</v>
      </c>
      <c r="I639" s="20">
        <v>0.26245800000000002</v>
      </c>
      <c r="J639" s="25">
        <v>1.9946809999999999</v>
      </c>
      <c r="K639" s="51">
        <f t="shared" si="9"/>
        <v>9.4985000000000097E-2</v>
      </c>
    </row>
    <row r="640" spans="2:11" x14ac:dyDescent="0.3">
      <c r="B640" s="16" t="s">
        <v>70</v>
      </c>
      <c r="C640" s="11" t="s">
        <v>25</v>
      </c>
      <c r="D640" s="21">
        <v>8.64</v>
      </c>
      <c r="E640" s="20">
        <v>0.23153000000000001</v>
      </c>
      <c r="F640" s="23">
        <v>0.05</v>
      </c>
      <c r="G640" s="20">
        <v>5.4999999999999997E-3</v>
      </c>
      <c r="H640" s="20">
        <v>1.15765E-2</v>
      </c>
      <c r="I640" s="20">
        <v>0.2431065</v>
      </c>
      <c r="J640" s="25">
        <v>2.1004399999999999</v>
      </c>
      <c r="K640" s="51">
        <f t="shared" si="9"/>
        <v>0.1000207999999998</v>
      </c>
    </row>
    <row r="641" spans="2:11" x14ac:dyDescent="0.3">
      <c r="B641" s="16" t="s">
        <v>70</v>
      </c>
      <c r="C641" s="11" t="s">
        <v>26</v>
      </c>
      <c r="D641" s="21">
        <v>12.32</v>
      </c>
      <c r="E641" s="20">
        <v>0.23707</v>
      </c>
      <c r="F641" s="23">
        <v>0.05</v>
      </c>
      <c r="G641" s="20">
        <v>5.4999999999999997E-3</v>
      </c>
      <c r="H641" s="20">
        <v>1.1853499999999999E-2</v>
      </c>
      <c r="I641" s="20">
        <v>0.24892349999999999</v>
      </c>
      <c r="J641" s="25">
        <v>3.066738</v>
      </c>
      <c r="K641" s="51">
        <f t="shared" si="9"/>
        <v>0.14603559999999982</v>
      </c>
    </row>
    <row r="642" spans="2:11" x14ac:dyDescent="0.3">
      <c r="B642" s="16" t="s">
        <v>70</v>
      </c>
      <c r="C642" s="11" t="s">
        <v>27</v>
      </c>
      <c r="D642" s="21">
        <v>15.28</v>
      </c>
      <c r="E642" s="20">
        <v>0.34798000000000001</v>
      </c>
      <c r="F642" s="23">
        <v>0.05</v>
      </c>
      <c r="G642" s="20">
        <v>5.4999999999999997E-3</v>
      </c>
      <c r="H642" s="20">
        <v>1.7399000000000001E-2</v>
      </c>
      <c r="I642" s="20">
        <v>0.36537900000000001</v>
      </c>
      <c r="J642" s="25">
        <v>5.5829909999999998</v>
      </c>
      <c r="K642" s="51">
        <f t="shared" si="9"/>
        <v>0.26585660000000022</v>
      </c>
    </row>
    <row r="643" spans="2:11" x14ac:dyDescent="0.3">
      <c r="B643" s="16" t="s">
        <v>70</v>
      </c>
      <c r="C643" s="11" t="s">
        <v>28</v>
      </c>
      <c r="D643" s="21">
        <v>33.36</v>
      </c>
      <c r="E643" s="20">
        <v>0.41238999999999998</v>
      </c>
      <c r="F643" s="23">
        <v>0.05</v>
      </c>
      <c r="G643" s="20">
        <v>5.4999999999999997E-3</v>
      </c>
      <c r="H643" s="20">
        <v>2.0619499999999999E-2</v>
      </c>
      <c r="I643" s="20">
        <v>0.43300949999999999</v>
      </c>
      <c r="J643" s="25">
        <v>14.445197</v>
      </c>
      <c r="K643" s="51">
        <f t="shared" si="9"/>
        <v>0.68786660000000133</v>
      </c>
    </row>
    <row r="644" spans="2:11" x14ac:dyDescent="0.3">
      <c r="B644" s="16" t="s">
        <v>70</v>
      </c>
      <c r="C644" s="11" t="s">
        <v>29</v>
      </c>
      <c r="D644" s="21">
        <v>124.4</v>
      </c>
      <c r="E644" s="20">
        <v>0.44220999999999999</v>
      </c>
      <c r="F644" s="23">
        <v>0.05</v>
      </c>
      <c r="G644" s="20">
        <v>5.4999999999999997E-3</v>
      </c>
      <c r="H644" s="20">
        <v>2.2110500000000002E-2</v>
      </c>
      <c r="I644" s="20">
        <v>0.46432050000000002</v>
      </c>
      <c r="J644" s="25">
        <v>57.761470000000003</v>
      </c>
      <c r="K644" s="51">
        <f t="shared" si="9"/>
        <v>2.7505459999999999</v>
      </c>
    </row>
    <row r="645" spans="2:11" x14ac:dyDescent="0.3">
      <c r="B645" s="16" t="s">
        <v>70</v>
      </c>
      <c r="C645" s="11" t="s">
        <v>30</v>
      </c>
      <c r="D645" s="21">
        <v>145.28</v>
      </c>
      <c r="E645" s="20">
        <v>0.42618</v>
      </c>
      <c r="F645" s="23">
        <v>0.05</v>
      </c>
      <c r="G645" s="20">
        <v>5.4999999999999997E-3</v>
      </c>
      <c r="H645" s="20">
        <v>2.1309000000000002E-2</v>
      </c>
      <c r="I645" s="20">
        <v>0.44748900000000003</v>
      </c>
      <c r="J645" s="25">
        <v>65.011201999999997</v>
      </c>
      <c r="K645" s="51">
        <f t="shared" si="9"/>
        <v>3.0957715999999991</v>
      </c>
    </row>
    <row r="646" spans="2:11" x14ac:dyDescent="0.3">
      <c r="B646" s="16" t="s">
        <v>70</v>
      </c>
      <c r="C646" s="11" t="s">
        <v>31</v>
      </c>
      <c r="D646" s="21">
        <v>147.6</v>
      </c>
      <c r="E646" s="20">
        <v>0.41098000000000001</v>
      </c>
      <c r="F646" s="23">
        <v>0.05</v>
      </c>
      <c r="G646" s="20">
        <v>5.4999999999999997E-3</v>
      </c>
      <c r="H646" s="20">
        <v>2.0549000000000001E-2</v>
      </c>
      <c r="I646" s="20">
        <v>0.431529</v>
      </c>
      <c r="J646" s="25">
        <v>63.693680000000001</v>
      </c>
      <c r="K646" s="51">
        <f t="shared" si="9"/>
        <v>3.0330319999999986</v>
      </c>
    </row>
    <row r="647" spans="2:11" x14ac:dyDescent="0.3">
      <c r="B647" s="16" t="s">
        <v>70</v>
      </c>
      <c r="C647" s="11" t="s">
        <v>32</v>
      </c>
      <c r="D647" s="21">
        <v>128.4</v>
      </c>
      <c r="E647" s="20">
        <v>0.42049999999999998</v>
      </c>
      <c r="F647" s="23">
        <v>0.05</v>
      </c>
      <c r="G647" s="20">
        <v>5.4999999999999997E-3</v>
      </c>
      <c r="H647" s="20">
        <v>2.1024999999999999E-2</v>
      </c>
      <c r="I647" s="20">
        <v>0.441525</v>
      </c>
      <c r="J647" s="25">
        <v>56.691809999999997</v>
      </c>
      <c r="K647" s="51">
        <f t="shared" si="9"/>
        <v>2.6996099999999927</v>
      </c>
    </row>
    <row r="648" spans="2:11" x14ac:dyDescent="0.3">
      <c r="B648" s="16" t="s">
        <v>70</v>
      </c>
      <c r="C648" s="11" t="s">
        <v>33</v>
      </c>
      <c r="D648" s="21">
        <v>120.24</v>
      </c>
      <c r="E648" s="20">
        <v>0.41095999999999999</v>
      </c>
      <c r="F648" s="23">
        <v>0.05</v>
      </c>
      <c r="G648" s="20">
        <v>5.4999999999999997E-3</v>
      </c>
      <c r="H648" s="20">
        <v>2.0548E-2</v>
      </c>
      <c r="I648" s="20">
        <v>0.431508</v>
      </c>
      <c r="J648" s="25">
        <v>51.884521999999997</v>
      </c>
      <c r="K648" s="51">
        <f t="shared" si="9"/>
        <v>2.4706916000000021</v>
      </c>
    </row>
    <row r="649" spans="2:11" x14ac:dyDescent="0.3">
      <c r="B649" s="16" t="s">
        <v>70</v>
      </c>
      <c r="C649" s="11" t="s">
        <v>34</v>
      </c>
      <c r="D649" s="21">
        <v>148.4</v>
      </c>
      <c r="E649" s="20">
        <v>0.41095999999999999</v>
      </c>
      <c r="F649" s="23">
        <v>0.05</v>
      </c>
      <c r="G649" s="20">
        <v>5.4999999999999997E-3</v>
      </c>
      <c r="H649" s="20">
        <v>2.0548E-2</v>
      </c>
      <c r="I649" s="20">
        <v>0.431508</v>
      </c>
      <c r="J649" s="25">
        <v>64.035786999999999</v>
      </c>
      <c r="K649" s="51">
        <f t="shared" si="9"/>
        <v>3.0493230000000011</v>
      </c>
    </row>
    <row r="650" spans="2:11" x14ac:dyDescent="0.3">
      <c r="B650" s="16" t="s">
        <v>70</v>
      </c>
      <c r="C650" s="11" t="s">
        <v>35</v>
      </c>
      <c r="D650" s="21">
        <v>136</v>
      </c>
      <c r="E650" s="20">
        <v>0.41094000000000003</v>
      </c>
      <c r="F650" s="23">
        <v>0.05</v>
      </c>
      <c r="G650" s="20">
        <v>5.4999999999999997E-3</v>
      </c>
      <c r="H650" s="20">
        <v>2.0546999999999999E-2</v>
      </c>
      <c r="I650" s="20">
        <v>0.43148700000000001</v>
      </c>
      <c r="J650" s="25">
        <v>58.682231999999999</v>
      </c>
      <c r="K650" s="51">
        <f t="shared" si="9"/>
        <v>2.7943919999999949</v>
      </c>
    </row>
    <row r="651" spans="2:11" x14ac:dyDescent="0.3">
      <c r="B651" s="16" t="s">
        <v>70</v>
      </c>
      <c r="C651" s="11" t="s">
        <v>36</v>
      </c>
      <c r="D651" s="21">
        <v>74.319999999999993</v>
      </c>
      <c r="E651" s="20">
        <v>0.41092000000000001</v>
      </c>
      <c r="F651" s="23">
        <v>0.05</v>
      </c>
      <c r="G651" s="20">
        <v>5.4999999999999997E-3</v>
      </c>
      <c r="H651" s="20">
        <v>2.0545999999999998E-2</v>
      </c>
      <c r="I651" s="20">
        <v>0.43146600000000002</v>
      </c>
      <c r="J651" s="25">
        <v>32.066552999999999</v>
      </c>
      <c r="K651" s="51">
        <f t="shared" si="9"/>
        <v>1.5269785999999996</v>
      </c>
    </row>
    <row r="652" spans="2:11" x14ac:dyDescent="0.3">
      <c r="B652" s="16" t="s">
        <v>70</v>
      </c>
      <c r="C652" s="11" t="s">
        <v>37</v>
      </c>
      <c r="D652" s="21">
        <v>24.64</v>
      </c>
      <c r="E652" s="20">
        <v>0.40000999999999998</v>
      </c>
      <c r="F652" s="23">
        <v>0.05</v>
      </c>
      <c r="G652" s="20">
        <v>5.4999999999999997E-3</v>
      </c>
      <c r="H652" s="20">
        <v>2.0000500000000001E-2</v>
      </c>
      <c r="I652" s="20">
        <v>0.42001050000000001</v>
      </c>
      <c r="J652" s="25">
        <v>10.349059</v>
      </c>
      <c r="K652" s="51">
        <f t="shared" si="9"/>
        <v>0.4928126000000006</v>
      </c>
    </row>
    <row r="653" spans="2:11" x14ac:dyDescent="0.3">
      <c r="B653" s="16" t="s">
        <v>70</v>
      </c>
      <c r="C653" s="11" t="s">
        <v>38</v>
      </c>
      <c r="D653" s="21">
        <v>19.28</v>
      </c>
      <c r="E653" s="20">
        <v>0.41095999999999999</v>
      </c>
      <c r="F653" s="23">
        <v>0.05</v>
      </c>
      <c r="G653" s="20">
        <v>5.4999999999999997E-3</v>
      </c>
      <c r="H653" s="20">
        <v>2.0548E-2</v>
      </c>
      <c r="I653" s="20">
        <v>0.431508</v>
      </c>
      <c r="J653" s="25">
        <v>8.3194739999999996</v>
      </c>
      <c r="K653" s="51">
        <f t="shared" si="9"/>
        <v>0.39616519999999955</v>
      </c>
    </row>
    <row r="654" spans="2:11" x14ac:dyDescent="0.3">
      <c r="B654" s="16" t="s">
        <v>70</v>
      </c>
      <c r="C654" s="11" t="s">
        <v>39</v>
      </c>
      <c r="D654" s="21">
        <v>16.399999999999999</v>
      </c>
      <c r="E654" s="20">
        <v>0.46610000000000001</v>
      </c>
      <c r="F654" s="23">
        <v>0.05</v>
      </c>
      <c r="G654" s="20">
        <v>5.4999999999999997E-3</v>
      </c>
      <c r="H654" s="20">
        <v>2.3304999999999999E-2</v>
      </c>
      <c r="I654" s="20">
        <v>0.48940499999999998</v>
      </c>
      <c r="J654" s="25">
        <v>8.0262419999999999</v>
      </c>
      <c r="K654" s="51">
        <f t="shared" ref="K654:K717" si="10">J654-(D654*E654)</f>
        <v>0.38220200000000037</v>
      </c>
    </row>
    <row r="655" spans="2:11" x14ac:dyDescent="0.3">
      <c r="B655" s="16" t="s">
        <v>70</v>
      </c>
      <c r="C655" s="11" t="s">
        <v>40</v>
      </c>
      <c r="D655" s="21">
        <v>16</v>
      </c>
      <c r="E655" s="20">
        <v>0.42832999999999999</v>
      </c>
      <c r="F655" s="23">
        <v>0.05</v>
      </c>
      <c r="G655" s="20">
        <v>5.4999999999999997E-3</v>
      </c>
      <c r="H655" s="20">
        <v>2.1416500000000002E-2</v>
      </c>
      <c r="I655" s="20">
        <v>0.44974649999999999</v>
      </c>
      <c r="J655" s="25">
        <v>7.1959439999999999</v>
      </c>
      <c r="K655" s="51">
        <f t="shared" si="10"/>
        <v>0.34266400000000008</v>
      </c>
    </row>
    <row r="656" spans="2:11" x14ac:dyDescent="0.3">
      <c r="B656" s="16" t="s">
        <v>70</v>
      </c>
      <c r="C656" s="11" t="s">
        <v>41</v>
      </c>
      <c r="D656" s="21">
        <v>13.44</v>
      </c>
      <c r="E656" s="20">
        <v>0.51919999999999999</v>
      </c>
      <c r="F656" s="23">
        <v>0.05</v>
      </c>
      <c r="G656" s="20">
        <v>5.4999999999999997E-3</v>
      </c>
      <c r="H656" s="20">
        <v>2.596E-2</v>
      </c>
      <c r="I656" s="20">
        <v>0.54515999999999998</v>
      </c>
      <c r="J656" s="25">
        <v>7.3269500000000001</v>
      </c>
      <c r="K656" s="51">
        <f t="shared" si="10"/>
        <v>0.34890200000000071</v>
      </c>
    </row>
    <row r="657" spans="2:11" x14ac:dyDescent="0.3">
      <c r="B657" s="16" t="s">
        <v>70</v>
      </c>
      <c r="C657" s="11" t="s">
        <v>42</v>
      </c>
      <c r="D657" s="21">
        <v>8.56</v>
      </c>
      <c r="E657" s="20">
        <v>0.57869000000000004</v>
      </c>
      <c r="F657" s="23">
        <v>0.05</v>
      </c>
      <c r="G657" s="20">
        <v>5.4999999999999997E-3</v>
      </c>
      <c r="H657" s="20">
        <v>2.8934499999999998E-2</v>
      </c>
      <c r="I657" s="20">
        <v>0.60762450000000001</v>
      </c>
      <c r="J657" s="25">
        <v>5.2012660000000004</v>
      </c>
      <c r="K657" s="51">
        <f t="shared" si="10"/>
        <v>0.24767959999999967</v>
      </c>
    </row>
    <row r="658" spans="2:11" x14ac:dyDescent="0.3">
      <c r="B658" s="16" t="s">
        <v>70</v>
      </c>
      <c r="C658" s="11" t="s">
        <v>43</v>
      </c>
      <c r="D658" s="21">
        <v>8.7200000000000006</v>
      </c>
      <c r="E658" s="20">
        <v>0.51834000000000002</v>
      </c>
      <c r="F658" s="23">
        <v>0.05</v>
      </c>
      <c r="G658" s="20">
        <v>5.4999999999999997E-3</v>
      </c>
      <c r="H658" s="20">
        <v>2.5916999999999999E-2</v>
      </c>
      <c r="I658" s="20">
        <v>0.54425699999999999</v>
      </c>
      <c r="J658" s="25">
        <v>4.7459210000000001</v>
      </c>
      <c r="K658" s="51">
        <f t="shared" si="10"/>
        <v>0.22599619999999909</v>
      </c>
    </row>
    <row r="659" spans="2:11" x14ac:dyDescent="0.3">
      <c r="B659" s="16" t="s">
        <v>70</v>
      </c>
      <c r="C659" s="11" t="s">
        <v>44</v>
      </c>
      <c r="D659" s="21">
        <v>8.7200000000000006</v>
      </c>
      <c r="E659" s="20">
        <v>0.45571</v>
      </c>
      <c r="F659" s="23">
        <v>0.05</v>
      </c>
      <c r="G659" s="20">
        <v>5.4999999999999997E-3</v>
      </c>
      <c r="H659" s="20">
        <v>2.27855E-2</v>
      </c>
      <c r="I659" s="20">
        <v>0.47849550000000002</v>
      </c>
      <c r="J659" s="25">
        <v>4.1724810000000003</v>
      </c>
      <c r="K659" s="51">
        <f t="shared" si="10"/>
        <v>0.19868979999999992</v>
      </c>
    </row>
    <row r="660" spans="2:11" x14ac:dyDescent="0.3">
      <c r="B660" s="16" t="s">
        <v>71</v>
      </c>
      <c r="C660" s="11" t="s">
        <v>20</v>
      </c>
      <c r="D660" s="21">
        <v>8.4</v>
      </c>
      <c r="E660" s="20">
        <v>0.39711000000000002</v>
      </c>
      <c r="F660" s="23">
        <v>0.05</v>
      </c>
      <c r="G660" s="20">
        <v>5.4999999999999997E-3</v>
      </c>
      <c r="H660" s="20">
        <v>1.9855500000000002E-2</v>
      </c>
      <c r="I660" s="20">
        <v>0.41696549999999999</v>
      </c>
      <c r="J660" s="25">
        <v>3.50251</v>
      </c>
      <c r="K660" s="51">
        <f t="shared" si="10"/>
        <v>0.16678599999999966</v>
      </c>
    </row>
    <row r="661" spans="2:11" x14ac:dyDescent="0.3">
      <c r="B661" s="16" t="s">
        <v>71</v>
      </c>
      <c r="C661" s="11" t="s">
        <v>22</v>
      </c>
      <c r="D661" s="21">
        <v>8</v>
      </c>
      <c r="E661" s="20">
        <v>0.35326000000000002</v>
      </c>
      <c r="F661" s="23">
        <v>0.05</v>
      </c>
      <c r="G661" s="20">
        <v>5.4999999999999997E-3</v>
      </c>
      <c r="H661" s="20">
        <v>1.7663000000000002E-2</v>
      </c>
      <c r="I661" s="20">
        <v>0.370923</v>
      </c>
      <c r="J661" s="25">
        <v>2.967384</v>
      </c>
      <c r="K661" s="51">
        <f t="shared" si="10"/>
        <v>0.14130399999999987</v>
      </c>
    </row>
    <row r="662" spans="2:11" x14ac:dyDescent="0.3">
      <c r="B662" s="16" t="s">
        <v>71</v>
      </c>
      <c r="C662" s="11" t="s">
        <v>23</v>
      </c>
      <c r="D662" s="21">
        <v>7.6</v>
      </c>
      <c r="E662" s="20">
        <v>0.27639999999999998</v>
      </c>
      <c r="F662" s="23">
        <v>0.05</v>
      </c>
      <c r="G662" s="20">
        <v>5.4999999999999997E-3</v>
      </c>
      <c r="H662" s="20">
        <v>1.3820000000000001E-2</v>
      </c>
      <c r="I662" s="20">
        <v>0.29021999999999998</v>
      </c>
      <c r="J662" s="25">
        <v>2.2056719999999999</v>
      </c>
      <c r="K662" s="51">
        <f t="shared" si="10"/>
        <v>0.10503200000000001</v>
      </c>
    </row>
    <row r="663" spans="2:11" x14ac:dyDescent="0.3">
      <c r="B663" s="16" t="s">
        <v>71</v>
      </c>
      <c r="C663" s="11" t="s">
        <v>24</v>
      </c>
      <c r="D663" s="21">
        <v>7.92</v>
      </c>
      <c r="E663" s="20">
        <v>0.25623000000000001</v>
      </c>
      <c r="F663" s="23">
        <v>0.05</v>
      </c>
      <c r="G663" s="20">
        <v>5.4999999999999997E-3</v>
      </c>
      <c r="H663" s="20">
        <v>1.28115E-2</v>
      </c>
      <c r="I663" s="20">
        <v>0.26904149999999999</v>
      </c>
      <c r="J663" s="25">
        <v>2.1308090000000002</v>
      </c>
      <c r="K663" s="51">
        <f t="shared" si="10"/>
        <v>0.10146740000000021</v>
      </c>
    </row>
    <row r="664" spans="2:11" x14ac:dyDescent="0.3">
      <c r="B664" s="16" t="s">
        <v>71</v>
      </c>
      <c r="C664" s="11" t="s">
        <v>25</v>
      </c>
      <c r="D664" s="21">
        <v>7.76</v>
      </c>
      <c r="E664" s="20">
        <v>0.23905999999999999</v>
      </c>
      <c r="F664" s="23">
        <v>0.05</v>
      </c>
      <c r="G664" s="20">
        <v>5.4999999999999997E-3</v>
      </c>
      <c r="H664" s="20">
        <v>1.1953E-2</v>
      </c>
      <c r="I664" s="20">
        <v>0.25101299999999999</v>
      </c>
      <c r="J664" s="25">
        <v>1.9478610000000001</v>
      </c>
      <c r="K664" s="51">
        <f t="shared" si="10"/>
        <v>9.2755400000000154E-2</v>
      </c>
    </row>
    <row r="665" spans="2:11" x14ac:dyDescent="0.3">
      <c r="B665" s="16" t="s">
        <v>71</v>
      </c>
      <c r="C665" s="11" t="s">
        <v>26</v>
      </c>
      <c r="D665" s="21">
        <v>7.6</v>
      </c>
      <c r="E665" s="20">
        <v>0.27639999999999998</v>
      </c>
      <c r="F665" s="23">
        <v>0.05</v>
      </c>
      <c r="G665" s="20">
        <v>5.4999999999999997E-3</v>
      </c>
      <c r="H665" s="20">
        <v>1.3820000000000001E-2</v>
      </c>
      <c r="I665" s="20">
        <v>0.29021999999999998</v>
      </c>
      <c r="J665" s="25">
        <v>2.2056719999999999</v>
      </c>
      <c r="K665" s="51">
        <f t="shared" si="10"/>
        <v>0.10503200000000001</v>
      </c>
    </row>
    <row r="666" spans="2:11" x14ac:dyDescent="0.3">
      <c r="B666" s="16" t="s">
        <v>71</v>
      </c>
      <c r="C666" s="11" t="s">
        <v>27</v>
      </c>
      <c r="D666" s="21">
        <v>9.36</v>
      </c>
      <c r="E666" s="20">
        <v>0.33615</v>
      </c>
      <c r="F666" s="23">
        <v>0.05</v>
      </c>
      <c r="G666" s="20">
        <v>5.4999999999999997E-3</v>
      </c>
      <c r="H666" s="20">
        <v>1.68075E-2</v>
      </c>
      <c r="I666" s="20">
        <v>0.35295749999999998</v>
      </c>
      <c r="J666" s="25">
        <v>3.3036819999999998</v>
      </c>
      <c r="K666" s="51">
        <f t="shared" si="10"/>
        <v>0.15731800000000007</v>
      </c>
    </row>
    <row r="667" spans="2:11" x14ac:dyDescent="0.3">
      <c r="B667" s="16" t="s">
        <v>71</v>
      </c>
      <c r="C667" s="11" t="s">
        <v>28</v>
      </c>
      <c r="D667" s="21">
        <v>11.12</v>
      </c>
      <c r="E667" s="20">
        <v>0.36957000000000001</v>
      </c>
      <c r="F667" s="23">
        <v>0.05</v>
      </c>
      <c r="G667" s="20">
        <v>5.4999999999999997E-3</v>
      </c>
      <c r="H667" s="20">
        <v>1.8478499999999998E-2</v>
      </c>
      <c r="I667" s="20">
        <v>0.38804850000000002</v>
      </c>
      <c r="J667" s="25">
        <v>4.315099</v>
      </c>
      <c r="K667" s="51">
        <f t="shared" si="10"/>
        <v>0.20548060000000046</v>
      </c>
    </row>
    <row r="668" spans="2:11" x14ac:dyDescent="0.3">
      <c r="B668" s="16" t="s">
        <v>71</v>
      </c>
      <c r="C668" s="11" t="s">
        <v>29</v>
      </c>
      <c r="D668" s="21">
        <v>14.88</v>
      </c>
      <c r="E668" s="20">
        <v>0.41646</v>
      </c>
      <c r="F668" s="23">
        <v>0.05</v>
      </c>
      <c r="G668" s="20">
        <v>5.4999999999999997E-3</v>
      </c>
      <c r="H668" s="20">
        <v>2.0823000000000001E-2</v>
      </c>
      <c r="I668" s="20">
        <v>0.43728299999999998</v>
      </c>
      <c r="J668" s="25">
        <v>6.5067709999999996</v>
      </c>
      <c r="K668" s="51">
        <f t="shared" si="10"/>
        <v>0.30984619999999907</v>
      </c>
    </row>
    <row r="669" spans="2:11" x14ac:dyDescent="0.3">
      <c r="B669" s="16" t="s">
        <v>71</v>
      </c>
      <c r="C669" s="11" t="s">
        <v>30</v>
      </c>
      <c r="D669" s="21">
        <v>12.56</v>
      </c>
      <c r="E669" s="20">
        <v>0.41646</v>
      </c>
      <c r="F669" s="23">
        <v>0.05</v>
      </c>
      <c r="G669" s="20">
        <v>5.4999999999999997E-3</v>
      </c>
      <c r="H669" s="20">
        <v>2.0823000000000001E-2</v>
      </c>
      <c r="I669" s="20">
        <v>0.43728299999999998</v>
      </c>
      <c r="J669" s="25">
        <v>5.4922740000000001</v>
      </c>
      <c r="K669" s="51">
        <f t="shared" si="10"/>
        <v>0.26153639999999978</v>
      </c>
    </row>
    <row r="670" spans="2:11" x14ac:dyDescent="0.3">
      <c r="B670" s="16" t="s">
        <v>71</v>
      </c>
      <c r="C670" s="11" t="s">
        <v>31</v>
      </c>
      <c r="D670" s="21">
        <v>12</v>
      </c>
      <c r="E670" s="20">
        <v>0.41639999999999999</v>
      </c>
      <c r="F670" s="23">
        <v>0.05</v>
      </c>
      <c r="G670" s="20">
        <v>5.4999999999999997E-3</v>
      </c>
      <c r="H670" s="20">
        <v>2.0820000000000002E-2</v>
      </c>
      <c r="I670" s="20">
        <v>0.43722</v>
      </c>
      <c r="J670" s="25">
        <v>5.2466400000000002</v>
      </c>
      <c r="K670" s="51">
        <f t="shared" si="10"/>
        <v>0.24983999999999984</v>
      </c>
    </row>
    <row r="671" spans="2:11" x14ac:dyDescent="0.3">
      <c r="B671" s="16" t="s">
        <v>71</v>
      </c>
      <c r="C671" s="11" t="s">
        <v>32</v>
      </c>
      <c r="D671" s="21">
        <v>13.52</v>
      </c>
      <c r="E671" s="20">
        <v>0.41639999999999999</v>
      </c>
      <c r="F671" s="23">
        <v>0.05</v>
      </c>
      <c r="G671" s="20">
        <v>5.4999999999999997E-3</v>
      </c>
      <c r="H671" s="20">
        <v>2.0820000000000002E-2</v>
      </c>
      <c r="I671" s="20">
        <v>0.43722</v>
      </c>
      <c r="J671" s="25">
        <v>5.9112140000000002</v>
      </c>
      <c r="K671" s="51">
        <f t="shared" si="10"/>
        <v>0.28148600000000012</v>
      </c>
    </row>
    <row r="672" spans="2:11" x14ac:dyDescent="0.3">
      <c r="B672" s="16" t="s">
        <v>71</v>
      </c>
      <c r="C672" s="11" t="s">
        <v>33</v>
      </c>
      <c r="D672" s="21">
        <v>13.68</v>
      </c>
      <c r="E672" s="20">
        <v>0.35326000000000002</v>
      </c>
      <c r="F672" s="23">
        <v>0.05</v>
      </c>
      <c r="G672" s="20">
        <v>5.4999999999999997E-3</v>
      </c>
      <c r="H672" s="20">
        <v>1.7663000000000002E-2</v>
      </c>
      <c r="I672" s="20">
        <v>0.370923</v>
      </c>
      <c r="J672" s="25">
        <v>5.0742269999999996</v>
      </c>
      <c r="K672" s="51">
        <f t="shared" si="10"/>
        <v>0.24163019999999946</v>
      </c>
    </row>
    <row r="673" spans="2:11" x14ac:dyDescent="0.3">
      <c r="B673" s="16" t="s">
        <v>71</v>
      </c>
      <c r="C673" s="11" t="s">
        <v>34</v>
      </c>
      <c r="D673" s="21">
        <v>11.36</v>
      </c>
      <c r="E673" s="20">
        <v>0.36109000000000002</v>
      </c>
      <c r="F673" s="23">
        <v>0.05</v>
      </c>
      <c r="G673" s="20">
        <v>5.4999999999999997E-3</v>
      </c>
      <c r="H673" s="20">
        <v>1.8054500000000001E-2</v>
      </c>
      <c r="I673" s="20">
        <v>0.3791445</v>
      </c>
      <c r="J673" s="25">
        <v>4.3070820000000003</v>
      </c>
      <c r="K673" s="51">
        <f t="shared" si="10"/>
        <v>0.20509960000000049</v>
      </c>
    </row>
    <row r="674" spans="2:11" x14ac:dyDescent="0.3">
      <c r="B674" s="16" t="s">
        <v>71</v>
      </c>
      <c r="C674" s="11" t="s">
        <v>35</v>
      </c>
      <c r="D674" s="21">
        <v>6.56</v>
      </c>
      <c r="E674" s="20">
        <v>0.26406000000000002</v>
      </c>
      <c r="F674" s="23">
        <v>0.05</v>
      </c>
      <c r="G674" s="20">
        <v>5.4999999999999997E-3</v>
      </c>
      <c r="H674" s="20">
        <v>1.3202999999999999E-2</v>
      </c>
      <c r="I674" s="20">
        <v>0.27726299999999998</v>
      </c>
      <c r="J674" s="25">
        <v>1.818845</v>
      </c>
      <c r="K674" s="51">
        <f t="shared" si="10"/>
        <v>8.6611400000000005E-2</v>
      </c>
    </row>
    <row r="675" spans="2:11" x14ac:dyDescent="0.3">
      <c r="B675" s="16" t="s">
        <v>71</v>
      </c>
      <c r="C675" s="11" t="s">
        <v>36</v>
      </c>
      <c r="D675" s="21">
        <v>6.16</v>
      </c>
      <c r="E675" s="20">
        <v>0.25607999999999997</v>
      </c>
      <c r="F675" s="23">
        <v>0.05</v>
      </c>
      <c r="G675" s="20">
        <v>5.4999999999999997E-3</v>
      </c>
      <c r="H675" s="20">
        <v>1.2803999999999999E-2</v>
      </c>
      <c r="I675" s="20">
        <v>0.26888400000000001</v>
      </c>
      <c r="J675" s="25">
        <v>1.656325</v>
      </c>
      <c r="K675" s="51">
        <f t="shared" si="10"/>
        <v>7.887220000000017E-2</v>
      </c>
    </row>
    <row r="676" spans="2:11" x14ac:dyDescent="0.3">
      <c r="B676" s="16" t="s">
        <v>71</v>
      </c>
      <c r="C676" s="11" t="s">
        <v>37</v>
      </c>
      <c r="D676" s="21">
        <v>6.08</v>
      </c>
      <c r="E676" s="20">
        <v>0.26240000000000002</v>
      </c>
      <c r="F676" s="23">
        <v>0.05</v>
      </c>
      <c r="G676" s="20">
        <v>5.4999999999999997E-3</v>
      </c>
      <c r="H676" s="20">
        <v>1.312E-2</v>
      </c>
      <c r="I676" s="20">
        <v>0.27551999999999999</v>
      </c>
      <c r="J676" s="25">
        <v>1.675162</v>
      </c>
      <c r="K676" s="51">
        <f t="shared" si="10"/>
        <v>7.9769999999999897E-2</v>
      </c>
    </row>
    <row r="677" spans="2:11" x14ac:dyDescent="0.3">
      <c r="B677" s="16" t="s">
        <v>71</v>
      </c>
      <c r="C677" s="11" t="s">
        <v>38</v>
      </c>
      <c r="D677" s="21">
        <v>5.92</v>
      </c>
      <c r="E677" s="20">
        <v>0.27639999999999998</v>
      </c>
      <c r="F677" s="23">
        <v>0.05</v>
      </c>
      <c r="G677" s="20">
        <v>5.4999999999999997E-3</v>
      </c>
      <c r="H677" s="20">
        <v>1.3820000000000001E-2</v>
      </c>
      <c r="I677" s="20">
        <v>0.29021999999999998</v>
      </c>
      <c r="J677" s="25">
        <v>1.718102</v>
      </c>
      <c r="K677" s="51">
        <f t="shared" si="10"/>
        <v>8.1814000000000053E-2</v>
      </c>
    </row>
    <row r="678" spans="2:11" x14ac:dyDescent="0.3">
      <c r="B678" s="16" t="s">
        <v>71</v>
      </c>
      <c r="C678" s="11" t="s">
        <v>39</v>
      </c>
      <c r="D678" s="21">
        <v>6</v>
      </c>
      <c r="E678" s="20">
        <v>0.28145999999999999</v>
      </c>
      <c r="F678" s="23">
        <v>0.05</v>
      </c>
      <c r="G678" s="20">
        <v>5.4999999999999997E-3</v>
      </c>
      <c r="H678" s="20">
        <v>1.4073E-2</v>
      </c>
      <c r="I678" s="20">
        <v>0.29553299999999999</v>
      </c>
      <c r="J678" s="25">
        <v>1.7731980000000001</v>
      </c>
      <c r="K678" s="51">
        <f t="shared" si="10"/>
        <v>8.4438000000000235E-2</v>
      </c>
    </row>
    <row r="679" spans="2:11" x14ac:dyDescent="0.3">
      <c r="B679" s="16" t="s">
        <v>71</v>
      </c>
      <c r="C679" s="11" t="s">
        <v>40</v>
      </c>
      <c r="D679" s="21">
        <v>6.24</v>
      </c>
      <c r="E679" s="20">
        <v>0.35326000000000002</v>
      </c>
      <c r="F679" s="23">
        <v>0.05</v>
      </c>
      <c r="G679" s="20">
        <v>5.4999999999999997E-3</v>
      </c>
      <c r="H679" s="20">
        <v>1.7663000000000002E-2</v>
      </c>
      <c r="I679" s="20">
        <v>0.370923</v>
      </c>
      <c r="J679" s="25">
        <v>2.3145600000000002</v>
      </c>
      <c r="K679" s="51">
        <f t="shared" si="10"/>
        <v>0.11021759999999992</v>
      </c>
    </row>
    <row r="680" spans="2:11" x14ac:dyDescent="0.3">
      <c r="B680" s="16" t="s">
        <v>71</v>
      </c>
      <c r="C680" s="11" t="s">
        <v>41</v>
      </c>
      <c r="D680" s="21">
        <v>6.64</v>
      </c>
      <c r="E680" s="20">
        <v>0.41648000000000002</v>
      </c>
      <c r="F680" s="23">
        <v>0.05</v>
      </c>
      <c r="G680" s="20">
        <v>5.4999999999999997E-3</v>
      </c>
      <c r="H680" s="20">
        <v>2.0823999999999999E-2</v>
      </c>
      <c r="I680" s="20">
        <v>0.43730400000000003</v>
      </c>
      <c r="J680" s="25">
        <v>2.903699</v>
      </c>
      <c r="K680" s="51">
        <f t="shared" si="10"/>
        <v>0.13827180000000006</v>
      </c>
    </row>
    <row r="681" spans="2:11" x14ac:dyDescent="0.3">
      <c r="B681" s="16" t="s">
        <v>71</v>
      </c>
      <c r="C681" s="11" t="s">
        <v>42</v>
      </c>
      <c r="D681" s="21">
        <v>7.92</v>
      </c>
      <c r="E681" s="20">
        <v>0.48896000000000001</v>
      </c>
      <c r="F681" s="23">
        <v>0.05</v>
      </c>
      <c r="G681" s="20">
        <v>5.4999999999999997E-3</v>
      </c>
      <c r="H681" s="20">
        <v>2.4448000000000001E-2</v>
      </c>
      <c r="I681" s="20">
        <v>0.51340799999999998</v>
      </c>
      <c r="J681" s="25">
        <v>4.0661909999999999</v>
      </c>
      <c r="K681" s="51">
        <f t="shared" si="10"/>
        <v>0.19362779999999979</v>
      </c>
    </row>
    <row r="682" spans="2:11" x14ac:dyDescent="0.3">
      <c r="B682" s="16" t="s">
        <v>71</v>
      </c>
      <c r="C682" s="11" t="s">
        <v>43</v>
      </c>
      <c r="D682" s="21">
        <v>7.6</v>
      </c>
      <c r="E682" s="20">
        <v>0.45979999999999999</v>
      </c>
      <c r="F682" s="23">
        <v>0.05</v>
      </c>
      <c r="G682" s="20">
        <v>5.4999999999999997E-3</v>
      </c>
      <c r="H682" s="20">
        <v>2.299E-2</v>
      </c>
      <c r="I682" s="20">
        <v>0.48279</v>
      </c>
      <c r="J682" s="25">
        <v>3.6692040000000001</v>
      </c>
      <c r="K682" s="51">
        <f t="shared" si="10"/>
        <v>0.17472400000000032</v>
      </c>
    </row>
    <row r="683" spans="2:11" x14ac:dyDescent="0.3">
      <c r="B683" s="16" t="s">
        <v>71</v>
      </c>
      <c r="C683" s="11" t="s">
        <v>44</v>
      </c>
      <c r="D683" s="21">
        <v>7.68</v>
      </c>
      <c r="E683" s="20">
        <v>0.41642000000000001</v>
      </c>
      <c r="F683" s="23">
        <v>0.05</v>
      </c>
      <c r="G683" s="20">
        <v>5.4999999999999997E-3</v>
      </c>
      <c r="H683" s="20">
        <v>2.0820999999999999E-2</v>
      </c>
      <c r="I683" s="20">
        <v>0.43724099999999999</v>
      </c>
      <c r="J683" s="25">
        <v>3.3580109999999999</v>
      </c>
      <c r="K683" s="51">
        <f t="shared" si="10"/>
        <v>0.15990539999999998</v>
      </c>
    </row>
    <row r="684" spans="2:11" x14ac:dyDescent="0.3">
      <c r="B684" s="16" t="s">
        <v>72</v>
      </c>
      <c r="C684" s="11" t="s">
        <v>20</v>
      </c>
      <c r="D684" s="21">
        <v>7.76</v>
      </c>
      <c r="E684" s="20">
        <v>0.35321999999999998</v>
      </c>
      <c r="F684" s="23">
        <v>0.05</v>
      </c>
      <c r="G684" s="20">
        <v>5.4999999999999997E-3</v>
      </c>
      <c r="H684" s="20">
        <v>1.7661E-2</v>
      </c>
      <c r="I684" s="20">
        <v>0.37088100000000002</v>
      </c>
      <c r="J684" s="25">
        <v>2.878037</v>
      </c>
      <c r="K684" s="51">
        <f t="shared" si="10"/>
        <v>0.13704980000000022</v>
      </c>
    </row>
    <row r="685" spans="2:11" x14ac:dyDescent="0.3">
      <c r="B685" s="16" t="s">
        <v>72</v>
      </c>
      <c r="C685" s="11" t="s">
        <v>22</v>
      </c>
      <c r="D685" s="21">
        <v>7.92</v>
      </c>
      <c r="E685" s="20">
        <v>0.32307999999999998</v>
      </c>
      <c r="F685" s="23">
        <v>0.05</v>
      </c>
      <c r="G685" s="20">
        <v>5.4999999999999997E-3</v>
      </c>
      <c r="H685" s="20">
        <v>1.6154000000000002E-2</v>
      </c>
      <c r="I685" s="20">
        <v>0.33923399999999998</v>
      </c>
      <c r="J685" s="25">
        <v>2.6867329999999998</v>
      </c>
      <c r="K685" s="51">
        <f t="shared" si="10"/>
        <v>0.12793939999999981</v>
      </c>
    </row>
    <row r="686" spans="2:11" x14ac:dyDescent="0.3">
      <c r="B686" s="16" t="s">
        <v>72</v>
      </c>
      <c r="C686" s="11" t="s">
        <v>23</v>
      </c>
      <c r="D686" s="21">
        <v>7.76</v>
      </c>
      <c r="E686" s="20">
        <v>0.28287000000000001</v>
      </c>
      <c r="F686" s="23">
        <v>0.05</v>
      </c>
      <c r="G686" s="20">
        <v>5.4999999999999997E-3</v>
      </c>
      <c r="H686" s="20">
        <v>1.41435E-2</v>
      </c>
      <c r="I686" s="20">
        <v>0.29701349999999999</v>
      </c>
      <c r="J686" s="25">
        <v>2.3048250000000001</v>
      </c>
      <c r="K686" s="51">
        <f t="shared" si="10"/>
        <v>0.10975380000000001</v>
      </c>
    </row>
    <row r="687" spans="2:11" x14ac:dyDescent="0.3">
      <c r="B687" s="16" t="s">
        <v>72</v>
      </c>
      <c r="C687" s="11" t="s">
        <v>24</v>
      </c>
      <c r="D687" s="21">
        <v>7.76</v>
      </c>
      <c r="E687" s="20">
        <v>0.28021000000000001</v>
      </c>
      <c r="F687" s="23">
        <v>0.05</v>
      </c>
      <c r="G687" s="20">
        <v>5.4999999999999997E-3</v>
      </c>
      <c r="H687" s="20">
        <v>1.40105E-2</v>
      </c>
      <c r="I687" s="20">
        <v>0.2942205</v>
      </c>
      <c r="J687" s="25">
        <v>2.2831510000000002</v>
      </c>
      <c r="K687" s="51">
        <f t="shared" si="10"/>
        <v>0.1087214000000003</v>
      </c>
    </row>
    <row r="688" spans="2:11" x14ac:dyDescent="0.3">
      <c r="B688" s="16" t="s">
        <v>72</v>
      </c>
      <c r="C688" s="11" t="s">
        <v>25</v>
      </c>
      <c r="D688" s="21">
        <v>7.76</v>
      </c>
      <c r="E688" s="20">
        <v>0.27367999999999998</v>
      </c>
      <c r="F688" s="23">
        <v>0.05</v>
      </c>
      <c r="G688" s="20">
        <v>5.4999999999999997E-3</v>
      </c>
      <c r="H688" s="20">
        <v>1.3684E-2</v>
      </c>
      <c r="I688" s="20">
        <v>0.28736400000000001</v>
      </c>
      <c r="J688" s="25">
        <v>2.2299449999999998</v>
      </c>
      <c r="K688" s="51">
        <f t="shared" si="10"/>
        <v>0.10618820000000007</v>
      </c>
    </row>
    <row r="689" spans="2:11" x14ac:dyDescent="0.3">
      <c r="B689" s="16" t="s">
        <v>72</v>
      </c>
      <c r="C689" s="11" t="s">
        <v>26</v>
      </c>
      <c r="D689" s="21">
        <v>7.12</v>
      </c>
      <c r="E689" s="20">
        <v>0.27389999999999998</v>
      </c>
      <c r="F689" s="23">
        <v>0.05</v>
      </c>
      <c r="G689" s="20">
        <v>5.4999999999999997E-3</v>
      </c>
      <c r="H689" s="20">
        <v>1.3695000000000001E-2</v>
      </c>
      <c r="I689" s="20">
        <v>0.28759499999999999</v>
      </c>
      <c r="J689" s="25">
        <v>2.0476760000000001</v>
      </c>
      <c r="K689" s="51">
        <f t="shared" si="10"/>
        <v>9.750800000000015E-2</v>
      </c>
    </row>
    <row r="690" spans="2:11" x14ac:dyDescent="0.3">
      <c r="B690" s="16" t="s">
        <v>72</v>
      </c>
      <c r="C690" s="11" t="s">
        <v>27</v>
      </c>
      <c r="D690" s="21">
        <v>5.6</v>
      </c>
      <c r="E690" s="20">
        <v>0.27639999999999998</v>
      </c>
      <c r="F690" s="23">
        <v>0.05</v>
      </c>
      <c r="G690" s="20">
        <v>5.4999999999999997E-3</v>
      </c>
      <c r="H690" s="20">
        <v>1.3820000000000001E-2</v>
      </c>
      <c r="I690" s="20">
        <v>0.29021999999999998</v>
      </c>
      <c r="J690" s="25">
        <v>1.625232</v>
      </c>
      <c r="K690" s="51">
        <f t="shared" si="10"/>
        <v>7.7392000000000127E-2</v>
      </c>
    </row>
    <row r="691" spans="2:11" x14ac:dyDescent="0.3">
      <c r="B691" s="16" t="s">
        <v>72</v>
      </c>
      <c r="C691" s="11" t="s">
        <v>28</v>
      </c>
      <c r="D691" s="21">
        <v>5.92</v>
      </c>
      <c r="E691" s="20">
        <v>0.26235999999999998</v>
      </c>
      <c r="F691" s="23">
        <v>0.05</v>
      </c>
      <c r="G691" s="20">
        <v>5.4999999999999997E-3</v>
      </c>
      <c r="H691" s="20">
        <v>1.3117999999999999E-2</v>
      </c>
      <c r="I691" s="20">
        <v>0.275478</v>
      </c>
      <c r="J691" s="25">
        <v>1.63083</v>
      </c>
      <c r="K691" s="51">
        <f t="shared" si="10"/>
        <v>7.7658800000000028E-2</v>
      </c>
    </row>
    <row r="692" spans="2:11" x14ac:dyDescent="0.3">
      <c r="B692" s="16" t="s">
        <v>72</v>
      </c>
      <c r="C692" s="11" t="s">
        <v>29</v>
      </c>
      <c r="D692" s="21">
        <v>5.52</v>
      </c>
      <c r="E692" s="20">
        <v>0.27062999999999998</v>
      </c>
      <c r="F692" s="23">
        <v>0.05</v>
      </c>
      <c r="G692" s="20">
        <v>5.4999999999999997E-3</v>
      </c>
      <c r="H692" s="20">
        <v>1.35315E-2</v>
      </c>
      <c r="I692" s="20">
        <v>0.28416150000000001</v>
      </c>
      <c r="J692" s="25">
        <v>1.5685709999999999</v>
      </c>
      <c r="K692" s="51">
        <f t="shared" si="10"/>
        <v>7.4693400000000132E-2</v>
      </c>
    </row>
    <row r="693" spans="2:11" x14ac:dyDescent="0.3">
      <c r="B693" s="16" t="s">
        <v>72</v>
      </c>
      <c r="C693" s="11" t="s">
        <v>30</v>
      </c>
      <c r="D693" s="21">
        <v>5.76</v>
      </c>
      <c r="E693" s="20">
        <v>0.27411000000000002</v>
      </c>
      <c r="F693" s="23">
        <v>0.05</v>
      </c>
      <c r="G693" s="20">
        <v>5.4999999999999997E-3</v>
      </c>
      <c r="H693" s="20">
        <v>1.3705500000000001E-2</v>
      </c>
      <c r="I693" s="20">
        <v>0.2878155</v>
      </c>
      <c r="J693" s="25">
        <v>1.6578170000000001</v>
      </c>
      <c r="K693" s="51">
        <f t="shared" si="10"/>
        <v>7.8943399999999997E-2</v>
      </c>
    </row>
    <row r="694" spans="2:11" x14ac:dyDescent="0.3">
      <c r="B694" s="16" t="s">
        <v>72</v>
      </c>
      <c r="C694" s="11" t="s">
        <v>31</v>
      </c>
      <c r="D694" s="21">
        <v>5.76</v>
      </c>
      <c r="E694" s="20">
        <v>0.27396999999999999</v>
      </c>
      <c r="F694" s="23">
        <v>0.05</v>
      </c>
      <c r="G694" s="20">
        <v>5.4999999999999997E-3</v>
      </c>
      <c r="H694" s="20">
        <v>1.3698500000000001E-2</v>
      </c>
      <c r="I694" s="20">
        <v>0.28766849999999999</v>
      </c>
      <c r="J694" s="25">
        <v>1.656971</v>
      </c>
      <c r="K694" s="51">
        <f t="shared" si="10"/>
        <v>7.890380000000019E-2</v>
      </c>
    </row>
    <row r="695" spans="2:11" x14ac:dyDescent="0.3">
      <c r="B695" s="16" t="s">
        <v>72</v>
      </c>
      <c r="C695" s="11" t="s">
        <v>32</v>
      </c>
      <c r="D695" s="21">
        <v>5.6</v>
      </c>
      <c r="E695" s="20">
        <v>0.27382000000000001</v>
      </c>
      <c r="F695" s="23">
        <v>0.05</v>
      </c>
      <c r="G695" s="20">
        <v>5.4999999999999997E-3</v>
      </c>
      <c r="H695" s="20">
        <v>1.3691E-2</v>
      </c>
      <c r="I695" s="20">
        <v>0.28751100000000002</v>
      </c>
      <c r="J695" s="25">
        <v>1.6100620000000001</v>
      </c>
      <c r="K695" s="51">
        <f t="shared" si="10"/>
        <v>7.6670000000000238E-2</v>
      </c>
    </row>
    <row r="696" spans="2:11" x14ac:dyDescent="0.3">
      <c r="B696" s="16" t="s">
        <v>72</v>
      </c>
      <c r="C696" s="11" t="s">
        <v>33</v>
      </c>
      <c r="D696" s="21">
        <v>5.6</v>
      </c>
      <c r="E696" s="20">
        <v>0.28371000000000002</v>
      </c>
      <c r="F696" s="23">
        <v>0.05</v>
      </c>
      <c r="G696" s="20">
        <v>5.4999999999999997E-3</v>
      </c>
      <c r="H696" s="20">
        <v>1.41855E-2</v>
      </c>
      <c r="I696" s="20">
        <v>0.29789549999999998</v>
      </c>
      <c r="J696" s="25">
        <v>1.668215</v>
      </c>
      <c r="K696" s="51">
        <f t="shared" si="10"/>
        <v>7.9439000000000037E-2</v>
      </c>
    </row>
    <row r="697" spans="2:11" x14ac:dyDescent="0.3">
      <c r="B697" s="16" t="s">
        <v>72</v>
      </c>
      <c r="C697" s="11" t="s">
        <v>34</v>
      </c>
      <c r="D697" s="21">
        <v>5.84</v>
      </c>
      <c r="E697" s="20">
        <v>0.27577000000000002</v>
      </c>
      <c r="F697" s="23">
        <v>0.05</v>
      </c>
      <c r="G697" s="20">
        <v>5.4999999999999997E-3</v>
      </c>
      <c r="H697" s="20">
        <v>1.37885E-2</v>
      </c>
      <c r="I697" s="20">
        <v>0.2895585</v>
      </c>
      <c r="J697" s="25">
        <v>1.691022</v>
      </c>
      <c r="K697" s="51">
        <f t="shared" si="10"/>
        <v>8.0525200000000074E-2</v>
      </c>
    </row>
    <row r="698" spans="2:11" x14ac:dyDescent="0.3">
      <c r="B698" s="16" t="s">
        <v>72</v>
      </c>
      <c r="C698" s="11" t="s">
        <v>35</v>
      </c>
      <c r="D698" s="21">
        <v>5.68</v>
      </c>
      <c r="E698" s="20">
        <v>0.26107999999999998</v>
      </c>
      <c r="F698" s="23">
        <v>0.05</v>
      </c>
      <c r="G698" s="20">
        <v>5.4999999999999997E-3</v>
      </c>
      <c r="H698" s="20">
        <v>1.3054E-2</v>
      </c>
      <c r="I698" s="20">
        <v>0.27413399999999999</v>
      </c>
      <c r="J698" s="25">
        <v>1.5570809999999999</v>
      </c>
      <c r="K698" s="51">
        <f t="shared" si="10"/>
        <v>7.4146600000000173E-2</v>
      </c>
    </row>
    <row r="699" spans="2:11" x14ac:dyDescent="0.3">
      <c r="B699" s="16" t="s">
        <v>72</v>
      </c>
      <c r="C699" s="11" t="s">
        <v>36</v>
      </c>
      <c r="D699" s="21">
        <v>5.68</v>
      </c>
      <c r="E699" s="20">
        <v>0.23186000000000001</v>
      </c>
      <c r="F699" s="23">
        <v>0.05</v>
      </c>
      <c r="G699" s="20">
        <v>5.4999999999999997E-3</v>
      </c>
      <c r="H699" s="20">
        <v>1.1592999999999999E-2</v>
      </c>
      <c r="I699" s="20">
        <v>0.243453</v>
      </c>
      <c r="J699" s="25">
        <v>1.3828130000000001</v>
      </c>
      <c r="K699" s="51">
        <f t="shared" si="10"/>
        <v>6.5848200000000023E-2</v>
      </c>
    </row>
    <row r="700" spans="2:11" x14ac:dyDescent="0.3">
      <c r="B700" s="16" t="s">
        <v>72</v>
      </c>
      <c r="C700" s="11" t="s">
        <v>37</v>
      </c>
      <c r="D700" s="21">
        <v>6</v>
      </c>
      <c r="E700" s="20">
        <v>0.23780999999999999</v>
      </c>
      <c r="F700" s="23">
        <v>0.05</v>
      </c>
      <c r="G700" s="20">
        <v>5.4999999999999997E-3</v>
      </c>
      <c r="H700" s="20">
        <v>1.18905E-2</v>
      </c>
      <c r="I700" s="20">
        <v>0.24970049999999999</v>
      </c>
      <c r="J700" s="25">
        <v>1.498203</v>
      </c>
      <c r="K700" s="51">
        <f t="shared" si="10"/>
        <v>7.1342999999999934E-2</v>
      </c>
    </row>
    <row r="701" spans="2:11" x14ac:dyDescent="0.3">
      <c r="B701" s="16" t="s">
        <v>72</v>
      </c>
      <c r="C701" s="11" t="s">
        <v>38</v>
      </c>
      <c r="D701" s="21">
        <v>6</v>
      </c>
      <c r="E701" s="20">
        <v>0.23469999999999999</v>
      </c>
      <c r="F701" s="23">
        <v>0.05</v>
      </c>
      <c r="G701" s="20">
        <v>5.4999999999999997E-3</v>
      </c>
      <c r="H701" s="20">
        <v>1.1735000000000001E-2</v>
      </c>
      <c r="I701" s="20">
        <v>0.24643499999999999</v>
      </c>
      <c r="J701" s="25">
        <v>1.47861</v>
      </c>
      <c r="K701" s="51">
        <f t="shared" si="10"/>
        <v>7.0410000000000084E-2</v>
      </c>
    </row>
    <row r="702" spans="2:11" x14ac:dyDescent="0.3">
      <c r="B702" s="16" t="s">
        <v>72</v>
      </c>
      <c r="C702" s="11" t="s">
        <v>39</v>
      </c>
      <c r="D702" s="21">
        <v>15.84</v>
      </c>
      <c r="E702" s="20">
        <v>0.23701</v>
      </c>
      <c r="F702" s="23">
        <v>0.05</v>
      </c>
      <c r="G702" s="20">
        <v>5.4999999999999997E-3</v>
      </c>
      <c r="H702" s="20">
        <v>1.18505E-2</v>
      </c>
      <c r="I702" s="20">
        <v>0.24886050000000001</v>
      </c>
      <c r="J702" s="25">
        <v>3.9419499999999998</v>
      </c>
      <c r="K702" s="51">
        <f t="shared" si="10"/>
        <v>0.18771160000000009</v>
      </c>
    </row>
    <row r="703" spans="2:11" x14ac:dyDescent="0.3">
      <c r="B703" s="16" t="s">
        <v>72</v>
      </c>
      <c r="C703" s="11" t="s">
        <v>40</v>
      </c>
      <c r="D703" s="21">
        <v>5.84</v>
      </c>
      <c r="E703" s="20">
        <v>0.30818000000000001</v>
      </c>
      <c r="F703" s="23">
        <v>0.05</v>
      </c>
      <c r="G703" s="20">
        <v>5.4999999999999997E-3</v>
      </c>
      <c r="H703" s="20">
        <v>1.5409000000000001E-2</v>
      </c>
      <c r="I703" s="20">
        <v>0.32358900000000002</v>
      </c>
      <c r="J703" s="25">
        <v>1.8897600000000001</v>
      </c>
      <c r="K703" s="51">
        <f t="shared" si="10"/>
        <v>8.9988800000000202E-2</v>
      </c>
    </row>
    <row r="704" spans="2:11" x14ac:dyDescent="0.3">
      <c r="B704" s="16" t="s">
        <v>72</v>
      </c>
      <c r="C704" s="11" t="s">
        <v>41</v>
      </c>
      <c r="D704" s="21">
        <v>5.92</v>
      </c>
      <c r="E704" s="20">
        <v>0.39387</v>
      </c>
      <c r="F704" s="23">
        <v>0.05</v>
      </c>
      <c r="G704" s="20">
        <v>5.4999999999999997E-3</v>
      </c>
      <c r="H704" s="20">
        <v>1.9693499999999999E-2</v>
      </c>
      <c r="I704" s="20">
        <v>0.41356349999999997</v>
      </c>
      <c r="J704" s="25">
        <v>2.448296</v>
      </c>
      <c r="K704" s="51">
        <f t="shared" si="10"/>
        <v>0.11658560000000007</v>
      </c>
    </row>
    <row r="705" spans="2:11" x14ac:dyDescent="0.3">
      <c r="B705" s="16" t="s">
        <v>72</v>
      </c>
      <c r="C705" s="11" t="s">
        <v>42</v>
      </c>
      <c r="D705" s="21">
        <v>6.72</v>
      </c>
      <c r="E705" s="20">
        <v>0.42038999999999999</v>
      </c>
      <c r="F705" s="23">
        <v>0.05</v>
      </c>
      <c r="G705" s="20">
        <v>5.4999999999999997E-3</v>
      </c>
      <c r="H705" s="20">
        <v>2.10195E-2</v>
      </c>
      <c r="I705" s="20">
        <v>0.44140950000000001</v>
      </c>
      <c r="J705" s="25">
        <v>2.966272</v>
      </c>
      <c r="K705" s="51">
        <f t="shared" si="10"/>
        <v>0.14125120000000013</v>
      </c>
    </row>
    <row r="706" spans="2:11" x14ac:dyDescent="0.3">
      <c r="B706" s="16" t="s">
        <v>72</v>
      </c>
      <c r="C706" s="11" t="s">
        <v>43</v>
      </c>
      <c r="D706" s="21">
        <v>7.36</v>
      </c>
      <c r="E706" s="20">
        <v>0.41076000000000001</v>
      </c>
      <c r="F706" s="23">
        <v>0.05</v>
      </c>
      <c r="G706" s="20">
        <v>5.4999999999999997E-3</v>
      </c>
      <c r="H706" s="20">
        <v>2.0538000000000001E-2</v>
      </c>
      <c r="I706" s="20">
        <v>0.43129800000000001</v>
      </c>
      <c r="J706" s="25">
        <v>3.174353</v>
      </c>
      <c r="K706" s="51">
        <f t="shared" si="10"/>
        <v>0.15115939999999961</v>
      </c>
    </row>
    <row r="707" spans="2:11" x14ac:dyDescent="0.3">
      <c r="B707" s="16" t="s">
        <v>72</v>
      </c>
      <c r="C707" s="11" t="s">
        <v>44</v>
      </c>
      <c r="D707" s="21">
        <v>7.52</v>
      </c>
      <c r="E707" s="20">
        <v>0.30814000000000002</v>
      </c>
      <c r="F707" s="23">
        <v>0.05</v>
      </c>
      <c r="G707" s="20">
        <v>5.4999999999999997E-3</v>
      </c>
      <c r="H707" s="20">
        <v>1.5407000000000001E-2</v>
      </c>
      <c r="I707" s="20">
        <v>0.32354699999999997</v>
      </c>
      <c r="J707" s="25">
        <v>2.4330729999999998</v>
      </c>
      <c r="K707" s="51">
        <f t="shared" si="10"/>
        <v>0.11586019999999975</v>
      </c>
    </row>
    <row r="708" spans="2:11" x14ac:dyDescent="0.3">
      <c r="B708" s="16" t="s">
        <v>73</v>
      </c>
      <c r="C708" s="11" t="s">
        <v>20</v>
      </c>
      <c r="D708" s="21">
        <v>7.36</v>
      </c>
      <c r="E708" s="20">
        <v>0.27639999999999998</v>
      </c>
      <c r="F708" s="23">
        <v>0.05</v>
      </c>
      <c r="G708" s="20">
        <v>5.4999999999999997E-3</v>
      </c>
      <c r="H708" s="20">
        <v>1.3820000000000001E-2</v>
      </c>
      <c r="I708" s="20">
        <v>0.29021999999999998</v>
      </c>
      <c r="J708" s="25">
        <v>2.1360190000000001</v>
      </c>
      <c r="K708" s="51">
        <f t="shared" si="10"/>
        <v>0.101715</v>
      </c>
    </row>
    <row r="709" spans="2:11" x14ac:dyDescent="0.3">
      <c r="B709" s="16" t="s">
        <v>73</v>
      </c>
      <c r="C709" s="11" t="s">
        <v>22</v>
      </c>
      <c r="D709" s="21">
        <v>7.52</v>
      </c>
      <c r="E709" s="20">
        <v>0.21289</v>
      </c>
      <c r="F709" s="23">
        <v>0.05</v>
      </c>
      <c r="G709" s="20">
        <v>5.4999999999999997E-3</v>
      </c>
      <c r="H709" s="20">
        <v>1.0644499999999999E-2</v>
      </c>
      <c r="I709" s="20">
        <v>0.2235345</v>
      </c>
      <c r="J709" s="25">
        <v>1.680979</v>
      </c>
      <c r="K709" s="51">
        <f t="shared" si="10"/>
        <v>8.0046200000000178E-2</v>
      </c>
    </row>
    <row r="710" spans="2:11" x14ac:dyDescent="0.3">
      <c r="B710" s="16" t="s">
        <v>73</v>
      </c>
      <c r="C710" s="11" t="s">
        <v>23</v>
      </c>
      <c r="D710" s="21">
        <v>7.2</v>
      </c>
      <c r="E710" s="20">
        <v>0.17004</v>
      </c>
      <c r="F710" s="23">
        <v>0.05</v>
      </c>
      <c r="G710" s="20">
        <v>5.4999999999999997E-3</v>
      </c>
      <c r="H710" s="20">
        <v>8.5019999999999991E-3</v>
      </c>
      <c r="I710" s="20">
        <v>0.17854200000000001</v>
      </c>
      <c r="J710" s="25">
        <v>1.2855019999999999</v>
      </c>
      <c r="K710" s="51">
        <f t="shared" si="10"/>
        <v>6.121399999999988E-2</v>
      </c>
    </row>
    <row r="711" spans="2:11" x14ac:dyDescent="0.3">
      <c r="B711" s="16" t="s">
        <v>73</v>
      </c>
      <c r="C711" s="11" t="s">
        <v>24</v>
      </c>
      <c r="D711" s="21">
        <v>7.04</v>
      </c>
      <c r="E711" s="20">
        <v>0.18867999999999999</v>
      </c>
      <c r="F711" s="23">
        <v>0.05</v>
      </c>
      <c r="G711" s="20">
        <v>5.4999999999999997E-3</v>
      </c>
      <c r="H711" s="20">
        <v>9.4339999999999997E-3</v>
      </c>
      <c r="I711" s="20">
        <v>0.19811400000000001</v>
      </c>
      <c r="J711" s="25">
        <v>1.3947229999999999</v>
      </c>
      <c r="K711" s="51">
        <f t="shared" si="10"/>
        <v>6.6415799999999914E-2</v>
      </c>
    </row>
    <row r="712" spans="2:11" x14ac:dyDescent="0.3">
      <c r="B712" s="16" t="s">
        <v>73</v>
      </c>
      <c r="C712" s="11" t="s">
        <v>25</v>
      </c>
      <c r="D712" s="21">
        <v>8.16</v>
      </c>
      <c r="E712" s="20">
        <v>0.27639999999999998</v>
      </c>
      <c r="F712" s="23">
        <v>0.05</v>
      </c>
      <c r="G712" s="20">
        <v>5.4999999999999997E-3</v>
      </c>
      <c r="H712" s="20">
        <v>1.3820000000000001E-2</v>
      </c>
      <c r="I712" s="20">
        <v>0.29021999999999998</v>
      </c>
      <c r="J712" s="25">
        <v>2.3681950000000001</v>
      </c>
      <c r="K712" s="51">
        <f t="shared" si="10"/>
        <v>0.1127710000000004</v>
      </c>
    </row>
    <row r="713" spans="2:11" x14ac:dyDescent="0.3">
      <c r="B713" s="16" t="s">
        <v>73</v>
      </c>
      <c r="C713" s="11" t="s">
        <v>26</v>
      </c>
      <c r="D713" s="21">
        <v>14.08</v>
      </c>
      <c r="E713" s="20">
        <v>0.33633000000000002</v>
      </c>
      <c r="F713" s="23">
        <v>0.05</v>
      </c>
      <c r="G713" s="20">
        <v>5.4999999999999997E-3</v>
      </c>
      <c r="H713" s="20">
        <v>1.6816500000000002E-2</v>
      </c>
      <c r="I713" s="20">
        <v>0.35314649999999997</v>
      </c>
      <c r="J713" s="25">
        <v>4.9723030000000001</v>
      </c>
      <c r="K713" s="51">
        <f t="shared" si="10"/>
        <v>0.23677659999999978</v>
      </c>
    </row>
    <row r="714" spans="2:11" x14ac:dyDescent="0.3">
      <c r="B714" s="16" t="s">
        <v>73</v>
      </c>
      <c r="C714" s="11" t="s">
        <v>27</v>
      </c>
      <c r="D714" s="21">
        <v>31.04</v>
      </c>
      <c r="E714" s="20">
        <v>0.37401000000000001</v>
      </c>
      <c r="F714" s="23">
        <v>0.05</v>
      </c>
      <c r="G714" s="20">
        <v>5.4999999999999997E-3</v>
      </c>
      <c r="H714" s="20">
        <v>1.8700499999999998E-2</v>
      </c>
      <c r="I714" s="20">
        <v>0.39271050000000002</v>
      </c>
      <c r="J714" s="25">
        <v>12.189734</v>
      </c>
      <c r="K714" s="51">
        <f t="shared" si="10"/>
        <v>0.58046359999999986</v>
      </c>
    </row>
    <row r="715" spans="2:11" x14ac:dyDescent="0.3">
      <c r="B715" s="16" t="s">
        <v>73</v>
      </c>
      <c r="C715" s="11" t="s">
        <v>28</v>
      </c>
      <c r="D715" s="21">
        <v>42.4</v>
      </c>
      <c r="E715" s="20">
        <v>0.43629000000000001</v>
      </c>
      <c r="F715" s="23">
        <v>0.05</v>
      </c>
      <c r="G715" s="20">
        <v>5.4999999999999997E-3</v>
      </c>
      <c r="H715" s="20">
        <v>2.1814500000000001E-2</v>
      </c>
      <c r="I715" s="20">
        <v>0.45810450000000003</v>
      </c>
      <c r="J715" s="25">
        <v>19.423631</v>
      </c>
      <c r="K715" s="51">
        <f t="shared" si="10"/>
        <v>0.92493500000000139</v>
      </c>
    </row>
    <row r="716" spans="2:11" x14ac:dyDescent="0.3">
      <c r="B716" s="16" t="s">
        <v>73</v>
      </c>
      <c r="C716" s="11" t="s">
        <v>29</v>
      </c>
      <c r="D716" s="21">
        <v>90</v>
      </c>
      <c r="E716" s="20">
        <v>0.43970999999999999</v>
      </c>
      <c r="F716" s="23">
        <v>0.05</v>
      </c>
      <c r="G716" s="20">
        <v>5.4999999999999997E-3</v>
      </c>
      <c r="H716" s="20">
        <v>2.1985500000000002E-2</v>
      </c>
      <c r="I716" s="20">
        <v>0.46169549999999998</v>
      </c>
      <c r="J716" s="25">
        <v>41.552594999999997</v>
      </c>
      <c r="K716" s="51">
        <f t="shared" si="10"/>
        <v>1.9786949999999948</v>
      </c>
    </row>
    <row r="717" spans="2:11" x14ac:dyDescent="0.3">
      <c r="B717" s="16" t="s">
        <v>73</v>
      </c>
      <c r="C717" s="11" t="s">
        <v>30</v>
      </c>
      <c r="D717" s="21">
        <v>189.76</v>
      </c>
      <c r="E717" s="20">
        <v>0.43291000000000002</v>
      </c>
      <c r="F717" s="23">
        <v>0.05</v>
      </c>
      <c r="G717" s="20">
        <v>5.4999999999999997E-3</v>
      </c>
      <c r="H717" s="20">
        <v>2.1645500000000002E-2</v>
      </c>
      <c r="I717" s="20">
        <v>0.4545555</v>
      </c>
      <c r="J717" s="25">
        <v>86.256451999999996</v>
      </c>
      <c r="K717" s="51">
        <f t="shared" si="10"/>
        <v>4.1074503999999905</v>
      </c>
    </row>
    <row r="718" spans="2:11" x14ac:dyDescent="0.3">
      <c r="B718" s="16" t="s">
        <v>73</v>
      </c>
      <c r="C718" s="11" t="s">
        <v>31</v>
      </c>
      <c r="D718" s="21">
        <v>177.52</v>
      </c>
      <c r="E718" s="20">
        <v>0.43146000000000001</v>
      </c>
      <c r="F718" s="23">
        <v>0.05</v>
      </c>
      <c r="G718" s="20">
        <v>5.4999999999999997E-3</v>
      </c>
      <c r="H718" s="20">
        <v>2.1572999999999998E-2</v>
      </c>
      <c r="I718" s="20">
        <v>0.45303300000000002</v>
      </c>
      <c r="J718" s="25">
        <v>80.422417999999993</v>
      </c>
      <c r="K718" s="51">
        <f t="shared" ref="K718:K755" si="11">J718-(D718*E718)</f>
        <v>3.8296387999999837</v>
      </c>
    </row>
    <row r="719" spans="2:11" x14ac:dyDescent="0.3">
      <c r="B719" s="16" t="s">
        <v>73</v>
      </c>
      <c r="C719" s="11" t="s">
        <v>32</v>
      </c>
      <c r="D719" s="21">
        <v>144.32</v>
      </c>
      <c r="E719" s="20">
        <v>0.42165999999999998</v>
      </c>
      <c r="F719" s="23">
        <v>0.05</v>
      </c>
      <c r="G719" s="20">
        <v>5.4999999999999997E-3</v>
      </c>
      <c r="H719" s="20">
        <v>2.1083000000000001E-2</v>
      </c>
      <c r="I719" s="20">
        <v>0.442743</v>
      </c>
      <c r="J719" s="25">
        <v>63.89667</v>
      </c>
      <c r="K719" s="51">
        <f t="shared" si="11"/>
        <v>3.0426988000000037</v>
      </c>
    </row>
    <row r="720" spans="2:11" x14ac:dyDescent="0.3">
      <c r="B720" s="16" t="s">
        <v>73</v>
      </c>
      <c r="C720" s="11" t="s">
        <v>33</v>
      </c>
      <c r="D720" s="21">
        <v>133.6</v>
      </c>
      <c r="E720" s="20">
        <v>0.33638000000000001</v>
      </c>
      <c r="F720" s="23">
        <v>0.05</v>
      </c>
      <c r="G720" s="20">
        <v>5.4999999999999997E-3</v>
      </c>
      <c r="H720" s="20">
        <v>1.6819000000000001E-2</v>
      </c>
      <c r="I720" s="20">
        <v>0.35319899999999999</v>
      </c>
      <c r="J720" s="25">
        <v>47.187385999999996</v>
      </c>
      <c r="K720" s="51">
        <f t="shared" si="11"/>
        <v>2.2470179999999971</v>
      </c>
    </row>
    <row r="721" spans="2:11" x14ac:dyDescent="0.3">
      <c r="B721" s="16" t="s">
        <v>73</v>
      </c>
      <c r="C721" s="11" t="s">
        <v>34</v>
      </c>
      <c r="D721" s="21">
        <v>149.28</v>
      </c>
      <c r="E721" s="20">
        <v>0.36412</v>
      </c>
      <c r="F721" s="23">
        <v>0.05</v>
      </c>
      <c r="G721" s="20">
        <v>5.4999999999999997E-3</v>
      </c>
      <c r="H721" s="20">
        <v>1.8206E-2</v>
      </c>
      <c r="I721" s="20">
        <v>0.382326</v>
      </c>
      <c r="J721" s="25">
        <v>57.073625</v>
      </c>
      <c r="K721" s="51">
        <f t="shared" si="11"/>
        <v>2.717791400000003</v>
      </c>
    </row>
    <row r="722" spans="2:11" x14ac:dyDescent="0.3">
      <c r="B722" s="16" t="s">
        <v>73</v>
      </c>
      <c r="C722" s="11" t="s">
        <v>35</v>
      </c>
      <c r="D722" s="21">
        <v>157.12</v>
      </c>
      <c r="E722" s="20">
        <v>0.35232000000000002</v>
      </c>
      <c r="F722" s="23">
        <v>0.05</v>
      </c>
      <c r="G722" s="20">
        <v>5.4999999999999997E-3</v>
      </c>
      <c r="H722" s="20">
        <v>1.7616E-2</v>
      </c>
      <c r="I722" s="20">
        <v>0.36993599999999999</v>
      </c>
      <c r="J722" s="25">
        <v>58.124344000000001</v>
      </c>
      <c r="K722" s="51">
        <f t="shared" si="11"/>
        <v>2.7678255999999948</v>
      </c>
    </row>
    <row r="723" spans="2:11" x14ac:dyDescent="0.3">
      <c r="B723" s="16" t="s">
        <v>73</v>
      </c>
      <c r="C723" s="11" t="s">
        <v>36</v>
      </c>
      <c r="D723" s="21">
        <v>82.4</v>
      </c>
      <c r="E723" s="20">
        <v>0.35771999999999998</v>
      </c>
      <c r="F723" s="23">
        <v>0.05</v>
      </c>
      <c r="G723" s="20">
        <v>5.4999999999999997E-3</v>
      </c>
      <c r="H723" s="20">
        <v>1.7885999999999999E-2</v>
      </c>
      <c r="I723" s="20">
        <v>0.375606</v>
      </c>
      <c r="J723" s="25">
        <v>30.949933999999999</v>
      </c>
      <c r="K723" s="51">
        <f t="shared" si="11"/>
        <v>1.4738059999999997</v>
      </c>
    </row>
    <row r="724" spans="2:11" x14ac:dyDescent="0.3">
      <c r="B724" s="16" t="s">
        <v>73</v>
      </c>
      <c r="C724" s="11" t="s">
        <v>37</v>
      </c>
      <c r="D724" s="21">
        <v>22.08</v>
      </c>
      <c r="E724" s="20">
        <v>0.39565</v>
      </c>
      <c r="F724" s="23">
        <v>0.05</v>
      </c>
      <c r="G724" s="20">
        <v>5.4999999999999997E-3</v>
      </c>
      <c r="H724" s="20">
        <v>1.9782500000000001E-2</v>
      </c>
      <c r="I724" s="20">
        <v>0.41543249999999998</v>
      </c>
      <c r="J724" s="25">
        <v>9.1727500000000006</v>
      </c>
      <c r="K724" s="51">
        <f t="shared" si="11"/>
        <v>0.43679800000000135</v>
      </c>
    </row>
    <row r="725" spans="2:11" x14ac:dyDescent="0.3">
      <c r="B725" s="16" t="s">
        <v>73</v>
      </c>
      <c r="C725" s="11" t="s">
        <v>38</v>
      </c>
      <c r="D725" s="21">
        <v>17.440000000000001</v>
      </c>
      <c r="E725" s="20">
        <v>0.33638000000000001</v>
      </c>
      <c r="F725" s="23">
        <v>0.05</v>
      </c>
      <c r="G725" s="20">
        <v>5.4999999999999997E-3</v>
      </c>
      <c r="H725" s="20">
        <v>1.6819000000000001E-2</v>
      </c>
      <c r="I725" s="20">
        <v>0.35319899999999999</v>
      </c>
      <c r="J725" s="25">
        <v>6.1597910000000002</v>
      </c>
      <c r="K725" s="51">
        <f t="shared" si="11"/>
        <v>0.29332379999999958</v>
      </c>
    </row>
    <row r="726" spans="2:11" x14ac:dyDescent="0.3">
      <c r="B726" s="16" t="s">
        <v>73</v>
      </c>
      <c r="C726" s="11" t="s">
        <v>39</v>
      </c>
      <c r="D726" s="21">
        <v>15.76</v>
      </c>
      <c r="E726" s="20">
        <v>0.44142999999999999</v>
      </c>
      <c r="F726" s="23">
        <v>0.05</v>
      </c>
      <c r="G726" s="20">
        <v>5.4999999999999997E-3</v>
      </c>
      <c r="H726" s="20">
        <v>2.2071500000000001E-2</v>
      </c>
      <c r="I726" s="20">
        <v>0.46350150000000001</v>
      </c>
      <c r="J726" s="25">
        <v>7.3047839999999997</v>
      </c>
      <c r="K726" s="51">
        <f t="shared" si="11"/>
        <v>0.34784720000000036</v>
      </c>
    </row>
    <row r="727" spans="2:11" x14ac:dyDescent="0.3">
      <c r="B727" s="16" t="s">
        <v>73</v>
      </c>
      <c r="C727" s="11" t="s">
        <v>40</v>
      </c>
      <c r="D727" s="21">
        <v>14.24</v>
      </c>
      <c r="E727" s="20">
        <v>0.47205999999999998</v>
      </c>
      <c r="F727" s="23">
        <v>0.05</v>
      </c>
      <c r="G727" s="20">
        <v>5.4999999999999997E-3</v>
      </c>
      <c r="H727" s="20">
        <v>2.3602999999999999E-2</v>
      </c>
      <c r="I727" s="20">
        <v>0.49566300000000002</v>
      </c>
      <c r="J727" s="25">
        <v>7.0582409999999998</v>
      </c>
      <c r="K727" s="51">
        <f t="shared" si="11"/>
        <v>0.33610659999999992</v>
      </c>
    </row>
    <row r="728" spans="2:11" x14ac:dyDescent="0.3">
      <c r="B728" s="16" t="s">
        <v>73</v>
      </c>
      <c r="C728" s="11" t="s">
        <v>41</v>
      </c>
      <c r="D728" s="21">
        <v>12.08</v>
      </c>
      <c r="E728" s="20">
        <v>0.56942000000000004</v>
      </c>
      <c r="F728" s="23">
        <v>0.05</v>
      </c>
      <c r="G728" s="20">
        <v>5.4999999999999997E-3</v>
      </c>
      <c r="H728" s="20">
        <v>2.8471E-2</v>
      </c>
      <c r="I728" s="20">
        <v>0.59789099999999995</v>
      </c>
      <c r="J728" s="25">
        <v>7.2225229999999998</v>
      </c>
      <c r="K728" s="51">
        <f t="shared" si="11"/>
        <v>0.3439293999999995</v>
      </c>
    </row>
    <row r="729" spans="2:11" x14ac:dyDescent="0.3">
      <c r="B729" s="16" t="s">
        <v>73</v>
      </c>
      <c r="C729" s="11" t="s">
        <v>42</v>
      </c>
      <c r="D729" s="21">
        <v>10.24</v>
      </c>
      <c r="E729" s="20">
        <v>0.58026</v>
      </c>
      <c r="F729" s="23">
        <v>0.05</v>
      </c>
      <c r="G729" s="20">
        <v>5.4999999999999997E-3</v>
      </c>
      <c r="H729" s="20">
        <v>2.9013000000000001E-2</v>
      </c>
      <c r="I729" s="20">
        <v>0.60927299999999995</v>
      </c>
      <c r="J729" s="25">
        <v>6.2389559999999999</v>
      </c>
      <c r="K729" s="51">
        <f t="shared" si="11"/>
        <v>0.29709360000000018</v>
      </c>
    </row>
    <row r="730" spans="2:11" x14ac:dyDescent="0.3">
      <c r="B730" s="16" t="s">
        <v>73</v>
      </c>
      <c r="C730" s="11" t="s">
        <v>43</v>
      </c>
      <c r="D730" s="21">
        <v>8.7200000000000006</v>
      </c>
      <c r="E730" s="20">
        <v>0.48482999999999998</v>
      </c>
      <c r="F730" s="23">
        <v>0.05</v>
      </c>
      <c r="G730" s="20">
        <v>5.4999999999999997E-3</v>
      </c>
      <c r="H730" s="20">
        <v>2.4241499999999999E-2</v>
      </c>
      <c r="I730" s="20">
        <v>0.50907150000000001</v>
      </c>
      <c r="J730" s="25">
        <v>4.4391030000000002</v>
      </c>
      <c r="K730" s="51">
        <f t="shared" si="11"/>
        <v>0.21138540000000017</v>
      </c>
    </row>
    <row r="731" spans="2:11" x14ac:dyDescent="0.3">
      <c r="B731" s="16" t="s">
        <v>73</v>
      </c>
      <c r="C731" s="11" t="s">
        <v>44</v>
      </c>
      <c r="D731" s="21">
        <v>8.32</v>
      </c>
      <c r="E731" s="20">
        <v>0.43629000000000001</v>
      </c>
      <c r="F731" s="23">
        <v>0.05</v>
      </c>
      <c r="G731" s="20">
        <v>5.4999999999999997E-3</v>
      </c>
      <c r="H731" s="20">
        <v>2.1814500000000001E-2</v>
      </c>
      <c r="I731" s="20">
        <v>0.45810450000000003</v>
      </c>
      <c r="J731" s="25">
        <v>3.811429</v>
      </c>
      <c r="K731" s="51">
        <f t="shared" si="11"/>
        <v>0.18149619999999977</v>
      </c>
    </row>
    <row r="732" spans="2:11" x14ac:dyDescent="0.3">
      <c r="B732" s="16" t="s">
        <v>74</v>
      </c>
      <c r="C732" s="11" t="s">
        <v>20</v>
      </c>
      <c r="D732" s="21">
        <v>8.7200000000000006</v>
      </c>
      <c r="E732" s="20">
        <v>0.43970999999999999</v>
      </c>
      <c r="F732" s="23">
        <v>0.05</v>
      </c>
      <c r="G732" s="20">
        <v>5.4999999999999997E-3</v>
      </c>
      <c r="H732" s="20">
        <v>2.1985500000000002E-2</v>
      </c>
      <c r="I732" s="20">
        <v>0.46169549999999998</v>
      </c>
      <c r="J732" s="25">
        <v>4.0259850000000004</v>
      </c>
      <c r="K732" s="51">
        <f t="shared" si="11"/>
        <v>0.19171380000000005</v>
      </c>
    </row>
    <row r="733" spans="2:11" x14ac:dyDescent="0.3">
      <c r="B733" s="16" t="s">
        <v>74</v>
      </c>
      <c r="C733" s="11" t="s">
        <v>22</v>
      </c>
      <c r="D733" s="21">
        <v>8.24</v>
      </c>
      <c r="E733" s="20">
        <v>0.39295000000000002</v>
      </c>
      <c r="F733" s="23">
        <v>0.05</v>
      </c>
      <c r="G733" s="20">
        <v>5.4999999999999997E-3</v>
      </c>
      <c r="H733" s="20">
        <v>1.9647499999999998E-2</v>
      </c>
      <c r="I733" s="20">
        <v>0.41259750000000001</v>
      </c>
      <c r="J733" s="25">
        <v>3.3998029999999999</v>
      </c>
      <c r="K733" s="51">
        <f t="shared" si="11"/>
        <v>0.16189499999999946</v>
      </c>
    </row>
    <row r="734" spans="2:11" x14ac:dyDescent="0.3">
      <c r="B734" s="16" t="s">
        <v>74</v>
      </c>
      <c r="C734" s="11" t="s">
        <v>23</v>
      </c>
      <c r="D734" s="21">
        <v>7.92</v>
      </c>
      <c r="E734" s="20">
        <v>0.33638000000000001</v>
      </c>
      <c r="F734" s="23">
        <v>0.05</v>
      </c>
      <c r="G734" s="20">
        <v>5.4999999999999997E-3</v>
      </c>
      <c r="H734" s="20">
        <v>1.6819000000000001E-2</v>
      </c>
      <c r="I734" s="20">
        <v>0.35319899999999999</v>
      </c>
      <c r="J734" s="25">
        <v>2.797336</v>
      </c>
      <c r="K734" s="51">
        <f t="shared" si="11"/>
        <v>0.13320640000000017</v>
      </c>
    </row>
    <row r="735" spans="2:11" x14ac:dyDescent="0.3">
      <c r="B735" s="16" t="s">
        <v>74</v>
      </c>
      <c r="C735" s="11" t="s">
        <v>24</v>
      </c>
      <c r="D735" s="21">
        <v>8</v>
      </c>
      <c r="E735" s="20">
        <v>0.33635999999999999</v>
      </c>
      <c r="F735" s="23">
        <v>0.05</v>
      </c>
      <c r="G735" s="20">
        <v>5.4999999999999997E-3</v>
      </c>
      <c r="H735" s="20">
        <v>1.6818E-2</v>
      </c>
      <c r="I735" s="20">
        <v>0.35317799999999999</v>
      </c>
      <c r="J735" s="25">
        <v>2.8254239999999999</v>
      </c>
      <c r="K735" s="51">
        <f t="shared" si="11"/>
        <v>0.134544</v>
      </c>
    </row>
    <row r="736" spans="2:11" x14ac:dyDescent="0.3">
      <c r="B736" s="16" t="s">
        <v>74</v>
      </c>
      <c r="C736" s="11" t="s">
        <v>25</v>
      </c>
      <c r="D736" s="21">
        <v>9.52</v>
      </c>
      <c r="E736" s="20">
        <v>0.33635999999999999</v>
      </c>
      <c r="F736" s="23">
        <v>0.05</v>
      </c>
      <c r="G736" s="20">
        <v>5.4999999999999997E-3</v>
      </c>
      <c r="H736" s="20">
        <v>1.6818E-2</v>
      </c>
      <c r="I736" s="20">
        <v>0.35317799999999999</v>
      </c>
      <c r="J736" s="25">
        <v>3.3622550000000002</v>
      </c>
      <c r="K736" s="51">
        <f t="shared" si="11"/>
        <v>0.16010780000000047</v>
      </c>
    </row>
    <row r="737" spans="2:11" x14ac:dyDescent="0.3">
      <c r="B737" s="16" t="s">
        <v>74</v>
      </c>
      <c r="C737" s="11" t="s">
        <v>26</v>
      </c>
      <c r="D737" s="21">
        <v>13.92</v>
      </c>
      <c r="E737" s="20">
        <v>0.33639999999999998</v>
      </c>
      <c r="F737" s="23">
        <v>0.05</v>
      </c>
      <c r="G737" s="20">
        <v>5.4999999999999997E-3</v>
      </c>
      <c r="H737" s="20">
        <v>1.6820000000000002E-2</v>
      </c>
      <c r="I737" s="20">
        <v>0.35321999999999998</v>
      </c>
      <c r="J737" s="25">
        <v>4.9168219999999998</v>
      </c>
      <c r="K737" s="51">
        <f t="shared" si="11"/>
        <v>0.23413400000000006</v>
      </c>
    </row>
    <row r="738" spans="2:11" x14ac:dyDescent="0.3">
      <c r="B738" s="16" t="s">
        <v>74</v>
      </c>
      <c r="C738" s="11" t="s">
        <v>27</v>
      </c>
      <c r="D738" s="21">
        <v>14.24</v>
      </c>
      <c r="E738" s="20">
        <v>0.38331999999999999</v>
      </c>
      <c r="F738" s="23">
        <v>0.05</v>
      </c>
      <c r="G738" s="20">
        <v>5.4999999999999997E-3</v>
      </c>
      <c r="H738" s="20">
        <v>1.9165999999999999E-2</v>
      </c>
      <c r="I738" s="20">
        <v>0.40248600000000001</v>
      </c>
      <c r="J738" s="25">
        <v>5.731401</v>
      </c>
      <c r="K738" s="51">
        <f t="shared" si="11"/>
        <v>0.27292420000000028</v>
      </c>
    </row>
    <row r="739" spans="2:11" x14ac:dyDescent="0.3">
      <c r="B739" s="16" t="s">
        <v>74</v>
      </c>
      <c r="C739" s="11" t="s">
        <v>28</v>
      </c>
      <c r="D739" s="21">
        <v>50.72</v>
      </c>
      <c r="E739" s="20">
        <v>0.44278000000000001</v>
      </c>
      <c r="F739" s="23">
        <v>0.05</v>
      </c>
      <c r="G739" s="20">
        <v>5.4999999999999997E-3</v>
      </c>
      <c r="H739" s="20">
        <v>2.2138999999999999E-2</v>
      </c>
      <c r="I739" s="20">
        <v>0.46491900000000003</v>
      </c>
      <c r="J739" s="25">
        <v>23.580691999999999</v>
      </c>
      <c r="K739" s="51">
        <f t="shared" si="11"/>
        <v>1.1228903999999993</v>
      </c>
    </row>
    <row r="740" spans="2:11" x14ac:dyDescent="0.3">
      <c r="B740" s="16" t="s">
        <v>74</v>
      </c>
      <c r="C740" s="11" t="s">
        <v>29</v>
      </c>
      <c r="D740" s="21">
        <v>122.64</v>
      </c>
      <c r="E740" s="20">
        <v>0.46317999999999998</v>
      </c>
      <c r="F740" s="23">
        <v>0.05</v>
      </c>
      <c r="G740" s="20">
        <v>5.4999999999999997E-3</v>
      </c>
      <c r="H740" s="20">
        <v>2.3158999999999999E-2</v>
      </c>
      <c r="I740" s="20">
        <v>0.48633900000000002</v>
      </c>
      <c r="J740" s="25">
        <v>59.644615000000002</v>
      </c>
      <c r="K740" s="51">
        <f t="shared" si="11"/>
        <v>2.840219800000007</v>
      </c>
    </row>
    <row r="741" spans="2:11" x14ac:dyDescent="0.3">
      <c r="B741" s="16" t="s">
        <v>74</v>
      </c>
      <c r="C741" s="11" t="s">
        <v>30</v>
      </c>
      <c r="D741" s="21">
        <v>155.19999999999999</v>
      </c>
      <c r="E741" s="20">
        <v>0.44278000000000001</v>
      </c>
      <c r="F741" s="23">
        <v>0.05</v>
      </c>
      <c r="G741" s="20">
        <v>5.4999999999999997E-3</v>
      </c>
      <c r="H741" s="20">
        <v>2.2138999999999999E-2</v>
      </c>
      <c r="I741" s="20">
        <v>0.46491900000000003</v>
      </c>
      <c r="J741" s="25">
        <v>72.155428999999998</v>
      </c>
      <c r="K741" s="51">
        <f t="shared" si="11"/>
        <v>3.4359730000000042</v>
      </c>
    </row>
    <row r="742" spans="2:11" x14ac:dyDescent="0.3">
      <c r="B742" s="16" t="s">
        <v>74</v>
      </c>
      <c r="C742" s="11" t="s">
        <v>31</v>
      </c>
      <c r="D742" s="21">
        <v>161.12</v>
      </c>
      <c r="E742" s="20">
        <v>0.44181999999999999</v>
      </c>
      <c r="F742" s="23">
        <v>0.05</v>
      </c>
      <c r="G742" s="20">
        <v>5.4999999999999997E-3</v>
      </c>
      <c r="H742" s="20">
        <v>2.2091E-2</v>
      </c>
      <c r="I742" s="20">
        <v>0.46391100000000002</v>
      </c>
      <c r="J742" s="25">
        <v>74.745339999999999</v>
      </c>
      <c r="K742" s="51">
        <f t="shared" si="11"/>
        <v>3.5593015999999977</v>
      </c>
    </row>
    <row r="743" spans="2:11" x14ac:dyDescent="0.3">
      <c r="B743" s="16" t="s">
        <v>74</v>
      </c>
      <c r="C743" s="11" t="s">
        <v>32</v>
      </c>
      <c r="D743" s="21">
        <v>157.36000000000001</v>
      </c>
      <c r="E743" s="20">
        <v>0.39591999999999999</v>
      </c>
      <c r="F743" s="23">
        <v>0.05</v>
      </c>
      <c r="G743" s="20">
        <v>5.4999999999999997E-3</v>
      </c>
      <c r="H743" s="20">
        <v>1.9796000000000001E-2</v>
      </c>
      <c r="I743" s="20">
        <v>0.41571599999999997</v>
      </c>
      <c r="J743" s="25">
        <v>65.417069999999995</v>
      </c>
      <c r="K743" s="51">
        <f t="shared" si="11"/>
        <v>3.1150987999999913</v>
      </c>
    </row>
    <row r="744" spans="2:11" x14ac:dyDescent="0.3">
      <c r="B744" s="16" t="s">
        <v>74</v>
      </c>
      <c r="C744" s="11" t="s">
        <v>33</v>
      </c>
      <c r="D744" s="21">
        <v>127.84</v>
      </c>
      <c r="E744" s="20">
        <v>0.38389000000000001</v>
      </c>
      <c r="F744" s="23">
        <v>0.05</v>
      </c>
      <c r="G744" s="20">
        <v>5.4999999999999997E-3</v>
      </c>
      <c r="H744" s="20">
        <v>1.91945E-2</v>
      </c>
      <c r="I744" s="20">
        <v>0.40308450000000001</v>
      </c>
      <c r="J744" s="25">
        <v>51.530321999999998</v>
      </c>
      <c r="K744" s="51">
        <f t="shared" si="11"/>
        <v>2.4538243999999949</v>
      </c>
    </row>
    <row r="745" spans="2:11" x14ac:dyDescent="0.3">
      <c r="B745" s="16" t="s">
        <v>74</v>
      </c>
      <c r="C745" s="11" t="s">
        <v>34</v>
      </c>
      <c r="D745" s="21">
        <v>164.32</v>
      </c>
      <c r="E745" s="20">
        <v>0.37641999999999998</v>
      </c>
      <c r="F745" s="23">
        <v>0.05</v>
      </c>
      <c r="G745" s="20">
        <v>5.4999999999999997E-3</v>
      </c>
      <c r="H745" s="20">
        <v>1.8821000000000001E-2</v>
      </c>
      <c r="I745" s="20">
        <v>0.39524100000000001</v>
      </c>
      <c r="J745" s="25">
        <v>64.946000999999995</v>
      </c>
      <c r="K745" s="51">
        <f t="shared" si="11"/>
        <v>3.0926666000000012</v>
      </c>
    </row>
    <row r="746" spans="2:11" x14ac:dyDescent="0.3">
      <c r="B746" s="16" t="s">
        <v>74</v>
      </c>
      <c r="C746" s="11" t="s">
        <v>35</v>
      </c>
      <c r="D746" s="21">
        <v>161.91999999999999</v>
      </c>
      <c r="E746" s="20">
        <v>0.41883999999999999</v>
      </c>
      <c r="F746" s="23">
        <v>0.05</v>
      </c>
      <c r="G746" s="20">
        <v>5.4999999999999997E-3</v>
      </c>
      <c r="H746" s="20">
        <v>2.0941999999999999E-2</v>
      </c>
      <c r="I746" s="20">
        <v>0.43978200000000001</v>
      </c>
      <c r="J746" s="25">
        <v>71.209501000000003</v>
      </c>
      <c r="K746" s="51">
        <f t="shared" si="11"/>
        <v>3.3909282000000047</v>
      </c>
    </row>
    <row r="747" spans="2:11" x14ac:dyDescent="0.3">
      <c r="B747" s="16" t="s">
        <v>74</v>
      </c>
      <c r="C747" s="11" t="s">
        <v>36</v>
      </c>
      <c r="D747" s="21">
        <v>96.56</v>
      </c>
      <c r="E747" s="20">
        <v>0.40000999999999998</v>
      </c>
      <c r="F747" s="23">
        <v>0.05</v>
      </c>
      <c r="G747" s="20">
        <v>5.4999999999999997E-3</v>
      </c>
      <c r="H747" s="20">
        <v>2.0000500000000001E-2</v>
      </c>
      <c r="I747" s="20">
        <v>0.42001050000000001</v>
      </c>
      <c r="J747" s="25">
        <v>40.556213999999997</v>
      </c>
      <c r="K747" s="51">
        <f t="shared" si="11"/>
        <v>1.9312484000000012</v>
      </c>
    </row>
    <row r="748" spans="2:11" x14ac:dyDescent="0.3">
      <c r="B748" s="16" t="s">
        <v>74</v>
      </c>
      <c r="C748" s="11" t="s">
        <v>37</v>
      </c>
      <c r="D748" s="21">
        <v>25.44</v>
      </c>
      <c r="E748" s="20">
        <v>0.39932000000000001</v>
      </c>
      <c r="F748" s="23">
        <v>0.05</v>
      </c>
      <c r="G748" s="20">
        <v>5.4999999999999997E-3</v>
      </c>
      <c r="H748" s="20">
        <v>1.9966000000000001E-2</v>
      </c>
      <c r="I748" s="20">
        <v>0.41928599999999999</v>
      </c>
      <c r="J748" s="25">
        <v>10.666636</v>
      </c>
      <c r="K748" s="51">
        <f t="shared" si="11"/>
        <v>0.50793520000000036</v>
      </c>
    </row>
    <row r="749" spans="2:11" x14ac:dyDescent="0.3">
      <c r="B749" s="16" t="s">
        <v>74</v>
      </c>
      <c r="C749" s="11" t="s">
        <v>38</v>
      </c>
      <c r="D749" s="21">
        <v>21.52</v>
      </c>
      <c r="E749" s="20">
        <v>0.44961000000000001</v>
      </c>
      <c r="F749" s="23">
        <v>0.05</v>
      </c>
      <c r="G749" s="20">
        <v>5.4999999999999997E-3</v>
      </c>
      <c r="H749" s="20">
        <v>2.24805E-2</v>
      </c>
      <c r="I749" s="20">
        <v>0.47209050000000002</v>
      </c>
      <c r="J749" s="25">
        <v>10.159388</v>
      </c>
      <c r="K749" s="51">
        <f t="shared" si="11"/>
        <v>0.4837807999999999</v>
      </c>
    </row>
    <row r="750" spans="2:11" x14ac:dyDescent="0.3">
      <c r="B750" s="16" t="s">
        <v>74</v>
      </c>
      <c r="C750" s="11" t="s">
        <v>39</v>
      </c>
      <c r="D750" s="21">
        <v>18.88</v>
      </c>
      <c r="E750" s="20">
        <v>0.46156000000000003</v>
      </c>
      <c r="F750" s="23">
        <v>0.05</v>
      </c>
      <c r="G750" s="20">
        <v>5.4999999999999997E-3</v>
      </c>
      <c r="H750" s="20">
        <v>2.3078000000000001E-2</v>
      </c>
      <c r="I750" s="20">
        <v>0.48463800000000001</v>
      </c>
      <c r="J750" s="25">
        <v>9.1499649999999999</v>
      </c>
      <c r="K750" s="51">
        <f t="shared" si="11"/>
        <v>0.43571219999999933</v>
      </c>
    </row>
    <row r="751" spans="2:11" x14ac:dyDescent="0.3">
      <c r="B751" s="16" t="s">
        <v>74</v>
      </c>
      <c r="C751" s="11" t="s">
        <v>40</v>
      </c>
      <c r="D751" s="21">
        <v>17.52</v>
      </c>
      <c r="E751" s="20">
        <v>0.46372999999999998</v>
      </c>
      <c r="F751" s="23">
        <v>0.05</v>
      </c>
      <c r="G751" s="20">
        <v>5.4999999999999997E-3</v>
      </c>
      <c r="H751" s="20">
        <v>2.3186499999999999E-2</v>
      </c>
      <c r="I751" s="20">
        <v>0.48691649999999997</v>
      </c>
      <c r="J751" s="25">
        <v>8.5307770000000005</v>
      </c>
      <c r="K751" s="51">
        <f t="shared" si="11"/>
        <v>0.40622740000000057</v>
      </c>
    </row>
    <row r="752" spans="2:11" x14ac:dyDescent="0.3">
      <c r="B752" s="16" t="s">
        <v>74</v>
      </c>
      <c r="C752" s="11" t="s">
        <v>41</v>
      </c>
      <c r="D752" s="21">
        <v>14.56</v>
      </c>
      <c r="E752" s="20">
        <v>0.53520999999999996</v>
      </c>
      <c r="F752" s="23">
        <v>0.05</v>
      </c>
      <c r="G752" s="20">
        <v>5.4999999999999997E-3</v>
      </c>
      <c r="H752" s="20">
        <v>2.67605E-2</v>
      </c>
      <c r="I752" s="20">
        <v>0.56197050000000004</v>
      </c>
      <c r="J752" s="25">
        <v>8.1822900000000001</v>
      </c>
      <c r="K752" s="51">
        <f t="shared" si="11"/>
        <v>0.38963239999999999</v>
      </c>
    </row>
    <row r="753" spans="2:11" x14ac:dyDescent="0.3">
      <c r="B753" s="16" t="s">
        <v>74</v>
      </c>
      <c r="C753" s="11" t="s">
        <v>42</v>
      </c>
      <c r="D753" s="21">
        <v>8.24</v>
      </c>
      <c r="E753" s="20">
        <v>0.57340999999999998</v>
      </c>
      <c r="F753" s="23">
        <v>0.05</v>
      </c>
      <c r="G753" s="20">
        <v>5.4999999999999997E-3</v>
      </c>
      <c r="H753" s="20">
        <v>2.8670500000000002E-2</v>
      </c>
      <c r="I753" s="20">
        <v>0.60208050000000002</v>
      </c>
      <c r="J753" s="25">
        <v>4.9611429999999999</v>
      </c>
      <c r="K753" s="51">
        <f t="shared" si="11"/>
        <v>0.23624460000000003</v>
      </c>
    </row>
    <row r="754" spans="2:11" x14ac:dyDescent="0.3">
      <c r="B754" s="16" t="s">
        <v>74</v>
      </c>
      <c r="C754" s="11" t="s">
        <v>43</v>
      </c>
      <c r="D754" s="21">
        <v>8</v>
      </c>
      <c r="E754" s="20">
        <v>0.49759999999999999</v>
      </c>
      <c r="F754" s="23">
        <v>0.05</v>
      </c>
      <c r="G754" s="20">
        <v>5.4999999999999997E-3</v>
      </c>
      <c r="H754" s="20">
        <v>2.4879999999999999E-2</v>
      </c>
      <c r="I754" s="20">
        <v>0.52248000000000006</v>
      </c>
      <c r="J754" s="25">
        <v>4.1798400000000004</v>
      </c>
      <c r="K754" s="51">
        <f t="shared" si="11"/>
        <v>0.19904000000000055</v>
      </c>
    </row>
    <row r="755" spans="2:11" x14ac:dyDescent="0.3">
      <c r="B755" s="16" t="s">
        <v>74</v>
      </c>
      <c r="C755" s="11" t="s">
        <v>44</v>
      </c>
      <c r="D755" s="21">
        <v>8.24</v>
      </c>
      <c r="E755" s="20">
        <v>0.46942</v>
      </c>
      <c r="F755" s="23">
        <v>0.05</v>
      </c>
      <c r="G755" s="20">
        <v>5.4999999999999997E-3</v>
      </c>
      <c r="H755" s="20">
        <v>2.3470999999999999E-2</v>
      </c>
      <c r="I755" s="20">
        <v>0.49289100000000002</v>
      </c>
      <c r="J755" s="25">
        <v>4.0614220000000003</v>
      </c>
      <c r="K755" s="51">
        <f t="shared" si="11"/>
        <v>0.19340120000000027</v>
      </c>
    </row>
    <row r="756" spans="2:11" ht="15.6" x14ac:dyDescent="0.3">
      <c r="B756" s="12" t="s">
        <v>9</v>
      </c>
      <c r="C756" s="13"/>
      <c r="D756" s="22">
        <f>SUM(D12:D755)</f>
        <v>29286.000000000011</v>
      </c>
      <c r="E756" s="14"/>
      <c r="F756" s="14"/>
      <c r="G756" s="14"/>
      <c r="H756" s="14"/>
      <c r="I756" s="24">
        <f>J756/D756</f>
        <v>0.42772463456941867</v>
      </c>
      <c r="J756" s="19">
        <f>SUM(J12:J755)</f>
        <v>12526.343648</v>
      </c>
    </row>
    <row r="758" spans="2:11" x14ac:dyDescent="0.3">
      <c r="B758" s="15" t="s">
        <v>10</v>
      </c>
    </row>
  </sheetData>
  <autoFilter ref="C10:C756" xr:uid="{00000000-0001-0000-0000-000000000000}"/>
  <mergeCells count="2">
    <mergeCell ref="B10:B11"/>
    <mergeCell ref="C10:C11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3DF3-04CE-45C0-9589-DBC3F9613E46}">
  <dimension ref="B1:J36"/>
  <sheetViews>
    <sheetView workbookViewId="0">
      <selection activeCell="E3" sqref="E3"/>
    </sheetView>
  </sheetViews>
  <sheetFormatPr defaultRowHeight="14.4" x14ac:dyDescent="0.3"/>
  <cols>
    <col min="2" max="2" width="15.33203125" customWidth="1"/>
    <col min="3" max="5" width="33.33203125" customWidth="1"/>
    <col min="6" max="6" width="39.109375" customWidth="1"/>
  </cols>
  <sheetData>
    <row r="1" spans="2:10" x14ac:dyDescent="0.3">
      <c r="B1" s="77" t="s">
        <v>2</v>
      </c>
      <c r="C1" s="27" t="s">
        <v>4</v>
      </c>
      <c r="D1" s="64" t="s">
        <v>7</v>
      </c>
      <c r="E1" s="59" t="s">
        <v>79</v>
      </c>
      <c r="F1" s="28" t="s">
        <v>80</v>
      </c>
    </row>
    <row r="2" spans="2:10" ht="15" thickBot="1" x14ac:dyDescent="0.35">
      <c r="B2" s="78"/>
      <c r="C2" s="31" t="s">
        <v>16</v>
      </c>
      <c r="D2" s="65" t="s">
        <v>8</v>
      </c>
      <c r="E2" s="60" t="s">
        <v>16</v>
      </c>
      <c r="F2" s="32" t="s">
        <v>8</v>
      </c>
    </row>
    <row r="3" spans="2:10" x14ac:dyDescent="0.3">
      <c r="B3" s="41" t="s">
        <v>21</v>
      </c>
      <c r="C3" s="42">
        <f>SUM(ЕнергоПро!D12:D35)</f>
        <v>221.20000000000005</v>
      </c>
      <c r="D3" s="52">
        <f>SUM(ЕнергоПро!J12:J35)</f>
        <v>87.362898000000001</v>
      </c>
      <c r="E3" s="66">
        <f>SUM(ЕнергоПро!D19:D27)</f>
        <v>71.28</v>
      </c>
      <c r="F3" s="63">
        <f>SUM(ЕнергоПро!J19:J27)</f>
        <v>23.344987999999997</v>
      </c>
      <c r="G3" s="26"/>
      <c r="H3" s="26"/>
      <c r="I3" s="26"/>
      <c r="J3" s="26"/>
    </row>
    <row r="4" spans="2:10" x14ac:dyDescent="0.3">
      <c r="B4" s="43" t="s">
        <v>45</v>
      </c>
      <c r="C4" s="44">
        <f>SUM(ЕнергоПро!D36:D59)</f>
        <v>254.56000000000003</v>
      </c>
      <c r="D4" s="53">
        <f>SUM(ЕнергоПро!J36:J59)</f>
        <v>111.38779900000002</v>
      </c>
      <c r="E4" s="67">
        <f>SUM(ЕнергоПро!D43:D51)</f>
        <v>108.72</v>
      </c>
      <c r="F4" s="37">
        <f>SUM(ЕнергоПро!J43:J51)</f>
        <v>46.546422999999997</v>
      </c>
      <c r="G4" s="26"/>
      <c r="H4" s="26"/>
      <c r="I4" s="26"/>
      <c r="J4" s="26"/>
    </row>
    <row r="5" spans="2:10" x14ac:dyDescent="0.3">
      <c r="B5" s="45" t="s">
        <v>46</v>
      </c>
      <c r="C5" s="46">
        <f>SUM(ЕнергоПро!D60:D83)</f>
        <v>1215.52</v>
      </c>
      <c r="D5" s="54">
        <f>SUM(ЕнергоПро!J60:J83)</f>
        <v>544.14581099999998</v>
      </c>
      <c r="E5" s="68">
        <f>SUM(ЕнергоПро!D67:D75)</f>
        <v>910.8</v>
      </c>
      <c r="F5" s="29">
        <f>SUM(ЕнергоПро!J67:J75)</f>
        <v>414.84329600000001</v>
      </c>
      <c r="G5" s="26"/>
      <c r="H5" s="26"/>
      <c r="I5" s="26"/>
      <c r="J5" s="26"/>
    </row>
    <row r="6" spans="2:10" x14ac:dyDescent="0.3">
      <c r="B6" s="45" t="s">
        <v>47</v>
      </c>
      <c r="C6" s="46">
        <f>SUM(ЕнергоПро!D84:D107)</f>
        <v>1097.8399999999999</v>
      </c>
      <c r="D6" s="54">
        <f>SUM(ЕнергоПро!J84:J107)</f>
        <v>527.02441699999997</v>
      </c>
      <c r="E6" s="68">
        <f>SUM(ЕнергоПро!D91:D99)</f>
        <v>837.76</v>
      </c>
      <c r="F6" s="29">
        <f>SUM(ЕнергоПро!J91:J99)</f>
        <v>405.12953599999992</v>
      </c>
      <c r="G6" s="26"/>
      <c r="H6" s="26"/>
      <c r="I6" s="26"/>
      <c r="J6" s="26"/>
    </row>
    <row r="7" spans="2:10" x14ac:dyDescent="0.3">
      <c r="B7" s="45" t="s">
        <v>48</v>
      </c>
      <c r="C7" s="46">
        <f>SUM(ЕнергоПро!D108:D131)</f>
        <v>1034.48</v>
      </c>
      <c r="D7" s="54">
        <f>SUM(ЕнергоПро!J108:J131)</f>
        <v>504.039872</v>
      </c>
      <c r="E7" s="68">
        <f>SUM(ЕнергоПро!D115:D123)</f>
        <v>836.88</v>
      </c>
      <c r="F7" s="29">
        <f>SUM(ЕнергоПро!J115:J123)</f>
        <v>411.17535500000002</v>
      </c>
      <c r="G7" s="26"/>
      <c r="H7" s="26"/>
      <c r="I7" s="26"/>
      <c r="J7" s="26"/>
    </row>
    <row r="8" spans="2:10" x14ac:dyDescent="0.3">
      <c r="B8" s="43" t="s">
        <v>49</v>
      </c>
      <c r="C8" s="44">
        <f>SUM(ЕнергоПро!D132:D155)</f>
        <v>237.84000000000006</v>
      </c>
      <c r="D8" s="53">
        <f>SUM(ЕнергоПро!J132:J155)</f>
        <v>110.79104499999998</v>
      </c>
      <c r="E8" s="67">
        <f>SUM(ЕнергоПро!D139:D147)</f>
        <v>100.96</v>
      </c>
      <c r="F8" s="37">
        <f>SUM(ЕнергоПро!J139:J147)</f>
        <v>47.918776999999999</v>
      </c>
      <c r="G8" s="26"/>
      <c r="H8" s="26"/>
      <c r="I8" s="26"/>
      <c r="J8" s="26"/>
    </row>
    <row r="9" spans="2:10" x14ac:dyDescent="0.3">
      <c r="B9" s="43" t="s">
        <v>50</v>
      </c>
      <c r="C9" s="44">
        <f>SUM(ЕнергоПро!D156:D179)</f>
        <v>215.51999999999998</v>
      </c>
      <c r="D9" s="53">
        <f>SUM(ЕнергоПро!J156:J179)</f>
        <v>90.450030999999981</v>
      </c>
      <c r="E9" s="67">
        <f>SUM(ЕнергоПро!D163:D171)</f>
        <v>60.32</v>
      </c>
      <c r="F9" s="37">
        <f>SUM(ЕнергоПро!J163:J171)</f>
        <v>22.723465000000001</v>
      </c>
      <c r="G9" s="26"/>
      <c r="H9" s="26"/>
      <c r="I9" s="26"/>
      <c r="J9" s="26"/>
    </row>
    <row r="10" spans="2:10" x14ac:dyDescent="0.3">
      <c r="B10" s="43" t="s">
        <v>51</v>
      </c>
      <c r="C10" s="44">
        <f>SUM(ЕнергоПро!D180:D203)</f>
        <v>225.04000000000005</v>
      </c>
      <c r="D10" s="53">
        <f>SUM(ЕнергоПро!J180:J203)</f>
        <v>82.996563999999992</v>
      </c>
      <c r="E10" s="67">
        <f>SUM(ЕнергоПро!D187:D195)</f>
        <v>84.639999999999986</v>
      </c>
      <c r="F10" s="37">
        <f>SUM(ЕнергоПро!J187:J195)</f>
        <v>25.647946999999998</v>
      </c>
      <c r="G10" s="26"/>
      <c r="H10" s="26"/>
      <c r="I10" s="26"/>
      <c r="J10" s="26"/>
    </row>
    <row r="11" spans="2:10" x14ac:dyDescent="0.3">
      <c r="B11" s="45" t="s">
        <v>52</v>
      </c>
      <c r="C11" s="46">
        <f>SUM(ЕнергоПро!D204:D227)</f>
        <v>1597.6799999999996</v>
      </c>
      <c r="D11" s="54">
        <f>SUM(ЕнергоПро!J204:J227)</f>
        <v>726.7529669999999</v>
      </c>
      <c r="E11" s="68">
        <f>SUM(ЕнергоПро!D211:D219)</f>
        <v>1347.36</v>
      </c>
      <c r="F11" s="29">
        <f>SUM(ЕнергоПро!J211:J219)</f>
        <v>603.48818099999994</v>
      </c>
      <c r="G11" s="26"/>
      <c r="H11" s="26"/>
      <c r="I11" s="26"/>
      <c r="J11" s="26"/>
    </row>
    <row r="12" spans="2:10" x14ac:dyDescent="0.3">
      <c r="B12" s="45" t="s">
        <v>53</v>
      </c>
      <c r="C12" s="46">
        <f>SUM(ЕнергоПро!D228:D251)</f>
        <v>1543.7599999999998</v>
      </c>
      <c r="D12" s="54">
        <f>SUM(ЕнергоПро!J228:J251)</f>
        <v>639.30734700000016</v>
      </c>
      <c r="E12" s="68">
        <f>SUM(ЕнергоПро!D235:D243)</f>
        <v>1269.44</v>
      </c>
      <c r="F12" s="29">
        <f>SUM(ЕнергоПро!J235:J243)</f>
        <v>523.21192399999995</v>
      </c>
      <c r="G12" s="26"/>
      <c r="H12" s="26"/>
      <c r="I12" s="26"/>
      <c r="J12" s="26"/>
    </row>
    <row r="13" spans="2:10" x14ac:dyDescent="0.3">
      <c r="B13" s="45" t="s">
        <v>54</v>
      </c>
      <c r="C13" s="46">
        <f>SUM(ЕнергоПро!D252:D275)</f>
        <v>1216.72</v>
      </c>
      <c r="D13" s="54">
        <f>SUM(ЕнергоПро!J252:J275)</f>
        <v>657.40410199999997</v>
      </c>
      <c r="E13" s="68">
        <f>SUM(ЕнергоПро!D259:D267)</f>
        <v>915.19999999999982</v>
      </c>
      <c r="F13" s="29">
        <f>SUM(ЕнергоПро!J259:J267)</f>
        <v>502.65366299999999</v>
      </c>
      <c r="G13" s="26"/>
      <c r="H13" s="26"/>
      <c r="I13" s="26"/>
      <c r="J13" s="26"/>
    </row>
    <row r="14" spans="2:10" x14ac:dyDescent="0.3">
      <c r="B14" s="45" t="s">
        <v>55</v>
      </c>
      <c r="C14" s="46">
        <f>SUM(ЕнергоПро!D276:D299)</f>
        <v>1170.3200000000006</v>
      </c>
      <c r="D14" s="54">
        <f>SUM(ЕнергоПро!J276:J299)</f>
        <v>497.4409399999999</v>
      </c>
      <c r="E14" s="68">
        <f>SUM(ЕнергоПро!D283:D291)</f>
        <v>916.32</v>
      </c>
      <c r="F14" s="29">
        <f>SUM(ЕнергоПро!J283:J291)</f>
        <v>381.13858299999998</v>
      </c>
      <c r="G14" s="26"/>
      <c r="H14" s="26"/>
      <c r="I14" s="26"/>
      <c r="J14" s="26"/>
    </row>
    <row r="15" spans="2:10" x14ac:dyDescent="0.3">
      <c r="B15" s="45" t="s">
        <v>56</v>
      </c>
      <c r="C15" s="46">
        <f>SUM(ЕнергоПро!D300:D323)</f>
        <v>1733.92</v>
      </c>
      <c r="D15" s="54">
        <f>SUM(ЕнергоПро!J300:J323)</f>
        <v>690.77979000000005</v>
      </c>
      <c r="E15" s="68">
        <f>SUM(ЕнергоПро!D307:D315)</f>
        <v>1506.3200000000002</v>
      </c>
      <c r="F15" s="29">
        <f>SUM(ЕнергоПро!J307:J315)</f>
        <v>600.05499199999997</v>
      </c>
      <c r="G15" s="26"/>
      <c r="H15" s="26"/>
      <c r="I15" s="26"/>
      <c r="J15" s="26"/>
    </row>
    <row r="16" spans="2:10" x14ac:dyDescent="0.3">
      <c r="B16" s="43" t="s">
        <v>57</v>
      </c>
      <c r="C16" s="44">
        <f>SUM(ЕнергоПро!D324:D347)</f>
        <v>172.95999999999998</v>
      </c>
      <c r="D16" s="53">
        <f>SUM(ЕнергоПро!J324:J347)</f>
        <v>61.414909999999985</v>
      </c>
      <c r="E16" s="67">
        <f>SUM(ЕнергоПро!D331:D339)</f>
        <v>70.56</v>
      </c>
      <c r="F16" s="37">
        <f>SUM(ЕнергоПро!J331:J339)</f>
        <v>20.835563</v>
      </c>
      <c r="G16" s="26"/>
      <c r="H16" s="26"/>
      <c r="I16" s="26"/>
      <c r="J16" s="26"/>
    </row>
    <row r="17" spans="2:10" x14ac:dyDescent="0.3">
      <c r="B17" s="43" t="s">
        <v>58</v>
      </c>
      <c r="C17" s="44">
        <f>SUM(ЕнергоПро!D348:D371)</f>
        <v>149.20000000000005</v>
      </c>
      <c r="D17" s="53">
        <f>SUM(ЕнергоПро!J348:J371)</f>
        <v>50.014499999999998</v>
      </c>
      <c r="E17" s="67">
        <f>SUM(ЕнергоПро!D355:D363)</f>
        <v>58.240000000000009</v>
      </c>
      <c r="F17" s="37">
        <f>SUM(ЕнергоПро!J355:J363)</f>
        <v>13.625322000000001</v>
      </c>
      <c r="G17" s="26"/>
      <c r="H17" s="26"/>
      <c r="I17" s="26"/>
      <c r="J17" s="26"/>
    </row>
    <row r="18" spans="2:10" x14ac:dyDescent="0.3">
      <c r="B18" s="45" t="s">
        <v>59</v>
      </c>
      <c r="C18" s="46">
        <f>SUM(ЕнергоПро!D372:D395)</f>
        <v>1681.2000000000003</v>
      </c>
      <c r="D18" s="54">
        <f>SUM(ЕнергоПро!J372:J395)</f>
        <v>821.54083500000024</v>
      </c>
      <c r="E18" s="68">
        <f>SUM(ЕнергоПро!D379:D387)</f>
        <v>1451.92</v>
      </c>
      <c r="F18" s="29">
        <f>SUM(ЕнергоПро!J379:J387)</f>
        <v>710.17759100000012</v>
      </c>
      <c r="G18" s="26"/>
      <c r="H18" s="26"/>
      <c r="I18" s="26"/>
      <c r="J18" s="26"/>
    </row>
    <row r="19" spans="2:10" x14ac:dyDescent="0.3">
      <c r="B19" s="45" t="s">
        <v>60</v>
      </c>
      <c r="C19" s="46">
        <f>SUM(ЕнергоПро!D396:D419)</f>
        <v>1679.6799999999998</v>
      </c>
      <c r="D19" s="54">
        <f>SUM(ЕнергоПро!J396:J419)</f>
        <v>828.64811600000007</v>
      </c>
      <c r="E19" s="68">
        <f>SUM(ЕнергоПро!D403:D411)</f>
        <v>1451.92</v>
      </c>
      <c r="F19" s="29">
        <f>SUM(ЕнергоПро!J403:J411)</f>
        <v>721.31122500000004</v>
      </c>
      <c r="G19" s="26"/>
      <c r="H19" s="26"/>
      <c r="I19" s="26"/>
      <c r="J19" s="26"/>
    </row>
    <row r="20" spans="2:10" x14ac:dyDescent="0.3">
      <c r="B20" s="45" t="s">
        <v>61</v>
      </c>
      <c r="C20" s="46">
        <f>SUM(ЕнергоПро!D420:D443)</f>
        <v>1778.8800000000003</v>
      </c>
      <c r="D20" s="54">
        <f>SUM(ЕнергоПро!J420:J443)</f>
        <v>556.45080799999994</v>
      </c>
      <c r="E20" s="68">
        <f>SUM(ЕнергоПро!D427:D435)</f>
        <v>1547.92</v>
      </c>
      <c r="F20" s="29">
        <f>SUM(ЕнергоПро!J427:J435)</f>
        <v>468.32440899999995</v>
      </c>
      <c r="G20" s="26"/>
      <c r="H20" s="26"/>
      <c r="I20" s="26"/>
      <c r="J20" s="26"/>
    </row>
    <row r="21" spans="2:10" x14ac:dyDescent="0.3">
      <c r="B21" s="45" t="s">
        <v>62</v>
      </c>
      <c r="C21" s="46">
        <f>SUM(ЕнергоПро!D444:D467)</f>
        <v>1533.5999999999997</v>
      </c>
      <c r="D21" s="54">
        <f>SUM(ЕнергоПро!J444:J467)</f>
        <v>543.69940900000006</v>
      </c>
      <c r="E21" s="68">
        <f>SUM(ЕнергоПро!D451:D459)</f>
        <v>1313.44</v>
      </c>
      <c r="F21" s="29">
        <f>SUM(ЕнергоПро!J451:J459)</f>
        <v>451.42756499999996</v>
      </c>
      <c r="G21" s="26"/>
      <c r="H21" s="26"/>
      <c r="I21" s="26"/>
      <c r="J21" s="26"/>
    </row>
    <row r="22" spans="2:10" x14ac:dyDescent="0.3">
      <c r="B22" s="45" t="s">
        <v>63</v>
      </c>
      <c r="C22" s="46">
        <f>SUM(ЕнергоПро!D468:D491)</f>
        <v>1523.6799999999996</v>
      </c>
      <c r="D22" s="54">
        <f>SUM(ЕнергоПро!J468:J491)</f>
        <v>672.19545200000005</v>
      </c>
      <c r="E22" s="68">
        <f>SUM(ЕнергоПро!D475:D483)</f>
        <v>1335.6</v>
      </c>
      <c r="F22" s="29">
        <f>SUM(ЕнергоПро!J475:J483)</f>
        <v>593.04254100000003</v>
      </c>
      <c r="G22" s="26"/>
      <c r="H22" s="26"/>
      <c r="I22" s="26"/>
      <c r="J22" s="26"/>
    </row>
    <row r="23" spans="2:10" x14ac:dyDescent="0.3">
      <c r="B23" s="43" t="s">
        <v>64</v>
      </c>
      <c r="C23" s="44">
        <f>SUM(ЕнергоПро!D492:D515)</f>
        <v>177.20000000000007</v>
      </c>
      <c r="D23" s="53">
        <f>SUM(ЕнергоПро!J492:J515)</f>
        <v>53.622692999999991</v>
      </c>
      <c r="E23" s="67">
        <f>SUM(ЕнергоПро!D499:D507)</f>
        <v>75.52</v>
      </c>
      <c r="F23" s="37">
        <f>SUM(ЕнергоПро!J499:J507)</f>
        <v>15.451034000000002</v>
      </c>
      <c r="G23" s="26"/>
      <c r="H23" s="26"/>
      <c r="I23" s="26"/>
      <c r="J23" s="26"/>
    </row>
    <row r="24" spans="2:10" x14ac:dyDescent="0.3">
      <c r="B24" s="43" t="s">
        <v>65</v>
      </c>
      <c r="C24" s="44">
        <f>SUM(ЕнергоПро!D516:D539)</f>
        <v>151.91999999999999</v>
      </c>
      <c r="D24" s="53">
        <f>SUM(ЕнергоПро!J516:J539)</f>
        <v>53.256295000000001</v>
      </c>
      <c r="E24" s="67">
        <f>SUM(ЕнергоПро!D523:D531)</f>
        <v>51.52</v>
      </c>
      <c r="F24" s="37">
        <f>SUM(ЕнергоПро!J523:J531)</f>
        <v>14.876816</v>
      </c>
      <c r="G24" s="26"/>
      <c r="H24" s="26"/>
      <c r="I24" s="26"/>
      <c r="J24" s="26"/>
    </row>
    <row r="25" spans="2:10" x14ac:dyDescent="0.3">
      <c r="B25" s="47" t="s">
        <v>66</v>
      </c>
      <c r="C25" s="46">
        <f>SUM(ЕнергоПро!D540:D563)</f>
        <v>1386.1599999999999</v>
      </c>
      <c r="D25" s="54">
        <f>SUM(ЕнергоПро!J540:J563)</f>
        <v>592.61848299999997</v>
      </c>
      <c r="E25" s="68">
        <f>SUM(ЕнергоПро!D547:D555)</f>
        <v>1252.8</v>
      </c>
      <c r="F25" s="29">
        <f>SUM(ЕнергоПро!J547:J555)</f>
        <v>534.67604100000005</v>
      </c>
      <c r="G25" s="26"/>
      <c r="H25" s="26"/>
      <c r="I25" s="26"/>
      <c r="J25" s="26"/>
    </row>
    <row r="26" spans="2:10" x14ac:dyDescent="0.3">
      <c r="B26" s="43" t="s">
        <v>67</v>
      </c>
      <c r="C26" s="44">
        <f>SUM(ЕнергоПро!D564:D587)</f>
        <v>237.03999999999996</v>
      </c>
      <c r="D26" s="53">
        <f>SUM(ЕнергоПро!J564:J587)</f>
        <v>97.631913999999995</v>
      </c>
      <c r="E26" s="67">
        <f>SUM(ЕнергоПро!D571:D579)</f>
        <v>111.44</v>
      </c>
      <c r="F26" s="37">
        <f>SUM(ЕнергоПро!J571:J579)</f>
        <v>47.177864</v>
      </c>
      <c r="G26" s="26"/>
      <c r="H26" s="26"/>
      <c r="I26" s="26"/>
      <c r="J26" s="26"/>
    </row>
    <row r="27" spans="2:10" x14ac:dyDescent="0.3">
      <c r="B27" s="45" t="s">
        <v>68</v>
      </c>
      <c r="C27" s="46">
        <f>SUM(ЕнергоПро!D588:D611)</f>
        <v>1326.3200000000002</v>
      </c>
      <c r="D27" s="54">
        <f>SUM(ЕнергоПро!J588:J611)</f>
        <v>540.74663899999996</v>
      </c>
      <c r="E27" s="68">
        <f>SUM(ЕнергоПро!D595:D603)</f>
        <v>1148.4000000000001</v>
      </c>
      <c r="F27" s="29">
        <f>SUM(ЕнергоПро!J595:J603)</f>
        <v>470.9854850000001</v>
      </c>
      <c r="G27" s="26"/>
      <c r="H27" s="26"/>
      <c r="I27" s="26"/>
      <c r="J27" s="26"/>
    </row>
    <row r="28" spans="2:10" x14ac:dyDescent="0.3">
      <c r="B28" s="45" t="s">
        <v>69</v>
      </c>
      <c r="C28" s="46">
        <f>SUM(ЕнергоПро!D612:D635)</f>
        <v>1357.1199999999997</v>
      </c>
      <c r="D28" s="54">
        <f>SUM(ЕнергоПро!J612:J635)</f>
        <v>538.86883499999999</v>
      </c>
      <c r="E28" s="68">
        <f>SUM(ЕнергоПро!D619:D627)</f>
        <v>1175.04</v>
      </c>
      <c r="F28" s="29">
        <f>SUM(ЕнергоПро!J619:J627)</f>
        <v>464.07087100000001</v>
      </c>
      <c r="G28" s="26"/>
      <c r="H28" s="26"/>
      <c r="I28" s="26"/>
      <c r="J28" s="26"/>
    </row>
    <row r="29" spans="2:10" x14ac:dyDescent="0.3">
      <c r="B29" s="45" t="s">
        <v>70</v>
      </c>
      <c r="C29" s="46">
        <f>SUM(ЕнергоПро!D636:D659)</f>
        <v>1241.5200000000002</v>
      </c>
      <c r="D29" s="54">
        <f>SUM(ЕнергоПро!J636:J659)</f>
        <v>542.31372600000009</v>
      </c>
      <c r="E29" s="68">
        <f>SUM(ЕнергоПро!D643:D651)</f>
        <v>1058</v>
      </c>
      <c r="F29" s="29">
        <f>SUM(ЕнергоПро!J643:J651)</f>
        <v>464.27245300000004</v>
      </c>
      <c r="G29" s="26"/>
      <c r="H29" s="26"/>
      <c r="I29" s="26"/>
      <c r="J29" s="26"/>
    </row>
    <row r="30" spans="2:10" x14ac:dyDescent="0.3">
      <c r="B30" s="43" t="s">
        <v>71</v>
      </c>
      <c r="C30" s="44">
        <f>SUM(ЕнергоПро!D660:D683)</f>
        <v>212.55999999999997</v>
      </c>
      <c r="D30" s="53">
        <f>SUM(ЕнергоПро!J660:J683)</f>
        <v>80.070194000000015</v>
      </c>
      <c r="E30" s="67">
        <f>SUM(ЕнергоПро!D667:D675)</f>
        <v>101.83999999999999</v>
      </c>
      <c r="F30" s="37">
        <f>SUM(ЕнергоПро!J667:J675)</f>
        <v>40.328477000000007</v>
      </c>
      <c r="G30" s="26"/>
      <c r="H30" s="26"/>
      <c r="I30" s="26"/>
      <c r="J30" s="26"/>
    </row>
    <row r="31" spans="2:10" x14ac:dyDescent="0.3">
      <c r="B31" s="43" t="s">
        <v>72</v>
      </c>
      <c r="C31" s="44">
        <f>SUM(ЕнергоПро!D684:D707)</f>
        <v>164.24</v>
      </c>
      <c r="D31" s="53">
        <f>SUM(ЕнергоПро!J684:J707)</f>
        <v>50.309497999999998</v>
      </c>
      <c r="E31" s="67">
        <f>SUM(ЕнергоПро!D691:D699)</f>
        <v>51.36</v>
      </c>
      <c r="F31" s="37">
        <f>SUM(ЕнергоПро!J691:J699)</f>
        <v>14.423382000000002</v>
      </c>
      <c r="G31" s="26"/>
      <c r="H31" s="26"/>
      <c r="I31" s="26"/>
      <c r="J31" s="26"/>
    </row>
    <row r="32" spans="2:10" x14ac:dyDescent="0.3">
      <c r="B32" s="45" t="s">
        <v>73</v>
      </c>
      <c r="C32" s="46">
        <f>SUM(ЕнергоПро!D708:D731)</f>
        <v>1357.68</v>
      </c>
      <c r="D32" s="54">
        <f>SUM(ЕнергоПро!J708:J731)</f>
        <v>562.32208700000001</v>
      </c>
      <c r="E32" s="68">
        <f>SUM(ЕнергоПро!D715:D723)</f>
        <v>1166.4000000000001</v>
      </c>
      <c r="F32" s="29">
        <f>SUM(ЕнергоПро!J715:J723)</f>
        <v>484.88705499999998</v>
      </c>
      <c r="G32" s="26"/>
      <c r="H32" s="26"/>
      <c r="I32" s="26"/>
      <c r="J32" s="26"/>
    </row>
    <row r="33" spans="2:10" ht="15" thickBot="1" x14ac:dyDescent="0.35">
      <c r="B33" s="48" t="s">
        <v>74</v>
      </c>
      <c r="C33" s="49">
        <f>SUM(ЕнергоПро!D732:D755)</f>
        <v>1390.64</v>
      </c>
      <c r="D33" s="55">
        <f>SUM(ЕнергоПро!J732:J755)</f>
        <v>610.73567099999991</v>
      </c>
      <c r="E33" s="69">
        <f>SUM(ЕнергоПро!D739:D747)</f>
        <v>1197.68</v>
      </c>
      <c r="F33" s="30">
        <f>SUM(ЕнергоПро!J739:J747)</f>
        <v>523.78518399999996</v>
      </c>
      <c r="G33" s="26"/>
      <c r="H33" s="26"/>
      <c r="I33" s="26"/>
      <c r="J33" s="26"/>
    </row>
    <row r="34" spans="2:10" x14ac:dyDescent="0.3">
      <c r="B34" s="33" t="s">
        <v>9</v>
      </c>
      <c r="C34" s="34">
        <f>SUM(C3:C33)</f>
        <v>29286</v>
      </c>
      <c r="D34" s="56">
        <f>SUM(D3:D33)</f>
        <v>12526.343648</v>
      </c>
      <c r="E34" s="61">
        <f>SUM(E3:E33)</f>
        <v>23585.600000000006</v>
      </c>
      <c r="F34" s="70">
        <f>SUM(F3:F33)</f>
        <v>10061.556008</v>
      </c>
    </row>
    <row r="35" spans="2:10" x14ac:dyDescent="0.3">
      <c r="B35" s="35" t="s">
        <v>76</v>
      </c>
      <c r="C35" s="36">
        <f>C34-SUM(C3,C4,C8:C10,C16:C17,C23:C24,C26,C30:C31)</f>
        <v>26866.720000000001</v>
      </c>
      <c r="D35" s="57">
        <f>D34-SUM(D3,D4,D8:D10,D16:D17,D23:D24,D26,D30:D31)</f>
        <v>11597.035307</v>
      </c>
      <c r="E35" s="62">
        <f>E34-SUM(E3,E3:E4,E8:E10,E16:E17,E23:E24,E26,E30:E31)</f>
        <v>22567.920000000006</v>
      </c>
      <c r="F35" s="40">
        <f>F34-SUM(F3,F3:F4,F8:F10,F16:F17,F23:F24,F26,F30:F31)</f>
        <v>9705.3109619999996</v>
      </c>
    </row>
    <row r="36" spans="2:10" ht="15" thickBot="1" x14ac:dyDescent="0.35">
      <c r="B36" s="38" t="s">
        <v>77</v>
      </c>
      <c r="C36" s="39">
        <f>C34-C35</f>
        <v>2419.2799999999988</v>
      </c>
      <c r="D36" s="58">
        <f>D34-D35</f>
        <v>929.30834099999993</v>
      </c>
      <c r="E36" s="71">
        <f>E34-E35</f>
        <v>1017.6800000000003</v>
      </c>
      <c r="F36" s="72">
        <f>F34-F35</f>
        <v>356.245046</v>
      </c>
    </row>
  </sheetData>
  <mergeCells count="1">
    <mergeCell ref="B1:B2"/>
  </mergeCells>
  <phoneticPr fontId="12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B62-17F2-4EEB-BA16-C21100B225DA}">
  <dimension ref="A1"/>
  <sheetViews>
    <sheetView zoomScale="70" zoomScaleNormal="70" workbookViewId="0">
      <selection activeCell="K22" sqref="K22"/>
    </sheetView>
  </sheetViews>
  <sheetFormatPr defaultRowHeight="14.4" x14ac:dyDescent="0.3"/>
  <sheetData/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2112-A0D4-4787-8410-F1CBD2142229}">
  <dimension ref="A1"/>
  <sheetViews>
    <sheetView zoomScale="70" zoomScaleNormal="70" workbookViewId="0">
      <selection activeCell="B41" sqref="B4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ЕнергоПро</vt:lpstr>
      <vt:lpstr>Месечна справка</vt:lpstr>
      <vt:lpstr>Работни дни почасово потр.</vt:lpstr>
      <vt:lpstr>Почивни дни почасово потр.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H22582</dc:creator>
  <cp:lastModifiedBy>Hris</cp:lastModifiedBy>
  <dcterms:created xsi:type="dcterms:W3CDTF">2022-06-14T14:42:22Z</dcterms:created>
  <dcterms:modified xsi:type="dcterms:W3CDTF">2022-11-07T09:42:09Z</dcterms:modified>
</cp:coreProperties>
</file>