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<sst xmlns="http://schemas.openxmlformats.org/spreadsheetml/2006/main" count="18" uniqueCount="18">
  <si>
    <t>Sim Time = 51.7min</t>
  </si>
  <si>
    <t>Sim Time = 75 min</t>
  </si>
  <si>
    <t>Data (4/2/22)</t>
  </si>
  <si>
    <t>Arena (4/2/22)</t>
  </si>
  <si>
    <t>Data (4/9/22)</t>
  </si>
  <si>
    <t>Arena (4/9/22)</t>
  </si>
  <si>
    <t>Avg. System Out</t>
  </si>
  <si>
    <t xml:space="preserve"> Lane 1 Out</t>
  </si>
  <si>
    <t xml:space="preserve"> Lane 2 Out</t>
  </si>
  <si>
    <t>Avg. Service Time</t>
  </si>
  <si>
    <t>Avg. Cust. Wait Time</t>
  </si>
  <si>
    <t>Avg. Cust. Total Time</t>
  </si>
  <si>
    <t>Lane 1 Pump Utilization</t>
  </si>
  <si>
    <t>Lane 2 Pump Utilization</t>
  </si>
  <si>
    <t>Interarrival</t>
  </si>
  <si>
    <t>Average From Data (63.35)</t>
  </si>
  <si>
    <t>Average from Arena (63.35 min)</t>
  </si>
  <si>
    <t>Difference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</si>
</sst>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 shrinkToFit="0" wrapText="1"/>
    </xf>
    <xf borderId="0" fillId="0" fontId="1" numFmtId="0" xfId="0" applyFont="1"/>
    <xf borderId="0" fillId="0" fontId="1" numFmtId="10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75"/>
    <col customWidth="1" min="5" max="5" width="16.25"/>
    <col customWidth="1" min="7" max="7" width="16.5"/>
    <col customWidth="1" min="8" max="8" width="15.13"/>
    <col customWidth="1" min="9" max="9" width="8.13"/>
  </cols>
  <sheetData>
    <row r="1">
      <c r="A1" s="1"/>
      <c r="B1" s="2"/>
      <c r="C1" s="2" t="s">
        <v>0</v>
      </c>
      <c r="D1" s="2"/>
      <c r="E1" s="2" t="s">
        <v>1</v>
      </c>
      <c r="G1" s="1"/>
      <c r="H1" s="1"/>
      <c r="I1" s="1"/>
    </row>
    <row r="2">
      <c r="A2" s="1"/>
      <c r="B2" s="2" t="s">
        <v>2</v>
      </c>
      <c r="C2" s="2" t="s">
        <v>3</v>
      </c>
      <c r="D2" s="2" t="s">
        <v>4</v>
      </c>
      <c r="E2" s="2" t="s">
        <v>5</v>
      </c>
    </row>
    <row r="3">
      <c r="A3" s="2" t="s">
        <v>6</v>
      </c>
      <c r="B3" s="3">
        <v>47.0</v>
      </c>
      <c r="C3" s="3">
        <v>50.0</v>
      </c>
      <c r="D3" s="3">
        <v>70.0</v>
      </c>
      <c r="E3" s="3">
        <v>73.0</v>
      </c>
    </row>
    <row r="4">
      <c r="A4" s="2" t="s">
        <v>7</v>
      </c>
      <c r="B4" s="3">
        <v>25.0</v>
      </c>
      <c r="C4" s="3">
        <v>24.3</v>
      </c>
      <c r="D4" s="3">
        <v>33.0</v>
      </c>
      <c r="E4" s="3">
        <v>36.3</v>
      </c>
    </row>
    <row r="5">
      <c r="A5" s="2" t="s">
        <v>8</v>
      </c>
      <c r="B5" s="3">
        <v>22.0</v>
      </c>
      <c r="C5" s="3">
        <v>25.65</v>
      </c>
      <c r="D5" s="3">
        <v>37.0</v>
      </c>
      <c r="E5" s="3">
        <v>37.15</v>
      </c>
    </row>
    <row r="6">
      <c r="A6" s="2" t="s">
        <v>9</v>
      </c>
      <c r="B6" s="3">
        <v>198.12</v>
      </c>
      <c r="C6" s="3">
        <v>208.54</v>
      </c>
      <c r="D6" s="3">
        <v>219.6</v>
      </c>
      <c r="E6" s="3">
        <v>209.83</v>
      </c>
    </row>
    <row r="7">
      <c r="A7" s="2" t="s">
        <v>10</v>
      </c>
      <c r="B7" s="3">
        <v>126.13</v>
      </c>
      <c r="C7" s="3">
        <v>193.65</v>
      </c>
      <c r="D7" s="3">
        <v>278.303</v>
      </c>
      <c r="E7" s="3">
        <v>231.42</v>
      </c>
    </row>
    <row r="8">
      <c r="A8" s="2" t="s">
        <v>11</v>
      </c>
      <c r="B8" s="3">
        <v>324.24</v>
      </c>
      <c r="C8" s="3">
        <v>402.2</v>
      </c>
      <c r="D8" s="3">
        <v>466.314</v>
      </c>
      <c r="E8" s="3">
        <v>441.25</v>
      </c>
    </row>
    <row r="9">
      <c r="A9" s="2" t="s">
        <v>12</v>
      </c>
      <c r="B9" s="3">
        <v>0.726</v>
      </c>
      <c r="C9" s="3">
        <v>0.8506</v>
      </c>
      <c r="D9" s="3">
        <v>0.855</v>
      </c>
      <c r="E9" s="3">
        <v>0.8736</v>
      </c>
    </row>
    <row r="10">
      <c r="A10" s="2" t="s">
        <v>13</v>
      </c>
      <c r="B10" s="3">
        <v>0.867</v>
      </c>
      <c r="C10" s="3">
        <v>0.8869</v>
      </c>
      <c r="D10" s="3">
        <v>0.8332</v>
      </c>
      <c r="E10" s="3">
        <v>0.8848</v>
      </c>
    </row>
    <row r="11">
      <c r="A11" s="2" t="s">
        <v>14</v>
      </c>
      <c r="B11" s="3">
        <v>58.54</v>
      </c>
      <c r="C11" s="3">
        <v>53.6046</v>
      </c>
      <c r="D11" s="3">
        <v>50.89</v>
      </c>
      <c r="E11" s="3">
        <v>54.0</v>
      </c>
    </row>
    <row r="14">
      <c r="A14" s="4" t="s">
        <v>15</v>
      </c>
      <c r="B14" s="4" t="s">
        <v>16</v>
      </c>
      <c r="C14" s="4" t="s">
        <v>17</v>
      </c>
    </row>
    <row r="15">
      <c r="A15" s="5">
        <f t="shared" ref="A15:B15" si="1">AVERAGE(B3,D3)</f>
        <v>58.5</v>
      </c>
      <c r="B15" s="5">
        <f t="shared" si="1"/>
        <v>61.5</v>
      </c>
      <c r="C15" s="6">
        <f t="shared" ref="C15:C23" si="3">ABS((B15-A15)/A15)</f>
        <v>0.05128205128</v>
      </c>
    </row>
    <row r="16">
      <c r="A16" s="5">
        <f t="shared" ref="A16:B16" si="2">AVERAGE(B4,D4)</f>
        <v>29</v>
      </c>
      <c r="B16" s="5">
        <f t="shared" si="2"/>
        <v>30.3</v>
      </c>
      <c r="C16" s="6">
        <f t="shared" si="3"/>
        <v>0.04482758621</v>
      </c>
    </row>
    <row r="17">
      <c r="A17" s="5">
        <f t="shared" ref="A17:B17" si="4">AVERAGE(B5,D5)</f>
        <v>29.5</v>
      </c>
      <c r="B17" s="5">
        <f t="shared" si="4"/>
        <v>31.4</v>
      </c>
      <c r="C17" s="6">
        <f t="shared" si="3"/>
        <v>0.06440677966</v>
      </c>
    </row>
    <row r="18">
      <c r="A18" s="5">
        <f t="shared" ref="A18:B18" si="5">AVERAGE(B6,D6)</f>
        <v>208.86</v>
      </c>
      <c r="B18" s="5">
        <f t="shared" si="5"/>
        <v>209.185</v>
      </c>
      <c r="C18" s="6">
        <f t="shared" si="3"/>
        <v>0.001556066264</v>
      </c>
    </row>
    <row r="19">
      <c r="A19" s="5">
        <f t="shared" ref="A19:B19" si="6">AVERAGE(B7,D7)</f>
        <v>202.2165</v>
      </c>
      <c r="B19" s="5">
        <f t="shared" si="6"/>
        <v>212.535</v>
      </c>
      <c r="C19" s="6">
        <f t="shared" si="3"/>
        <v>0.05102699335</v>
      </c>
    </row>
    <row r="20">
      <c r="A20" s="5">
        <f t="shared" ref="A20:B20" si="7">AVERAGE(B8,D8)</f>
        <v>395.277</v>
      </c>
      <c r="B20" s="5">
        <f t="shared" si="7"/>
        <v>421.725</v>
      </c>
      <c r="C20" s="6">
        <f t="shared" si="3"/>
        <v>0.0669100403</v>
      </c>
    </row>
    <row r="21">
      <c r="A21" s="5">
        <f t="shared" ref="A21:B21" si="8">AVERAGE(B9,D9)</f>
        <v>0.7905</v>
      </c>
      <c r="B21" s="5">
        <f t="shared" si="8"/>
        <v>0.8621</v>
      </c>
      <c r="C21" s="6">
        <f t="shared" si="3"/>
        <v>0.09057558507</v>
      </c>
    </row>
    <row r="22">
      <c r="A22" s="5">
        <f t="shared" ref="A22:B22" si="9">AVERAGE(B10,D10)</f>
        <v>0.8501</v>
      </c>
      <c r="B22" s="5">
        <f t="shared" si="9"/>
        <v>0.88585</v>
      </c>
      <c r="C22" s="6">
        <f t="shared" si="3"/>
        <v>0.04205387601</v>
      </c>
    </row>
    <row r="23">
      <c r="A23" s="5">
        <f t="shared" ref="A23:B23" si="10">AVERAGE(B11,D11)</f>
        <v>54.715</v>
      </c>
      <c r="B23" s="5">
        <f t="shared" si="10"/>
        <v>53.8023</v>
      </c>
      <c r="C23" s="6">
        <f t="shared" si="3"/>
        <v>0.01668098328</v>
      </c>
    </row>
  </sheetData>
  <drawing r:id="rId1"/>
</worksheet>
</file>