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factors" sheetId="2" state="visible" r:id="rId3"/>
    <sheet name="updrs_on" sheetId="3" state="visible" r:id="rId4"/>
    <sheet name="updrs_off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<sst xmlns="http://schemas.openxmlformats.org/spreadsheetml/2006/main" count="221" uniqueCount="149">
  <si>
    <t xml:space="preserve">pseudonym</t>
  </si>
  <si>
    <t xml:space="preserve">prefix</t>
  </si>
  <si>
    <t xml:space="preserve">gender</t>
  </si>
  <si>
    <t xml:space="preserve">surname</t>
  </si>
  <si>
    <t xml:space="preserve">name</t>
  </si>
  <si>
    <t xml:space="preserve">birthdate</t>
  </si>
  <si>
    <t xml:space="preserve">recording</t>
  </si>
  <si>
    <t xml:space="preserve">age</t>
  </si>
  <si>
    <t xml:space="preserve">stim_OFF</t>
  </si>
  <si>
    <t xml:space="preserve">stim_60hz</t>
  </si>
  <si>
    <t xml:space="preserve">stim_130hz</t>
  </si>
  <si>
    <t xml:space="preserve">stim_180Hz</t>
  </si>
  <si>
    <t xml:space="preserve">ledd</t>
  </si>
  <si>
    <t xml:space="preserve">updrs_off</t>
  </si>
  <si>
    <t xml:space="preserve">updrs_on</t>
  </si>
  <si>
    <t xml:space="preserve">bt_off</t>
  </si>
  <si>
    <t xml:space="preserve">bt_60</t>
  </si>
  <si>
    <t xml:space="preserve">bt_130</t>
  </si>
  <si>
    <t xml:space="preserve">bt_180</t>
  </si>
  <si>
    <t xml:space="preserve">misc</t>
  </si>
  <si>
    <t xml:space="preserve">64_MFD_2907</t>
  </si>
  <si>
    <t xml:space="preserve">Deiss</t>
  </si>
  <si>
    <t xml:space="preserve">Frank</t>
  </si>
  <si>
    <t xml:space="preserve">erste Messung, Daten nicht richtig benannt. Geburtsdatum und vollständiger Name fehlen noch.</t>
  </si>
  <si>
    <t xml:space="preserve">52_MKA_1308</t>
  </si>
  <si>
    <t xml:space="preserve">Klingbeil</t>
  </si>
  <si>
    <t xml:space="preserve">Alwin</t>
  </si>
  <si>
    <t xml:space="preserve">Eyetracker hat erst nicht funktioniert.. 130 Hz am Ende gemacht.</t>
  </si>
  <si>
    <t xml:space="preserve">64_MSK_0803</t>
  </si>
  <si>
    <t xml:space="preserve">Schmidt</t>
  </si>
  <si>
    <t xml:space="preserve">Konstantin </t>
  </si>
  <si>
    <t xml:space="preserve">ohne Eytracker</t>
  </si>
  <si>
    <t xml:space="preserve">54_MOEA_1103</t>
  </si>
  <si>
    <t xml:space="preserve">Dr.</t>
  </si>
  <si>
    <t xml:space="preserve">Oektem</t>
  </si>
  <si>
    <t xml:space="preserve">Alper</t>
  </si>
  <si>
    <t xml:space="preserve">55_MLR_2203</t>
  </si>
  <si>
    <t xml:space="preserve">Lindenthal</t>
  </si>
  <si>
    <t xml:space="preserve">Rainer</t>
  </si>
  <si>
    <t xml:space="preserve">ohne Eytracker, bei 180 abgebrochen.</t>
  </si>
  <si>
    <t xml:space="preserve">57_FKR_0712</t>
  </si>
  <si>
    <t xml:space="preserve">Königstein-Böhm</t>
  </si>
  <si>
    <t xml:space="preserve">Regina</t>
  </si>
  <si>
    <t xml:space="preserve">Eytracker nur 50 Durchläufe bei 60 Hz, danach Eyetracker Messung abgebrochen</t>
  </si>
  <si>
    <t xml:space="preserve">58_FSC_1108</t>
  </si>
  <si>
    <t xml:space="preserve">Schirren</t>
  </si>
  <si>
    <t xml:space="preserve">Cornelia</t>
  </si>
  <si>
    <t xml:space="preserve">ohne Eyetracker</t>
  </si>
  <si>
    <t xml:space="preserve">77_FDP_2607</t>
  </si>
  <si>
    <t xml:space="preserve">Parr</t>
  </si>
  <si>
    <t xml:space="preserve">Daniela</t>
  </si>
  <si>
    <t xml:space="preserve">Steckerleiste war an, 100 Trials bei 60 Hz, 50 Trials bei 180 Hz</t>
  </si>
  <si>
    <t xml:space="preserve">61_MRW_2103</t>
  </si>
  <si>
    <t xml:space="preserve">Weber</t>
  </si>
  <si>
    <t xml:space="preserve">Rüdiger</t>
  </si>
  <si>
    <t xml:space="preserve">58_MTO_0609</t>
  </si>
  <si>
    <t xml:space="preserve">Ollig</t>
  </si>
  <si>
    <t xml:space="preserve">Thomas</t>
  </si>
  <si>
    <t xml:space="preserve">EKG vergessen</t>
  </si>
  <si>
    <t xml:space="preserve">58_MSA_1402</t>
  </si>
  <si>
    <t xml:space="preserve">Schneider </t>
  </si>
  <si>
    <t xml:space="preserve">Achim</t>
  </si>
  <si>
    <t xml:space="preserve">nur Eyelink, Heminanospie..</t>
  </si>
  <si>
    <t xml:space="preserve">67_MVM_2905</t>
  </si>
  <si>
    <t xml:space="preserve">Levodopa</t>
  </si>
  <si>
    <t xml:space="preserve">Levodopa/Carbidopa</t>
  </si>
  <si>
    <t xml:space="preserve">Levodopa/Carbidopa/Entacapon</t>
  </si>
  <si>
    <t xml:space="preserve">Levodopa/Benserazid</t>
  </si>
  <si>
    <t xml:space="preserve">Entacapone</t>
  </si>
  <si>
    <t xml:space="preserve">Tolcapone</t>
  </si>
  <si>
    <t xml:space="preserve">Pramipexole</t>
  </si>
  <si>
    <t xml:space="preserve">Ropinirole</t>
  </si>
  <si>
    <t xml:space="preserve">Rotigotine</t>
  </si>
  <si>
    <t xml:space="preserve">Selegiline, oral</t>
  </si>
  <si>
    <t xml:space="preserve">Selegiline, sublingual</t>
  </si>
  <si>
    <t xml:space="preserve">Rasagiline</t>
  </si>
  <si>
    <t xml:space="preserve">Amantadine</t>
  </si>
  <si>
    <t xml:space="preserve">Apomorphine</t>
  </si>
  <si>
    <t xml:space="preserve">Piribedil</t>
  </si>
  <si>
    <t xml:space="preserve">Safinamid</t>
  </si>
  <si>
    <t xml:space="preserve">Ongentys</t>
  </si>
  <si>
    <t xml:space="preserve">sonstige</t>
  </si>
  <si>
    <t xml:space="preserve">100/25 mg 2x/d reduziert auf 1,5x/d</t>
  </si>
  <si>
    <t xml:space="preserve">50 mg 1x/d</t>
  </si>
  <si>
    <t xml:space="preserve">L-Thyroxin, Trevilor, Tamsulosin, Allopurinol, Siofor, Pantozol, PK-Merz, Clonazepam, </t>
  </si>
  <si>
    <t xml:space="preserve">100/25 mg 2x/d</t>
  </si>
  <si>
    <t xml:space="preserve">200 mg 1x/d</t>
  </si>
  <si>
    <t xml:space="preserve">1,05 mg 1x/d, reduziert auf 0,5x/d</t>
  </si>
  <si>
    <t xml:space="preserve">100 mg 2x/d</t>
  </si>
  <si>
    <t xml:space="preserve">Betmiga, Tamsulosin</t>
  </si>
  <si>
    <t xml:space="preserve">100 mg 1x/d neu</t>
  </si>
  <si>
    <t xml:space="preserve">Ibuprofen, Pantozol, Candesartan, Xadago, Metoprolol</t>
  </si>
  <si>
    <t xml:space="preserve">200/50 mg 1x/d</t>
  </si>
  <si>
    <t xml:space="preserve">75/18,75/200 mg 4x/d</t>
  </si>
  <si>
    <t xml:space="preserve">100/25 mg bei Bedarf</t>
  </si>
  <si>
    <t xml:space="preserve"> </t>
  </si>
  <si>
    <t xml:space="preserve">6 mg 1x/d</t>
  </si>
  <si>
    <t xml:space="preserve">50 mg 1x/d neu</t>
  </si>
  <si>
    <t xml:space="preserve">100 mg 1x/d</t>
  </si>
  <si>
    <t xml:space="preserve">Jardiance, Metformin, Nebivolol, Apixaban, Movicol, Atorvastatin, Vigantoletten, Tilidin/Naloxon, Tamsulosin, Dulaglutid, </t>
  </si>
  <si>
    <t xml:space="preserve">100mg 1x/d</t>
  </si>
  <si>
    <t xml:space="preserve">50mg 1x/d (abg)</t>
  </si>
  <si>
    <t xml:space="preserve">100mg 2x/d</t>
  </si>
  <si>
    <t xml:space="preserve">Bisoprolol 5mg, Furosemid 40mg, Januvia 25mg, Ramipril 5mg, Simvastatin 20mg, Vit.B12, Seroquel, Madopar depot, Madopar T125, Clarium 50mg</t>
  </si>
  <si>
    <t xml:space="preserve">ret 0,52 mg 1/d</t>
  </si>
  <si>
    <t xml:space="preserve">factor</t>
  </si>
  <si>
    <t xml:space="preserve">Pseudonym</t>
  </si>
  <si>
    <t xml:space="preserve">Sprache</t>
  </si>
  <si>
    <t xml:space="preserve">Gesichtsausdruck</t>
  </si>
  <si>
    <t xml:space="preserve">Rigor Nacken</t>
  </si>
  <si>
    <t xml:space="preserve">Rigor ROE</t>
  </si>
  <si>
    <t xml:space="preserve">Rigor LOE</t>
  </si>
  <si>
    <t xml:space="preserve">Rigor RUE</t>
  </si>
  <si>
    <t xml:space="preserve">Rigor LUE</t>
  </si>
  <si>
    <t xml:space="preserve">Fingertippen rechts</t>
  </si>
  <si>
    <t xml:space="preserve">Fingertippen Links</t>
  </si>
  <si>
    <t xml:space="preserve">Hand Rechts</t>
  </si>
  <si>
    <t xml:space="preserve">Hand Links</t>
  </si>
  <si>
    <t xml:space="preserve">Pro/Sup Rechts</t>
  </si>
  <si>
    <t xml:space="preserve">Pro/Sup Links</t>
  </si>
  <si>
    <t xml:space="preserve">Vorfußtippen Rechts</t>
  </si>
  <si>
    <t xml:space="preserve">Vorfußtippen Links</t>
  </si>
  <si>
    <t xml:space="preserve">Stampfen Rechts</t>
  </si>
  <si>
    <t xml:space="preserve">Stampfen Links</t>
  </si>
  <si>
    <t xml:space="preserve">Aufstehen</t>
  </si>
  <si>
    <t xml:space="preserve">Gehen</t>
  </si>
  <si>
    <t xml:space="preserve">Blockaden</t>
  </si>
  <si>
    <t xml:space="preserve">Posturale Stabilität </t>
  </si>
  <si>
    <t xml:space="preserve">Körperhaltung</t>
  </si>
  <si>
    <t xml:space="preserve">Globale Spont.</t>
  </si>
  <si>
    <t xml:space="preserve">Haltetremor Rechts</t>
  </si>
  <si>
    <t xml:space="preserve">Haltetremor Links</t>
  </si>
  <si>
    <t xml:space="preserve">Bewegungstremor Rechts</t>
  </si>
  <si>
    <t xml:space="preserve">Bewegungstremor Links</t>
  </si>
  <si>
    <t xml:space="preserve">Amplitude ROE</t>
  </si>
  <si>
    <t xml:space="preserve">Amplitude LOE</t>
  </si>
  <si>
    <t xml:space="preserve">Amplitude RUE</t>
  </si>
  <si>
    <t xml:space="preserve">Amplitude LUE</t>
  </si>
  <si>
    <t xml:space="preserve">Amplitude Kiefer</t>
  </si>
  <si>
    <t xml:space="preserve">Konstanz</t>
  </si>
  <si>
    <t xml:space="preserve">Gesamt OFF</t>
  </si>
  <si>
    <t xml:space="preserve">Gesamt ON</t>
  </si>
  <si>
    <t xml:space="preserve">64_MDF_2907</t>
  </si>
  <si>
    <t xml:space="preserve">GesamtON laut Brief =10</t>
  </si>
  <si>
    <t xml:space="preserve">/</t>
  </si>
  <si>
    <t xml:space="preserve">Gesamt OFF/ON laut Brief= 51 vs. 24</t>
  </si>
  <si>
    <t xml:space="preserve">Fuß Rechts</t>
  </si>
  <si>
    <t xml:space="preserve">Fuß Links</t>
  </si>
  <si>
    <t xml:space="preserve">Gesamt OFF laut Brief =41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</si>
</sst>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6875" defaultRowHeight="14.4" zeroHeight="false" outlineLevelRow="0" outlineLevelCol="0"/>
  <cols>
    <col collapsed="false" customWidth="true" hidden="false" outlineLevel="0" max="2" min="1" style="0" width="14.44"/>
    <col collapsed="false" customWidth="true" hidden="false" outlineLevel="0" max="3" min="3" style="0" width="7.34"/>
    <col collapsed="false" customWidth="true" hidden="false" outlineLevel="0" max="4" min="4" style="0" width="16.11"/>
    <col collapsed="false" customWidth="true" hidden="false" outlineLevel="0" max="5" min="5" style="0" width="10.99"/>
    <col collapsed="false" customWidth="true" hidden="false" outlineLevel="0" max="6" min="6" style="0" width="10.11"/>
    <col collapsed="false" customWidth="true" hidden="false" outlineLevel="0" max="7" min="7" style="0" width="14.44"/>
    <col collapsed="false" customWidth="true" hidden="false" outlineLevel="0" max="8" min="8" style="0" width="5.55"/>
    <col collapsed="false" customWidth="true" hidden="false" outlineLevel="0" max="9" min="9" style="0" width="9.33"/>
    <col collapsed="false" customWidth="true" hidden="false" outlineLevel="0" max="10" min="10" style="0" width="9.89"/>
    <col collapsed="false" customWidth="true" hidden="false" outlineLevel="0" max="11" min="11" style="0" width="10.89"/>
    <col collapsed="false" customWidth="true" hidden="false" outlineLevel="0" max="12" min="12" style="0" width="10.99"/>
    <col collapsed="false" customWidth="true" hidden="false" outlineLevel="0" max="13" min="13" style="0" width="5.01"/>
    <col collapsed="false" customWidth="true" hidden="false" outlineLevel="0" max="14" min="14" style="0" width="9.56"/>
    <col collapsed="false" customWidth="true" hidden="false" outlineLevel="0" max="20" min="15" style="0" width="9.33"/>
    <col collapsed="false" customWidth="true" hidden="false" outlineLevel="0" max="21" min="21" style="0" width="87.6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  <c r="R1" s="1" t="s">
        <v>16</v>
      </c>
      <c r="S1" s="1" t="s">
        <v>17</v>
      </c>
      <c r="T1" s="1" t="s">
        <v>18</v>
      </c>
      <c r="U1" s="0" t="s">
        <v>19</v>
      </c>
    </row>
    <row r="2" customFormat="false" ht="14.4" hidden="false" customHeight="false" outlineLevel="0" collapsed="false">
      <c r="A2" s="2" t="s">
        <v>20</v>
      </c>
      <c r="B2" s="2"/>
      <c r="C2" s="0" t="n">
        <v>0</v>
      </c>
      <c r="D2" s="0" t="s">
        <v>21</v>
      </c>
      <c r="E2" s="0" t="s">
        <v>22</v>
      </c>
      <c r="F2" s="3" t="n">
        <v>23587</v>
      </c>
      <c r="G2" s="3" t="n">
        <v>44000</v>
      </c>
      <c r="H2" s="4" t="n">
        <f aca="false">DATEDIF(F2,G2,"M")/12</f>
        <v>55.8333333333333</v>
      </c>
      <c r="I2" s="0" t="n">
        <v>2</v>
      </c>
      <c r="J2" s="2" t="n">
        <v>3</v>
      </c>
      <c r="K2" s="0" t="n">
        <v>1</v>
      </c>
      <c r="L2" s="2" t="n">
        <v>4</v>
      </c>
      <c r="M2" s="0" t="n">
        <f aca="false">factors!P2</f>
        <v>0</v>
      </c>
      <c r="N2" s="0" t="n">
        <v>43</v>
      </c>
      <c r="O2" s="0" t="n">
        <v>9</v>
      </c>
      <c r="U2" s="0" t="s">
        <v>23</v>
      </c>
    </row>
    <row r="3" customFormat="false" ht="14.4" hidden="false" customHeight="false" outlineLevel="0" collapsed="false">
      <c r="A3" s="2" t="s">
        <v>24</v>
      </c>
      <c r="B3" s="2"/>
      <c r="C3" s="0" t="n">
        <v>0</v>
      </c>
      <c r="D3" s="0" t="s">
        <v>25</v>
      </c>
      <c r="E3" s="0" t="s">
        <v>26</v>
      </c>
      <c r="F3" s="3" t="n">
        <v>19219</v>
      </c>
      <c r="G3" s="3" t="n">
        <v>44005</v>
      </c>
      <c r="H3" s="4" t="n">
        <f aca="false">DATEDIF(F3,G3,"M")/12</f>
        <v>67.8333333333333</v>
      </c>
      <c r="I3" s="0" t="n">
        <v>4</v>
      </c>
      <c r="J3" s="2" t="n">
        <v>2</v>
      </c>
      <c r="K3" s="0" t="n">
        <v>1</v>
      </c>
      <c r="L3" s="2" t="n">
        <v>3</v>
      </c>
      <c r="M3" s="0" t="n">
        <f aca="false">factors!P3</f>
        <v>0</v>
      </c>
      <c r="N3" s="0" t="n">
        <v>57</v>
      </c>
      <c r="O3" s="0" t="n">
        <v>18</v>
      </c>
      <c r="U3" s="0" t="s">
        <v>27</v>
      </c>
    </row>
    <row r="4" customFormat="false" ht="14.4" hidden="false" customHeight="false" outlineLevel="0" collapsed="false">
      <c r="A4" s="2" t="s">
        <v>28</v>
      </c>
      <c r="B4" s="2"/>
      <c r="C4" s="0" t="n">
        <v>0</v>
      </c>
      <c r="D4" s="0" t="s">
        <v>29</v>
      </c>
      <c r="E4" s="0" t="s">
        <v>30</v>
      </c>
      <c r="F4" s="3" t="n">
        <v>23444</v>
      </c>
      <c r="G4" s="3" t="n">
        <v>44006</v>
      </c>
      <c r="H4" s="4" t="n">
        <f aca="false">DATEDIF(F4,G4,"M")/12</f>
        <v>56.25</v>
      </c>
      <c r="I4" s="0" t="n">
        <v>2</v>
      </c>
      <c r="J4" s="2" t="n">
        <v>4</v>
      </c>
      <c r="K4" s="0" t="n">
        <v>1</v>
      </c>
      <c r="L4" s="2" t="n">
        <v>3</v>
      </c>
      <c r="M4" s="0" t="n">
        <f aca="false">factors!P4</f>
        <v>0</v>
      </c>
      <c r="N4" s="0" t="n">
        <v>45</v>
      </c>
      <c r="O4" s="0" t="n">
        <v>25</v>
      </c>
      <c r="U4" s="0" t="s">
        <v>31</v>
      </c>
    </row>
    <row r="5" customFormat="false" ht="14.4" hidden="false" customHeight="false" outlineLevel="0" collapsed="false">
      <c r="A5" s="2" t="s">
        <v>32</v>
      </c>
      <c r="B5" s="2" t="s">
        <v>33</v>
      </c>
      <c r="C5" s="0" t="n">
        <v>0</v>
      </c>
      <c r="D5" s="0" t="s">
        <v>34</v>
      </c>
      <c r="E5" s="0" t="s">
        <v>35</v>
      </c>
      <c r="F5" s="3" t="n">
        <v>19794</v>
      </c>
      <c r="G5" s="3" t="n">
        <v>44029</v>
      </c>
      <c r="H5" s="4" t="n">
        <f aca="false">DATEDIF(F5,G5,"M")/12</f>
        <v>66.3333333333333</v>
      </c>
      <c r="I5" s="0" t="n">
        <v>2</v>
      </c>
      <c r="J5" s="2" t="n">
        <v>3</v>
      </c>
      <c r="K5" s="0" t="n">
        <v>4</v>
      </c>
      <c r="L5" s="2" t="n">
        <v>1</v>
      </c>
      <c r="M5" s="0" t="n">
        <f aca="false">factors!P5</f>
        <v>0</v>
      </c>
      <c r="U5" s="0" t="s">
        <v>31</v>
      </c>
    </row>
    <row r="6" customFormat="false" ht="14.4" hidden="false" customHeight="false" outlineLevel="0" collapsed="false">
      <c r="A6" s="2" t="s">
        <v>36</v>
      </c>
      <c r="B6" s="2"/>
      <c r="C6" s="0" t="n">
        <v>0</v>
      </c>
      <c r="D6" s="0" t="s">
        <v>37</v>
      </c>
      <c r="E6" s="0" t="s">
        <v>38</v>
      </c>
      <c r="F6" s="3" t="n">
        <v>20170</v>
      </c>
      <c r="G6" s="3" t="n">
        <v>44056</v>
      </c>
      <c r="H6" s="4" t="n">
        <f aca="false">DATEDIF(F6,G6,"M")/12</f>
        <v>65.3333333333333</v>
      </c>
      <c r="I6" s="0" t="n">
        <v>2</v>
      </c>
      <c r="J6" s="2" t="n">
        <v>3</v>
      </c>
      <c r="K6" s="0" t="n">
        <v>1</v>
      </c>
      <c r="L6" s="2" t="n">
        <v>4</v>
      </c>
      <c r="M6" s="0" t="n">
        <f aca="false">factors!P6</f>
        <v>0</v>
      </c>
      <c r="N6" s="0" t="n">
        <v>31</v>
      </c>
      <c r="O6" s="0" t="n">
        <v>19</v>
      </c>
      <c r="U6" s="0" t="s">
        <v>39</v>
      </c>
    </row>
    <row r="7" customFormat="false" ht="14.4" hidden="false" customHeight="false" outlineLevel="0" collapsed="false">
      <c r="A7" s="2" t="s">
        <v>40</v>
      </c>
      <c r="B7" s="2"/>
      <c r="D7" s="0" t="s">
        <v>41</v>
      </c>
      <c r="E7" s="0" t="s">
        <v>42</v>
      </c>
      <c r="F7" s="3" t="n">
        <v>21161</v>
      </c>
      <c r="G7" s="3" t="n">
        <v>44088</v>
      </c>
      <c r="H7" s="4" t="n">
        <f aca="false">DATEDIF(F7,G7,"M")/12</f>
        <v>62.75</v>
      </c>
      <c r="I7" s="0" t="n">
        <v>2</v>
      </c>
      <c r="J7" s="2" t="n">
        <v>1</v>
      </c>
      <c r="K7" s="0" t="n">
        <v>3</v>
      </c>
      <c r="L7" s="2" t="n">
        <v>4</v>
      </c>
      <c r="M7" s="2" t="n">
        <v>0</v>
      </c>
      <c r="U7" s="0" t="s">
        <v>43</v>
      </c>
    </row>
    <row r="8" customFormat="false" ht="14.4" hidden="false" customHeight="false" outlineLevel="0" collapsed="false">
      <c r="A8" s="2" t="s">
        <v>44</v>
      </c>
      <c r="B8" s="2"/>
      <c r="D8" s="0" t="s">
        <v>45</v>
      </c>
      <c r="E8" s="0" t="s">
        <v>46</v>
      </c>
      <c r="F8" s="3" t="n">
        <v>21408</v>
      </c>
      <c r="G8" s="3" t="n">
        <v>44089</v>
      </c>
      <c r="H8" s="4" t="n">
        <f aca="false">DATEDIF(F8,G8,"M")/12</f>
        <v>62.0833333333333</v>
      </c>
      <c r="I8" s="0" t="n">
        <v>3</v>
      </c>
      <c r="J8" s="2" t="n">
        <v>4</v>
      </c>
      <c r="K8" s="0" t="n">
        <v>2</v>
      </c>
      <c r="L8" s="2" t="n">
        <v>1</v>
      </c>
      <c r="M8" s="2" t="n">
        <v>0</v>
      </c>
      <c r="U8" s="0" t="s">
        <v>47</v>
      </c>
    </row>
    <row r="9" customFormat="false" ht="14.4" hidden="false" customHeight="false" outlineLevel="0" collapsed="false">
      <c r="A9" s="2" t="s">
        <v>48</v>
      </c>
      <c r="B9" s="2"/>
      <c r="D9" s="0" t="s">
        <v>49</v>
      </c>
      <c r="E9" s="0" t="s">
        <v>50</v>
      </c>
      <c r="F9" s="3" t="n">
        <v>28332</v>
      </c>
      <c r="G9" s="3" t="n">
        <v>44090</v>
      </c>
      <c r="H9" s="4" t="n">
        <f aca="false">DATEDIF(F9,G9,"M")/12</f>
        <v>43.0833333333333</v>
      </c>
      <c r="I9" s="0" t="n">
        <v>3</v>
      </c>
      <c r="J9" s="2" t="n">
        <v>1</v>
      </c>
      <c r="K9" s="0" t="n">
        <v>4</v>
      </c>
      <c r="L9" s="2" t="n">
        <v>2</v>
      </c>
      <c r="M9" s="2" t="n">
        <v>0</v>
      </c>
      <c r="U9" s="0" t="s">
        <v>51</v>
      </c>
    </row>
    <row r="10" customFormat="false" ht="14.4" hidden="false" customHeight="false" outlineLevel="0" collapsed="false">
      <c r="A10" s="2" t="s">
        <v>52</v>
      </c>
      <c r="B10" s="2"/>
      <c r="C10" s="0" t="n">
        <v>0</v>
      </c>
      <c r="D10" s="0" t="s">
        <v>53</v>
      </c>
      <c r="E10" s="0" t="s">
        <v>54</v>
      </c>
      <c r="F10" s="3" t="n">
        <v>22361</v>
      </c>
      <c r="G10" s="3" t="n">
        <v>44091</v>
      </c>
      <c r="H10" s="4" t="n">
        <f aca="false">DATEDIF(F10,G10,"M")/12</f>
        <v>59.4166666666667</v>
      </c>
      <c r="I10" s="0" t="n">
        <v>1</v>
      </c>
      <c r="J10" s="2" t="n">
        <v>4</v>
      </c>
      <c r="K10" s="0" t="n">
        <v>3</v>
      </c>
      <c r="L10" s="2" t="n">
        <v>2</v>
      </c>
      <c r="M10" s="2" t="n">
        <v>0</v>
      </c>
      <c r="N10" s="2" t="n">
        <v>64</v>
      </c>
      <c r="O10" s="2" t="n">
        <v>28</v>
      </c>
      <c r="P10" s="2"/>
      <c r="Q10" s="2"/>
      <c r="R10" s="2"/>
      <c r="S10" s="2"/>
      <c r="T10" s="2"/>
    </row>
    <row r="11" customFormat="false" ht="14.4" hidden="false" customHeight="false" outlineLevel="0" collapsed="false">
      <c r="A11" s="2" t="s">
        <v>55</v>
      </c>
      <c r="B11" s="2"/>
      <c r="C11" s="0" t="n">
        <v>0</v>
      </c>
      <c r="D11" s="0" t="s">
        <v>56</v>
      </c>
      <c r="E11" s="0" t="s">
        <v>57</v>
      </c>
      <c r="F11" s="3" t="n">
        <v>21434</v>
      </c>
      <c r="G11" s="3" t="n">
        <v>44092</v>
      </c>
      <c r="H11" s="4" t="n">
        <f aca="false">DATEDIF(F11,G11,"M")/12</f>
        <v>62</v>
      </c>
      <c r="I11" s="0" t="n">
        <v>4</v>
      </c>
      <c r="J11" s="2" t="n">
        <v>1</v>
      </c>
      <c r="K11" s="0" t="n">
        <v>2</v>
      </c>
      <c r="L11" s="2" t="n">
        <v>3</v>
      </c>
      <c r="M11" s="2" t="n">
        <v>0</v>
      </c>
      <c r="U11" s="0" t="s">
        <v>58</v>
      </c>
    </row>
    <row r="12" customFormat="false" ht="14.4" hidden="false" customHeight="false" outlineLevel="0" collapsed="false">
      <c r="A12" s="2" t="s">
        <v>59</v>
      </c>
      <c r="B12" s="2"/>
      <c r="C12" s="0" t="n">
        <v>0</v>
      </c>
      <c r="D12" s="0" t="s">
        <v>60</v>
      </c>
      <c r="E12" s="0" t="s">
        <v>61</v>
      </c>
      <c r="F12" s="3" t="n">
        <v>21230</v>
      </c>
      <c r="G12" s="3" t="n">
        <v>44118</v>
      </c>
      <c r="H12" s="4" t="n">
        <f aca="false">DATEDIF(F12,G12,"M")/12</f>
        <v>62.6666666666667</v>
      </c>
      <c r="I12" s="0" t="n">
        <v>3</v>
      </c>
      <c r="J12" s="2" t="n">
        <v>1</v>
      </c>
      <c r="K12" s="0" t="n">
        <v>2</v>
      </c>
      <c r="L12" s="2" t="n">
        <v>4</v>
      </c>
      <c r="U12" s="0" t="s">
        <v>62</v>
      </c>
    </row>
    <row r="13" customFormat="false" ht="14.4" hidden="false" customHeight="false" outlineLevel="0" collapsed="false">
      <c r="A13" s="2" t="s">
        <v>63</v>
      </c>
      <c r="B13" s="2"/>
      <c r="J13" s="2"/>
      <c r="L13" s="2"/>
    </row>
    <row r="14" customFormat="false" ht="14.4" hidden="false" customHeight="false" outlineLevel="0" collapsed="false">
      <c r="A14" s="2"/>
      <c r="B14" s="2"/>
      <c r="J14" s="2"/>
      <c r="L14" s="2"/>
    </row>
    <row r="15" customFormat="false" ht="14.4" hidden="false" customHeight="false" outlineLevel="0" collapsed="false">
      <c r="A15" s="2"/>
      <c r="B15" s="2"/>
      <c r="J15" s="2"/>
      <c r="L15" s="2"/>
    </row>
    <row r="16" customFormat="false" ht="14.4" hidden="false" customHeight="false" outlineLevel="0" collapsed="false">
      <c r="A16" s="2"/>
      <c r="B16" s="2"/>
      <c r="J16" s="2"/>
      <c r="L16" s="2"/>
    </row>
    <row r="17" customFormat="false" ht="14.4" hidden="false" customHeight="false" outlineLevel="0" collapsed="false">
      <c r="A17" s="2"/>
      <c r="B17" s="2"/>
      <c r="J17" s="2"/>
      <c r="L17" s="2"/>
    </row>
    <row r="18" customFormat="false" ht="14.4" hidden="false" customHeight="false" outlineLevel="0" collapsed="false">
      <c r="A18" s="2"/>
      <c r="B18" s="2"/>
      <c r="J18" s="2"/>
      <c r="L18" s="2"/>
    </row>
    <row r="19" customFormat="false" ht="14.4" hidden="false" customHeight="false" outlineLevel="0" collapsed="false">
      <c r="A19" s="2"/>
      <c r="B19" s="2"/>
      <c r="J19" s="2"/>
      <c r="L19" s="2"/>
    </row>
    <row r="20" customFormat="false" ht="14.4" hidden="false" customHeight="false" outlineLevel="0" collapsed="false">
      <c r="A20" s="2"/>
      <c r="B20" s="2"/>
      <c r="J20" s="2"/>
      <c r="L20" s="2"/>
    </row>
    <row r="21" customFormat="false" ht="14.4" hidden="false" customHeight="false" outlineLevel="0" collapsed="false">
      <c r="A21" s="2"/>
      <c r="B21" s="2"/>
      <c r="J21" s="2"/>
      <c r="L21" s="5"/>
    </row>
    <row r="22" customFormat="false" ht="14.4" hidden="false" customHeight="false" outlineLevel="0" collapsed="false">
      <c r="J22" s="2"/>
      <c r="L22" s="5"/>
    </row>
    <row r="23" customFormat="false" ht="14.4" hidden="false" customHeight="false" outlineLevel="0" collapsed="false">
      <c r="J23" s="5"/>
      <c r="L23" s="5"/>
    </row>
    <row r="24" customFormat="false" ht="14.4" hidden="false" customHeight="false" outlineLevel="0" collapsed="false">
      <c r="J24" s="5"/>
      <c r="L24" s="5"/>
    </row>
    <row r="25" customFormat="false" ht="14.4" hidden="false" customHeight="false" outlineLevel="0" collapsed="false">
      <c r="J25" s="5"/>
    </row>
    <row r="26" customFormat="false" ht="14.4" hidden="false" customHeight="false" outlineLevel="0" collapsed="false">
      <c r="J26" s="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6875" defaultRowHeight="14.4" zeroHeight="false" outlineLevelRow="0" outlineLevelCol="0"/>
  <cols>
    <col collapsed="false" customWidth="true" hidden="false" outlineLevel="0" max="2" min="1" style="0" width="14.44"/>
    <col collapsed="false" customWidth="true" hidden="false" outlineLevel="0" max="3" min="3" style="0" width="19.56"/>
    <col collapsed="false" customWidth="true" hidden="false" outlineLevel="0" max="4" min="4" style="0" width="29.1"/>
    <col collapsed="false" customWidth="true" hidden="false" outlineLevel="0" max="5" min="5" style="0" width="22.44"/>
    <col collapsed="false" customWidth="true" hidden="false" outlineLevel="0" max="6" min="6" style="0" width="11.33"/>
    <col collapsed="false" customWidth="true" hidden="false" outlineLevel="0" max="7" min="7" style="0" width="10.11"/>
    <col collapsed="false" customWidth="true" hidden="false" outlineLevel="0" max="8" min="8" style="0" width="12.33"/>
    <col collapsed="false" customWidth="true" hidden="false" outlineLevel="0" max="10" min="9" style="0" width="10.33"/>
    <col collapsed="false" customWidth="true" hidden="false" outlineLevel="0" max="11" min="11" style="0" width="14.34"/>
    <col collapsed="false" customWidth="true" hidden="false" outlineLevel="0" max="12" min="12" style="0" width="20.11"/>
    <col collapsed="false" customWidth="true" hidden="false" outlineLevel="0" max="13" min="13" style="0" width="10"/>
    <col collapsed="false" customWidth="true" hidden="false" outlineLevel="0" max="14" min="14" style="0" width="11.89"/>
    <col collapsed="false" customWidth="true" hidden="false" outlineLevel="0" max="15" min="15" style="0" width="13.33"/>
    <col collapsed="false" customWidth="true" hidden="false" outlineLevel="0" max="16" min="16" style="0" width="8.56"/>
    <col collapsed="false" customWidth="true" hidden="false" outlineLevel="0" max="17" min="17" style="0" width="9.89"/>
    <col collapsed="false" customWidth="true" hidden="false" outlineLevel="0" max="18" min="18" style="0" width="9.44"/>
  </cols>
  <sheetData>
    <row r="1" customFormat="false" ht="14.4" hidden="false" customHeight="false" outlineLevel="0" collapsed="false">
      <c r="A1" s="0" t="s">
        <v>0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  <c r="I1" s="0" t="s">
        <v>71</v>
      </c>
      <c r="J1" s="0" t="s">
        <v>72</v>
      </c>
      <c r="K1" s="0" t="s">
        <v>73</v>
      </c>
      <c r="L1" s="0" t="s">
        <v>74</v>
      </c>
      <c r="M1" s="0" t="s">
        <v>75</v>
      </c>
      <c r="N1" s="0" t="s">
        <v>76</v>
      </c>
      <c r="O1" s="0" t="s">
        <v>77</v>
      </c>
      <c r="P1" s="0" t="s">
        <v>78</v>
      </c>
      <c r="Q1" s="0" t="s">
        <v>79</v>
      </c>
      <c r="R1" s="0" t="s">
        <v>80</v>
      </c>
      <c r="S1" s="0" t="s">
        <v>81</v>
      </c>
    </row>
    <row r="2" customFormat="false" ht="14.4" hidden="false" customHeight="false" outlineLevel="0" collapsed="false">
      <c r="A2" s="0" t="str">
        <f aca="false">data!A2</f>
        <v>64_MFD_2907</v>
      </c>
      <c r="E2" s="0" t="s">
        <v>82</v>
      </c>
      <c r="R2" s="0" t="s">
        <v>83</v>
      </c>
      <c r="S2" s="0" t="s">
        <v>84</v>
      </c>
    </row>
    <row r="3" customFormat="false" ht="14.4" hidden="false" customHeight="false" outlineLevel="0" collapsed="false">
      <c r="A3" s="0" t="str">
        <f aca="false">data!A3</f>
        <v>52_MKA_1308</v>
      </c>
      <c r="C3" s="0" t="s">
        <v>85</v>
      </c>
      <c r="E3" s="0" t="s">
        <v>85</v>
      </c>
    </row>
    <row r="4" customFormat="false" ht="14.4" hidden="false" customHeight="false" outlineLevel="0" collapsed="false">
      <c r="A4" s="0" t="str">
        <f aca="false">data!A4</f>
        <v>64_MSK_0803</v>
      </c>
      <c r="B4" s="0" t="s">
        <v>86</v>
      </c>
      <c r="E4" s="0" t="s">
        <v>85</v>
      </c>
      <c r="H4" s="0" t="s">
        <v>87</v>
      </c>
      <c r="N4" s="0" t="s">
        <v>88</v>
      </c>
      <c r="S4" s="0" t="s">
        <v>89</v>
      </c>
    </row>
    <row r="5" customFormat="false" ht="14.4" hidden="false" customHeight="false" outlineLevel="0" collapsed="false">
      <c r="A5" s="0" t="str">
        <f aca="false">data!A5</f>
        <v>54_MOEA_1103</v>
      </c>
      <c r="B5" s="0" t="s">
        <v>85</v>
      </c>
      <c r="N5" s="0" t="s">
        <v>90</v>
      </c>
      <c r="Q5" s="0" t="s">
        <v>83</v>
      </c>
      <c r="S5" s="0" t="s">
        <v>91</v>
      </c>
    </row>
    <row r="6" customFormat="false" ht="14.4" hidden="false" customHeight="false" outlineLevel="0" collapsed="false">
      <c r="A6" s="0" t="str">
        <f aca="false">data!A6</f>
        <v>55_MLR_2203</v>
      </c>
      <c r="C6" s="0" t="s">
        <v>92</v>
      </c>
      <c r="D6" s="0" t="s">
        <v>93</v>
      </c>
      <c r="E6" s="0" t="s">
        <v>94</v>
      </c>
      <c r="H6" s="0" t="s">
        <v>95</v>
      </c>
      <c r="J6" s="0" t="s">
        <v>96</v>
      </c>
      <c r="N6" s="0" t="s">
        <v>97</v>
      </c>
      <c r="Q6" s="0" t="s">
        <v>98</v>
      </c>
      <c r="S6" s="0" t="s">
        <v>99</v>
      </c>
    </row>
    <row r="7" customFormat="false" ht="14.4" hidden="false" customHeight="false" outlineLevel="0" collapsed="false">
      <c r="A7" s="0" t="s">
        <v>40</v>
      </c>
    </row>
    <row r="8" customFormat="false" ht="14.4" hidden="false" customHeight="false" outlineLevel="0" collapsed="false">
      <c r="A8" s="2" t="s">
        <v>44</v>
      </c>
    </row>
    <row r="9" customFormat="false" ht="14.4" hidden="false" customHeight="false" outlineLevel="0" collapsed="false">
      <c r="A9" s="2" t="s">
        <v>48</v>
      </c>
      <c r="D9" s="0" t="s">
        <v>95</v>
      </c>
      <c r="E9" s="0" t="s">
        <v>100</v>
      </c>
      <c r="Q9" s="0" t="s">
        <v>100</v>
      </c>
      <c r="R9" s="0" t="s">
        <v>101</v>
      </c>
    </row>
    <row r="10" customFormat="false" ht="14.4" hidden="false" customHeight="false" outlineLevel="0" collapsed="false">
      <c r="A10" s="2" t="s">
        <v>52</v>
      </c>
      <c r="N10" s="0" t="s">
        <v>102</v>
      </c>
      <c r="S10" s="0" t="s">
        <v>103</v>
      </c>
    </row>
    <row r="11" customFormat="false" ht="14.4" hidden="false" customHeight="false" outlineLevel="0" collapsed="false">
      <c r="A11" s="2" t="s">
        <v>55</v>
      </c>
      <c r="H11" s="0" t="s">
        <v>104</v>
      </c>
    </row>
    <row r="12" customFormat="false" ht="14.4" hidden="false" customHeight="false" outlineLevel="0" collapsed="false">
      <c r="A12" s="0" t="s">
        <v>59</v>
      </c>
    </row>
    <row r="18" customFormat="false" ht="14.4" hidden="false" customHeight="false" outlineLevel="0" collapsed="false">
      <c r="A18" s="0" t="s">
        <v>105</v>
      </c>
      <c r="C18" s="4" t="n">
        <v>1</v>
      </c>
      <c r="D18" s="4"/>
      <c r="E18" s="4"/>
      <c r="F18" s="4" t="n">
        <v>0.33</v>
      </c>
      <c r="G18" s="4" t="n">
        <v>0.5</v>
      </c>
      <c r="H18" s="4" t="n">
        <v>100</v>
      </c>
      <c r="I18" s="4" t="n">
        <v>20</v>
      </c>
      <c r="J18" s="4" t="n">
        <v>30</v>
      </c>
      <c r="K18" s="4" t="n">
        <v>10</v>
      </c>
      <c r="L18" s="4" t="n">
        <v>80</v>
      </c>
      <c r="M18" s="4" t="n">
        <v>100</v>
      </c>
      <c r="N18" s="4" t="n">
        <v>1</v>
      </c>
      <c r="O18" s="4" t="n">
        <v>10</v>
      </c>
      <c r="P18" s="4" t="n">
        <v>1</v>
      </c>
      <c r="Q18" s="4" t="n">
        <v>1</v>
      </c>
      <c r="R18" s="4" t="n">
        <v>0.33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K12" activeCellId="0" sqref="AK12"/>
    </sheetView>
  </sheetViews>
  <sheetFormatPr defaultColWidth="11.4609375" defaultRowHeight="10.2" zeroHeight="false" outlineLevelRow="0" outlineLevelCol="0"/>
  <cols>
    <col collapsed="false" customWidth="true" hidden="false" outlineLevel="0" max="1" min="1" style="6" width="11.99"/>
    <col collapsed="false" customWidth="true" hidden="false" outlineLevel="0" max="36" min="2" style="6" width="2.99"/>
    <col collapsed="false" customWidth="false" hidden="false" outlineLevel="0" max="1024" min="37" style="6" width="11.45"/>
  </cols>
  <sheetData>
    <row r="1" customFormat="false" ht="86.4" hidden="false" customHeight="false" outlineLevel="0" collapsed="false">
      <c r="A1" s="6" t="s">
        <v>106</v>
      </c>
      <c r="B1" s="7" t="s">
        <v>107</v>
      </c>
      <c r="C1" s="7" t="s">
        <v>108</v>
      </c>
      <c r="D1" s="7" t="s">
        <v>109</v>
      </c>
      <c r="E1" s="7" t="s">
        <v>110</v>
      </c>
      <c r="F1" s="7" t="s">
        <v>111</v>
      </c>
      <c r="G1" s="7" t="s">
        <v>112</v>
      </c>
      <c r="H1" s="7" t="s">
        <v>113</v>
      </c>
      <c r="I1" s="7" t="s">
        <v>114</v>
      </c>
      <c r="J1" s="7" t="s">
        <v>115</v>
      </c>
      <c r="K1" s="7" t="s">
        <v>116</v>
      </c>
      <c r="L1" s="7" t="s">
        <v>117</v>
      </c>
      <c r="M1" s="7" t="s">
        <v>118</v>
      </c>
      <c r="N1" s="7" t="s">
        <v>119</v>
      </c>
      <c r="O1" s="7" t="s">
        <v>120</v>
      </c>
      <c r="P1" s="7" t="s">
        <v>121</v>
      </c>
      <c r="Q1" s="7" t="s">
        <v>122</v>
      </c>
      <c r="R1" s="7" t="s">
        <v>123</v>
      </c>
      <c r="S1" s="7" t="s">
        <v>124</v>
      </c>
      <c r="T1" s="7" t="s">
        <v>125</v>
      </c>
      <c r="U1" s="7" t="s">
        <v>126</v>
      </c>
      <c r="V1" s="7" t="s">
        <v>127</v>
      </c>
      <c r="W1" s="7" t="s">
        <v>128</v>
      </c>
      <c r="X1" s="7" t="s">
        <v>129</v>
      </c>
      <c r="Y1" s="7" t="s">
        <v>130</v>
      </c>
      <c r="Z1" s="7" t="s">
        <v>131</v>
      </c>
      <c r="AA1" s="7" t="s">
        <v>132</v>
      </c>
      <c r="AB1" s="7" t="s">
        <v>133</v>
      </c>
      <c r="AC1" s="7" t="s">
        <v>134</v>
      </c>
      <c r="AD1" s="7" t="s">
        <v>135</v>
      </c>
      <c r="AE1" s="7" t="s">
        <v>136</v>
      </c>
      <c r="AF1" s="7" t="s">
        <v>137</v>
      </c>
      <c r="AG1" s="7" t="s">
        <v>138</v>
      </c>
      <c r="AH1" s="7" t="s">
        <v>139</v>
      </c>
      <c r="AI1" s="7" t="s">
        <v>140</v>
      </c>
      <c r="AJ1" s="7" t="s">
        <v>141</v>
      </c>
    </row>
    <row r="2" customFormat="false" ht="10.2" hidden="false" customHeight="false" outlineLevel="0" collapsed="false">
      <c r="A2" s="8" t="s">
        <v>142</v>
      </c>
      <c r="B2" s="6" t="n">
        <v>0</v>
      </c>
      <c r="C2" s="6" t="n">
        <v>1</v>
      </c>
      <c r="D2" s="6" t="n">
        <v>0</v>
      </c>
      <c r="E2" s="6" t="n">
        <v>1</v>
      </c>
      <c r="F2" s="6" t="n">
        <v>1</v>
      </c>
      <c r="G2" s="6" t="n">
        <v>0</v>
      </c>
      <c r="H2" s="6" t="n">
        <v>0</v>
      </c>
      <c r="I2" s="6" t="n">
        <v>1</v>
      </c>
      <c r="J2" s="6" t="n">
        <v>0</v>
      </c>
      <c r="K2" s="6" t="n">
        <v>1</v>
      </c>
      <c r="L2" s="6" t="n">
        <v>0</v>
      </c>
      <c r="M2" s="6" t="n">
        <v>1</v>
      </c>
      <c r="N2" s="6" t="n">
        <v>1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1</v>
      </c>
      <c r="U2" s="6" t="n">
        <v>0</v>
      </c>
      <c r="V2" s="6" t="n">
        <v>0</v>
      </c>
      <c r="W2" s="6" t="n">
        <v>1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43</v>
      </c>
      <c r="AJ2" s="6" t="n">
        <v>9</v>
      </c>
      <c r="AK2" s="6" t="s">
        <v>143</v>
      </c>
    </row>
    <row r="3" customFormat="false" ht="10.2" hidden="false" customHeight="false" outlineLevel="0" collapsed="false">
      <c r="A3" s="8" t="s">
        <v>24</v>
      </c>
      <c r="B3" s="6" t="n">
        <v>1</v>
      </c>
      <c r="C3" s="6" t="n">
        <v>1</v>
      </c>
      <c r="D3" s="6" t="n">
        <v>1</v>
      </c>
      <c r="E3" s="6" t="n">
        <v>1</v>
      </c>
      <c r="F3" s="6" t="n">
        <v>1</v>
      </c>
      <c r="G3" s="6" t="n">
        <v>0</v>
      </c>
      <c r="H3" s="6" t="n">
        <v>1</v>
      </c>
      <c r="I3" s="6" t="n">
        <v>1</v>
      </c>
      <c r="J3" s="6" t="n">
        <v>1</v>
      </c>
      <c r="K3" s="6" t="n">
        <v>1</v>
      </c>
      <c r="L3" s="6" t="n">
        <v>0</v>
      </c>
      <c r="M3" s="6" t="n">
        <v>1</v>
      </c>
      <c r="N3" s="6" t="n">
        <v>1</v>
      </c>
      <c r="O3" s="6" t="n">
        <v>1</v>
      </c>
      <c r="P3" s="6" t="n">
        <v>0</v>
      </c>
      <c r="Q3" s="6" t="n">
        <v>1</v>
      </c>
      <c r="R3" s="6" t="n">
        <v>1</v>
      </c>
      <c r="S3" s="6" t="n">
        <v>0</v>
      </c>
      <c r="T3" s="6" t="n">
        <v>1</v>
      </c>
      <c r="U3" s="6" t="n">
        <v>1</v>
      </c>
      <c r="V3" s="6" t="n">
        <v>1</v>
      </c>
      <c r="W3" s="6" t="n">
        <v>1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 t="n">
        <v>57</v>
      </c>
      <c r="AJ3" s="6" t="n">
        <v>18</v>
      </c>
    </row>
    <row r="4" customFormat="false" ht="10.2" hidden="false" customHeight="false" outlineLevel="0" collapsed="false">
      <c r="A4" s="8" t="s">
        <v>28</v>
      </c>
      <c r="B4" s="6" t="n">
        <v>0</v>
      </c>
      <c r="C4" s="6" t="n">
        <v>2</v>
      </c>
      <c r="D4" s="6" t="n">
        <v>1</v>
      </c>
      <c r="E4" s="6" t="n">
        <v>1</v>
      </c>
      <c r="F4" s="6" t="n">
        <v>1</v>
      </c>
      <c r="G4" s="6" t="n">
        <v>1</v>
      </c>
      <c r="H4" s="6" t="n">
        <v>1</v>
      </c>
      <c r="I4" s="6" t="n">
        <v>0</v>
      </c>
      <c r="J4" s="6" t="n">
        <v>1</v>
      </c>
      <c r="K4" s="6" t="n">
        <v>0</v>
      </c>
      <c r="L4" s="6" t="n">
        <v>1</v>
      </c>
      <c r="M4" s="6" t="n">
        <v>1</v>
      </c>
      <c r="N4" s="6" t="n">
        <v>1</v>
      </c>
      <c r="O4" s="6" t="n">
        <v>1</v>
      </c>
      <c r="P4" s="6" t="n">
        <v>1</v>
      </c>
      <c r="Q4" s="6" t="n">
        <v>0</v>
      </c>
      <c r="R4" s="6" t="n">
        <v>1</v>
      </c>
      <c r="S4" s="6" t="n">
        <v>0</v>
      </c>
      <c r="T4" s="6" t="n">
        <v>2</v>
      </c>
      <c r="U4" s="6" t="n">
        <v>0</v>
      </c>
      <c r="V4" s="6" t="n">
        <v>0</v>
      </c>
      <c r="W4" s="6" t="n">
        <v>2</v>
      </c>
      <c r="X4" s="6" t="n">
        <v>1</v>
      </c>
      <c r="Y4" s="6" t="n">
        <v>1</v>
      </c>
      <c r="Z4" s="6" t="n">
        <v>0</v>
      </c>
      <c r="AA4" s="6" t="n">
        <v>1</v>
      </c>
      <c r="AB4" s="6" t="n">
        <v>1</v>
      </c>
      <c r="AC4" s="6" t="n">
        <v>1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2</v>
      </c>
      <c r="AI4" s="6" t="n">
        <v>45</v>
      </c>
      <c r="AJ4" s="6" t="n">
        <v>25</v>
      </c>
    </row>
    <row r="5" customFormat="false" ht="10.2" hidden="false" customHeight="false" outlineLevel="0" collapsed="false">
      <c r="A5" s="8" t="s">
        <v>32</v>
      </c>
    </row>
    <row r="6" customFormat="false" ht="10.2" hidden="false" customHeight="false" outlineLevel="0" collapsed="false">
      <c r="A6" s="8" t="s">
        <v>36</v>
      </c>
      <c r="B6" s="6" t="n">
        <v>2</v>
      </c>
      <c r="C6" s="6" t="n">
        <v>1</v>
      </c>
      <c r="D6" s="6" t="n">
        <v>0</v>
      </c>
      <c r="E6" s="6" t="n">
        <v>1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1</v>
      </c>
      <c r="M6" s="6" t="n">
        <v>1</v>
      </c>
      <c r="N6" s="6" t="n">
        <v>0</v>
      </c>
      <c r="O6" s="6" t="n">
        <v>1</v>
      </c>
      <c r="P6" s="6" t="n">
        <v>1</v>
      </c>
      <c r="Q6" s="6" t="n">
        <v>1</v>
      </c>
      <c r="R6" s="6" t="n">
        <v>1</v>
      </c>
      <c r="S6" s="6" t="n">
        <v>0</v>
      </c>
      <c r="T6" s="6" t="n">
        <v>2</v>
      </c>
      <c r="U6" s="6" t="n">
        <v>2</v>
      </c>
      <c r="V6" s="6" t="n">
        <v>1</v>
      </c>
      <c r="W6" s="6" t="n">
        <v>2</v>
      </c>
      <c r="X6" s="6" t="n">
        <v>2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31</v>
      </c>
      <c r="AJ6" s="6" t="n">
        <v>19</v>
      </c>
    </row>
    <row r="7" customFormat="false" ht="10.2" hidden="false" customHeight="false" outlineLevel="0" collapsed="false">
      <c r="A7" s="8" t="s">
        <v>40</v>
      </c>
    </row>
    <row r="8" customFormat="false" ht="10.2" hidden="false" customHeight="false" outlineLevel="0" collapsed="false">
      <c r="A8" s="8" t="s">
        <v>44</v>
      </c>
    </row>
    <row r="9" customFormat="false" ht="10.2" hidden="false" customHeight="false" outlineLevel="0" collapsed="false">
      <c r="A9" s="8" t="s">
        <v>48</v>
      </c>
    </row>
    <row r="10" customFormat="false" ht="10.2" hidden="false" customHeight="false" outlineLevel="0" collapsed="false">
      <c r="A10" s="8" t="s">
        <v>52</v>
      </c>
      <c r="B10" s="6" t="n">
        <v>1</v>
      </c>
      <c r="C10" s="6" t="n">
        <v>1</v>
      </c>
      <c r="D10" s="6" t="n">
        <v>2</v>
      </c>
      <c r="E10" s="6" t="n">
        <v>1</v>
      </c>
      <c r="F10" s="6" t="n">
        <v>2</v>
      </c>
      <c r="G10" s="6" t="n">
        <v>0</v>
      </c>
      <c r="H10" s="6" t="n">
        <v>1</v>
      </c>
      <c r="I10" s="6" t="n">
        <v>1</v>
      </c>
      <c r="J10" s="6" t="n">
        <v>0</v>
      </c>
      <c r="K10" s="6" t="n">
        <v>1</v>
      </c>
      <c r="L10" s="6" t="n">
        <v>0</v>
      </c>
      <c r="M10" s="6" t="n">
        <v>2</v>
      </c>
      <c r="N10" s="6" t="n">
        <v>1</v>
      </c>
      <c r="O10" s="6" t="n">
        <v>1</v>
      </c>
      <c r="P10" s="6" t="s">
        <v>144</v>
      </c>
      <c r="Q10" s="6" t="n">
        <v>0</v>
      </c>
      <c r="R10" s="6" t="n">
        <v>0</v>
      </c>
      <c r="S10" s="6" t="n">
        <v>3</v>
      </c>
      <c r="T10" s="6" t="n">
        <v>3</v>
      </c>
      <c r="U10" s="6" t="n">
        <v>2</v>
      </c>
      <c r="V10" s="6" t="n">
        <v>2</v>
      </c>
      <c r="W10" s="6" t="n">
        <v>2</v>
      </c>
      <c r="X10" s="6" t="n">
        <v>2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64</v>
      </c>
      <c r="AJ10" s="6" t="n">
        <v>28</v>
      </c>
      <c r="AK10" s="6" t="s">
        <v>145</v>
      </c>
    </row>
    <row r="11" customFormat="false" ht="10.2" hidden="false" customHeight="false" outlineLevel="0" collapsed="false">
      <c r="A11" s="8" t="s">
        <v>55</v>
      </c>
    </row>
    <row r="12" customFormat="false" ht="10.2" hidden="false" customHeight="false" outlineLevel="0" collapsed="false">
      <c r="A12" s="6" t="s">
        <v>59</v>
      </c>
      <c r="B12" s="6" t="n">
        <v>0</v>
      </c>
      <c r="C12" s="6" t="n">
        <v>0</v>
      </c>
      <c r="D12" s="6" t="n">
        <v>0</v>
      </c>
      <c r="E12" s="6" t="n">
        <v>1</v>
      </c>
      <c r="F12" s="6" t="n">
        <v>1</v>
      </c>
      <c r="G12" s="6" t="n">
        <v>3</v>
      </c>
      <c r="H12" s="6" t="n">
        <v>2</v>
      </c>
      <c r="I12" s="6" t="n">
        <v>1</v>
      </c>
      <c r="J12" s="6" t="n">
        <v>0</v>
      </c>
      <c r="K12" s="6" t="n">
        <v>1</v>
      </c>
      <c r="L12" s="6" t="n">
        <v>0</v>
      </c>
      <c r="M12" s="6" t="n">
        <v>2</v>
      </c>
      <c r="N12" s="6" t="n">
        <v>0</v>
      </c>
      <c r="O12" s="6" t="n">
        <v>4</v>
      </c>
      <c r="P12" s="6" t="n">
        <v>3</v>
      </c>
      <c r="Q12" s="6" t="n">
        <v>2</v>
      </c>
      <c r="R12" s="6" t="n">
        <v>1</v>
      </c>
      <c r="AJ12" s="6" t="n">
        <f aca="false">SUM(B12:AH12)</f>
        <v>21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2" activeCellId="0" sqref="E12"/>
    </sheetView>
  </sheetViews>
  <sheetFormatPr defaultColWidth="11.4609375" defaultRowHeight="10.2" zeroHeight="false" outlineLevelRow="0" outlineLevelCol="0"/>
  <cols>
    <col collapsed="false" customWidth="true" hidden="false" outlineLevel="0" max="1" min="1" style="6" width="11.66"/>
    <col collapsed="false" customWidth="true" hidden="false" outlineLevel="0" max="12" min="2" style="6" width="2.99"/>
    <col collapsed="false" customWidth="true" hidden="false" outlineLevel="0" max="13" min="13" style="6" width="2.66"/>
    <col collapsed="false" customWidth="true" hidden="false" outlineLevel="0" max="36" min="14" style="6" width="2.99"/>
    <col collapsed="false" customWidth="false" hidden="false" outlineLevel="0" max="1024" min="37" style="6" width="11.45"/>
  </cols>
  <sheetData>
    <row r="1" customFormat="false" ht="86.4" hidden="false" customHeight="false" outlineLevel="0" collapsed="false">
      <c r="A1" s="6" t="s">
        <v>106</v>
      </c>
      <c r="B1" s="7" t="s">
        <v>107</v>
      </c>
      <c r="C1" s="7" t="s">
        <v>108</v>
      </c>
      <c r="D1" s="7" t="s">
        <v>109</v>
      </c>
      <c r="E1" s="7" t="s">
        <v>110</v>
      </c>
      <c r="F1" s="7" t="s">
        <v>111</v>
      </c>
      <c r="G1" s="7" t="s">
        <v>112</v>
      </c>
      <c r="H1" s="7" t="s">
        <v>113</v>
      </c>
      <c r="I1" s="7" t="s">
        <v>114</v>
      </c>
      <c r="J1" s="7" t="s">
        <v>115</v>
      </c>
      <c r="K1" s="7" t="s">
        <v>116</v>
      </c>
      <c r="L1" s="7" t="s">
        <v>117</v>
      </c>
      <c r="M1" s="7" t="s">
        <v>118</v>
      </c>
      <c r="N1" s="7" t="s">
        <v>119</v>
      </c>
      <c r="O1" s="7" t="s">
        <v>146</v>
      </c>
      <c r="P1" s="7" t="s">
        <v>147</v>
      </c>
      <c r="Q1" s="7" t="s">
        <v>122</v>
      </c>
      <c r="R1" s="7" t="s">
        <v>123</v>
      </c>
      <c r="S1" s="7" t="s">
        <v>124</v>
      </c>
      <c r="T1" s="7" t="s">
        <v>125</v>
      </c>
      <c r="U1" s="7" t="s">
        <v>126</v>
      </c>
      <c r="V1" s="7" t="s">
        <v>127</v>
      </c>
      <c r="W1" s="7" t="s">
        <v>128</v>
      </c>
      <c r="X1" s="7" t="s">
        <v>129</v>
      </c>
      <c r="Y1" s="7" t="s">
        <v>130</v>
      </c>
      <c r="Z1" s="7" t="s">
        <v>131</v>
      </c>
      <c r="AA1" s="7" t="s">
        <v>132</v>
      </c>
      <c r="AB1" s="7" t="s">
        <v>133</v>
      </c>
      <c r="AC1" s="7" t="s">
        <v>134</v>
      </c>
      <c r="AD1" s="7" t="s">
        <v>135</v>
      </c>
      <c r="AE1" s="7" t="s">
        <v>136</v>
      </c>
      <c r="AF1" s="7" t="s">
        <v>137</v>
      </c>
      <c r="AG1" s="7" t="s">
        <v>138</v>
      </c>
      <c r="AH1" s="7" t="s">
        <v>139</v>
      </c>
      <c r="AI1" s="7" t="s">
        <v>140</v>
      </c>
      <c r="AJ1" s="7" t="s">
        <v>141</v>
      </c>
    </row>
    <row r="2" customFormat="false" ht="10.2" hidden="false" customHeight="false" outlineLevel="0" collapsed="false">
      <c r="A2" s="8" t="s">
        <v>142</v>
      </c>
      <c r="B2" s="6" t="n">
        <v>0</v>
      </c>
      <c r="C2" s="6" t="n">
        <v>2</v>
      </c>
      <c r="D2" s="6" t="n">
        <v>1</v>
      </c>
      <c r="E2" s="6" t="n">
        <v>2</v>
      </c>
      <c r="F2" s="6" t="n">
        <v>2</v>
      </c>
      <c r="G2" s="6" t="n">
        <v>2</v>
      </c>
      <c r="H2" s="6" t="n">
        <v>1</v>
      </c>
      <c r="I2" s="6" t="n">
        <v>2</v>
      </c>
      <c r="J2" s="6" t="n">
        <v>1</v>
      </c>
      <c r="K2" s="6" t="n">
        <v>3</v>
      </c>
      <c r="L2" s="6" t="n">
        <v>1</v>
      </c>
      <c r="M2" s="6" t="n">
        <v>3</v>
      </c>
      <c r="N2" s="6" t="n">
        <v>2</v>
      </c>
      <c r="O2" s="6" t="n">
        <v>1</v>
      </c>
      <c r="P2" s="6" t="n">
        <v>1</v>
      </c>
      <c r="Q2" s="6" t="n">
        <v>2</v>
      </c>
      <c r="R2" s="6" t="n">
        <v>2</v>
      </c>
      <c r="S2" s="6" t="n">
        <v>0</v>
      </c>
      <c r="T2" s="6" t="n">
        <v>1</v>
      </c>
      <c r="U2" s="6" t="n">
        <v>0</v>
      </c>
      <c r="V2" s="6" t="n">
        <v>2</v>
      </c>
      <c r="W2" s="6" t="n">
        <v>1</v>
      </c>
      <c r="X2" s="6" t="n">
        <v>0</v>
      </c>
      <c r="Y2" s="6" t="n">
        <v>2</v>
      </c>
      <c r="Z2" s="6" t="n">
        <v>1</v>
      </c>
      <c r="AA2" s="6" t="n">
        <v>3</v>
      </c>
      <c r="AB2" s="6" t="n">
        <v>1</v>
      </c>
      <c r="AC2" s="6" t="n">
        <v>2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2</v>
      </c>
      <c r="AI2" s="6" t="n">
        <v>43</v>
      </c>
      <c r="AJ2" s="6" t="n">
        <v>9</v>
      </c>
      <c r="AK2" s="6" t="s">
        <v>148</v>
      </c>
    </row>
    <row r="3" customFormat="false" ht="10.2" hidden="false" customHeight="false" outlineLevel="0" collapsed="false">
      <c r="A3" s="8" t="s">
        <v>24</v>
      </c>
      <c r="B3" s="6" t="n">
        <v>2</v>
      </c>
      <c r="C3" s="6" t="n">
        <v>3</v>
      </c>
      <c r="D3" s="6" t="n">
        <v>2</v>
      </c>
      <c r="E3" s="6" t="n">
        <v>3</v>
      </c>
      <c r="F3" s="6" t="n">
        <v>2</v>
      </c>
      <c r="G3" s="6" t="n">
        <v>2</v>
      </c>
      <c r="H3" s="6" t="n">
        <v>2</v>
      </c>
      <c r="I3" s="6" t="n">
        <v>4</v>
      </c>
      <c r="J3" s="6" t="n">
        <v>2</v>
      </c>
      <c r="K3" s="6" t="n">
        <v>3</v>
      </c>
      <c r="L3" s="6" t="n">
        <v>2</v>
      </c>
      <c r="M3" s="8" t="n">
        <v>4</v>
      </c>
      <c r="N3" s="6" t="n">
        <v>3</v>
      </c>
      <c r="O3" s="6" t="n">
        <v>2</v>
      </c>
      <c r="P3" s="6" t="n">
        <v>1</v>
      </c>
      <c r="Q3" s="6" t="n">
        <v>2</v>
      </c>
      <c r="R3" s="6" t="n">
        <v>2</v>
      </c>
      <c r="S3" s="6" t="n">
        <v>2</v>
      </c>
      <c r="T3" s="6" t="n">
        <v>3</v>
      </c>
      <c r="U3" s="6" t="n">
        <v>3</v>
      </c>
      <c r="V3" s="6" t="n">
        <v>1</v>
      </c>
      <c r="W3" s="6" t="n">
        <v>2</v>
      </c>
      <c r="X3" s="6" t="n">
        <v>2</v>
      </c>
      <c r="Y3" s="6" t="n">
        <v>1</v>
      </c>
      <c r="Z3" s="6" t="n">
        <v>0</v>
      </c>
      <c r="AA3" s="6" t="n">
        <v>0</v>
      </c>
      <c r="AB3" s="6" t="n">
        <v>0</v>
      </c>
      <c r="AC3" s="6" t="n">
        <v>1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1</v>
      </c>
      <c r="AI3" s="6" t="n">
        <v>57</v>
      </c>
      <c r="AJ3" s="6" t="n">
        <v>18</v>
      </c>
    </row>
    <row r="4" customFormat="false" ht="10.2" hidden="false" customHeight="false" outlineLevel="0" collapsed="false">
      <c r="A4" s="8" t="s">
        <v>28</v>
      </c>
      <c r="B4" s="6" t="n">
        <v>0</v>
      </c>
      <c r="C4" s="6" t="n">
        <v>2</v>
      </c>
      <c r="D4" s="6" t="n">
        <v>2</v>
      </c>
      <c r="E4" s="6" t="n">
        <v>2</v>
      </c>
      <c r="F4" s="6" t="n">
        <v>2</v>
      </c>
      <c r="G4" s="6" t="n">
        <v>2</v>
      </c>
      <c r="H4" s="6" t="n">
        <v>2</v>
      </c>
      <c r="I4" s="6" t="n">
        <v>2</v>
      </c>
      <c r="J4" s="6" t="n">
        <v>2</v>
      </c>
      <c r="K4" s="6" t="n">
        <v>2</v>
      </c>
      <c r="L4" s="6" t="n">
        <v>1</v>
      </c>
      <c r="M4" s="6" t="n">
        <v>2</v>
      </c>
      <c r="N4" s="6" t="n">
        <v>1</v>
      </c>
      <c r="O4" s="6" t="n">
        <v>2</v>
      </c>
      <c r="P4" s="6" t="n">
        <v>2</v>
      </c>
      <c r="Q4" s="6" t="n">
        <v>2</v>
      </c>
      <c r="R4" s="6" t="n">
        <v>2</v>
      </c>
      <c r="S4" s="6" t="n">
        <v>0</v>
      </c>
      <c r="T4" s="6" t="n">
        <v>2</v>
      </c>
      <c r="U4" s="6" t="n">
        <v>1</v>
      </c>
      <c r="V4" s="6" t="n">
        <v>0</v>
      </c>
      <c r="W4" s="6" t="n">
        <v>2</v>
      </c>
      <c r="X4" s="6" t="n">
        <v>2</v>
      </c>
      <c r="Y4" s="6" t="n">
        <v>1</v>
      </c>
      <c r="Z4" s="6" t="n">
        <v>1</v>
      </c>
      <c r="AA4" s="6" t="n">
        <v>1</v>
      </c>
      <c r="AB4" s="6" t="n">
        <v>1</v>
      </c>
      <c r="AC4" s="6" t="n">
        <v>1</v>
      </c>
      <c r="AD4" s="6" t="n">
        <v>1</v>
      </c>
      <c r="AE4" s="6" t="n">
        <v>0</v>
      </c>
      <c r="AF4" s="6" t="n">
        <v>0</v>
      </c>
      <c r="AG4" s="6" t="n">
        <v>0</v>
      </c>
      <c r="AH4" s="6" t="n">
        <v>2</v>
      </c>
      <c r="AI4" s="6" t="n">
        <v>45</v>
      </c>
      <c r="AJ4" s="6" t="n">
        <v>25</v>
      </c>
    </row>
    <row r="5" customFormat="false" ht="10.2" hidden="false" customHeight="false" outlineLevel="0" collapsed="false">
      <c r="A5" s="8" t="s">
        <v>32</v>
      </c>
    </row>
    <row r="6" customFormat="false" ht="10.2" hidden="false" customHeight="false" outlineLevel="0" collapsed="false">
      <c r="A6" s="8" t="s">
        <v>36</v>
      </c>
      <c r="B6" s="6" t="n">
        <v>2</v>
      </c>
      <c r="C6" s="6" t="n">
        <v>1</v>
      </c>
      <c r="D6" s="6" t="n">
        <v>1</v>
      </c>
      <c r="E6" s="6" t="n">
        <v>1</v>
      </c>
      <c r="F6" s="6" t="n">
        <v>1</v>
      </c>
      <c r="G6" s="6" t="n">
        <v>0</v>
      </c>
      <c r="H6" s="6" t="n">
        <v>1</v>
      </c>
      <c r="I6" s="6" t="n">
        <v>1</v>
      </c>
      <c r="J6" s="6" t="n">
        <v>1</v>
      </c>
      <c r="K6" s="6" t="n">
        <v>1</v>
      </c>
      <c r="L6" s="6" t="n">
        <v>1</v>
      </c>
      <c r="M6" s="6" t="n">
        <v>1</v>
      </c>
      <c r="N6" s="6" t="n">
        <v>1</v>
      </c>
      <c r="O6" s="6" t="n">
        <v>1</v>
      </c>
      <c r="P6" s="6" t="n">
        <v>2</v>
      </c>
      <c r="Q6" s="6" t="n">
        <v>1</v>
      </c>
      <c r="R6" s="6" t="n">
        <v>1</v>
      </c>
      <c r="S6" s="6" t="n">
        <v>0</v>
      </c>
      <c r="T6" s="6" t="n">
        <v>2</v>
      </c>
      <c r="U6" s="6" t="n">
        <v>2</v>
      </c>
      <c r="V6" s="6" t="n">
        <v>1</v>
      </c>
      <c r="W6" s="6" t="n">
        <v>2</v>
      </c>
      <c r="X6" s="6" t="n">
        <v>2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3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1</v>
      </c>
      <c r="AI6" s="6" t="n">
        <v>31</v>
      </c>
      <c r="AJ6" s="6" t="n">
        <v>19</v>
      </c>
    </row>
    <row r="7" customFormat="false" ht="10.2" hidden="false" customHeight="false" outlineLevel="0" collapsed="false">
      <c r="A7" s="8" t="s">
        <v>40</v>
      </c>
    </row>
    <row r="8" customFormat="false" ht="10.2" hidden="false" customHeight="false" outlineLevel="0" collapsed="false">
      <c r="A8" s="8" t="s">
        <v>44</v>
      </c>
    </row>
    <row r="9" customFormat="false" ht="10.2" hidden="false" customHeight="false" outlineLevel="0" collapsed="false">
      <c r="A9" s="8" t="s">
        <v>48</v>
      </c>
    </row>
    <row r="10" customFormat="false" ht="10.2" hidden="false" customHeight="false" outlineLevel="0" collapsed="false">
      <c r="A10" s="8" t="s">
        <v>52</v>
      </c>
      <c r="B10" s="6" t="n">
        <v>1</v>
      </c>
      <c r="C10" s="6" t="n">
        <v>2</v>
      </c>
      <c r="D10" s="6" t="n">
        <v>2</v>
      </c>
      <c r="E10" s="6" t="n">
        <v>3</v>
      </c>
      <c r="F10" s="6" t="n">
        <v>2</v>
      </c>
      <c r="G10" s="6" t="n">
        <v>1</v>
      </c>
      <c r="H10" s="6" t="n">
        <v>2</v>
      </c>
      <c r="I10" s="6" t="n">
        <v>2</v>
      </c>
      <c r="J10" s="6" t="n">
        <v>1</v>
      </c>
      <c r="K10" s="6" t="n">
        <v>2</v>
      </c>
      <c r="L10" s="6" t="n">
        <v>2</v>
      </c>
      <c r="M10" s="6" t="n">
        <v>2</v>
      </c>
      <c r="N10" s="6" t="n">
        <v>2</v>
      </c>
      <c r="O10" s="6" t="n">
        <v>1</v>
      </c>
      <c r="P10" s="6" t="s">
        <v>144</v>
      </c>
      <c r="Q10" s="6" t="n">
        <v>1</v>
      </c>
      <c r="R10" s="6" t="n">
        <v>1</v>
      </c>
      <c r="S10" s="6" t="n">
        <v>4</v>
      </c>
      <c r="T10" s="6" t="n">
        <v>4</v>
      </c>
      <c r="U10" s="6" t="n">
        <v>4</v>
      </c>
      <c r="V10" s="6" t="n">
        <v>4</v>
      </c>
      <c r="W10" s="6" t="n">
        <v>3</v>
      </c>
      <c r="X10" s="6" t="n">
        <v>3</v>
      </c>
      <c r="Y10" s="6" t="n">
        <v>2</v>
      </c>
      <c r="Z10" s="6" t="n">
        <v>1</v>
      </c>
      <c r="AA10" s="6" t="n">
        <v>0</v>
      </c>
      <c r="AB10" s="6" t="n">
        <v>0</v>
      </c>
      <c r="AC10" s="6" t="n">
        <v>3</v>
      </c>
      <c r="AD10" s="6" t="n">
        <v>1</v>
      </c>
      <c r="AE10" s="6" t="n">
        <v>3</v>
      </c>
      <c r="AF10" s="6" t="n">
        <v>1</v>
      </c>
      <c r="AG10" s="6" t="s">
        <v>144</v>
      </c>
      <c r="AH10" s="6" t="n">
        <v>3</v>
      </c>
      <c r="AI10" s="6" t="n">
        <f aca="false">SUM(B10:O10,Q10,Q10:AF10,AH10)</f>
        <v>64</v>
      </c>
      <c r="AJ10" s="6" t="n">
        <v>28</v>
      </c>
      <c r="AK10" s="6" t="s">
        <v>145</v>
      </c>
    </row>
    <row r="11" customFormat="false" ht="10.2" hidden="false" customHeight="false" outlineLevel="0" collapsed="false">
      <c r="A11" s="8" t="s">
        <v>55</v>
      </c>
    </row>
    <row r="12" customFormat="false" ht="10.2" hidden="false" customHeight="false" outlineLevel="0" collapsed="false">
      <c r="A12" s="6" t="s">
        <v>59</v>
      </c>
      <c r="B12" s="6" t="n">
        <v>0</v>
      </c>
      <c r="C12" s="6" t="n">
        <v>0</v>
      </c>
      <c r="D12" s="6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LibreOffice/7.0.0.3$Windows_X86_64 LibreOffice_project/8061b3e9204bef6b321a21033174034a5e2ea88e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2020-08-11T09:50:12Z</dcterms:created>
  <dc:creator>HP</dc:creator>
  <dc:description/>
  <dc:language>de-DE</dc:language>
  <cp:lastModifiedBy/>
  <dcterms:modified xsi:type="dcterms:W3CDTF">2020-12-19T17:16:08Z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