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carlospardo/MPLABXProjects/OpenRespirator/Doc/"/>
    </mc:Choice>
  </mc:AlternateContent>
  <xr:revisionPtr revIDLastSave="0" documentId="13_ncr:1_{03DA8131-7AA7-1E49-BE62-C70786E8926D}" xr6:coauthVersionLast="45" xr6:coauthVersionMax="45" xr10:uidLastSave="{00000000-0000-0000-0000-000000000000}"/>
  <bookViews>
    <workbookView xWindow="-20" yWindow="460" windowWidth="28800" windowHeight="17540" xr2:uid="{00000000-000D-0000-FFFF-FFFF00000000}"/>
  </bookViews>
  <sheets>
    <sheet name="TESTs PROPUESTOS" sheetId="1" r:id="rId1"/>
    <sheet name="Tests ALARMAS - Comprobación de" sheetId="2" r:id="rId2"/>
    <sheet name="TESTs - Similar Imperial Colleg" sheetId="3" r:id="rId3"/>
    <sheet name="Alarmas MRHA" sheetId="4" r:id="rId4"/>
    <sheet name="Test Frede" sheetId="5" r:id="rId5"/>
    <sheet name="MHRA-Imperial College Additiona" sheetId="6" r:id="rId6"/>
    <sheet name="MHRA-PRESSURE-controlled 15cmH2" sheetId="7" r:id="rId7"/>
    <sheet name="MHRA-PRESSURE-controlled 30cmH2" sheetId="8" r:id="rId8"/>
    <sheet name="MHRA-VOLUME-controlled COMPLIAN" sheetId="9" r:id="rId9"/>
    <sheet name="MHRA-VOLUME-controlled RESISTAN" sheetId="10" r:id="rId10"/>
    <sheet name="MHRA-VOLUME-controlled TIDAL VO" sheetId="11" r:id="rId11"/>
    <sheet name="ISO-UCV" sheetId="12" r:id="rId12"/>
    <sheet name="ISO-PRESSURE-controlled breath " sheetId="13" r:id="rId13"/>
    <sheet name="ISO-VOLUME-controlled breath ty" sheetId="14" r:id="rId14"/>
    <sheet name="Batería TESTs PROPUESTOS Presio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69" i="1" l="1"/>
  <c r="O169" i="1"/>
  <c r="N165" i="1"/>
  <c r="N164" i="1"/>
  <c r="P170" i="1"/>
  <c r="O170" i="1"/>
  <c r="P168" i="1"/>
  <c r="O168" i="1"/>
  <c r="P167" i="1"/>
  <c r="O167" i="1"/>
  <c r="P166" i="1"/>
  <c r="O166" i="1"/>
  <c r="P165" i="1"/>
  <c r="O165" i="1"/>
  <c r="P164" i="1"/>
  <c r="O164" i="1"/>
  <c r="P13" i="1"/>
  <c r="O13" i="1"/>
  <c r="P12" i="1"/>
  <c r="O12" i="1"/>
  <c r="P11" i="1"/>
  <c r="O11" i="1"/>
  <c r="P10" i="1"/>
  <c r="O10" i="1"/>
  <c r="P9" i="1"/>
  <c r="O9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O93" i="1"/>
  <c r="P93" i="1"/>
  <c r="P92" i="1"/>
  <c r="O92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93" i="1"/>
  <c r="M60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O20" i="1"/>
  <c r="O19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O31" i="1"/>
  <c r="P31" i="1"/>
  <c r="N31" i="1"/>
  <c r="P30" i="1"/>
  <c r="O30" i="1"/>
  <c r="N30" i="1"/>
  <c r="O29" i="1"/>
  <c r="N28" i="1"/>
  <c r="N27" i="1"/>
  <c r="N26" i="1"/>
  <c r="N25" i="1"/>
  <c r="O28" i="1"/>
  <c r="O27" i="1"/>
  <c r="O26" i="1"/>
  <c r="O25" i="1"/>
  <c r="O24" i="1"/>
  <c r="O23" i="1"/>
  <c r="P29" i="1"/>
  <c r="N29" i="1"/>
  <c r="N24" i="1"/>
  <c r="N23" i="1"/>
  <c r="P26" i="1"/>
  <c r="A26" i="1"/>
  <c r="P25" i="1"/>
  <c r="A25" i="1"/>
  <c r="P24" i="1"/>
  <c r="A24" i="1"/>
  <c r="P23" i="1"/>
  <c r="P28" i="1"/>
  <c r="P27" i="1"/>
  <c r="P22" i="1"/>
  <c r="P21" i="1"/>
  <c r="P20" i="1"/>
  <c r="N20" i="1"/>
  <c r="P19" i="1"/>
  <c r="N19" i="1"/>
  <c r="A20" i="1"/>
  <c r="A21" i="1" s="1"/>
  <c r="A22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6" i="1" s="1"/>
</calcChain>
</file>

<file path=xl/sharedStrings.xml><?xml version="1.0" encoding="utf-8"?>
<sst xmlns="http://schemas.openxmlformats.org/spreadsheetml/2006/main" count="2088" uniqueCount="247">
  <si>
    <t>Rango de valores Respirador AIRVITA</t>
  </si>
  <si>
    <t>Volumen Tidal (ml)</t>
  </si>
  <si>
    <t>rate (breaths/min)</t>
  </si>
  <si>
    <t>I:E</t>
  </si>
  <si>
    <t>Plateau Pressure cmH2O</t>
  </si>
  <si>
    <t>Presión pico</t>
  </si>
  <si>
    <t>PEEP</t>
  </si>
  <si>
    <t>100-800  +-20ml</t>
  </si>
  <si>
    <t>10-30 +-1</t>
  </si>
  <si>
    <t>1:2</t>
  </si>
  <si>
    <t>4-25 +-1mbar</t>
  </si>
  <si>
    <t>Frede (Inventor Respirador)</t>
  </si>
  <si>
    <t>Valores ASL 5000</t>
  </si>
  <si>
    <t>Valores ventilador mecánico</t>
  </si>
  <si>
    <t>Análisis</t>
  </si>
  <si>
    <t>errores</t>
  </si>
  <si>
    <t>Test#</t>
  </si>
  <si>
    <r>
      <rPr>
        <sz val="12"/>
        <color indexed="8"/>
        <rFont val="Calibri"/>
      </rPr>
      <t xml:space="preserve">Tidal </t>
    </r>
    <r>
      <rPr>
        <sz val="11"/>
        <color indexed="8"/>
        <rFont val="Calibri"/>
      </rPr>
      <t xml:space="preserve">
</t>
    </r>
    <r>
      <rPr>
        <sz val="12"/>
        <color indexed="8"/>
        <rFont val="Calibri"/>
      </rPr>
      <t xml:space="preserve">Volume ml </t>
    </r>
  </si>
  <si>
    <r>
      <rPr>
        <sz val="12"/>
        <color indexed="8"/>
        <rFont val="Calibri"/>
      </rPr>
      <t>Test Lung Compliance ml/mbar ± 10%</t>
    </r>
    <r>
      <rPr>
        <vertAlign val="superscript"/>
        <sz val="12"/>
        <color indexed="8"/>
        <rFont val="Calibri"/>
      </rPr>
      <t xml:space="preserve"> </t>
    </r>
  </si>
  <si>
    <t xml:space="preserve">Test Lung Resistance mbar/l/s ± 10% </t>
  </si>
  <si>
    <t>Inspiratory time (s)</t>
  </si>
  <si>
    <t>Presión soporte</t>
  </si>
  <si>
    <t>Peak flow (measured) L/min</t>
  </si>
  <si>
    <t>Breath detection correct</t>
  </si>
  <si>
    <t>Settings achieved?  Observations</t>
  </si>
  <si>
    <t>P error +-2mbar</t>
  </si>
  <si>
    <t>Vt error +-15%</t>
  </si>
  <si>
    <t>PEEP error &gt;0</t>
  </si>
  <si>
    <t xml:space="preserve">1 </t>
  </si>
  <si>
    <t xml:space="preserve">450 </t>
  </si>
  <si>
    <t xml:space="preserve">25 </t>
  </si>
  <si>
    <t xml:space="preserve">20 </t>
  </si>
  <si>
    <t>16</t>
  </si>
  <si>
    <t>7</t>
  </si>
  <si>
    <t xml:space="preserve">2 </t>
  </si>
  <si>
    <t>300</t>
  </si>
  <si>
    <t>20</t>
  </si>
  <si>
    <t>10</t>
  </si>
  <si>
    <t>5</t>
  </si>
  <si>
    <t xml:space="preserve">3 </t>
  </si>
  <si>
    <t xml:space="preserve">40 </t>
  </si>
  <si>
    <t>15</t>
  </si>
  <si>
    <t xml:space="preserve">4 </t>
  </si>
  <si>
    <t>600</t>
  </si>
  <si>
    <t xml:space="preserve">MHRA Pressure Controlled Ventilation Test (15 cmH2O) </t>
  </si>
  <si>
    <t>Test</t>
  </si>
  <si>
    <t>Compilance      (ml/hPa) +-10%</t>
  </si>
  <si>
    <t>Resintencia (hPa/l/s) +-10%</t>
  </si>
  <si>
    <t>Presión deseada</t>
  </si>
  <si>
    <t>Presión Medida ASL5000</t>
  </si>
  <si>
    <t>diff P</t>
  </si>
  <si>
    <t>“</t>
  </si>
  <si>
    <t>MHRA Pressure Controlled Ventilation Test (30 cmH2O)</t>
  </si>
  <si>
    <t>MHRA Volume Controlled Ventilation Test (Tidal Volume)</t>
  </si>
  <si>
    <t>Volumen Tidal esperado (ml)</t>
  </si>
  <si>
    <t>Volumen deseado</t>
  </si>
  <si>
    <t>Volumen Medida ASL5000</t>
  </si>
  <si>
    <t>diff V</t>
  </si>
  <si>
    <t>MHRA Volume Controlled Ventilation Test (Resistance)</t>
  </si>
  <si>
    <t>MHRA Volume Controlled Ventilation Test (Compliance)</t>
  </si>
  <si>
    <t>Repetido - 1</t>
  </si>
  <si>
    <t>Repetido - 2</t>
  </si>
  <si>
    <t>Repetido - 3</t>
  </si>
  <si>
    <t>Repetido - 4</t>
  </si>
  <si>
    <t>Repetido - 5</t>
  </si>
  <si>
    <t>Repetido - 6</t>
  </si>
  <si>
    <t>MHRA - Imperial College Additional Performance Tests</t>
  </si>
  <si>
    <t>Si da tiempo</t>
  </si>
  <si>
    <t>iso:80601:-2-12</t>
  </si>
  <si>
    <t>Comprobación de Alarmas</t>
  </si>
  <si>
    <t>Mensaje de alarma en LCD</t>
  </si>
  <si>
    <t>Prueba</t>
  </si>
  <si>
    <t>Resultado (ok/ko)</t>
  </si>
  <si>
    <t>Prioridad ALTA</t>
  </si>
  <si>
    <t>Error en el monitor</t>
  </si>
  <si>
    <t>Se puede desconectar?</t>
  </si>
  <si>
    <t>Error en el controlador</t>
  </si>
  <si>
    <t>Fallo en el suministro de gas</t>
  </si>
  <si>
    <t>Desconectar / Cortar suministro de gas</t>
  </si>
  <si>
    <t>Batería baja</t>
  </si>
  <si>
    <t>Desenchufar el equipo de la red y esperar 45min</t>
  </si>
  <si>
    <t>Circuito del paciente desconectado</t>
  </si>
  <si>
    <t>Desconectar el tubo de salida del respirador que va al paciente</t>
  </si>
  <si>
    <t>Parada por exceso de presión en el circuito del paciente</t>
  </si>
  <si>
    <t>Bloquear salida de aire en expiración? o en la salida del respirador?</t>
  </si>
  <si>
    <t>Prioridad MEDIA</t>
  </si>
  <si>
    <t>No se ha alcanzado la PEEP establecida a +/- 2 mbar</t>
  </si>
  <si>
    <t>Hacer prueba en los límites del rango del PEEP (4 y 25 mbar)</t>
  </si>
  <si>
    <t>No se ha alcanzado la PIP establecida a +/- 3 mbar</t>
  </si>
  <si>
    <t>Hacer prueba en los límites del rango del PIP (4 y 35 mbar)</t>
  </si>
  <si>
    <t>No se ha alcanzado el volume minimo establecido</t>
  </si>
  <si>
    <t>Se ha sobrepasado el volumen máximo establecido</t>
  </si>
  <si>
    <t>Demasiado tiempo para alcanzar el volumen objetivo</t>
  </si>
  <si>
    <t>No se ha alcanzado el tiempo de aumento de la PIP</t>
  </si>
  <si>
    <t>???</t>
  </si>
  <si>
    <t>Demasiado tiempo de extinción de la espiración</t>
  </si>
  <si>
    <t>Prioridad BAJA</t>
  </si>
  <si>
    <t>Fallo eléctrico de la red (cambio a batería)</t>
  </si>
  <si>
    <t>Desenchufar el equipo de la red</t>
  </si>
  <si>
    <t>Fuga en el circuito del paciente (mensaje solo de información, parpadeo de 1s cada 3 s).</t>
  </si>
  <si>
    <t>Desacoplar parcialmente (provocando una pequeña fuga) el tubo de salida del respirador al paciente</t>
  </si>
  <si>
    <r>
      <rPr>
        <b/>
        <sz val="10"/>
        <color indexed="8"/>
        <rFont val="Calibri"/>
      </rPr>
      <t>Parámetro de test</t>
    </r>
  </si>
  <si>
    <r>
      <rPr>
        <b/>
        <sz val="10"/>
        <color indexed="8"/>
        <rFont val="Calibri"/>
      </rPr>
      <t>Objetivo</t>
    </r>
  </si>
  <si>
    <r>
      <rPr>
        <b/>
        <sz val="10"/>
        <color indexed="8"/>
        <rFont val="Calibri"/>
      </rPr>
      <t>Medido</t>
    </r>
  </si>
  <si>
    <r>
      <rPr>
        <sz val="10"/>
        <color indexed="8"/>
        <rFont val="Calibri"/>
      </rPr>
      <t>Tiempo de operación de la batería</t>
    </r>
  </si>
  <si>
    <r>
      <rPr>
        <sz val="10"/>
        <color indexed="8"/>
        <rFont val="Calibri"/>
      </rPr>
      <t>mínimo 45 min</t>
    </r>
  </si>
  <si>
    <r>
      <rPr>
        <sz val="10"/>
        <color indexed="8"/>
        <rFont val="Calibri"/>
      </rPr>
      <t>Tensión de alarma de fallo de alimentación</t>
    </r>
  </si>
  <si>
    <r>
      <rPr>
        <sz val="10"/>
        <color indexed="8"/>
        <rFont val="Calibri"/>
      </rPr>
      <t>11.5v</t>
    </r>
  </si>
  <si>
    <r>
      <rPr>
        <sz val="10"/>
        <color indexed="8"/>
        <rFont val="Calibri"/>
      </rPr>
      <t>Tensión de carga de la batería después de 6 horas</t>
    </r>
  </si>
  <si>
    <r>
      <rPr>
        <sz val="10"/>
        <color indexed="8"/>
        <rFont val="Calibri"/>
      </rPr>
      <t>Tensión de punto de prueba 1</t>
    </r>
  </si>
  <si>
    <r>
      <rPr>
        <sz val="10"/>
        <color indexed="8"/>
        <rFont val="Calibri"/>
      </rPr>
      <t>5V (+/- 0.15)</t>
    </r>
  </si>
  <si>
    <r>
      <rPr>
        <sz val="10"/>
        <color indexed="8"/>
        <rFont val="Calibri"/>
      </rPr>
      <t>Caudal de inspiración del puerto 'Gas Output'</t>
    </r>
  </si>
  <si>
    <r>
      <rPr>
        <sz val="10"/>
        <color indexed="8"/>
        <rFont val="Calibri"/>
      </rPr>
      <t>60L/min (+/-2)</t>
    </r>
  </si>
  <si>
    <r>
      <rPr>
        <sz val="10"/>
        <color indexed="8"/>
        <rFont val="Calibri"/>
      </rPr>
      <t>Cálculo del volumen, al entregar 450ml (+/-25)</t>
    </r>
  </si>
  <si>
    <r>
      <rPr>
        <sz val="10"/>
        <color indexed="8"/>
        <rFont val="Calibri"/>
      </rPr>
      <t>Max error 15ml</t>
    </r>
  </si>
  <si>
    <r>
      <rPr>
        <sz val="10"/>
        <color indexed="8"/>
        <rFont val="Calibri"/>
      </rPr>
      <t>Precisión de presión</t>
    </r>
  </si>
  <si>
    <r>
      <rPr>
        <b/>
        <sz val="10"/>
        <color indexed="8"/>
        <rFont val="Calibri"/>
      </rPr>
      <t>Prueba de cada disparador y mensaje de alarma</t>
    </r>
  </si>
  <si>
    <r>
      <rPr>
        <b/>
        <sz val="10"/>
        <color indexed="8"/>
        <rFont val="Calibri"/>
      </rPr>
      <t>Pasa / No pasa</t>
    </r>
  </si>
  <si>
    <r>
      <rPr>
        <sz val="10"/>
        <color indexed="8"/>
        <rFont val="Calibri"/>
      </rPr>
      <t>‘Circuit Failure’ – disconnect test lung</t>
    </r>
  </si>
  <si>
    <r>
      <rPr>
        <sz val="10"/>
        <color indexed="8"/>
        <rFont val="Calibri"/>
      </rPr>
      <t>‘EP Below Set’ – pinche/clamp pressure sense tube</t>
    </r>
  </si>
  <si>
    <r>
      <rPr>
        <sz val="10"/>
        <color indexed="8"/>
        <rFont val="Calibri"/>
      </rPr>
      <t>‘EP Above Set’ – clamp pressure tube and compress</t>
    </r>
  </si>
  <si>
    <r>
      <rPr>
        <sz val="10"/>
        <color indexed="8"/>
        <rFont val="Calibri"/>
      </rPr>
      <t>‘IP Below Set’ – pinche/clamp pressure sense tube</t>
    </r>
  </si>
  <si>
    <t>Hacer prueba en los límites del rango del PIP (4 y 35-70 mbar)</t>
  </si>
  <si>
    <r>
      <rPr>
        <sz val="10"/>
        <color indexed="8"/>
        <rFont val="Calibri"/>
      </rPr>
      <t>‘IP Above Set’ – clamp pressure tube and compress</t>
    </r>
  </si>
  <si>
    <r>
      <rPr>
        <sz val="10"/>
        <color indexed="8"/>
        <rFont val="Calibri"/>
      </rPr>
      <t>‘Tdi Too Long’</t>
    </r>
  </si>
  <si>
    <r>
      <rPr>
        <sz val="10"/>
        <color indexed="8"/>
        <rFont val="Calibri"/>
      </rPr>
      <t>‘Tde Too Long’</t>
    </r>
  </si>
  <si>
    <r>
      <rPr>
        <sz val="10"/>
        <color indexed="8"/>
        <rFont val="Calibri"/>
      </rPr>
      <t>‘High pressure’</t>
    </r>
  </si>
  <si>
    <t>Bloquear salida del respirador</t>
  </si>
  <si>
    <r>
      <rPr>
        <sz val="10"/>
        <color indexed="8"/>
        <rFont val="Calibri"/>
      </rPr>
      <t>‘Gas Failure’</t>
    </r>
  </si>
  <si>
    <r>
      <rPr>
        <sz val="10"/>
        <color indexed="8"/>
        <rFont val="Calibri"/>
      </rPr>
      <t>‘No Power Supply’ – unplug power supply</t>
    </r>
  </si>
  <si>
    <r>
      <rPr>
        <sz val="10"/>
        <color indexed="8"/>
        <rFont val="Calibri"/>
      </rPr>
      <t>‘Battery Low’ – reduce voltage by variometer. Cancel alarm when sounding.</t>
    </r>
  </si>
  <si>
    <r>
      <rPr>
        <sz val="10"/>
        <color indexed="8"/>
        <rFont val="Calibri"/>
      </rPr>
      <t>MP alarm at 11.7v (+/- 0.1). No alarm repeat.</t>
    </r>
  </si>
  <si>
    <r>
      <rPr>
        <sz val="10"/>
        <color indexed="8"/>
        <rFont val="Calibri"/>
      </rPr>
      <t>Total power fail – reduce voltage by variometer</t>
    </r>
  </si>
  <si>
    <r>
      <rPr>
        <sz val="10"/>
        <color indexed="8"/>
        <rFont val="Calibri"/>
      </rPr>
      <t>HP alarm at 11.3v (+/- 0.1v). Auto shut down after 3 min.</t>
    </r>
  </si>
  <si>
    <r>
      <rPr>
        <sz val="10"/>
        <color indexed="8"/>
        <rFont val="Calibri"/>
      </rPr>
      <t>‘Monitor Fail’ – short circuit monitor MPU crystal.</t>
    </r>
  </si>
  <si>
    <r>
      <rPr>
        <sz val="10"/>
        <color indexed="8"/>
        <rFont val="Calibri"/>
      </rPr>
      <t>‘Control Fail’ – short circuit monitor MPU crystal.</t>
    </r>
  </si>
  <si>
    <t>Meseta EP
insuficiente</t>
  </si>
  <si>
    <t>El ventilador emitirá una alarma si la EP se desvía en +/- 2 mbar o si el tiempo de caída de la caducidad excede 0.7 s</t>
  </si>
  <si>
    <t>Meseta IP
insuficiente</t>
  </si>
  <si>
    <t>El respirador emitirá una alarma si no se alcanza la presión inspiratoria (IP) o si el tiempo de subida de la IP es superior a los 0,7 s,</t>
  </si>
  <si>
    <t>Circuito del paciente bloqueado / retorcido</t>
  </si>
  <si>
    <t>El respirador emitirá una alarma si el tiempo de subida de IP o el tiempo de caída de EP excede 0.7s, lo que indicaría un circuito restringido.</t>
  </si>
  <si>
    <t>Corte en el tejido pulmonar</t>
  </si>
  <si>
    <r>
      <rPr>
        <sz val="10"/>
        <color indexed="8"/>
        <rFont val="Helvetica Neue"/>
      </rPr>
      <t xml:space="preserve">El tiempo de aumento de presión está calibrado para producir un máximo de 60L / min en flujo de flujo. La seguridad se cierra si la presión alcanza los </t>
    </r>
    <r>
      <rPr>
        <strike/>
        <sz val="10"/>
        <color indexed="8"/>
        <rFont val="Helvetica Neue"/>
      </rPr>
      <t>40</t>
    </r>
    <r>
      <rPr>
        <sz val="10"/>
        <color indexed="8"/>
        <rFont val="Helvetica Neue"/>
      </rPr>
      <t xml:space="preserve"> 70-80? mbar,</t>
    </r>
  </si>
  <si>
    <t>Pico/bajada de la presión del gas</t>
  </si>
  <si>
    <r>
      <rPr>
        <sz val="10"/>
        <color indexed="8"/>
        <rFont val="Helvetica Neue"/>
      </rPr>
      <t xml:space="preserve">Tanto el monitor como el controlador tienen sensores de presión independientes y válvulas de cierre que cierran el suministro si la presión del circuito de respiración supera los </t>
    </r>
    <r>
      <rPr>
        <strike/>
        <sz val="10"/>
        <color indexed="8"/>
        <rFont val="Helvetica Neue"/>
      </rPr>
      <t>40</t>
    </r>
    <r>
      <rPr>
        <sz val="10"/>
        <color indexed="8"/>
        <rFont val="Helvetica Neue"/>
      </rPr>
      <t xml:space="preserve"> 80 mbar. Doble prueba de fallos.</t>
    </r>
  </si>
  <si>
    <t>Fallo de pantalla</t>
  </si>
  <si>
    <t>La autoprueba de encendido muestra momentáneamente “8888888888888888” para que el usuario pueda observar cualquier elemento de pantalla defectuoso.</t>
  </si>
  <si>
    <t>Sonido defectuoso</t>
  </si>
  <si>
    <r>
      <rPr>
        <sz val="10"/>
        <color indexed="8"/>
        <rFont val="Helvetica Neue"/>
      </rPr>
      <t xml:space="preserve">El módulo de alarma principal, el Monitor, tiene un </t>
    </r>
    <r>
      <rPr>
        <b/>
        <u/>
        <sz val="10"/>
        <color indexed="8"/>
        <rFont val="Helvetica Neue"/>
      </rPr>
      <t>micrófono</t>
    </r>
    <r>
      <rPr>
        <sz val="10"/>
        <color indexed="8"/>
        <rFont val="Helvetica Neue"/>
      </rPr>
      <t xml:space="preserve"> que verifica que se producen sonidos de alarma.</t>
    </r>
  </si>
  <si>
    <t>Selección
involuntaria</t>
  </si>
  <si>
    <r>
      <rPr>
        <sz val="10"/>
        <color indexed="8"/>
        <rFont val="Helvetica Neue"/>
      </rPr>
      <t xml:space="preserve">Los cambios de parámetros requieren interacción con al menos 3 pulsaciones en 2 botones diferentes, que están </t>
    </r>
    <r>
      <rPr>
        <b/>
        <u/>
        <sz val="10"/>
        <color indexed="8"/>
        <rFont val="Helvetica Neue"/>
      </rPr>
      <t>espaciados en más de 2 dedos de ancho</t>
    </r>
    <r>
      <rPr>
        <sz val="10"/>
        <color indexed="8"/>
        <rFont val="Helvetica Neue"/>
      </rPr>
      <t>.</t>
    </r>
  </si>
  <si>
    <t>FALLOS EN VALVULAS Y PR</t>
  </si>
  <si>
    <t>La válvula de exhalación falla / está sucia</t>
  </si>
  <si>
    <t>El diseño detectará un fallo del ciclo de presión y activará una alarma.</t>
  </si>
  <si>
    <t>Incorpora un par de válvulas direccionales de baja resistencia para permitir la respiración espontánea, sin reinhalar.</t>
  </si>
  <si>
    <t>Desvío o fallo de PR</t>
  </si>
  <si>
    <t>Fallos y medidas por encima o debajo en el PTR1</t>
  </si>
  <si>
    <t>Fallo en la Válvula solenoide SV2 (abierta)</t>
  </si>
  <si>
    <t>El monitor por separado puede realizar un apagado seguro por SV1 en caso de sobrepresión.</t>
  </si>
  <si>
    <t>Fallo en la Válvula solenoide SV3 (abierta)</t>
  </si>
  <si>
    <t>Fallo en la Válvula solenoide SV1 (cerrada)</t>
  </si>
  <si>
    <t>Fallo en la Válvula solenoide SV2 (cerrada)</t>
  </si>
  <si>
    <t>Fallo en la Válvula solenoide SV3 (cerrada)</t>
  </si>
  <si>
    <r>
      <rPr>
        <b/>
        <sz val="12"/>
        <color indexed="25"/>
        <rFont val="Arial"/>
      </rPr>
      <t>7. Monitoreo y Alarmas. Requisitos MRHA</t>
    </r>
  </si>
  <si>
    <r>
      <rPr>
        <sz val="12"/>
        <color indexed="25"/>
        <rFont val="Arial"/>
      </rPr>
      <t xml:space="preserve">IEC60601-1-8: 2006 es el </t>
    </r>
    <r>
      <rPr>
        <sz val="12"/>
        <color indexed="25"/>
        <rFont val="Arial"/>
      </rPr>
      <t>ú</t>
    </r>
    <r>
      <rPr>
        <sz val="12"/>
        <color indexed="25"/>
        <rFont val="Arial"/>
      </rPr>
      <t>nico est</t>
    </r>
    <r>
      <rPr>
        <sz val="12"/>
        <color indexed="25"/>
        <rFont val="Arial"/>
      </rPr>
      <t>á</t>
    </r>
    <r>
      <rPr>
        <sz val="12"/>
        <color indexed="25"/>
        <rFont val="Arial"/>
      </rPr>
      <t>ndar relevante para alarmas para RMVS.</t>
    </r>
    <r>
      <rPr>
        <sz val="12"/>
        <color indexed="25"/>
        <rFont val="Arial"/>
      </rPr>
      <t> </t>
    </r>
    <r>
      <rPr>
        <sz val="12"/>
        <color indexed="25"/>
        <rFont val="Arial"/>
      </rPr>
      <t>Las alarmas, los l</t>
    </r>
    <r>
      <rPr>
        <sz val="12"/>
        <color indexed="25"/>
        <rFont val="Arial"/>
      </rPr>
      <t>í</t>
    </r>
    <r>
      <rPr>
        <sz val="12"/>
        <color indexed="25"/>
        <rFont val="Arial"/>
      </rPr>
      <t xml:space="preserve">mites de alarma y las prioridades son </t>
    </r>
    <r>
      <rPr>
        <sz val="12"/>
        <color indexed="25"/>
        <rFont val="Arial"/>
      </rPr>
      <t>á</t>
    </r>
    <r>
      <rPr>
        <sz val="12"/>
        <color indexed="25"/>
        <rFont val="Arial"/>
      </rPr>
      <t>reas complejas para optimizar la usabilidad humana.</t>
    </r>
    <r>
      <rPr>
        <sz val="12"/>
        <color indexed="25"/>
        <rFont val="Arial"/>
      </rPr>
      <t> </t>
    </r>
    <r>
      <rPr>
        <sz val="12"/>
        <color indexed="25"/>
        <rFont val="Arial"/>
      </rPr>
      <t>La clave es obtener suficientes alarmas, pero no demasiadas, y que las alarmas se clasifiquen claramente para que los problemas de seguridad del paciente m</t>
    </r>
    <r>
      <rPr>
        <sz val="12"/>
        <color indexed="25"/>
        <rFont val="Arial"/>
      </rPr>
      <t>á</t>
    </r>
    <r>
      <rPr>
        <sz val="12"/>
        <color indexed="25"/>
        <rFont val="Arial"/>
      </rPr>
      <t>s urgentes se destaquen m</t>
    </r>
    <r>
      <rPr>
        <sz val="12"/>
        <color indexed="25"/>
        <rFont val="Arial"/>
      </rPr>
      <t>á</t>
    </r>
    <r>
      <rPr>
        <sz val="12"/>
        <color indexed="25"/>
        <rFont val="Arial"/>
      </rPr>
      <t>s.</t>
    </r>
    <r>
      <rPr>
        <sz val="12"/>
        <color indexed="25"/>
        <rFont val="Arial"/>
      </rPr>
      <t> </t>
    </r>
    <r>
      <rPr>
        <sz val="12"/>
        <color indexed="25"/>
        <rFont val="Arial"/>
      </rPr>
      <t>La atenci</t>
    </r>
    <r>
      <rPr>
        <sz val="12"/>
        <color indexed="25"/>
        <rFont val="Arial"/>
      </rPr>
      <t>ó</t>
    </r>
    <r>
      <rPr>
        <sz val="12"/>
        <color indexed="25"/>
        <rFont val="Arial"/>
      </rPr>
      <t xml:space="preserve">n temprana a esta </t>
    </r>
    <r>
      <rPr>
        <sz val="12"/>
        <color indexed="25"/>
        <rFont val="Arial"/>
      </rPr>
      <t>á</t>
    </r>
    <r>
      <rPr>
        <sz val="12"/>
        <color indexed="25"/>
        <rFont val="Arial"/>
      </rPr>
      <t>rea es importante y debe incorporarse desde el principio.</t>
    </r>
  </si>
  <si>
    <r>
      <rPr>
        <b/>
        <sz val="12"/>
        <color indexed="25"/>
        <rFont val="Arial"/>
      </rPr>
      <t>1) Debe alarmarse en:</t>
    </r>
  </si>
  <si>
    <r>
      <rPr>
        <sz val="12"/>
        <color indexed="25"/>
        <rFont val="Arial"/>
      </rPr>
      <t>a. Falla en el suministro de gas o electricidad.</t>
    </r>
  </si>
  <si>
    <r>
      <rPr>
        <sz val="12"/>
        <color indexed="25"/>
        <rFont val="Arial"/>
      </rPr>
      <t>b. M</t>
    </r>
    <r>
      <rPr>
        <sz val="12"/>
        <color indexed="25"/>
        <rFont val="Arial"/>
      </rPr>
      <t>á</t>
    </r>
    <r>
      <rPr>
        <sz val="12"/>
        <color indexed="25"/>
        <rFont val="Arial"/>
      </rPr>
      <t>quina apagada mientras est</t>
    </r>
    <r>
      <rPr>
        <sz val="12"/>
        <color indexed="25"/>
        <rFont val="Arial"/>
      </rPr>
      <t xml:space="preserve">á </t>
    </r>
    <r>
      <rPr>
        <sz val="12"/>
        <color indexed="25"/>
        <rFont val="Arial"/>
      </rPr>
      <t>en modo de ventilaci</t>
    </r>
    <r>
      <rPr>
        <sz val="12"/>
        <color indexed="25"/>
        <rFont val="Arial"/>
      </rPr>
      <t>ó</t>
    </r>
    <r>
      <rPr>
        <sz val="12"/>
        <color indexed="25"/>
        <rFont val="Arial"/>
      </rPr>
      <t>n obligatoria</t>
    </r>
  </si>
  <si>
    <r>
      <rPr>
        <sz val="12"/>
        <color indexed="25"/>
        <rFont val="Arial"/>
      </rPr>
      <t>c. Presi</t>
    </r>
    <r>
      <rPr>
        <sz val="12"/>
        <color indexed="25"/>
        <rFont val="Arial"/>
      </rPr>
      <t>ó</t>
    </r>
    <r>
      <rPr>
        <sz val="12"/>
        <color indexed="25"/>
        <rFont val="Arial"/>
      </rPr>
      <t>n inspiratoria en v</t>
    </r>
    <r>
      <rPr>
        <sz val="12"/>
        <color indexed="25"/>
        <rFont val="Arial"/>
      </rPr>
      <t>í</t>
    </r>
    <r>
      <rPr>
        <sz val="12"/>
        <color indexed="25"/>
        <rFont val="Arial"/>
      </rPr>
      <t>a a</t>
    </r>
    <r>
      <rPr>
        <sz val="12"/>
        <color indexed="25"/>
        <rFont val="Arial"/>
      </rPr>
      <t>é</t>
    </r>
    <r>
      <rPr>
        <sz val="12"/>
        <color indexed="25"/>
        <rFont val="Arial"/>
      </rPr>
      <t>rea excedida</t>
    </r>
  </si>
  <si>
    <r>
      <rPr>
        <sz val="12"/>
        <color indexed="25"/>
        <rFont val="Arial"/>
      </rPr>
      <t>d. Presi</t>
    </r>
    <r>
      <rPr>
        <sz val="12"/>
        <color indexed="25"/>
        <rFont val="Arial"/>
      </rPr>
      <t>ó</t>
    </r>
    <r>
      <rPr>
        <sz val="12"/>
        <color indexed="25"/>
        <rFont val="Arial"/>
      </rPr>
      <t>n inspiratoria y PEEP no alcanzada (equivalente a la alarma de desconexi</t>
    </r>
    <r>
      <rPr>
        <sz val="12"/>
        <color indexed="25"/>
        <rFont val="Arial"/>
      </rPr>
      <t>ó</t>
    </r>
    <r>
      <rPr>
        <sz val="12"/>
        <color indexed="25"/>
        <rFont val="Arial"/>
      </rPr>
      <t>n)</t>
    </r>
  </si>
  <si>
    <r>
      <rPr>
        <sz val="12"/>
        <color indexed="25"/>
        <rFont val="Arial"/>
      </rPr>
      <t>e. Volumen corriente no alcanzado o excedido</t>
    </r>
  </si>
  <si>
    <r>
      <rPr>
        <b/>
        <sz val="12"/>
        <color indexed="25"/>
        <rFont val="Arial"/>
      </rPr>
      <t>2) La monitorizaci</t>
    </r>
    <r>
      <rPr>
        <b/>
        <sz val="12"/>
        <color indexed="25"/>
        <rFont val="Arial"/>
      </rPr>
      <t>ó</t>
    </r>
    <r>
      <rPr>
        <b/>
        <sz val="12"/>
        <color indexed="25"/>
        <rFont val="Arial"/>
      </rPr>
      <t>n se muestra continuamente para que el usuario pueda verificar:</t>
    </r>
  </si>
  <si>
    <r>
      <rPr>
        <sz val="12"/>
        <color indexed="25"/>
        <rFont val="Arial"/>
      </rPr>
      <t>a. Debe mostrar la configuraci</t>
    </r>
    <r>
      <rPr>
        <sz val="12"/>
        <color indexed="25"/>
        <rFont val="Arial"/>
      </rPr>
      <t>ó</t>
    </r>
    <r>
      <rPr>
        <sz val="12"/>
        <color indexed="25"/>
        <rFont val="Arial"/>
      </rPr>
      <t>n actual de volumen corriente, frecuencia, PEEP, FiO</t>
    </r>
    <r>
      <rPr>
        <vertAlign val="subscript"/>
        <sz val="12"/>
        <color indexed="25"/>
        <rFont val="Arial"/>
      </rPr>
      <t>2</t>
    </r>
    <r>
      <rPr>
        <sz val="12"/>
        <color indexed="25"/>
        <rFont val="Arial"/>
      </rPr>
      <t>, modo de ventilaci</t>
    </r>
    <r>
      <rPr>
        <sz val="12"/>
        <color indexed="25"/>
        <rFont val="Arial"/>
      </rPr>
      <t>ó</t>
    </r>
    <r>
      <rPr>
        <sz val="12"/>
        <color indexed="25"/>
        <rFont val="Arial"/>
      </rPr>
      <t>n</t>
    </r>
  </si>
  <si>
    <r>
      <rPr>
        <sz val="12"/>
        <color indexed="25"/>
        <rFont val="Arial"/>
      </rPr>
      <t>b. Debe mostrar los niveles alcanzados actualmente de volumen corriente, frecuencia, PEEP, FiO</t>
    </r>
    <r>
      <rPr>
        <vertAlign val="subscript"/>
        <sz val="12"/>
        <color indexed="25"/>
        <rFont val="Arial"/>
      </rPr>
      <t>2</t>
    </r>
    <r>
      <rPr>
        <sz val="12"/>
        <color indexed="25"/>
        <rFont val="Arial"/>
      </rPr>
      <t xml:space="preserve"> y presi</t>
    </r>
    <r>
      <rPr>
        <sz val="12"/>
        <color indexed="25"/>
        <rFont val="Arial"/>
      </rPr>
      <t>ó</t>
    </r>
    <r>
      <rPr>
        <sz val="12"/>
        <color indexed="25"/>
        <rFont val="Arial"/>
      </rPr>
      <t>n meseta</t>
    </r>
  </si>
  <si>
    <r>
      <rPr>
        <sz val="12"/>
        <color indexed="25"/>
        <rFont val="Arial"/>
      </rPr>
      <t>c. Si existe, en modo de soporte por presi</t>
    </r>
    <r>
      <rPr>
        <sz val="12"/>
        <color indexed="25"/>
        <rFont val="Arial"/>
      </rPr>
      <t>ó</t>
    </r>
    <r>
      <rPr>
        <sz val="12"/>
        <color indexed="25"/>
        <rFont val="Arial"/>
      </rPr>
      <t>n debe mostrar en tiempo real la confirmaci</t>
    </r>
    <r>
      <rPr>
        <sz val="12"/>
        <color indexed="25"/>
        <rFont val="Arial"/>
      </rPr>
      <t>ó</t>
    </r>
    <r>
      <rPr>
        <sz val="12"/>
        <color indexed="25"/>
        <rFont val="Arial"/>
      </rPr>
      <t>n de las respiraciones que realiza el paciente y una alarma si se encuentra por debajo de un rango aceptable</t>
    </r>
  </si>
  <si>
    <r>
      <rPr>
        <sz val="12"/>
        <color indexed="25"/>
        <rFont val="Arial"/>
      </rPr>
      <t>d. Si se proporciona el modo de soporte de presi</t>
    </r>
    <r>
      <rPr>
        <sz val="12"/>
        <color indexed="25"/>
        <rFont val="Arial"/>
      </rPr>
      <t>ó</t>
    </r>
    <r>
      <rPr>
        <sz val="12"/>
        <color indexed="25"/>
        <rFont val="Arial"/>
      </rPr>
      <t>n, debe haber una confirmaci</t>
    </r>
    <r>
      <rPr>
        <sz val="12"/>
        <color indexed="25"/>
        <rFont val="Arial"/>
      </rPr>
      <t>ó</t>
    </r>
    <r>
      <rPr>
        <sz val="12"/>
        <color indexed="25"/>
        <rFont val="Arial"/>
      </rPr>
      <t>n en tiempo real de cada respiraci</t>
    </r>
    <r>
      <rPr>
        <sz val="12"/>
        <color indexed="25"/>
        <rFont val="Arial"/>
      </rPr>
      <t>ó</t>
    </r>
    <r>
      <rPr>
        <sz val="12"/>
        <color indexed="25"/>
        <rFont val="Arial"/>
      </rPr>
      <t>n del paciente y una alarma si est</t>
    </r>
    <r>
      <rPr>
        <sz val="12"/>
        <color indexed="25"/>
        <rFont val="Arial"/>
      </rPr>
      <t xml:space="preserve">á </t>
    </r>
    <r>
      <rPr>
        <sz val="12"/>
        <color indexed="25"/>
        <rFont val="Arial"/>
      </rPr>
      <t>por debajo del rango aceptable</t>
    </r>
  </si>
  <si>
    <r>
      <rPr>
        <strike/>
        <sz val="12"/>
        <color indexed="25"/>
        <rFont val="Arial"/>
      </rPr>
      <t>e. Opcionalmente podr</t>
    </r>
    <r>
      <rPr>
        <strike/>
        <sz val="12"/>
        <color indexed="25"/>
        <rFont val="Arial"/>
      </rPr>
      <t>í</t>
    </r>
    <r>
      <rPr>
        <strike/>
        <sz val="12"/>
        <color indexed="25"/>
        <rFont val="Arial"/>
      </rPr>
      <t>a proporcionar monitoreo de CO</t>
    </r>
    <r>
      <rPr>
        <strike/>
        <vertAlign val="subscript"/>
        <sz val="12"/>
        <color indexed="25"/>
        <rFont val="Arial"/>
      </rPr>
      <t>2</t>
    </r>
  </si>
  <si>
    <t>10-30(40) +-1</t>
  </si>
  <si>
    <t>Frede (Inventor)</t>
  </si>
  <si>
    <t>EP</t>
  </si>
  <si>
    <t>iso:80601:-2-80 y iso:80601:-2-12</t>
  </si>
  <si>
    <t>50 o 100</t>
  </si>
  <si>
    <t>Tabla 1</t>
  </si>
  <si>
    <t>Frede</t>
  </si>
  <si>
    <r>
      <rPr>
        <sz val="14"/>
        <color indexed="8"/>
        <rFont val="Calibri"/>
      </rPr>
      <t>Verify each alarm in turn, by simulating the fault condition. Record that they trigger correctly.</t>
    </r>
  </si>
  <si>
    <r>
      <rPr>
        <sz val="14"/>
        <color indexed="8"/>
        <rFont val="Calibri"/>
      </rPr>
      <t>Verify that every button and the settings ranges work correctly. The LCD shows the correct messages.</t>
    </r>
  </si>
  <si>
    <r>
      <rPr>
        <sz val="14"/>
        <color indexed="8"/>
        <rFont val="Calibri"/>
      </rPr>
      <t>Test and illustrate the pressure top-up (leak compensation) test.</t>
    </r>
  </si>
  <si>
    <r>
      <rPr>
        <sz val="14"/>
        <color indexed="8"/>
        <rFont val="Calibri"/>
      </rPr>
      <t>Test and illustrate the suctioning test (if the design can do this). Just create a leak of about 30L/min between the TSI test device and the test lung.</t>
    </r>
  </si>
  <si>
    <t>See example approaches to recording the results in:</t>
  </si>
  <si>
    <r>
      <rPr>
        <sz val="14"/>
        <color indexed="8"/>
        <rFont val="Calibri"/>
      </rPr>
      <t>JamVent_Performance-Evidence-Document.pdf</t>
    </r>
  </si>
  <si>
    <r>
      <rPr>
        <sz val="14"/>
        <color indexed="8"/>
        <rFont val="Calibri"/>
      </rPr>
      <t>8_Production and testing specification.docx</t>
    </r>
  </si>
  <si>
    <r>
      <rPr>
        <b/>
        <sz val="11"/>
        <color indexed="8"/>
        <rFont val="Calibri"/>
      </rPr>
      <t xml:space="preserve">MHRA - Imperial College Additional Performance Tests </t>
    </r>
    <r>
      <rPr>
        <sz val="12"/>
        <color indexed="8"/>
        <rFont val="Times"/>
      </rPr>
      <t xml:space="preserve">
</t>
    </r>
    <r>
      <rPr>
        <b/>
        <sz val="11"/>
        <color indexed="8"/>
        <rFont val="Calibri"/>
      </rPr>
      <t xml:space="preserve"> </t>
    </r>
    <r>
      <rPr>
        <b/>
        <sz val="12"/>
        <color indexed="8"/>
        <rFont val="Times"/>
      </rPr>
      <t xml:space="preserve">
</t>
    </r>
  </si>
  <si>
    <t>P airway (cmH2O) error Threshold +-2</t>
  </si>
  <si>
    <t>V Tidal error +-1,5%</t>
  </si>
  <si>
    <t>PEEP error (cmH2O) Threshold &gt;0</t>
  </si>
  <si>
    <r>
      <rPr>
        <b/>
        <sz val="11"/>
        <color indexed="8"/>
        <rFont val="Calibri"/>
      </rPr>
      <t xml:space="preserve">MHRA Pressure Controlled Ventilation Test (15 cmH2O) </t>
    </r>
    <r>
      <rPr>
        <b/>
        <sz val="12"/>
        <color indexed="8"/>
        <rFont val="Times"/>
      </rPr>
      <t xml:space="preserve">
</t>
    </r>
  </si>
  <si>
    <r>
      <rPr>
        <b/>
        <sz val="11"/>
        <color indexed="8"/>
        <rFont val="Calibri"/>
      </rPr>
      <t xml:space="preserve">MHRA Pressure Controlled Ventilation Test (30 cmH2O) </t>
    </r>
    <r>
      <rPr>
        <b/>
        <sz val="12"/>
        <color indexed="8"/>
        <rFont val="Times"/>
      </rPr>
      <t xml:space="preserve">
</t>
    </r>
  </si>
  <si>
    <r>
      <rPr>
        <b/>
        <sz val="11"/>
        <color indexed="8"/>
        <rFont val="Calibri"/>
      </rPr>
      <t xml:space="preserve">MHRA Volume Controlled Ventilation Test (Compliance) </t>
    </r>
    <r>
      <rPr>
        <sz val="12"/>
        <color indexed="8"/>
        <rFont val="Times"/>
      </rPr>
      <t xml:space="preserve">
</t>
    </r>
    <r>
      <rPr>
        <b/>
        <sz val="11"/>
        <color indexed="8"/>
        <rFont val="Calibri"/>
      </rPr>
      <t xml:space="preserve"> </t>
    </r>
    <r>
      <rPr>
        <b/>
        <sz val="12"/>
        <color indexed="8"/>
        <rFont val="Times"/>
      </rPr>
      <t xml:space="preserve">
</t>
    </r>
  </si>
  <si>
    <t>5 (12,5IC)</t>
  </si>
  <si>
    <r>
      <rPr>
        <b/>
        <sz val="11"/>
        <color indexed="8"/>
        <rFont val="Calibri"/>
      </rPr>
      <t xml:space="preserve">MHRA Volume Controlled Ventilation Test (Resistance) </t>
    </r>
    <r>
      <rPr>
        <sz val="12"/>
        <color indexed="8"/>
        <rFont val="Times"/>
      </rPr>
      <t xml:space="preserve">
</t>
    </r>
    <r>
      <rPr>
        <b/>
        <sz val="11"/>
        <color indexed="8"/>
        <rFont val="Calibri"/>
      </rPr>
      <t xml:space="preserve"> </t>
    </r>
    <r>
      <rPr>
        <b/>
        <sz val="12"/>
        <color indexed="8"/>
        <rFont val="Times"/>
      </rPr>
      <t xml:space="preserve">
</t>
    </r>
  </si>
  <si>
    <r>
      <rPr>
        <b/>
        <sz val="11"/>
        <color indexed="8"/>
        <rFont val="Calibri"/>
      </rPr>
      <t xml:space="preserve">MHRA Volume Controlled Ventilation Test (Tidal Volume) </t>
    </r>
    <r>
      <rPr>
        <sz val="12"/>
        <color indexed="8"/>
        <rFont val="Times"/>
      </rPr>
      <t xml:space="preserve">
</t>
    </r>
    <r>
      <rPr>
        <b/>
        <sz val="11"/>
        <color indexed="8"/>
        <rFont val="Calibri"/>
      </rPr>
      <t xml:space="preserve"> </t>
    </r>
    <r>
      <rPr>
        <b/>
        <sz val="12"/>
        <color indexed="8"/>
        <rFont val="Times"/>
      </rPr>
      <t xml:space="preserve">
</t>
    </r>
  </si>
  <si>
    <t>Volumen Tidal esperado</t>
  </si>
  <si>
    <t>Compilance</t>
  </si>
  <si>
    <t>Resintencia</t>
  </si>
  <si>
    <t>rate</t>
  </si>
  <si>
    <t>0.5</t>
  </si>
  <si>
    <t xml:space="preserve">MHRA Pressure Controlled Ventilation Test (30 cmH2O) </t>
  </si>
  <si>
    <t>Pruebas MRHA de Volumen a determinar</t>
  </si>
  <si>
    <t>30-40</t>
  </si>
  <si>
    <t>30</t>
  </si>
  <si>
    <t>35</t>
  </si>
  <si>
    <t>40</t>
  </si>
  <si>
    <t>Presion pico medida</t>
  </si>
  <si>
    <t>Flow l/min</t>
  </si>
  <si>
    <t>1</t>
  </si>
  <si>
    <t>NA</t>
  </si>
  <si>
    <t>Presión pico programada PMAX</t>
  </si>
  <si>
    <t>Medido</t>
  </si>
  <si>
    <t>Presión media IP medida</t>
  </si>
  <si>
    <t>Peep medido</t>
  </si>
  <si>
    <t>Peak error +-2mbar</t>
  </si>
  <si>
    <t>IP media error +-2mbar</t>
  </si>
  <si>
    <t>s</t>
  </si>
  <si>
    <t>Revisar PEEP 1.5 temporalmente</t>
  </si>
  <si>
    <t>Error en medida</t>
  </si>
  <si>
    <t>PMAX Programada</t>
  </si>
  <si>
    <t>Volumen medido</t>
  </si>
  <si>
    <t>500</t>
  </si>
  <si>
    <t>Repeated</t>
  </si>
  <si>
    <t>800</t>
  </si>
  <si>
    <t>55</t>
  </si>
  <si>
    <t>460</t>
  </si>
  <si>
    <t>480</t>
  </si>
  <si>
    <t>51</t>
  </si>
  <si>
    <t>56</t>
  </si>
  <si>
    <t>57</t>
  </si>
  <si>
    <t>58</t>
  </si>
  <si>
    <t>59</t>
  </si>
  <si>
    <t>320</t>
  </si>
  <si>
    <t>50</t>
  </si>
  <si>
    <t>200</t>
  </si>
  <si>
    <t>465</t>
  </si>
  <si>
    <t>45</t>
  </si>
  <si>
    <t>285</t>
  </si>
  <si>
    <t>100</t>
  </si>
  <si>
    <t>El pulmon no es estable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</si>
</sst>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indexed="8"/>
      <name val="Calibri"/>
    </font>
    <font>
      <sz val="14"/>
      <color indexed="8"/>
      <name val="Calibri"/>
    </font>
    <font>
      <b/>
      <sz val="11"/>
      <color indexed="8"/>
      <name val="Calibri"/>
    </font>
    <font>
      <i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2"/>
      <color indexed="8"/>
      <name val="Calibri"/>
    </font>
    <font>
      <vertAlign val="superscript"/>
      <sz val="12"/>
      <color indexed="8"/>
      <name val="Calibri"/>
    </font>
    <font>
      <b/>
      <sz val="10"/>
      <color indexed="8"/>
      <name val="Helvetica Neue"/>
    </font>
    <font>
      <b/>
      <sz val="10"/>
      <color indexed="8"/>
      <name val="Calibri"/>
    </font>
    <font>
      <sz val="10"/>
      <color indexed="8"/>
      <name val="Calibri"/>
    </font>
    <font>
      <sz val="10"/>
      <color indexed="8"/>
      <name val="Helvetica Neue"/>
    </font>
    <font>
      <strike/>
      <sz val="10"/>
      <color indexed="8"/>
      <name val="Helvetica Neue"/>
    </font>
    <font>
      <b/>
      <u/>
      <sz val="10"/>
      <color indexed="8"/>
      <name val="Helvetica Neue"/>
    </font>
    <font>
      <b/>
      <sz val="12"/>
      <color indexed="25"/>
      <name val="Arial"/>
    </font>
    <font>
      <sz val="12"/>
      <color indexed="25"/>
      <name val="Arial"/>
    </font>
    <font>
      <vertAlign val="subscript"/>
      <sz val="12"/>
      <color indexed="25"/>
      <name val="Arial"/>
    </font>
    <font>
      <strike/>
      <sz val="11"/>
      <color indexed="8"/>
      <name val="Calibri"/>
    </font>
    <font>
      <strike/>
      <sz val="12"/>
      <color indexed="25"/>
      <name val="Arial"/>
    </font>
    <font>
      <strike/>
      <vertAlign val="subscript"/>
      <sz val="12"/>
      <color indexed="25"/>
      <name val="Arial"/>
    </font>
    <font>
      <sz val="14"/>
      <color indexed="8"/>
      <name val="Calibri"/>
    </font>
    <font>
      <sz val="12"/>
      <color indexed="8"/>
      <name val="Times"/>
    </font>
    <font>
      <b/>
      <sz val="12"/>
      <color indexed="8"/>
      <name val="Times"/>
    </font>
    <font>
      <sz val="11"/>
      <color indexed="8"/>
      <name val="Calibri"/>
    </font>
    <font>
      <sz val="8"/>
      <name val="Calibri"/>
    </font>
    <font>
      <b/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theme="0"/>
        <bgColor indexed="64"/>
      </patternFill>
    </fill>
  </fills>
  <borders count="100">
    <border>
      <left/>
      <right/>
      <top/>
      <bottom/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11"/>
      </right>
      <top style="medium">
        <color indexed="8"/>
      </top>
      <bottom style="medium">
        <color indexed="8"/>
      </bottom>
      <diagonal/>
    </border>
    <border>
      <left style="medium">
        <color indexed="11"/>
      </left>
      <right style="medium">
        <color indexed="11"/>
      </right>
      <top style="medium">
        <color indexed="8"/>
      </top>
      <bottom style="medium">
        <color indexed="8"/>
      </bottom>
      <diagonal/>
    </border>
    <border>
      <left style="medium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9"/>
      </right>
      <top style="medium">
        <color indexed="8"/>
      </top>
      <bottom/>
      <diagonal/>
    </border>
    <border>
      <left style="thin">
        <color indexed="9"/>
      </left>
      <right style="thin">
        <color indexed="9"/>
      </right>
      <top style="medium">
        <color indexed="8"/>
      </top>
      <bottom/>
      <diagonal/>
    </border>
    <border>
      <left style="thin">
        <color indexed="9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11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11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11"/>
      </right>
      <top style="thin">
        <color indexed="9"/>
      </top>
      <bottom style="medium">
        <color indexed="8"/>
      </bottom>
      <diagonal/>
    </border>
    <border>
      <left/>
      <right style="thin">
        <color indexed="9"/>
      </right>
      <top/>
      <bottom style="medium">
        <color indexed="8"/>
      </bottom>
      <diagonal/>
    </border>
    <border>
      <left style="thin">
        <color indexed="9"/>
      </left>
      <right style="thin">
        <color indexed="9"/>
      </right>
      <top/>
      <bottom style="medium">
        <color indexed="8"/>
      </bottom>
      <diagonal/>
    </border>
    <border>
      <left style="thin">
        <color indexed="9"/>
      </left>
      <right/>
      <top/>
      <bottom style="medium">
        <color indexed="8"/>
      </bottom>
      <diagonal/>
    </border>
    <border>
      <left/>
      <right/>
      <top/>
      <bottom/>
      <diagonal/>
    </border>
    <border>
      <left style="medium">
        <color indexed="8"/>
      </left>
      <right style="medium">
        <color indexed="11"/>
      </right>
      <top style="thin">
        <color indexed="9"/>
      </top>
      <bottom style="thin">
        <color indexed="8"/>
      </bottom>
      <diagonal/>
    </border>
    <border>
      <left style="medium">
        <color indexed="11"/>
      </left>
      <right style="medium">
        <color indexed="11"/>
      </right>
      <top style="medium">
        <color indexed="8"/>
      </top>
      <bottom style="thin">
        <color indexed="8"/>
      </bottom>
      <diagonal/>
    </border>
    <border>
      <left style="medium">
        <color indexed="11"/>
      </left>
      <right style="medium">
        <color indexed="11"/>
      </right>
      <top style="medium">
        <color indexed="8"/>
      </top>
      <bottom style="medium">
        <color indexed="16"/>
      </bottom>
      <diagonal/>
    </border>
    <border>
      <left style="medium">
        <color indexed="11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16"/>
      </bottom>
      <diagonal/>
    </border>
    <border>
      <left style="thin">
        <color indexed="8"/>
      </left>
      <right style="medium">
        <color indexed="16"/>
      </right>
      <top style="thin">
        <color indexed="8"/>
      </top>
      <bottom style="thin">
        <color indexed="8"/>
      </bottom>
      <diagonal/>
    </border>
    <border>
      <left style="medium">
        <color indexed="16"/>
      </left>
      <right style="medium">
        <color indexed="16"/>
      </right>
      <top style="medium">
        <color indexed="16"/>
      </top>
      <bottom style="medium">
        <color indexed="16"/>
      </bottom>
      <diagonal/>
    </border>
    <border>
      <left style="medium">
        <color indexed="16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16"/>
      </bottom>
      <diagonal/>
    </border>
    <border>
      <left style="thin">
        <color indexed="8"/>
      </left>
      <right style="thin">
        <color indexed="8"/>
      </right>
      <top style="medium">
        <color indexed="16"/>
      </top>
      <bottom style="medium">
        <color indexed="8"/>
      </bottom>
      <diagonal/>
    </border>
    <border>
      <left style="thin">
        <color indexed="8"/>
      </left>
      <right style="medium">
        <color indexed="16"/>
      </right>
      <top style="thin">
        <color indexed="8"/>
      </top>
      <bottom style="medium">
        <color indexed="8"/>
      </bottom>
      <diagonal/>
    </border>
    <border>
      <left style="medium">
        <color indexed="16"/>
      </left>
      <right style="medium">
        <color indexed="16"/>
      </right>
      <top style="medium">
        <color indexed="16"/>
      </top>
      <bottom style="medium">
        <color indexed="8"/>
      </bottom>
      <diagonal/>
    </border>
    <border>
      <left style="medium">
        <color indexed="16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9"/>
      </bottom>
      <diagonal/>
    </border>
    <border>
      <left style="thin">
        <color indexed="18"/>
      </left>
      <right style="thin">
        <color indexed="19"/>
      </right>
      <top style="thin">
        <color indexed="19"/>
      </top>
      <bottom style="thin">
        <color indexed="18"/>
      </bottom>
      <diagonal/>
    </border>
    <border>
      <left style="thin">
        <color indexed="19"/>
      </left>
      <right style="thin">
        <color indexed="18"/>
      </right>
      <top style="thin">
        <color indexed="19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9"/>
      </top>
      <bottom style="thin">
        <color indexed="18"/>
      </bottom>
      <diagonal/>
    </border>
    <border>
      <left style="thin">
        <color indexed="18"/>
      </left>
      <right style="thin">
        <color indexed="19"/>
      </right>
      <top style="thin">
        <color indexed="18"/>
      </top>
      <bottom style="thin">
        <color indexed="18"/>
      </bottom>
      <diagonal/>
    </border>
    <border>
      <left style="thin">
        <color indexed="19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/>
      <diagonal/>
    </border>
    <border>
      <left/>
      <right/>
      <top style="thin">
        <color indexed="18"/>
      </top>
      <bottom/>
      <diagonal/>
    </border>
    <border>
      <left style="thin">
        <color indexed="18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23"/>
      </right>
      <top style="thin">
        <color indexed="23"/>
      </top>
      <bottom style="thin">
        <color indexed="18"/>
      </bottom>
      <diagonal/>
    </border>
    <border>
      <left style="thin">
        <color indexed="18"/>
      </left>
      <right style="thin">
        <color indexed="23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23"/>
      </right>
      <top style="thin">
        <color indexed="18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18"/>
      </left>
      <right style="thin">
        <color indexed="19"/>
      </right>
      <top style="thin">
        <color indexed="23"/>
      </top>
      <bottom style="thin">
        <color indexed="18"/>
      </bottom>
      <diagonal/>
    </border>
    <border>
      <left style="thin">
        <color indexed="19"/>
      </left>
      <right style="thin">
        <color indexed="18"/>
      </right>
      <top style="thin">
        <color indexed="23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23"/>
      </top>
      <bottom style="thin">
        <color indexed="18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9"/>
      </right>
      <top style="thin">
        <color indexed="18"/>
      </top>
      <bottom/>
      <diagonal/>
    </border>
    <border>
      <left style="thin">
        <color indexed="18"/>
      </left>
      <right style="thin">
        <color indexed="19"/>
      </right>
      <top/>
      <bottom/>
      <diagonal/>
    </border>
    <border>
      <left style="thin">
        <color indexed="18"/>
      </left>
      <right style="thin">
        <color indexed="19"/>
      </right>
      <top/>
      <bottom style="thin">
        <color indexed="18"/>
      </bottom>
      <diagonal/>
    </border>
    <border>
      <left/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8"/>
      </right>
      <top style="medium">
        <color indexed="8"/>
      </top>
      <bottom style="medium">
        <color indexed="8"/>
      </bottom>
      <diagonal/>
    </border>
    <border>
      <left style="thin">
        <color indexed="18"/>
      </left>
      <right style="thin">
        <color indexed="18"/>
      </right>
      <top style="medium">
        <color indexed="8"/>
      </top>
      <bottom style="medium">
        <color indexed="8"/>
      </bottom>
      <diagonal/>
    </border>
    <border>
      <left style="thin">
        <color indexed="1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8"/>
      </right>
      <top style="medium">
        <color indexed="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medium">
        <color indexed="8"/>
      </top>
      <bottom style="thin">
        <color indexed="18"/>
      </bottom>
      <diagonal/>
    </border>
    <border>
      <left style="thin">
        <color indexed="18"/>
      </left>
      <right style="medium">
        <color indexed="11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8"/>
      </right>
      <top style="thin">
        <color indexed="18"/>
      </top>
      <bottom style="medium">
        <color indexed="8"/>
      </bottom>
      <diagonal/>
    </border>
    <border>
      <left style="thin">
        <color indexed="18"/>
      </left>
      <right style="medium">
        <color indexed="11"/>
      </right>
      <top style="thin">
        <color indexed="1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16"/>
      </top>
      <bottom style="medium">
        <color indexed="16"/>
      </bottom>
      <diagonal/>
    </border>
    <border>
      <left style="medium">
        <color indexed="16"/>
      </left>
      <right style="medium">
        <color indexed="16"/>
      </right>
      <top style="medium">
        <color indexed="16"/>
      </top>
      <bottom style="thin">
        <color indexed="8"/>
      </bottom>
      <diagonal/>
    </border>
    <border>
      <left style="medium">
        <color indexed="16"/>
      </left>
      <right style="medium">
        <color indexed="16"/>
      </right>
      <top style="thin">
        <color indexed="8"/>
      </top>
      <bottom style="medium">
        <color indexed="16"/>
      </bottom>
      <diagonal/>
    </border>
    <border>
      <left/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 style="thin">
        <color indexed="9"/>
      </right>
      <top style="thin">
        <color indexed="8"/>
      </top>
      <bottom/>
      <diagonal/>
    </border>
    <border>
      <left style="thin">
        <color indexed="9"/>
      </left>
      <right/>
      <top style="thin">
        <color indexed="8"/>
      </top>
      <bottom/>
      <diagonal/>
    </border>
    <border>
      <left style="thin">
        <color indexed="9"/>
      </left>
      <right/>
      <top style="medium">
        <color indexed="8"/>
      </top>
      <bottom style="medium">
        <color indexed="8"/>
      </bottom>
      <diagonal/>
    </border>
    <border>
      <left style="medium">
        <color indexed="11"/>
      </left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 applyNumberFormat="0" applyFill="0" applyBorder="0" applyProtection="0"/>
    <xf numFmtId="9" fontId="23" fillId="0" borderId="0" applyFont="0" applyFill="0" applyBorder="0" applyAlignment="0" applyProtection="0"/>
  </cellStyleXfs>
  <cellXfs count="350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/>
    </xf>
    <xf numFmtId="49" fontId="0" fillId="2" borderId="7" xfId="0" applyNumberFormat="1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right" wrapText="1"/>
    </xf>
    <xf numFmtId="49" fontId="4" fillId="2" borderId="17" xfId="0" applyNumberFormat="1" applyFont="1" applyFill="1" applyBorder="1" applyAlignment="1">
      <alignment horizontal="right" wrapText="1"/>
    </xf>
    <xf numFmtId="0" fontId="0" fillId="2" borderId="18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wrapText="1"/>
    </xf>
    <xf numFmtId="49" fontId="4" fillId="2" borderId="8" xfId="0" applyNumberFormat="1" applyFont="1" applyFill="1" applyBorder="1" applyAlignment="1">
      <alignment wrapText="1"/>
    </xf>
    <xf numFmtId="0" fontId="4" fillId="2" borderId="9" xfId="0" applyFont="1" applyFill="1" applyBorder="1" applyAlignment="1">
      <alignment wrapText="1"/>
    </xf>
    <xf numFmtId="49" fontId="0" fillId="2" borderId="19" xfId="0" applyNumberFormat="1" applyFont="1" applyFill="1" applyBorder="1" applyAlignment="1">
      <alignment horizontal="center" vertical="center"/>
    </xf>
    <xf numFmtId="49" fontId="4" fillId="5" borderId="21" xfId="0" applyNumberFormat="1" applyFont="1" applyFill="1" applyBorder="1" applyAlignment="1">
      <alignment horizontal="right" wrapText="1"/>
    </xf>
    <xf numFmtId="49" fontId="4" fillId="6" borderId="22" xfId="0" applyNumberFormat="1" applyFont="1" applyFill="1" applyBorder="1" applyAlignment="1">
      <alignment horizontal="right" wrapText="1"/>
    </xf>
    <xf numFmtId="49" fontId="4" fillId="3" borderId="22" xfId="0" applyNumberFormat="1" applyFont="1" applyFill="1" applyBorder="1" applyAlignment="1">
      <alignment horizontal="right" wrapText="1"/>
    </xf>
    <xf numFmtId="0" fontId="4" fillId="2" borderId="22" xfId="0" applyFont="1" applyFill="1" applyBorder="1" applyAlignment="1">
      <alignment horizontal="right" wrapText="1"/>
    </xf>
    <xf numFmtId="49" fontId="4" fillId="2" borderId="22" xfId="0" applyNumberFormat="1" applyFont="1" applyFill="1" applyBorder="1" applyAlignment="1">
      <alignment horizontal="right" wrapText="1"/>
    </xf>
    <xf numFmtId="49" fontId="4" fillId="2" borderId="23" xfId="0" applyNumberFormat="1" applyFont="1" applyFill="1" applyBorder="1" applyAlignment="1">
      <alignment horizontal="right" wrapText="1"/>
    </xf>
    <xf numFmtId="0" fontId="4" fillId="2" borderId="23" xfId="0" applyFont="1" applyFill="1" applyBorder="1" applyAlignment="1">
      <alignment horizontal="right" wrapText="1"/>
    </xf>
    <xf numFmtId="49" fontId="4" fillId="5" borderId="24" xfId="0" applyNumberFormat="1" applyFont="1" applyFill="1" applyBorder="1" applyAlignment="1">
      <alignment horizontal="right" wrapText="1"/>
    </xf>
    <xf numFmtId="49" fontId="4" fillId="6" borderId="25" xfId="0" applyNumberFormat="1" applyFont="1" applyFill="1" applyBorder="1" applyAlignment="1">
      <alignment horizontal="right" wrapText="1"/>
    </xf>
    <xf numFmtId="49" fontId="4" fillId="3" borderId="25" xfId="0" applyNumberFormat="1" applyFont="1" applyFill="1" applyBorder="1" applyAlignment="1">
      <alignment horizontal="right" wrapText="1"/>
    </xf>
    <xf numFmtId="0" fontId="4" fillId="2" borderId="25" xfId="0" applyFont="1" applyFill="1" applyBorder="1" applyAlignment="1">
      <alignment horizontal="right" wrapText="1"/>
    </xf>
    <xf numFmtId="49" fontId="4" fillId="2" borderId="25" xfId="0" applyNumberFormat="1" applyFont="1" applyFill="1" applyBorder="1" applyAlignment="1">
      <alignment horizontal="right" wrapText="1"/>
    </xf>
    <xf numFmtId="49" fontId="4" fillId="2" borderId="26" xfId="0" applyNumberFormat="1" applyFont="1" applyFill="1" applyBorder="1" applyAlignment="1">
      <alignment horizontal="right" wrapText="1"/>
    </xf>
    <xf numFmtId="0" fontId="4" fillId="2" borderId="26" xfId="0" applyFont="1" applyFill="1" applyBorder="1" applyAlignment="1">
      <alignment horizontal="right" wrapText="1"/>
    </xf>
    <xf numFmtId="49" fontId="4" fillId="5" borderId="27" xfId="0" applyNumberFormat="1" applyFont="1" applyFill="1" applyBorder="1" applyAlignment="1">
      <alignment horizontal="right" wrapText="1"/>
    </xf>
    <xf numFmtId="49" fontId="4" fillId="6" borderId="28" xfId="0" applyNumberFormat="1" applyFont="1" applyFill="1" applyBorder="1" applyAlignment="1">
      <alignment horizontal="right" wrapText="1"/>
    </xf>
    <xf numFmtId="49" fontId="4" fillId="3" borderId="28" xfId="0" applyNumberFormat="1" applyFont="1" applyFill="1" applyBorder="1" applyAlignment="1">
      <alignment horizontal="right" wrapText="1"/>
    </xf>
    <xf numFmtId="0" fontId="4" fillId="2" borderId="28" xfId="0" applyFont="1" applyFill="1" applyBorder="1" applyAlignment="1">
      <alignment horizontal="right" wrapText="1"/>
    </xf>
    <xf numFmtId="49" fontId="4" fillId="2" borderId="28" xfId="0" applyNumberFormat="1" applyFont="1" applyFill="1" applyBorder="1" applyAlignment="1">
      <alignment horizontal="right" wrapText="1"/>
    </xf>
    <xf numFmtId="49" fontId="4" fillId="2" borderId="29" xfId="0" applyNumberFormat="1" applyFont="1" applyFill="1" applyBorder="1" applyAlignment="1">
      <alignment horizontal="right" wrapText="1"/>
    </xf>
    <xf numFmtId="0" fontId="4" fillId="2" borderId="29" xfId="0" applyFont="1" applyFill="1" applyBorder="1" applyAlignment="1">
      <alignment horizontal="right" wrapText="1"/>
    </xf>
    <xf numFmtId="0" fontId="4" fillId="2" borderId="16" xfId="0" applyFont="1" applyFill="1" applyBorder="1" applyAlignment="1">
      <alignment horizontal="right" wrapText="1"/>
    </xf>
    <xf numFmtId="49" fontId="4" fillId="2" borderId="16" xfId="0" applyNumberFormat="1" applyFont="1" applyFill="1" applyBorder="1" applyAlignment="1">
      <alignment horizontal="right" wrapText="1"/>
    </xf>
    <xf numFmtId="0" fontId="4" fillId="5" borderId="21" xfId="0" applyNumberFormat="1" applyFont="1" applyFill="1" applyBorder="1" applyAlignment="1">
      <alignment horizontal="right" wrapText="1"/>
    </xf>
    <xf numFmtId="0" fontId="5" fillId="3" borderId="22" xfId="0" applyNumberFormat="1" applyFont="1" applyFill="1" applyBorder="1" applyAlignment="1">
      <alignment horizontal="right" wrapText="1"/>
    </xf>
    <xf numFmtId="0" fontId="4" fillId="6" borderId="22" xfId="0" applyNumberFormat="1" applyFont="1" applyFill="1" applyBorder="1" applyAlignment="1">
      <alignment horizontal="right" wrapText="1"/>
    </xf>
    <xf numFmtId="49" fontId="5" fillId="6" borderId="22" xfId="0" applyNumberFormat="1" applyFont="1" applyFill="1" applyBorder="1" applyAlignment="1">
      <alignment horizontal="right" wrapText="1"/>
    </xf>
    <xf numFmtId="0" fontId="5" fillId="6" borderId="22" xfId="0" applyNumberFormat="1" applyFont="1" applyFill="1" applyBorder="1" applyAlignment="1">
      <alignment horizontal="right" wrapText="1"/>
    </xf>
    <xf numFmtId="0" fontId="4" fillId="5" borderId="24" xfId="0" applyNumberFormat="1" applyFont="1" applyFill="1" applyBorder="1" applyAlignment="1">
      <alignment horizontal="right" wrapText="1"/>
    </xf>
    <xf numFmtId="0" fontId="4" fillId="6" borderId="25" xfId="0" applyNumberFormat="1" applyFont="1" applyFill="1" applyBorder="1" applyAlignment="1">
      <alignment horizontal="right" wrapText="1"/>
    </xf>
    <xf numFmtId="0" fontId="4" fillId="5" borderId="27" xfId="0" applyNumberFormat="1" applyFont="1" applyFill="1" applyBorder="1" applyAlignment="1">
      <alignment horizontal="right" wrapText="1"/>
    </xf>
    <xf numFmtId="0" fontId="4" fillId="6" borderId="28" xfId="0" applyNumberFormat="1" applyFont="1" applyFill="1" applyBorder="1" applyAlignment="1">
      <alignment horizontal="right" wrapText="1"/>
    </xf>
    <xf numFmtId="0" fontId="5" fillId="5" borderId="22" xfId="0" applyNumberFormat="1" applyFont="1" applyFill="1" applyBorder="1" applyAlignment="1">
      <alignment horizontal="right" wrapText="1"/>
    </xf>
    <xf numFmtId="0" fontId="5" fillId="6" borderId="22" xfId="0" applyFont="1" applyFill="1" applyBorder="1" applyAlignment="1">
      <alignment horizontal="right" wrapText="1"/>
    </xf>
    <xf numFmtId="49" fontId="4" fillId="5" borderId="25" xfId="0" applyNumberFormat="1" applyFont="1" applyFill="1" applyBorder="1" applyAlignment="1">
      <alignment horizontal="right" wrapText="1"/>
    </xf>
    <xf numFmtId="0" fontId="4" fillId="6" borderId="25" xfId="0" applyFont="1" applyFill="1" applyBorder="1" applyAlignment="1">
      <alignment horizontal="right" wrapText="1"/>
    </xf>
    <xf numFmtId="49" fontId="4" fillId="5" borderId="28" xfId="0" applyNumberFormat="1" applyFont="1" applyFill="1" applyBorder="1" applyAlignment="1">
      <alignment horizontal="right" wrapText="1"/>
    </xf>
    <xf numFmtId="0" fontId="4" fillId="6" borderId="28" xfId="0" applyFont="1" applyFill="1" applyBorder="1" applyAlignment="1">
      <alignment horizontal="right" wrapText="1"/>
    </xf>
    <xf numFmtId="49" fontId="5" fillId="2" borderId="36" xfId="0" applyNumberFormat="1" applyFont="1" applyFill="1" applyBorder="1" applyAlignment="1">
      <alignment horizontal="left" wrapText="1"/>
    </xf>
    <xf numFmtId="0" fontId="4" fillId="2" borderId="36" xfId="0" applyFont="1" applyFill="1" applyBorder="1" applyAlignment="1">
      <alignment horizontal="right" wrapText="1"/>
    </xf>
    <xf numFmtId="49" fontId="4" fillId="2" borderId="36" xfId="0" applyNumberFormat="1" applyFont="1" applyFill="1" applyBorder="1" applyAlignment="1">
      <alignment horizontal="right" wrapText="1"/>
    </xf>
    <xf numFmtId="0" fontId="4" fillId="3" borderId="22" xfId="0" applyNumberFormat="1" applyFont="1" applyFill="1" applyBorder="1" applyAlignment="1">
      <alignment horizontal="right" wrapText="1"/>
    </xf>
    <xf numFmtId="0" fontId="4" fillId="6" borderId="41" xfId="0" applyNumberFormat="1" applyFont="1" applyFill="1" applyBorder="1" applyAlignment="1">
      <alignment horizontal="right" wrapText="1"/>
    </xf>
    <xf numFmtId="0" fontId="4" fillId="2" borderId="22" xfId="0" applyNumberFormat="1" applyFont="1" applyFill="1" applyBorder="1" applyAlignment="1">
      <alignment horizontal="right" wrapText="1"/>
    </xf>
    <xf numFmtId="0" fontId="4" fillId="3" borderId="25" xfId="0" applyNumberFormat="1" applyFont="1" applyFill="1" applyBorder="1" applyAlignment="1">
      <alignment horizontal="right" wrapText="1"/>
    </xf>
    <xf numFmtId="0" fontId="4" fillId="3" borderId="42" xfId="0" applyNumberFormat="1" applyFont="1" applyFill="1" applyBorder="1" applyAlignment="1">
      <alignment horizontal="right" wrapText="1"/>
    </xf>
    <xf numFmtId="0" fontId="4" fillId="6" borderId="43" xfId="0" applyNumberFormat="1" applyFont="1" applyFill="1" applyBorder="1" applyAlignment="1">
      <alignment horizontal="right" wrapText="1"/>
    </xf>
    <xf numFmtId="0" fontId="4" fillId="6" borderId="44" xfId="0" applyNumberFormat="1" applyFont="1" applyFill="1" applyBorder="1" applyAlignment="1">
      <alignment horizontal="right" wrapText="1"/>
    </xf>
    <xf numFmtId="0" fontId="4" fillId="2" borderId="25" xfId="0" applyNumberFormat="1" applyFont="1" applyFill="1" applyBorder="1" applyAlignment="1">
      <alignment horizontal="right" wrapText="1"/>
    </xf>
    <xf numFmtId="0" fontId="4" fillId="6" borderId="45" xfId="0" applyNumberFormat="1" applyFont="1" applyFill="1" applyBorder="1" applyAlignment="1">
      <alignment horizontal="right" wrapText="1"/>
    </xf>
    <xf numFmtId="0" fontId="4" fillId="5" borderId="25" xfId="0" applyNumberFormat="1" applyFont="1" applyFill="1" applyBorder="1" applyAlignment="1">
      <alignment horizontal="right" wrapText="1"/>
    </xf>
    <xf numFmtId="0" fontId="4" fillId="6" borderId="46" xfId="0" applyNumberFormat="1" applyFont="1" applyFill="1" applyBorder="1" applyAlignment="1">
      <alignment horizontal="right" wrapText="1"/>
    </xf>
    <xf numFmtId="0" fontId="4" fillId="2" borderId="24" xfId="0" applyNumberFormat="1" applyFont="1" applyFill="1" applyBorder="1" applyAlignment="1">
      <alignment horizontal="right" wrapText="1"/>
    </xf>
    <xf numFmtId="0" fontId="4" fillId="2" borderId="27" xfId="0" applyNumberFormat="1" applyFont="1" applyFill="1" applyBorder="1" applyAlignment="1">
      <alignment horizontal="right" wrapText="1"/>
    </xf>
    <xf numFmtId="0" fontId="4" fillId="3" borderId="28" xfId="0" applyNumberFormat="1" applyFont="1" applyFill="1" applyBorder="1" applyAlignment="1">
      <alignment horizontal="right" wrapText="1"/>
    </xf>
    <xf numFmtId="0" fontId="4" fillId="6" borderId="47" xfId="0" applyNumberFormat="1" applyFont="1" applyFill="1" applyBorder="1" applyAlignment="1">
      <alignment horizontal="right" wrapText="1"/>
    </xf>
    <xf numFmtId="0" fontId="4" fillId="2" borderId="28" xfId="0" applyNumberFormat="1" applyFont="1" applyFill="1" applyBorder="1" applyAlignment="1">
      <alignment horizontal="right" wrapText="1"/>
    </xf>
    <xf numFmtId="0" fontId="4" fillId="3" borderId="48" xfId="0" applyNumberFormat="1" applyFont="1" applyFill="1" applyBorder="1" applyAlignment="1">
      <alignment horizontal="right" wrapText="1"/>
    </xf>
    <xf numFmtId="0" fontId="4" fillId="6" borderId="49" xfId="0" applyNumberFormat="1" applyFont="1" applyFill="1" applyBorder="1" applyAlignment="1">
      <alignment horizontal="right" wrapText="1"/>
    </xf>
    <xf numFmtId="0" fontId="4" fillId="6" borderId="5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49" fontId="8" fillId="7" borderId="51" xfId="0" applyNumberFormat="1" applyFont="1" applyFill="1" applyBorder="1" applyAlignment="1">
      <alignment horizontal="center" wrapText="1"/>
    </xf>
    <xf numFmtId="0" fontId="0" fillId="7" borderId="51" xfId="0" applyFont="1" applyFill="1" applyBorder="1" applyAlignment="1"/>
    <xf numFmtId="49" fontId="0" fillId="8" borderId="52" xfId="0" applyNumberFormat="1" applyFont="1" applyFill="1" applyBorder="1" applyAlignment="1">
      <alignment vertical="top" wrapText="1"/>
    </xf>
    <xf numFmtId="0" fontId="0" fillId="8" borderId="53" xfId="0" applyFont="1" applyFill="1" applyBorder="1" applyAlignment="1">
      <alignment vertical="top" wrapText="1"/>
    </xf>
    <xf numFmtId="0" fontId="0" fillId="8" borderId="54" xfId="0" applyFont="1" applyFill="1" applyBorder="1" applyAlignment="1">
      <alignment vertical="top" wrapText="1"/>
    </xf>
    <xf numFmtId="0" fontId="0" fillId="0" borderId="54" xfId="0" applyFont="1" applyBorder="1" applyAlignment="1"/>
    <xf numFmtId="49" fontId="0" fillId="9" borderId="55" xfId="0" applyNumberFormat="1" applyFont="1" applyFill="1" applyBorder="1" applyAlignment="1">
      <alignment wrapText="1"/>
    </xf>
    <xf numFmtId="49" fontId="0" fillId="0" borderId="56" xfId="0" applyNumberFormat="1" applyFont="1" applyBorder="1" applyAlignment="1">
      <alignment wrapText="1"/>
    </xf>
    <xf numFmtId="0" fontId="0" fillId="0" borderId="57" xfId="0" applyFont="1" applyBorder="1" applyAlignment="1">
      <alignment wrapText="1"/>
    </xf>
    <xf numFmtId="0" fontId="0" fillId="0" borderId="57" xfId="0" applyFont="1" applyBorder="1" applyAlignment="1"/>
    <xf numFmtId="49" fontId="0" fillId="8" borderId="55" xfId="0" applyNumberFormat="1" applyFont="1" applyFill="1" applyBorder="1" applyAlignment="1">
      <alignment vertical="top" wrapText="1"/>
    </xf>
    <xf numFmtId="0" fontId="0" fillId="8" borderId="56" xfId="0" applyFont="1" applyFill="1" applyBorder="1" applyAlignment="1">
      <alignment vertical="top" wrapText="1"/>
    </xf>
    <xf numFmtId="0" fontId="0" fillId="8" borderId="57" xfId="0" applyFont="1" applyFill="1" applyBorder="1" applyAlignment="1">
      <alignment vertical="top" wrapText="1"/>
    </xf>
    <xf numFmtId="49" fontId="0" fillId="10" borderId="55" xfId="0" applyNumberFormat="1" applyFont="1" applyFill="1" applyBorder="1" applyAlignment="1">
      <alignment vertical="top" wrapText="1"/>
    </xf>
    <xf numFmtId="0" fontId="0" fillId="0" borderId="56" xfId="0" applyFont="1" applyBorder="1" applyAlignment="1">
      <alignment wrapText="1"/>
    </xf>
    <xf numFmtId="0" fontId="0" fillId="2" borderId="58" xfId="0" applyFont="1" applyFill="1" applyBorder="1" applyAlignment="1">
      <alignment wrapText="1"/>
    </xf>
    <xf numFmtId="0" fontId="0" fillId="2" borderId="59" xfId="0" applyFont="1" applyFill="1" applyBorder="1" applyAlignment="1">
      <alignment wrapText="1"/>
    </xf>
    <xf numFmtId="0" fontId="0" fillId="2" borderId="59" xfId="0" applyFont="1" applyFill="1" applyBorder="1" applyAlignment="1"/>
    <xf numFmtId="0" fontId="0" fillId="2" borderId="60" xfId="0" applyFont="1" applyFill="1" applyBorder="1" applyAlignment="1">
      <alignment wrapText="1"/>
    </xf>
    <xf numFmtId="0" fontId="0" fillId="2" borderId="61" xfId="0" applyFont="1" applyFill="1" applyBorder="1" applyAlignment="1">
      <alignment wrapText="1"/>
    </xf>
    <xf numFmtId="0" fontId="0" fillId="2" borderId="62" xfId="0" applyFont="1" applyFill="1" applyBorder="1" applyAlignment="1"/>
    <xf numFmtId="49" fontId="9" fillId="11" borderId="63" xfId="0" applyNumberFormat="1" applyFont="1" applyFill="1" applyBorder="1" applyAlignment="1">
      <alignment horizontal="center" vertical="center" wrapText="1"/>
    </xf>
    <xf numFmtId="0" fontId="0" fillId="0" borderId="64" xfId="0" applyFont="1" applyBorder="1" applyAlignment="1"/>
    <xf numFmtId="49" fontId="10" fillId="0" borderId="63" xfId="0" applyNumberFormat="1" applyFont="1" applyBorder="1" applyAlignment="1">
      <alignment horizontal="left" vertical="top" wrapText="1"/>
    </xf>
    <xf numFmtId="0" fontId="10" fillId="0" borderId="63" xfId="0" applyFont="1" applyBorder="1" applyAlignment="1">
      <alignment horizontal="left" vertical="top" wrapText="1"/>
    </xf>
    <xf numFmtId="0" fontId="10" fillId="0" borderId="65" xfId="0" applyFont="1" applyBorder="1" applyAlignment="1">
      <alignment horizontal="left" vertical="top" wrapText="1"/>
    </xf>
    <xf numFmtId="0" fontId="0" fillId="0" borderId="66" xfId="0" applyFont="1" applyBorder="1" applyAlignment="1"/>
    <xf numFmtId="49" fontId="10" fillId="0" borderId="65" xfId="0" applyNumberFormat="1" applyFont="1" applyBorder="1" applyAlignment="1">
      <alignment horizontal="left" vertical="top" wrapText="1"/>
    </xf>
    <xf numFmtId="49" fontId="0" fillId="10" borderId="67" xfId="0" applyNumberFormat="1" applyFont="1" applyFill="1" applyBorder="1" applyAlignment="1">
      <alignment vertical="top" wrapText="1"/>
    </xf>
    <xf numFmtId="49" fontId="0" fillId="10" borderId="68" xfId="0" applyNumberFormat="1" applyFont="1" applyFill="1" applyBorder="1" applyAlignment="1">
      <alignment vertical="top" wrapText="1"/>
    </xf>
    <xf numFmtId="49" fontId="0" fillId="10" borderId="69" xfId="0" applyNumberFormat="1" applyFont="1" applyFill="1" applyBorder="1" applyAlignment="1">
      <alignment vertical="top" wrapText="1"/>
    </xf>
    <xf numFmtId="0" fontId="10" fillId="0" borderId="70" xfId="0" applyFont="1" applyBorder="1" applyAlignment="1">
      <alignment horizontal="left" vertical="top" wrapText="1"/>
    </xf>
    <xf numFmtId="0" fontId="10" fillId="0" borderId="71" xfId="0" applyFont="1" applyBorder="1" applyAlignment="1">
      <alignment horizontal="left" vertical="top" wrapText="1"/>
    </xf>
    <xf numFmtId="0" fontId="0" fillId="0" borderId="59" xfId="0" applyFont="1" applyBorder="1" applyAlignment="1"/>
    <xf numFmtId="0" fontId="10" fillId="0" borderId="72" xfId="0" applyFont="1" applyBorder="1" applyAlignment="1">
      <alignment horizontal="left" vertical="top" wrapText="1"/>
    </xf>
    <xf numFmtId="0" fontId="10" fillId="0" borderId="61" xfId="0" applyFont="1" applyBorder="1" applyAlignment="1">
      <alignment horizontal="left" vertical="top" wrapText="1"/>
    </xf>
    <xf numFmtId="0" fontId="0" fillId="0" borderId="62" xfId="0" applyFont="1" applyBorder="1" applyAlignment="1"/>
    <xf numFmtId="0" fontId="0" fillId="9" borderId="73" xfId="0" applyFont="1" applyFill="1" applyBorder="1" applyAlignment="1">
      <alignment wrapText="1"/>
    </xf>
    <xf numFmtId="0" fontId="0" fillId="0" borderId="74" xfId="0" applyFont="1" applyBorder="1" applyAlignment="1">
      <alignment wrapText="1"/>
    </xf>
    <xf numFmtId="0" fontId="0" fillId="0" borderId="75" xfId="0" applyFont="1" applyBorder="1" applyAlignment="1">
      <alignment wrapText="1"/>
    </xf>
    <xf numFmtId="49" fontId="0" fillId="10" borderId="56" xfId="0" applyNumberFormat="1" applyFont="1" applyFill="1" applyBorder="1" applyAlignment="1">
      <alignment vertical="top" wrapText="1"/>
    </xf>
    <xf numFmtId="49" fontId="2" fillId="9" borderId="55" xfId="0" applyNumberFormat="1" applyFont="1" applyFill="1" applyBorder="1" applyAlignment="1">
      <alignment wrapText="1"/>
    </xf>
    <xf numFmtId="49" fontId="0" fillId="0" borderId="57" xfId="0" applyNumberFormat="1" applyFont="1" applyBorder="1" applyAlignment="1">
      <alignment wrapText="1"/>
    </xf>
    <xf numFmtId="0" fontId="0" fillId="2" borderId="76" xfId="0" applyFont="1" applyFill="1" applyBorder="1" applyAlignment="1">
      <alignment wrapText="1"/>
    </xf>
    <xf numFmtId="0" fontId="0" fillId="9" borderId="55" xfId="0" applyFont="1" applyFill="1" applyBorder="1" applyAlignment="1"/>
    <xf numFmtId="49" fontId="0" fillId="9" borderId="56" xfId="0" applyNumberFormat="1" applyFont="1" applyFill="1" applyBorder="1" applyAlignment="1"/>
    <xf numFmtId="0" fontId="0" fillId="9" borderId="57" xfId="0" applyFont="1" applyFill="1" applyBorder="1" applyAlignment="1"/>
    <xf numFmtId="0" fontId="0" fillId="2" borderId="77" xfId="0" applyFont="1" applyFill="1" applyBorder="1" applyAlignment="1"/>
    <xf numFmtId="0" fontId="0" fillId="2" borderId="78" xfId="0" applyFont="1" applyFill="1" applyBorder="1" applyAlignment="1"/>
    <xf numFmtId="0" fontId="0" fillId="2" borderId="79" xfId="0" applyFont="1" applyFill="1" applyBorder="1" applyAlignment="1"/>
    <xf numFmtId="0" fontId="0" fillId="0" borderId="0" xfId="0" applyNumberFormat="1" applyFont="1" applyAlignment="1"/>
    <xf numFmtId="0" fontId="3" fillId="3" borderId="8" xfId="0" applyFont="1" applyFill="1" applyBorder="1" applyAlignment="1">
      <alignment wrapText="1"/>
    </xf>
    <xf numFmtId="49" fontId="3" fillId="4" borderId="8" xfId="0" applyNumberFormat="1" applyFont="1" applyFill="1" applyBorder="1" applyAlignment="1">
      <alignment wrapText="1"/>
    </xf>
    <xf numFmtId="0" fontId="4" fillId="5" borderId="21" xfId="0" applyFont="1" applyFill="1" applyBorder="1" applyAlignment="1">
      <alignment horizontal="right" vertical="center" wrapText="1"/>
    </xf>
    <xf numFmtId="49" fontId="4" fillId="5" borderId="22" xfId="0" applyNumberFormat="1" applyFont="1" applyFill="1" applyBorder="1" applyAlignment="1">
      <alignment horizontal="right" vertical="center" wrapText="1"/>
    </xf>
    <xf numFmtId="0" fontId="5" fillId="3" borderId="22" xfId="0" applyFont="1" applyFill="1" applyBorder="1" applyAlignment="1">
      <alignment horizontal="right" vertical="center" wrapText="1"/>
    </xf>
    <xf numFmtId="49" fontId="4" fillId="6" borderId="22" xfId="0" applyNumberFormat="1" applyFont="1" applyFill="1" applyBorder="1" applyAlignment="1">
      <alignment horizontal="right" vertical="center" wrapText="1"/>
    </xf>
    <xf numFmtId="0" fontId="5" fillId="6" borderId="22" xfId="0" applyFont="1" applyFill="1" applyBorder="1" applyAlignment="1">
      <alignment horizontal="right" vertical="center" wrapText="1"/>
    </xf>
    <xf numFmtId="0" fontId="4" fillId="2" borderId="22" xfId="0" applyFont="1" applyFill="1" applyBorder="1" applyAlignment="1">
      <alignment horizontal="right" vertical="center" wrapText="1"/>
    </xf>
    <xf numFmtId="0" fontId="4" fillId="2" borderId="23" xfId="0" applyFont="1" applyFill="1" applyBorder="1" applyAlignment="1">
      <alignment horizontal="right" vertical="center" wrapText="1"/>
    </xf>
    <xf numFmtId="49" fontId="3" fillId="3" borderId="8" xfId="0" applyNumberFormat="1" applyFont="1" applyFill="1" applyBorder="1" applyAlignment="1">
      <alignment wrapText="1"/>
    </xf>
    <xf numFmtId="49" fontId="4" fillId="2" borderId="9" xfId="0" applyNumberFormat="1" applyFont="1" applyFill="1" applyBorder="1" applyAlignment="1">
      <alignment wrapText="1"/>
    </xf>
    <xf numFmtId="49" fontId="4" fillId="5" borderId="22" xfId="0" applyNumberFormat="1" applyFont="1" applyFill="1" applyBorder="1" applyAlignment="1">
      <alignment horizontal="right" wrapText="1"/>
    </xf>
    <xf numFmtId="0" fontId="4" fillId="6" borderId="22" xfId="0" applyFont="1" applyFill="1" applyBorder="1" applyAlignment="1">
      <alignment horizontal="right" wrapText="1"/>
    </xf>
    <xf numFmtId="0" fontId="0" fillId="2" borderId="30" xfId="0" applyFont="1" applyFill="1" applyBorder="1" applyAlignment="1">
      <alignment horizontal="center" vertical="center" wrapText="1"/>
    </xf>
    <xf numFmtId="49" fontId="0" fillId="2" borderId="31" xfId="0" applyNumberFormat="1" applyFont="1" applyFill="1" applyBorder="1" applyAlignment="1">
      <alignment horizontal="center" vertical="center"/>
    </xf>
    <xf numFmtId="49" fontId="0" fillId="2" borderId="32" xfId="0" applyNumberFormat="1" applyFont="1" applyFill="1" applyBorder="1" applyAlignment="1">
      <alignment horizontal="center" vertical="center" wrapText="1"/>
    </xf>
    <xf numFmtId="0" fontId="4" fillId="5" borderId="22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0" fillId="9" borderId="52" xfId="0" applyFont="1" applyFill="1" applyBorder="1" applyAlignment="1"/>
    <xf numFmtId="0" fontId="0" fillId="0" borderId="0" xfId="0" applyNumberFormat="1" applyFont="1" applyAlignment="1"/>
    <xf numFmtId="0" fontId="0" fillId="2" borderId="86" xfId="0" applyFont="1" applyFill="1" applyBorder="1" applyAlignment="1">
      <alignment horizontal="center" vertical="center"/>
    </xf>
    <xf numFmtId="0" fontId="0" fillId="2" borderId="87" xfId="0" applyFont="1" applyFill="1" applyBorder="1" applyAlignment="1">
      <alignment horizontal="center" vertical="center" wrapText="1"/>
    </xf>
    <xf numFmtId="49" fontId="0" fillId="2" borderId="89" xfId="0" applyNumberFormat="1" applyFont="1" applyFill="1" applyBorder="1" applyAlignment="1">
      <alignment horizontal="center" vertical="center"/>
    </xf>
    <xf numFmtId="49" fontId="0" fillId="2" borderId="90" xfId="0" applyNumberFormat="1" applyFont="1" applyFill="1" applyBorder="1" applyAlignment="1">
      <alignment horizontal="center" vertical="center" wrapText="1"/>
    </xf>
    <xf numFmtId="49" fontId="20" fillId="2" borderId="36" xfId="0" applyNumberFormat="1" applyFont="1" applyFill="1" applyBorder="1" applyAlignment="1">
      <alignment indent="1"/>
    </xf>
    <xf numFmtId="0" fontId="20" fillId="2" borderId="36" xfId="0" applyFont="1" applyFill="1" applyBorder="1" applyAlignment="1"/>
    <xf numFmtId="49" fontId="20" fillId="2" borderId="36" xfId="0" applyNumberFormat="1" applyFont="1" applyFill="1" applyBorder="1" applyAlignment="1">
      <alignment horizontal="left"/>
    </xf>
    <xf numFmtId="0" fontId="0" fillId="0" borderId="0" xfId="0" applyNumberFormat="1" applyFont="1" applyAlignment="1"/>
    <xf numFmtId="0" fontId="0" fillId="0" borderId="0" xfId="0" applyNumberFormat="1" applyFont="1" applyAlignment="1"/>
    <xf numFmtId="0" fontId="4" fillId="5" borderId="22" xfId="0" applyFont="1" applyFill="1" applyBorder="1" applyAlignment="1">
      <alignment horizontal="right" wrapText="1"/>
    </xf>
    <xf numFmtId="0" fontId="4" fillId="5" borderId="25" xfId="0" applyFont="1" applyFill="1" applyBorder="1" applyAlignment="1">
      <alignment horizontal="right" wrapText="1"/>
    </xf>
    <xf numFmtId="0" fontId="4" fillId="5" borderId="28" xfId="0" applyFont="1" applyFill="1" applyBorder="1" applyAlignment="1">
      <alignment horizontal="right" wrapText="1"/>
    </xf>
    <xf numFmtId="0" fontId="0" fillId="0" borderId="0" xfId="0" applyNumberFormat="1" applyFont="1" applyAlignment="1"/>
    <xf numFmtId="0" fontId="0" fillId="0" borderId="0" xfId="0" applyNumberFormat="1" applyFont="1" applyAlignment="1"/>
    <xf numFmtId="49" fontId="5" fillId="3" borderId="22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4" fillId="6" borderId="92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2" borderId="42" xfId="0" applyNumberFormat="1" applyFont="1" applyFill="1" applyBorder="1" applyAlignment="1">
      <alignment horizontal="right" wrapText="1"/>
    </xf>
    <xf numFmtId="0" fontId="4" fillId="6" borderId="93" xfId="0" applyNumberFormat="1" applyFont="1" applyFill="1" applyBorder="1" applyAlignment="1">
      <alignment horizontal="right" wrapText="1"/>
    </xf>
    <xf numFmtId="0" fontId="4" fillId="2" borderId="44" xfId="0" applyNumberFormat="1" applyFont="1" applyFill="1" applyBorder="1" applyAlignment="1">
      <alignment horizontal="right" wrapText="1"/>
    </xf>
    <xf numFmtId="0" fontId="4" fillId="6" borderId="94" xfId="0" applyNumberFormat="1" applyFont="1" applyFill="1" applyBorder="1" applyAlignment="1">
      <alignment horizontal="right" wrapText="1"/>
    </xf>
    <xf numFmtId="0" fontId="4" fillId="3" borderId="46" xfId="0" applyNumberFormat="1" applyFont="1" applyFill="1" applyBorder="1" applyAlignment="1">
      <alignment horizontal="right" wrapText="1"/>
    </xf>
    <xf numFmtId="49" fontId="4" fillId="3" borderId="42" xfId="0" applyNumberFormat="1" applyFont="1" applyFill="1" applyBorder="1" applyAlignment="1">
      <alignment horizontal="right" wrapText="1"/>
    </xf>
    <xf numFmtId="0" fontId="4" fillId="3" borderId="93" xfId="0" applyNumberFormat="1" applyFont="1" applyFill="1" applyBorder="1" applyAlignment="1">
      <alignment horizontal="right" wrapText="1"/>
    </xf>
    <xf numFmtId="49" fontId="4" fillId="3" borderId="48" xfId="0" applyNumberFormat="1" applyFont="1" applyFill="1" applyBorder="1" applyAlignment="1">
      <alignment horizontal="right" wrapText="1"/>
    </xf>
    <xf numFmtId="0" fontId="4" fillId="3" borderId="94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49" fontId="0" fillId="2" borderId="30" xfId="0" applyNumberFormat="1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horizontal="center" vertical="center"/>
    </xf>
    <xf numFmtId="49" fontId="0" fillId="2" borderId="18" xfId="0" applyNumberFormat="1" applyFont="1" applyFill="1" applyBorder="1" applyAlignment="1">
      <alignment horizontal="center" vertical="center"/>
    </xf>
    <xf numFmtId="0" fontId="0" fillId="2" borderId="31" xfId="0" applyFon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/>
    <xf numFmtId="49" fontId="2" fillId="0" borderId="1" xfId="0" applyNumberFormat="1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0" fillId="0" borderId="34" xfId="0" applyFont="1" applyBorder="1" applyAlignment="1"/>
    <xf numFmtId="0" fontId="0" fillId="0" borderId="35" xfId="0" applyFont="1" applyBorder="1" applyAlignment="1"/>
    <xf numFmtId="0" fontId="0" fillId="2" borderId="19" xfId="0" applyFont="1" applyFill="1" applyBorder="1" applyAlignment="1">
      <alignment horizontal="center" vertical="center"/>
    </xf>
    <xf numFmtId="49" fontId="0" fillId="2" borderId="2" xfId="0" applyNumberFormat="1" applyFont="1" applyFill="1" applyBorder="1" applyAlignment="1">
      <alignment horizontal="center"/>
    </xf>
    <xf numFmtId="0" fontId="0" fillId="2" borderId="37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49" fontId="17" fillId="0" borderId="56" xfId="0" applyNumberFormat="1" applyFont="1" applyBorder="1" applyAlignment="1">
      <alignment wrapText="1"/>
    </xf>
    <xf numFmtId="0" fontId="0" fillId="0" borderId="57" xfId="0" applyFont="1" applyBorder="1" applyAlignment="1"/>
    <xf numFmtId="49" fontId="2" fillId="0" borderId="56" xfId="0" applyNumberFormat="1" applyFont="1" applyBorder="1" applyAlignment="1">
      <alignment wrapText="1"/>
    </xf>
    <xf numFmtId="49" fontId="0" fillId="0" borderId="56" xfId="0" applyNumberFormat="1" applyFont="1" applyBorder="1" applyAlignment="1">
      <alignment wrapText="1"/>
    </xf>
    <xf numFmtId="0" fontId="2" fillId="0" borderId="80" xfId="0" applyFont="1" applyBorder="1" applyAlignment="1">
      <alignment horizontal="center"/>
    </xf>
    <xf numFmtId="0" fontId="0" fillId="0" borderId="81" xfId="0" applyFont="1" applyBorder="1" applyAlignment="1"/>
    <xf numFmtId="0" fontId="0" fillId="0" borderId="82" xfId="0" applyFont="1" applyBorder="1" applyAlignment="1"/>
    <xf numFmtId="49" fontId="0" fillId="0" borderId="53" xfId="0" applyNumberFormat="1" applyFont="1" applyBorder="1" applyAlignment="1">
      <alignment wrapText="1"/>
    </xf>
    <xf numFmtId="0" fontId="0" fillId="0" borderId="54" xfId="0" applyFont="1" applyBorder="1" applyAlignment="1"/>
    <xf numFmtId="49" fontId="0" fillId="7" borderId="51" xfId="0" applyNumberFormat="1" applyFont="1" applyFill="1" applyBorder="1" applyAlignment="1"/>
    <xf numFmtId="0" fontId="0" fillId="7" borderId="51" xfId="0" applyFont="1" applyFill="1" applyBorder="1" applyAlignment="1"/>
    <xf numFmtId="49" fontId="0" fillId="0" borderId="83" xfId="0" applyNumberFormat="1" applyFont="1" applyBorder="1" applyAlignment="1">
      <alignment horizontal="center"/>
    </xf>
    <xf numFmtId="0" fontId="0" fillId="0" borderId="84" xfId="0" applyFont="1" applyBorder="1" applyAlignment="1">
      <alignment horizontal="center"/>
    </xf>
    <xf numFmtId="0" fontId="0" fillId="0" borderId="84" xfId="0" applyFont="1" applyBorder="1" applyAlignment="1"/>
    <xf numFmtId="0" fontId="0" fillId="0" borderId="85" xfId="0" applyFont="1" applyBorder="1" applyAlignment="1">
      <alignment horizontal="center"/>
    </xf>
    <xf numFmtId="49" fontId="0" fillId="2" borderId="84" xfId="0" applyNumberFormat="1" applyFont="1" applyFill="1" applyBorder="1" applyAlignment="1">
      <alignment horizontal="center"/>
    </xf>
    <xf numFmtId="0" fontId="0" fillId="7" borderId="84" xfId="0" applyFont="1" applyFill="1" applyBorder="1" applyAlignment="1"/>
    <xf numFmtId="0" fontId="0" fillId="7" borderId="84" xfId="0" applyFont="1" applyFill="1" applyBorder="1" applyAlignment="1">
      <alignment horizontal="center"/>
    </xf>
    <xf numFmtId="0" fontId="0" fillId="7" borderId="88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3" xfId="0" applyFont="1" applyBorder="1" applyAlignment="1"/>
    <xf numFmtId="0" fontId="2" fillId="0" borderId="91" xfId="0" applyFont="1" applyBorder="1" applyAlignment="1">
      <alignment horizontal="center"/>
    </xf>
    <xf numFmtId="0" fontId="0" fillId="0" borderId="91" xfId="0" applyFont="1" applyBorder="1" applyAlignment="1"/>
    <xf numFmtId="49" fontId="0" fillId="2" borderId="30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/>
    </xf>
    <xf numFmtId="0" fontId="2" fillId="0" borderId="95" xfId="0" applyFont="1" applyBorder="1" applyAlignment="1">
      <alignment horizontal="center"/>
    </xf>
    <xf numFmtId="0" fontId="0" fillId="0" borderId="96" xfId="0" applyFont="1" applyBorder="1" applyAlignment="1"/>
    <xf numFmtId="0" fontId="0" fillId="0" borderId="97" xfId="0" applyFont="1" applyBorder="1" applyAlignment="1"/>
    <xf numFmtId="49" fontId="5" fillId="2" borderId="36" xfId="0" applyNumberFormat="1" applyFont="1" applyFill="1" applyBorder="1" applyAlignment="1">
      <alignment horizontal="left" wrapText="1"/>
    </xf>
    <xf numFmtId="0" fontId="0" fillId="0" borderId="36" xfId="0" applyFont="1" applyBorder="1" applyAlignment="1"/>
    <xf numFmtId="0" fontId="4" fillId="2" borderId="11" xfId="0" applyFont="1" applyFill="1" applyBorder="1" applyAlignment="1">
      <alignment horizontal="center" vertical="center" wrapText="1"/>
    </xf>
    <xf numFmtId="49" fontId="4" fillId="6" borderId="11" xfId="0" applyNumberFormat="1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49" fontId="4" fillId="5" borderId="11" xfId="0" applyNumberFormat="1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49" fontId="4" fillId="5" borderId="21" xfId="0" applyNumberFormat="1" applyFont="1" applyFill="1" applyBorder="1" applyAlignment="1">
      <alignment horizontal="center" vertical="center" wrapText="1"/>
    </xf>
    <xf numFmtId="0" fontId="5" fillId="3" borderId="22" xfId="0" applyNumberFormat="1" applyFont="1" applyFill="1" applyBorder="1" applyAlignment="1">
      <alignment horizontal="center" vertical="center" wrapText="1"/>
    </xf>
    <xf numFmtId="0" fontId="4" fillId="6" borderId="22" xfId="0" applyNumberFormat="1" applyFont="1" applyFill="1" applyBorder="1" applyAlignment="1">
      <alignment horizontal="center" vertical="center" wrapText="1"/>
    </xf>
    <xf numFmtId="49" fontId="5" fillId="6" borderId="22" xfId="0" applyNumberFormat="1" applyFont="1" applyFill="1" applyBorder="1" applyAlignment="1">
      <alignment horizontal="center" vertical="center" wrapText="1"/>
    </xf>
    <xf numFmtId="0" fontId="5" fillId="6" borderId="22" xfId="0" applyNumberFormat="1" applyFont="1" applyFill="1" applyBorder="1" applyAlignment="1">
      <alignment horizontal="center" vertical="center" wrapText="1"/>
    </xf>
    <xf numFmtId="49" fontId="4" fillId="5" borderId="24" xfId="0" applyNumberFormat="1" applyFont="1" applyFill="1" applyBorder="1" applyAlignment="1">
      <alignment horizontal="center" vertical="center" wrapText="1"/>
    </xf>
    <xf numFmtId="49" fontId="4" fillId="3" borderId="25" xfId="0" applyNumberFormat="1" applyFont="1" applyFill="1" applyBorder="1" applyAlignment="1">
      <alignment horizontal="center" vertical="center" wrapText="1"/>
    </xf>
    <xf numFmtId="0" fontId="4" fillId="6" borderId="25" xfId="0" applyNumberFormat="1" applyFont="1" applyFill="1" applyBorder="1" applyAlignment="1">
      <alignment horizontal="center" vertical="center" wrapText="1"/>
    </xf>
    <xf numFmtId="49" fontId="4" fillId="6" borderId="25" xfId="0" applyNumberFormat="1" applyFont="1" applyFill="1" applyBorder="1" applyAlignment="1">
      <alignment horizontal="center" vertical="center" wrapText="1"/>
    </xf>
    <xf numFmtId="49" fontId="4" fillId="3" borderId="28" xfId="0" applyNumberFormat="1" applyFont="1" applyFill="1" applyBorder="1" applyAlignment="1">
      <alignment horizontal="center" vertical="center" wrapText="1"/>
    </xf>
    <xf numFmtId="0" fontId="4" fillId="6" borderId="28" xfId="0" applyNumberFormat="1" applyFont="1" applyFill="1" applyBorder="1" applyAlignment="1">
      <alignment horizontal="center" vertical="center" wrapText="1"/>
    </xf>
    <xf numFmtId="49" fontId="4" fillId="6" borderId="28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49" fontId="3" fillId="4" borderId="8" xfId="0" applyNumberFormat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 wrapText="1"/>
    </xf>
    <xf numFmtId="49" fontId="4" fillId="2" borderId="17" xfId="0" applyNumberFormat="1" applyFont="1" applyFill="1" applyBorder="1" applyAlignment="1">
      <alignment horizontal="center" vertical="center" wrapText="1"/>
    </xf>
    <xf numFmtId="49" fontId="0" fillId="2" borderId="2" xfId="0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20" xfId="0" applyNumberFormat="1" applyFont="1" applyFill="1" applyBorder="1" applyAlignment="1">
      <alignment horizontal="center" vertical="center" wrapText="1"/>
    </xf>
    <xf numFmtId="49" fontId="4" fillId="6" borderId="22" xfId="0" applyNumberFormat="1" applyFont="1" applyFill="1" applyBorder="1" applyAlignment="1">
      <alignment horizontal="center" vertical="center" wrapText="1"/>
    </xf>
    <xf numFmtId="49" fontId="4" fillId="3" borderId="22" xfId="0" applyNumberFormat="1" applyFont="1" applyFill="1" applyBorder="1" applyAlignment="1">
      <alignment horizontal="center" vertical="center" wrapText="1"/>
    </xf>
    <xf numFmtId="49" fontId="4" fillId="2" borderId="22" xfId="0" applyNumberFormat="1" applyFont="1" applyFill="1" applyBorder="1" applyAlignment="1">
      <alignment horizontal="center" vertical="center" wrapText="1"/>
    </xf>
    <xf numFmtId="49" fontId="4" fillId="2" borderId="23" xfId="0" applyNumberFormat="1" applyFont="1" applyFill="1" applyBorder="1" applyAlignment="1">
      <alignment horizontal="center" vertical="center" wrapText="1"/>
    </xf>
    <xf numFmtId="49" fontId="4" fillId="2" borderId="25" xfId="0" applyNumberFormat="1" applyFont="1" applyFill="1" applyBorder="1" applyAlignment="1">
      <alignment horizontal="center" vertical="center" wrapText="1"/>
    </xf>
    <xf numFmtId="49" fontId="4" fillId="2" borderId="26" xfId="0" applyNumberFormat="1" applyFont="1" applyFill="1" applyBorder="1" applyAlignment="1">
      <alignment horizontal="center" vertical="center" wrapText="1"/>
    </xf>
    <xf numFmtId="49" fontId="4" fillId="5" borderId="27" xfId="0" applyNumberFormat="1" applyFont="1" applyFill="1" applyBorder="1" applyAlignment="1">
      <alignment horizontal="center" vertical="center" wrapText="1"/>
    </xf>
    <xf numFmtId="49" fontId="4" fillId="2" borderId="28" xfId="0" applyNumberFormat="1" applyFont="1" applyFill="1" applyBorder="1" applyAlignment="1">
      <alignment horizontal="center" vertical="center" wrapText="1"/>
    </xf>
    <xf numFmtId="49" fontId="4" fillId="2" borderId="29" xfId="0" applyNumberFormat="1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49" fontId="4" fillId="2" borderId="16" xfId="0" applyNumberFormat="1" applyFont="1" applyFill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4" fillId="5" borderId="21" xfId="0" applyNumberFormat="1" applyFont="1" applyFill="1" applyBorder="1" applyAlignment="1">
      <alignment horizontal="center" vertical="center" wrapText="1"/>
    </xf>
    <xf numFmtId="0" fontId="5" fillId="5" borderId="22" xfId="0" applyNumberFormat="1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4" fillId="5" borderId="24" xfId="0" applyNumberFormat="1" applyFont="1" applyFill="1" applyBorder="1" applyAlignment="1">
      <alignment horizontal="center" vertical="center" wrapText="1"/>
    </xf>
    <xf numFmtId="49" fontId="4" fillId="5" borderId="25" xfId="0" applyNumberFormat="1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 wrapText="1"/>
    </xf>
    <xf numFmtId="0" fontId="4" fillId="5" borderId="27" xfId="0" applyNumberFormat="1" applyFont="1" applyFill="1" applyBorder="1" applyAlignment="1">
      <alignment horizontal="center" vertical="center" wrapText="1"/>
    </xf>
    <xf numFmtId="49" fontId="4" fillId="5" borderId="28" xfId="0" applyNumberFormat="1" applyFont="1" applyFill="1" applyBorder="1" applyAlignment="1">
      <alignment horizontal="center" vertical="center" wrapText="1"/>
    </xf>
    <xf numFmtId="0" fontId="4" fillId="6" borderId="28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49" fontId="5" fillId="2" borderId="36" xfId="0" applyNumberFormat="1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49" fontId="4" fillId="2" borderId="36" xfId="0" applyNumberFormat="1" applyFont="1" applyFill="1" applyBorder="1" applyAlignment="1">
      <alignment horizontal="center" vertical="center" wrapText="1"/>
    </xf>
    <xf numFmtId="49" fontId="3" fillId="3" borderId="38" xfId="0" applyNumberFormat="1" applyFont="1" applyFill="1" applyBorder="1" applyAlignment="1">
      <alignment horizontal="center" vertical="center" wrapText="1"/>
    </xf>
    <xf numFmtId="49" fontId="3" fillId="4" borderId="39" xfId="0" applyNumberFormat="1" applyFont="1" applyFill="1" applyBorder="1" applyAlignment="1">
      <alignment horizontal="center" vertical="center" wrapText="1"/>
    </xf>
    <xf numFmtId="49" fontId="3" fillId="4" borderId="38" xfId="0" applyNumberFormat="1" applyFont="1" applyFill="1" applyBorder="1" applyAlignment="1">
      <alignment horizontal="center" vertical="center" wrapText="1"/>
    </xf>
    <xf numFmtId="49" fontId="4" fillId="2" borderId="38" xfId="0" applyNumberFormat="1" applyFont="1" applyFill="1" applyBorder="1" applyAlignment="1">
      <alignment horizontal="center" vertical="center" wrapText="1"/>
    </xf>
    <xf numFmtId="49" fontId="4" fillId="2" borderId="40" xfId="0" applyNumberFormat="1" applyFont="1" applyFill="1" applyBorder="1" applyAlignment="1">
      <alignment horizontal="center" vertical="center" wrapText="1"/>
    </xf>
    <xf numFmtId="0" fontId="4" fillId="5" borderId="11" xfId="0" applyNumberFormat="1" applyFont="1" applyFill="1" applyBorder="1" applyAlignment="1">
      <alignment horizontal="center" vertical="center" wrapText="1"/>
    </xf>
    <xf numFmtId="0" fontId="4" fillId="3" borderId="22" xfId="0" applyNumberFormat="1" applyFont="1" applyFill="1" applyBorder="1" applyAlignment="1">
      <alignment horizontal="center" vertical="center" wrapText="1"/>
    </xf>
    <xf numFmtId="0" fontId="4" fillId="6" borderId="41" xfId="0" applyNumberFormat="1" applyFont="1" applyFill="1" applyBorder="1" applyAlignment="1">
      <alignment horizontal="center" vertical="center" wrapText="1"/>
    </xf>
    <xf numFmtId="0" fontId="4" fillId="2" borderId="22" xfId="0" applyNumberFormat="1" applyFont="1" applyFill="1" applyBorder="1" applyAlignment="1">
      <alignment horizontal="center" vertical="center" wrapText="1"/>
    </xf>
    <xf numFmtId="0" fontId="4" fillId="3" borderId="25" xfId="0" applyNumberFormat="1" applyFont="1" applyFill="1" applyBorder="1" applyAlignment="1">
      <alignment horizontal="center" vertical="center" wrapText="1"/>
    </xf>
    <xf numFmtId="0" fontId="4" fillId="3" borderId="42" xfId="0" applyNumberFormat="1" applyFont="1" applyFill="1" applyBorder="1" applyAlignment="1">
      <alignment horizontal="center" vertical="center" wrapText="1"/>
    </xf>
    <xf numFmtId="0" fontId="4" fillId="6" borderId="43" xfId="0" applyNumberFormat="1" applyFont="1" applyFill="1" applyBorder="1" applyAlignment="1">
      <alignment horizontal="center" vertical="center" wrapText="1"/>
    </xf>
    <xf numFmtId="0" fontId="4" fillId="6" borderId="44" xfId="0" applyNumberFormat="1" applyFont="1" applyFill="1" applyBorder="1" applyAlignment="1">
      <alignment horizontal="center" vertical="center" wrapText="1"/>
    </xf>
    <xf numFmtId="0" fontId="4" fillId="2" borderId="25" xfId="0" applyNumberFormat="1" applyFont="1" applyFill="1" applyBorder="1" applyAlignment="1">
      <alignment horizontal="center" vertical="center" wrapText="1"/>
    </xf>
    <xf numFmtId="0" fontId="4" fillId="6" borderId="45" xfId="0" applyNumberFormat="1" applyFont="1" applyFill="1" applyBorder="1" applyAlignment="1">
      <alignment horizontal="center" vertical="center" wrapText="1"/>
    </xf>
    <xf numFmtId="0" fontId="4" fillId="5" borderId="25" xfId="0" applyNumberFormat="1" applyFont="1" applyFill="1" applyBorder="1" applyAlignment="1">
      <alignment horizontal="center" vertical="center" wrapText="1"/>
    </xf>
    <xf numFmtId="0" fontId="4" fillId="6" borderId="46" xfId="0" applyNumberFormat="1" applyFont="1" applyFill="1" applyBorder="1" applyAlignment="1">
      <alignment horizontal="center" vertical="center" wrapText="1"/>
    </xf>
    <xf numFmtId="0" fontId="4" fillId="2" borderId="24" xfId="0" applyNumberFormat="1" applyFont="1" applyFill="1" applyBorder="1" applyAlignment="1">
      <alignment horizontal="center" vertical="center" wrapText="1"/>
    </xf>
    <xf numFmtId="0" fontId="4" fillId="2" borderId="27" xfId="0" applyNumberFormat="1" applyFont="1" applyFill="1" applyBorder="1" applyAlignment="1">
      <alignment horizontal="center" vertical="center" wrapText="1"/>
    </xf>
    <xf numFmtId="0" fontId="4" fillId="3" borderId="28" xfId="0" applyNumberFormat="1" applyFont="1" applyFill="1" applyBorder="1" applyAlignment="1">
      <alignment horizontal="center" vertical="center" wrapText="1"/>
    </xf>
    <xf numFmtId="0" fontId="4" fillId="6" borderId="47" xfId="0" applyNumberFormat="1" applyFont="1" applyFill="1" applyBorder="1" applyAlignment="1">
      <alignment horizontal="center" vertical="center" wrapText="1"/>
    </xf>
    <xf numFmtId="0" fontId="4" fillId="2" borderId="28" xfId="0" applyNumberFormat="1" applyFont="1" applyFill="1" applyBorder="1" applyAlignment="1">
      <alignment horizontal="center" vertical="center" wrapText="1"/>
    </xf>
    <xf numFmtId="0" fontId="4" fillId="3" borderId="48" xfId="0" applyNumberFormat="1" applyFont="1" applyFill="1" applyBorder="1" applyAlignment="1">
      <alignment horizontal="center" vertical="center" wrapText="1"/>
    </xf>
    <xf numFmtId="0" fontId="4" fillId="6" borderId="49" xfId="0" applyNumberFormat="1" applyFont="1" applyFill="1" applyBorder="1" applyAlignment="1">
      <alignment horizontal="center" vertical="center" wrapText="1"/>
    </xf>
    <xf numFmtId="0" fontId="4" fillId="6" borderId="5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4" fillId="12" borderId="22" xfId="0" applyNumberFormat="1" applyFont="1" applyFill="1" applyBorder="1" applyAlignment="1">
      <alignment horizontal="center" vertical="center" wrapText="1"/>
    </xf>
    <xf numFmtId="0" fontId="4" fillId="12" borderId="25" xfId="0" applyNumberFormat="1" applyFont="1" applyFill="1" applyBorder="1" applyAlignment="1">
      <alignment horizontal="center" vertical="center" wrapText="1"/>
    </xf>
    <xf numFmtId="0" fontId="4" fillId="12" borderId="28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>
      <alignment horizontal="left" vertical="center"/>
    </xf>
    <xf numFmtId="49" fontId="0" fillId="0" borderId="98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49" fontId="3" fillId="12" borderId="8" xfId="0" applyNumberFormat="1" applyFont="1" applyFill="1" applyBorder="1" applyAlignment="1">
      <alignment horizontal="center" vertical="center" wrapText="1"/>
    </xf>
    <xf numFmtId="9" fontId="4" fillId="2" borderId="22" xfId="1" applyFont="1" applyFill="1" applyBorder="1" applyAlignment="1">
      <alignment horizontal="center" vertical="center" wrapText="1"/>
    </xf>
    <xf numFmtId="49" fontId="4" fillId="12" borderId="22" xfId="0" applyNumberFormat="1" applyFont="1" applyFill="1" applyBorder="1" applyAlignment="1">
      <alignment horizontal="center" vertical="center" wrapText="1"/>
    </xf>
    <xf numFmtId="49" fontId="4" fillId="12" borderId="25" xfId="0" applyNumberFormat="1" applyFont="1" applyFill="1" applyBorder="1" applyAlignment="1">
      <alignment horizontal="center" vertical="center" wrapText="1"/>
    </xf>
    <xf numFmtId="49" fontId="4" fillId="12" borderId="28" xfId="0" applyNumberFormat="1" applyFont="1" applyFill="1" applyBorder="1" applyAlignment="1">
      <alignment horizontal="center" vertical="center" wrapText="1"/>
    </xf>
    <xf numFmtId="49" fontId="4" fillId="2" borderId="99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0" fontId="25" fillId="12" borderId="28" xfId="0" applyNumberFormat="1" applyFont="1" applyFill="1" applyBorder="1" applyAlignment="1">
      <alignment horizontal="center" vertical="center" wrapText="1"/>
    </xf>
    <xf numFmtId="0" fontId="26" fillId="0" borderId="0" xfId="0" applyNumberFormat="1" applyFont="1" applyAlignment="1">
      <alignment horizontal="center" vertical="center"/>
    </xf>
    <xf numFmtId="49" fontId="27" fillId="6" borderId="28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CCCCCC"/>
      <rgbColor rgb="FF9FC5E8"/>
      <rgbColor rgb="FFF7CAAC"/>
      <rgbColor rgb="FFF3F3F3"/>
      <rgbColor rgb="FFFBE4D5"/>
      <rgbColor rgb="FFFF2600"/>
      <rgbColor rgb="FFBDC0BF"/>
      <rgbColor rgb="FFA5A5A5"/>
      <rgbColor rgb="FF3F3F3F"/>
      <rgbColor rgb="FF919191"/>
      <rgbColor rgb="FFDBDBDB"/>
      <rgbColor rgb="FFFF968C"/>
      <rgbColor rgb="FF7F7F7F"/>
      <rgbColor rgb="FFD9D9D9"/>
      <rgbColor rgb="FF0B0C0C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170"/>
  <sheetViews>
    <sheetView showGridLines="0" tabSelected="1" topLeftCell="A129" workbookViewId="0">
      <selection activeCell="L170" sqref="L170"/>
    </sheetView>
  </sheetViews>
  <sheetFormatPr baseColWidth="10" defaultColWidth="10.83203125" defaultRowHeight="15" customHeight="1" x14ac:dyDescent="0.2"/>
  <cols>
    <col min="1" max="1" width="10.83203125" style="322" customWidth="1"/>
    <col min="2" max="2" width="16" style="322" customWidth="1"/>
    <col min="3" max="3" width="15.1640625" style="322" customWidth="1"/>
    <col min="4" max="4" width="14" style="322" customWidth="1"/>
    <col min="5" max="5" width="12.33203125" style="322" customWidth="1"/>
    <col min="6" max="6" width="10.83203125" style="322" customWidth="1"/>
    <col min="7" max="7" width="14.1640625" style="322" customWidth="1"/>
    <col min="8" max="8" width="15.33203125" style="322" customWidth="1"/>
    <col min="9" max="10" width="10.83203125" style="322" customWidth="1"/>
    <col min="11" max="11" width="15" style="322" customWidth="1"/>
    <col min="12" max="12" width="16" style="322" customWidth="1"/>
    <col min="13" max="13" width="12.1640625" style="322" customWidth="1"/>
    <col min="14" max="16" width="10.83203125" style="322" customWidth="1"/>
    <col min="17" max="17" width="25.83203125" style="322" bestFit="1" customWidth="1"/>
    <col min="18" max="257" width="10.83203125" style="322" customWidth="1"/>
    <col min="258" max="16384" width="10.83203125" style="323"/>
  </cols>
  <sheetData>
    <row r="1" spans="1:16" ht="17" customHeight="1" x14ac:dyDescent="0.2">
      <c r="A1" s="246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8"/>
      <c r="N1" s="249"/>
      <c r="O1" s="250"/>
      <c r="P1" s="251"/>
    </row>
    <row r="2" spans="1:16" ht="36.75" customHeight="1" x14ac:dyDescent="0.2">
      <c r="A2" s="1"/>
      <c r="B2" s="2" t="s">
        <v>1</v>
      </c>
      <c r="C2" s="252"/>
      <c r="D2" s="252"/>
      <c r="E2" s="253" t="s">
        <v>2</v>
      </c>
      <c r="F2" s="253" t="s">
        <v>3</v>
      </c>
      <c r="G2" s="253" t="s">
        <v>4</v>
      </c>
      <c r="H2" s="253" t="s">
        <v>5</v>
      </c>
      <c r="I2" s="253" t="s">
        <v>6</v>
      </c>
      <c r="J2" s="253"/>
      <c r="K2" s="254"/>
      <c r="L2" s="254"/>
      <c r="M2" s="254"/>
      <c r="N2" s="254"/>
      <c r="O2" s="254"/>
      <c r="P2" s="255"/>
    </row>
    <row r="3" spans="1:16" ht="25.75" customHeight="1" x14ac:dyDescent="0.2">
      <c r="A3" s="230"/>
      <c r="B3" s="231" t="s">
        <v>7</v>
      </c>
      <c r="C3" s="232"/>
      <c r="D3" s="232"/>
      <c r="E3" s="223" t="s">
        <v>8</v>
      </c>
      <c r="F3" s="223" t="s">
        <v>9</v>
      </c>
      <c r="G3" s="233"/>
      <c r="H3" s="222"/>
      <c r="I3" s="223" t="s">
        <v>10</v>
      </c>
      <c r="J3" s="223"/>
      <c r="K3" s="222"/>
      <c r="L3" s="222"/>
      <c r="M3" s="222"/>
      <c r="N3" s="222"/>
      <c r="O3" s="222"/>
      <c r="P3" s="324"/>
    </row>
    <row r="4" spans="1:16" ht="16" customHeight="1" x14ac:dyDescent="0.2">
      <c r="A4" s="256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6"/>
      <c r="N4" s="257"/>
      <c r="O4" s="257"/>
      <c r="P4" s="258"/>
    </row>
    <row r="5" spans="1:16" ht="13.75" customHeight="1" x14ac:dyDescent="0.2">
      <c r="A5" s="259"/>
      <c r="B5" s="259"/>
      <c r="C5" s="259"/>
      <c r="D5" s="259"/>
      <c r="E5" s="259"/>
      <c r="F5" s="260"/>
      <c r="G5" s="259"/>
      <c r="H5" s="259"/>
      <c r="I5" s="259"/>
      <c r="J5" s="259"/>
      <c r="K5" s="259"/>
      <c r="L5" s="259"/>
      <c r="M5" s="259"/>
      <c r="N5" s="259"/>
      <c r="O5" s="259"/>
      <c r="P5" s="259"/>
    </row>
    <row r="6" spans="1:16" ht="17" customHeight="1" thickBot="1" x14ac:dyDescent="0.25">
      <c r="A6" s="246" t="s">
        <v>11</v>
      </c>
      <c r="B6" s="247"/>
      <c r="C6" s="247"/>
      <c r="D6" s="247"/>
      <c r="E6" s="247"/>
      <c r="F6" s="247"/>
      <c r="G6" s="247"/>
      <c r="H6" s="247"/>
      <c r="I6" s="247"/>
      <c r="J6" s="247"/>
      <c r="K6" s="247"/>
      <c r="L6" s="247"/>
      <c r="M6" s="248"/>
      <c r="N6" s="249"/>
      <c r="O6" s="250"/>
      <c r="P6" s="251"/>
    </row>
    <row r="7" spans="1:16" ht="17" customHeight="1" thickBot="1" x14ac:dyDescent="0.25">
      <c r="A7" s="5"/>
      <c r="B7" s="6"/>
      <c r="C7" s="261" t="s">
        <v>12</v>
      </c>
      <c r="D7" s="247"/>
      <c r="E7" s="261" t="s">
        <v>13</v>
      </c>
      <c r="F7" s="247"/>
      <c r="G7" s="247"/>
      <c r="H7" s="247"/>
      <c r="I7" s="262"/>
      <c r="J7" s="344" t="s">
        <v>218</v>
      </c>
      <c r="K7" s="345"/>
      <c r="L7" s="345"/>
      <c r="M7" s="346"/>
      <c r="N7" s="249"/>
      <c r="O7" s="264" t="s">
        <v>15</v>
      </c>
      <c r="P7" s="251"/>
    </row>
    <row r="8" spans="1:16" ht="48" customHeight="1" thickBot="1" x14ac:dyDescent="0.25">
      <c r="A8" s="10" t="s">
        <v>16</v>
      </c>
      <c r="B8" s="253" t="s">
        <v>17</v>
      </c>
      <c r="C8" s="265" t="s">
        <v>18</v>
      </c>
      <c r="D8" s="265" t="s">
        <v>19</v>
      </c>
      <c r="E8" s="253" t="s">
        <v>2</v>
      </c>
      <c r="F8" s="253" t="s">
        <v>20</v>
      </c>
      <c r="G8" s="263" t="s">
        <v>219</v>
      </c>
      <c r="H8" s="263" t="s">
        <v>213</v>
      </c>
      <c r="I8" s="253" t="s">
        <v>6</v>
      </c>
      <c r="J8" s="339" t="s">
        <v>226</v>
      </c>
      <c r="K8" s="263" t="s">
        <v>227</v>
      </c>
      <c r="L8" s="263" t="s">
        <v>220</v>
      </c>
      <c r="M8" s="266" t="s">
        <v>214</v>
      </c>
      <c r="N8" s="267" t="s">
        <v>25</v>
      </c>
      <c r="O8" s="263" t="s">
        <v>26</v>
      </c>
      <c r="P8" s="266" t="s">
        <v>27</v>
      </c>
    </row>
    <row r="9" spans="1:16" ht="14.25" customHeight="1" thickBot="1" x14ac:dyDescent="0.25">
      <c r="A9" s="234" t="s">
        <v>231</v>
      </c>
      <c r="B9" s="268" t="s">
        <v>232</v>
      </c>
      <c r="C9" s="269" t="s">
        <v>30</v>
      </c>
      <c r="D9" s="269" t="s">
        <v>31</v>
      </c>
      <c r="E9" s="268" t="s">
        <v>32</v>
      </c>
      <c r="F9" s="268" t="s">
        <v>9</v>
      </c>
      <c r="G9" s="224">
        <v>20</v>
      </c>
      <c r="H9" s="224">
        <v>32</v>
      </c>
      <c r="I9" s="268" t="s">
        <v>33</v>
      </c>
      <c r="J9" s="341" t="s">
        <v>211</v>
      </c>
      <c r="K9" s="270" t="s">
        <v>233</v>
      </c>
      <c r="L9" s="270" t="s">
        <v>33</v>
      </c>
      <c r="M9" s="271" t="s">
        <v>234</v>
      </c>
      <c r="N9" s="327" t="s">
        <v>216</v>
      </c>
      <c r="O9" s="340">
        <f>K9/B9-1</f>
        <v>4.3478260869565188E-2</v>
      </c>
      <c r="P9" s="225">
        <f>L9-I9</f>
        <v>0</v>
      </c>
    </row>
    <row r="10" spans="1:16" ht="13.75" customHeight="1" thickBot="1" x14ac:dyDescent="0.25">
      <c r="A10" s="239" t="s">
        <v>235</v>
      </c>
      <c r="B10" s="242" t="s">
        <v>35</v>
      </c>
      <c r="C10" s="240" t="s">
        <v>30</v>
      </c>
      <c r="D10" s="240" t="s">
        <v>36</v>
      </c>
      <c r="E10" s="242" t="s">
        <v>37</v>
      </c>
      <c r="F10" s="242" t="s">
        <v>9</v>
      </c>
      <c r="G10" s="226">
        <v>20</v>
      </c>
      <c r="H10" s="226">
        <v>23</v>
      </c>
      <c r="I10" s="242" t="s">
        <v>38</v>
      </c>
      <c r="J10" s="342" t="s">
        <v>211</v>
      </c>
      <c r="K10" s="272" t="s">
        <v>239</v>
      </c>
      <c r="L10" s="272" t="s">
        <v>38</v>
      </c>
      <c r="M10" s="273" t="s">
        <v>240</v>
      </c>
      <c r="N10" s="327" t="s">
        <v>216</v>
      </c>
      <c r="O10" s="340">
        <f>K10/B10-1</f>
        <v>6.6666666666666652E-2</v>
      </c>
      <c r="P10" s="225">
        <f>L10-I10</f>
        <v>0</v>
      </c>
    </row>
    <row r="11" spans="1:16" ht="13.75" customHeight="1" thickBot="1" x14ac:dyDescent="0.25">
      <c r="A11" s="239" t="s">
        <v>236</v>
      </c>
      <c r="B11" s="242" t="s">
        <v>35</v>
      </c>
      <c r="C11" s="240" t="s">
        <v>37</v>
      </c>
      <c r="D11" s="240" t="s">
        <v>40</v>
      </c>
      <c r="E11" s="242" t="s">
        <v>37</v>
      </c>
      <c r="F11" s="242" t="s">
        <v>9</v>
      </c>
      <c r="G11" s="226">
        <v>32</v>
      </c>
      <c r="H11" s="226">
        <v>38</v>
      </c>
      <c r="I11" s="242" t="s">
        <v>41</v>
      </c>
      <c r="J11" s="342" t="s">
        <v>211</v>
      </c>
      <c r="K11" s="272" t="s">
        <v>241</v>
      </c>
      <c r="L11" s="272" t="s">
        <v>41</v>
      </c>
      <c r="M11" s="273" t="s">
        <v>212</v>
      </c>
      <c r="N11" s="327" t="s">
        <v>216</v>
      </c>
      <c r="O11" s="340">
        <f>K11/B11-1</f>
        <v>-0.33333333333333337</v>
      </c>
      <c r="P11" s="225">
        <f>L11-I11</f>
        <v>0</v>
      </c>
    </row>
    <row r="12" spans="1:16" ht="13.75" customHeight="1" thickBot="1" x14ac:dyDescent="0.25">
      <c r="A12" s="239" t="s">
        <v>237</v>
      </c>
      <c r="B12" s="242" t="s">
        <v>43</v>
      </c>
      <c r="C12" s="240" t="s">
        <v>30</v>
      </c>
      <c r="D12" s="240" t="s">
        <v>31</v>
      </c>
      <c r="E12" s="242" t="s">
        <v>36</v>
      </c>
      <c r="F12" s="242" t="s">
        <v>9</v>
      </c>
      <c r="G12" s="226">
        <v>25</v>
      </c>
      <c r="H12" s="226">
        <v>28</v>
      </c>
      <c r="I12" s="242" t="s">
        <v>38</v>
      </c>
      <c r="J12" s="342" t="s">
        <v>211</v>
      </c>
      <c r="K12" s="272" t="s">
        <v>242</v>
      </c>
      <c r="L12" s="272" t="s">
        <v>38</v>
      </c>
      <c r="M12" s="273" t="s">
        <v>235</v>
      </c>
      <c r="N12" s="327" t="s">
        <v>216</v>
      </c>
      <c r="O12" s="340">
        <f>K12/B12-1</f>
        <v>-0.22499999999999998</v>
      </c>
      <c r="P12" s="225">
        <f>L12-I12</f>
        <v>0</v>
      </c>
    </row>
    <row r="13" spans="1:16" ht="14.25" customHeight="1" thickBot="1" x14ac:dyDescent="0.25">
      <c r="A13" s="274" t="s">
        <v>238</v>
      </c>
      <c r="B13" s="245" t="s">
        <v>43</v>
      </c>
      <c r="C13" s="243" t="s">
        <v>37</v>
      </c>
      <c r="D13" s="243" t="s">
        <v>40</v>
      </c>
      <c r="E13" s="245" t="s">
        <v>36</v>
      </c>
      <c r="F13" s="245" t="s">
        <v>9</v>
      </c>
      <c r="G13" s="228">
        <v>40</v>
      </c>
      <c r="H13" s="228">
        <v>47</v>
      </c>
      <c r="I13" s="245" t="s">
        <v>41</v>
      </c>
      <c r="J13" s="343" t="s">
        <v>243</v>
      </c>
      <c r="K13" s="275" t="s">
        <v>244</v>
      </c>
      <c r="L13" s="275" t="s">
        <v>41</v>
      </c>
      <c r="M13" s="276" t="s">
        <v>212</v>
      </c>
      <c r="N13" s="327" t="s">
        <v>216</v>
      </c>
      <c r="O13" s="340">
        <f>K13/B13-1</f>
        <v>-0.52500000000000002</v>
      </c>
      <c r="P13" s="225">
        <f>L13-I13</f>
        <v>0</v>
      </c>
    </row>
    <row r="14" spans="1:16" ht="13.75" customHeight="1" x14ac:dyDescent="0.2">
      <c r="A14" s="277"/>
      <c r="B14" s="277"/>
      <c r="C14" s="277"/>
      <c r="D14" s="277"/>
      <c r="E14" s="277"/>
      <c r="F14" s="278"/>
      <c r="G14" s="277"/>
      <c r="H14" s="277"/>
      <c r="I14" s="277"/>
      <c r="J14" s="277"/>
      <c r="K14" s="277"/>
      <c r="L14" s="277"/>
      <c r="M14" s="277"/>
      <c r="N14" s="277"/>
      <c r="O14" s="277"/>
      <c r="P14" s="277"/>
    </row>
    <row r="15" spans="1:16" ht="13.75" customHeight="1" x14ac:dyDescent="0.2">
      <c r="A15" s="259"/>
      <c r="B15" s="259"/>
      <c r="C15" s="259"/>
      <c r="D15" s="259"/>
      <c r="E15" s="259"/>
      <c r="F15" s="260"/>
      <c r="G15" s="259"/>
      <c r="H15" s="259"/>
      <c r="I15" s="259"/>
      <c r="J15" s="259"/>
      <c r="K15" s="259"/>
      <c r="L15" s="259"/>
      <c r="M15" s="259"/>
      <c r="N15" s="259"/>
      <c r="O15" s="259"/>
      <c r="P15" s="259"/>
    </row>
    <row r="16" spans="1:16" ht="17" customHeight="1" thickBot="1" x14ac:dyDescent="0.25">
      <c r="A16" s="246" t="s">
        <v>44</v>
      </c>
      <c r="B16" s="247"/>
      <c r="C16" s="247"/>
      <c r="D16" s="247"/>
      <c r="E16" s="247"/>
      <c r="F16" s="247"/>
      <c r="G16" s="247"/>
      <c r="H16" s="247"/>
      <c r="I16" s="247"/>
      <c r="J16" s="247"/>
      <c r="K16" s="247"/>
      <c r="L16" s="247"/>
      <c r="M16" s="248"/>
      <c r="N16" s="249"/>
      <c r="O16" s="250"/>
      <c r="P16" s="251"/>
    </row>
    <row r="17" spans="1:17" ht="17" customHeight="1" thickBot="1" x14ac:dyDescent="0.25">
      <c r="A17" s="176" t="s">
        <v>45</v>
      </c>
      <c r="B17" s="174" t="s">
        <v>1</v>
      </c>
      <c r="C17" s="279" t="s">
        <v>12</v>
      </c>
      <c r="D17" s="247"/>
      <c r="E17" s="279" t="s">
        <v>13</v>
      </c>
      <c r="F17" s="247"/>
      <c r="G17" s="247"/>
      <c r="H17" s="247"/>
      <c r="I17" s="247"/>
      <c r="J17" s="336" t="s">
        <v>218</v>
      </c>
      <c r="K17" s="337"/>
      <c r="L17" s="337"/>
      <c r="M17" s="338"/>
      <c r="N17" s="249"/>
      <c r="O17" s="264" t="s">
        <v>15</v>
      </c>
      <c r="P17" s="251"/>
    </row>
    <row r="18" spans="1:17" ht="40" customHeight="1" thickBot="1" x14ac:dyDescent="0.25">
      <c r="A18" s="177"/>
      <c r="B18" s="175"/>
      <c r="C18" s="265" t="s">
        <v>46</v>
      </c>
      <c r="D18" s="265" t="s">
        <v>47</v>
      </c>
      <c r="E18" s="253" t="s">
        <v>2</v>
      </c>
      <c r="F18" s="253" t="s">
        <v>3</v>
      </c>
      <c r="G18" s="253" t="s">
        <v>4</v>
      </c>
      <c r="H18" s="253" t="s">
        <v>217</v>
      </c>
      <c r="I18" s="253" t="s">
        <v>6</v>
      </c>
      <c r="J18" s="263" t="s">
        <v>213</v>
      </c>
      <c r="K18" s="263" t="s">
        <v>219</v>
      </c>
      <c r="L18" s="263" t="s">
        <v>220</v>
      </c>
      <c r="M18" s="266" t="s">
        <v>214</v>
      </c>
      <c r="N18" s="267" t="s">
        <v>221</v>
      </c>
      <c r="O18" s="267" t="s">
        <v>222</v>
      </c>
      <c r="P18" s="266" t="s">
        <v>27</v>
      </c>
    </row>
    <row r="19" spans="1:17" ht="14.25" customHeight="1" thickBot="1" x14ac:dyDescent="0.25">
      <c r="A19" s="234" t="s">
        <v>215</v>
      </c>
      <c r="B19" s="224">
        <v>821</v>
      </c>
      <c r="C19" s="235">
        <v>50</v>
      </c>
      <c r="D19" s="235">
        <v>5</v>
      </c>
      <c r="E19" s="236">
        <v>20</v>
      </c>
      <c r="F19" s="237" t="s">
        <v>9</v>
      </c>
      <c r="G19" s="238">
        <v>15</v>
      </c>
      <c r="H19" s="224">
        <v>35</v>
      </c>
      <c r="I19" s="236">
        <v>5</v>
      </c>
      <c r="J19" s="224">
        <v>25</v>
      </c>
      <c r="K19" s="224">
        <v>23</v>
      </c>
      <c r="L19" s="224">
        <v>5</v>
      </c>
      <c r="M19" s="225">
        <v>73</v>
      </c>
      <c r="N19" s="327">
        <f>K19-G19-L19</f>
        <v>3</v>
      </c>
      <c r="O19" s="224">
        <f>G19+I19-K19</f>
        <v>-3</v>
      </c>
      <c r="P19" s="225">
        <f>I19-L19</f>
        <v>0</v>
      </c>
      <c r="Q19" s="322" t="s">
        <v>229</v>
      </c>
    </row>
    <row r="20" spans="1:17" ht="13.75" customHeight="1" thickBot="1" x14ac:dyDescent="0.25">
      <c r="A20" s="239">
        <f>A19+1</f>
        <v>2</v>
      </c>
      <c r="B20" s="226">
        <v>795</v>
      </c>
      <c r="C20" s="240" t="s">
        <v>51</v>
      </c>
      <c r="D20" s="240" t="s">
        <v>51</v>
      </c>
      <c r="E20" s="241">
        <v>12</v>
      </c>
      <c r="F20" s="242" t="s">
        <v>51</v>
      </c>
      <c r="G20" s="242" t="s">
        <v>41</v>
      </c>
      <c r="H20" s="226">
        <v>35</v>
      </c>
      <c r="I20" s="241">
        <v>5</v>
      </c>
      <c r="J20" s="226">
        <v>25</v>
      </c>
      <c r="K20" s="226">
        <v>23</v>
      </c>
      <c r="L20" s="226">
        <v>5</v>
      </c>
      <c r="M20" s="227">
        <v>69</v>
      </c>
      <c r="N20" s="327">
        <f>K20-G20-L20</f>
        <v>3</v>
      </c>
      <c r="O20" s="224">
        <f>G20+I20-K20</f>
        <v>-3</v>
      </c>
      <c r="P20" s="225">
        <f>I20-L20</f>
        <v>0</v>
      </c>
      <c r="Q20" s="322" t="s">
        <v>229</v>
      </c>
    </row>
    <row r="21" spans="1:17" ht="13.75" customHeight="1" thickBot="1" x14ac:dyDescent="0.25">
      <c r="A21" s="239">
        <f t="shared" ref="A21:A40" si="0">A20+1</f>
        <v>3</v>
      </c>
      <c r="B21" s="226">
        <v>800</v>
      </c>
      <c r="C21" s="240" t="s">
        <v>51</v>
      </c>
      <c r="D21" s="240" t="s">
        <v>51</v>
      </c>
      <c r="E21" s="241">
        <v>20</v>
      </c>
      <c r="F21" s="242" t="s">
        <v>51</v>
      </c>
      <c r="G21" s="242" t="s">
        <v>41</v>
      </c>
      <c r="H21" s="226">
        <v>35</v>
      </c>
      <c r="I21" s="241">
        <v>10</v>
      </c>
      <c r="J21" s="226">
        <v>30</v>
      </c>
      <c r="K21" s="226"/>
      <c r="L21" s="226">
        <v>10</v>
      </c>
      <c r="M21" s="227">
        <v>70</v>
      </c>
      <c r="N21" s="327"/>
      <c r="O21" s="224" t="s">
        <v>216</v>
      </c>
      <c r="P21" s="225">
        <f>I21-L21</f>
        <v>0</v>
      </c>
      <c r="Q21" s="322" t="s">
        <v>229</v>
      </c>
    </row>
    <row r="22" spans="1:17" ht="13.75" customHeight="1" thickBot="1" x14ac:dyDescent="0.25">
      <c r="A22" s="239">
        <f t="shared" si="0"/>
        <v>4</v>
      </c>
      <c r="B22" s="226">
        <v>825</v>
      </c>
      <c r="C22" s="240" t="s">
        <v>51</v>
      </c>
      <c r="D22" s="240" t="s">
        <v>51</v>
      </c>
      <c r="E22" s="241">
        <v>12</v>
      </c>
      <c r="F22" s="242" t="s">
        <v>51</v>
      </c>
      <c r="G22" s="242" t="s">
        <v>41</v>
      </c>
      <c r="H22" s="226">
        <v>35</v>
      </c>
      <c r="I22" s="241">
        <v>10</v>
      </c>
      <c r="J22" s="226">
        <v>27</v>
      </c>
      <c r="K22" s="226"/>
      <c r="L22" s="226">
        <v>10</v>
      </c>
      <c r="M22" s="227">
        <v>69</v>
      </c>
      <c r="N22" s="327"/>
      <c r="O22" s="224" t="s">
        <v>216</v>
      </c>
      <c r="P22" s="225">
        <f>I22-L22</f>
        <v>0</v>
      </c>
      <c r="Q22" s="322" t="s">
        <v>229</v>
      </c>
    </row>
    <row r="23" spans="1:17" ht="14.25" customHeight="1" thickBot="1" x14ac:dyDescent="0.25">
      <c r="A23" s="234" t="s">
        <v>215</v>
      </c>
      <c r="B23" s="224">
        <v>500</v>
      </c>
      <c r="C23" s="235">
        <v>50</v>
      </c>
      <c r="D23" s="235">
        <v>5</v>
      </c>
      <c r="E23" s="236">
        <v>20</v>
      </c>
      <c r="F23" s="237" t="s">
        <v>9</v>
      </c>
      <c r="G23" s="238">
        <v>15</v>
      </c>
      <c r="H23" s="224">
        <v>20</v>
      </c>
      <c r="I23" s="236">
        <v>5</v>
      </c>
      <c r="J23" s="224">
        <v>18</v>
      </c>
      <c r="K23" s="224">
        <v>18</v>
      </c>
      <c r="L23" s="224">
        <v>5</v>
      </c>
      <c r="M23" s="225">
        <v>57</v>
      </c>
      <c r="N23" s="327">
        <f>I23+G23-J23</f>
        <v>2</v>
      </c>
      <c r="O23" s="224">
        <f>G23+I23-K23</f>
        <v>2</v>
      </c>
      <c r="P23" s="225">
        <f>I23-L23</f>
        <v>0</v>
      </c>
    </row>
    <row r="24" spans="1:17" ht="13.75" customHeight="1" thickBot="1" x14ac:dyDescent="0.25">
      <c r="A24" s="239">
        <f>A23+1</f>
        <v>2</v>
      </c>
      <c r="B24" s="226">
        <v>710</v>
      </c>
      <c r="C24" s="240" t="s">
        <v>51</v>
      </c>
      <c r="D24" s="240" t="s">
        <v>51</v>
      </c>
      <c r="E24" s="241">
        <v>12</v>
      </c>
      <c r="F24" s="242" t="s">
        <v>51</v>
      </c>
      <c r="G24" s="242" t="s">
        <v>41</v>
      </c>
      <c r="H24" s="226">
        <v>20</v>
      </c>
      <c r="I24" s="241">
        <v>5</v>
      </c>
      <c r="J24" s="226">
        <v>20</v>
      </c>
      <c r="K24" s="226">
        <v>20</v>
      </c>
      <c r="L24" s="226">
        <v>5</v>
      </c>
      <c r="M24" s="227">
        <v>59</v>
      </c>
      <c r="N24" s="327">
        <f t="shared" ref="N24:N28" si="1">I24+G24-J24</f>
        <v>0</v>
      </c>
      <c r="O24" s="224">
        <f>G24+I24-K24</f>
        <v>0</v>
      </c>
      <c r="P24" s="225">
        <f>I24-L24</f>
        <v>0</v>
      </c>
    </row>
    <row r="25" spans="1:17" ht="13.75" customHeight="1" thickBot="1" x14ac:dyDescent="0.25">
      <c r="A25" s="239">
        <f t="shared" ref="A25:A26" si="2">A24+1</f>
        <v>3</v>
      </c>
      <c r="B25" s="226">
        <v>510</v>
      </c>
      <c r="C25" s="240" t="s">
        <v>51</v>
      </c>
      <c r="D25" s="240" t="s">
        <v>51</v>
      </c>
      <c r="E25" s="241">
        <v>20</v>
      </c>
      <c r="F25" s="242" t="s">
        <v>51</v>
      </c>
      <c r="G25" s="242" t="s">
        <v>41</v>
      </c>
      <c r="H25" s="226">
        <v>27</v>
      </c>
      <c r="I25" s="241">
        <v>10</v>
      </c>
      <c r="J25" s="226">
        <v>22</v>
      </c>
      <c r="K25" s="226">
        <v>22</v>
      </c>
      <c r="L25" s="226">
        <v>10</v>
      </c>
      <c r="M25" s="227">
        <v>57</v>
      </c>
      <c r="N25" s="327">
        <f t="shared" si="1"/>
        <v>3</v>
      </c>
      <c r="O25" s="224">
        <f>G25+I25-K25</f>
        <v>3</v>
      </c>
      <c r="P25" s="225">
        <f>I25-L25</f>
        <v>0</v>
      </c>
    </row>
    <row r="26" spans="1:17" ht="13.75" customHeight="1" thickBot="1" x14ac:dyDescent="0.25">
      <c r="A26" s="239">
        <f t="shared" si="2"/>
        <v>4</v>
      </c>
      <c r="B26" s="226">
        <v>800</v>
      </c>
      <c r="C26" s="240" t="s">
        <v>51</v>
      </c>
      <c r="D26" s="240" t="s">
        <v>51</v>
      </c>
      <c r="E26" s="241">
        <v>12</v>
      </c>
      <c r="F26" s="242" t="s">
        <v>51</v>
      </c>
      <c r="G26" s="242" t="s">
        <v>41</v>
      </c>
      <c r="H26" s="226">
        <v>27</v>
      </c>
      <c r="I26" s="241">
        <v>10</v>
      </c>
      <c r="J26" s="226">
        <v>28</v>
      </c>
      <c r="K26" s="226">
        <v>24</v>
      </c>
      <c r="L26" s="226">
        <v>10</v>
      </c>
      <c r="M26" s="227">
        <v>70</v>
      </c>
      <c r="N26" s="327">
        <f t="shared" si="1"/>
        <v>-3</v>
      </c>
      <c r="O26" s="224">
        <f>G26+I26-K26</f>
        <v>1</v>
      </c>
      <c r="P26" s="225">
        <f>I26-L26</f>
        <v>0</v>
      </c>
    </row>
    <row r="27" spans="1:17" ht="13.75" customHeight="1" thickBot="1" x14ac:dyDescent="0.25">
      <c r="A27" s="239">
        <f>A22+1</f>
        <v>5</v>
      </c>
      <c r="B27" s="226">
        <v>505</v>
      </c>
      <c r="C27" s="240" t="s">
        <v>51</v>
      </c>
      <c r="D27" s="240" t="s">
        <v>51</v>
      </c>
      <c r="E27" s="241">
        <v>20</v>
      </c>
      <c r="F27" s="242" t="s">
        <v>51</v>
      </c>
      <c r="G27" s="242" t="s">
        <v>41</v>
      </c>
      <c r="H27" s="226">
        <v>32</v>
      </c>
      <c r="I27" s="241">
        <v>15</v>
      </c>
      <c r="J27" s="226">
        <v>26</v>
      </c>
      <c r="K27" s="226">
        <v>25</v>
      </c>
      <c r="L27" s="226">
        <v>15</v>
      </c>
      <c r="M27" s="227">
        <v>57</v>
      </c>
      <c r="N27" s="327">
        <f t="shared" si="1"/>
        <v>4</v>
      </c>
      <c r="O27" s="224">
        <f>G27+I27-K27</f>
        <v>5</v>
      </c>
      <c r="P27" s="225">
        <f>I27-L27</f>
        <v>0</v>
      </c>
    </row>
    <row r="28" spans="1:17" ht="14.25" customHeight="1" thickBot="1" x14ac:dyDescent="0.25">
      <c r="A28" s="239">
        <f t="shared" si="0"/>
        <v>6</v>
      </c>
      <c r="B28" s="228">
        <v>770</v>
      </c>
      <c r="C28" s="243" t="s">
        <v>51</v>
      </c>
      <c r="D28" s="243" t="s">
        <v>51</v>
      </c>
      <c r="E28" s="244">
        <v>12</v>
      </c>
      <c r="F28" s="245" t="s">
        <v>51</v>
      </c>
      <c r="G28" s="245" t="s">
        <v>41</v>
      </c>
      <c r="H28" s="226">
        <v>32</v>
      </c>
      <c r="I28" s="244">
        <v>15</v>
      </c>
      <c r="J28" s="228">
        <v>31</v>
      </c>
      <c r="K28" s="228">
        <v>25</v>
      </c>
      <c r="L28" s="228">
        <v>15</v>
      </c>
      <c r="M28" s="229">
        <v>56</v>
      </c>
      <c r="N28" s="327">
        <f t="shared" si="1"/>
        <v>-1</v>
      </c>
      <c r="O28" s="224">
        <f>G28+I28-K28</f>
        <v>5</v>
      </c>
      <c r="P28" s="225">
        <f>I28-L28</f>
        <v>0</v>
      </c>
    </row>
    <row r="29" spans="1:17" ht="14.25" customHeight="1" thickBot="1" x14ac:dyDescent="0.25">
      <c r="A29" s="239">
        <f t="shared" si="0"/>
        <v>7</v>
      </c>
      <c r="B29" s="224">
        <v>290</v>
      </c>
      <c r="C29" s="235">
        <v>20</v>
      </c>
      <c r="D29" s="235">
        <v>20</v>
      </c>
      <c r="E29" s="236">
        <v>20</v>
      </c>
      <c r="F29" s="237" t="s">
        <v>9</v>
      </c>
      <c r="G29" s="238">
        <v>15</v>
      </c>
      <c r="H29" s="224">
        <v>22</v>
      </c>
      <c r="I29" s="236">
        <v>5</v>
      </c>
      <c r="J29" s="224">
        <v>25</v>
      </c>
      <c r="K29" s="224">
        <v>19</v>
      </c>
      <c r="L29" s="224">
        <v>5</v>
      </c>
      <c r="M29" s="225">
        <v>40</v>
      </c>
      <c r="N29" s="327">
        <f t="shared" ref="N29" si="3">I29+G29-J29</f>
        <v>-5</v>
      </c>
      <c r="O29" s="224">
        <f>G29+I29-K29</f>
        <v>1</v>
      </c>
      <c r="P29" s="225">
        <f>I29-L29</f>
        <v>0</v>
      </c>
    </row>
    <row r="30" spans="1:17" ht="13.75" customHeight="1" x14ac:dyDescent="0.2">
      <c r="A30" s="239">
        <f t="shared" si="0"/>
        <v>8</v>
      </c>
      <c r="B30" s="226">
        <v>305</v>
      </c>
      <c r="C30" s="240" t="s">
        <v>51</v>
      </c>
      <c r="D30" s="240" t="s">
        <v>51</v>
      </c>
      <c r="E30" s="241">
        <v>12</v>
      </c>
      <c r="F30" s="242" t="s">
        <v>51</v>
      </c>
      <c r="G30" s="242" t="s">
        <v>41</v>
      </c>
      <c r="H30" s="226">
        <v>22</v>
      </c>
      <c r="I30" s="241">
        <v>5</v>
      </c>
      <c r="J30" s="226">
        <v>25</v>
      </c>
      <c r="K30" s="226">
        <v>18</v>
      </c>
      <c r="L30" s="226">
        <v>5</v>
      </c>
      <c r="M30" s="227">
        <v>49</v>
      </c>
      <c r="N30" s="327">
        <f t="shared" ref="N30:N31" si="4">I30+G30-J30</f>
        <v>-5</v>
      </c>
      <c r="O30" s="224">
        <f>G30+I30-K30</f>
        <v>2</v>
      </c>
      <c r="P30" s="225">
        <f>I30-L30</f>
        <v>0</v>
      </c>
    </row>
    <row r="31" spans="1:17" ht="13.75" customHeight="1" x14ac:dyDescent="0.2">
      <c r="A31" s="239">
        <f t="shared" si="0"/>
        <v>9</v>
      </c>
      <c r="B31" s="226">
        <v>290</v>
      </c>
      <c r="C31" s="240" t="s">
        <v>51</v>
      </c>
      <c r="D31" s="240" t="s">
        <v>51</v>
      </c>
      <c r="E31" s="241">
        <v>20</v>
      </c>
      <c r="F31" s="242" t="s">
        <v>51</v>
      </c>
      <c r="G31" s="242" t="s">
        <v>41</v>
      </c>
      <c r="H31" s="226">
        <v>27</v>
      </c>
      <c r="I31" s="241">
        <v>10</v>
      </c>
      <c r="J31" s="226">
        <v>28</v>
      </c>
      <c r="K31" s="226">
        <v>23</v>
      </c>
      <c r="L31" s="226">
        <v>10</v>
      </c>
      <c r="M31" s="227">
        <v>48</v>
      </c>
      <c r="N31" s="328">
        <f t="shared" si="4"/>
        <v>-3</v>
      </c>
      <c r="O31" s="226">
        <f>G31+I31-K31</f>
        <v>2</v>
      </c>
      <c r="P31" s="227">
        <f>I31-L31</f>
        <v>0</v>
      </c>
    </row>
    <row r="32" spans="1:17" ht="13.75" customHeight="1" x14ac:dyDescent="0.2">
      <c r="A32" s="239">
        <f t="shared" si="0"/>
        <v>10</v>
      </c>
      <c r="B32" s="226">
        <v>310</v>
      </c>
      <c r="C32" s="240" t="s">
        <v>51</v>
      </c>
      <c r="D32" s="240" t="s">
        <v>51</v>
      </c>
      <c r="E32" s="241">
        <v>12</v>
      </c>
      <c r="F32" s="242" t="s">
        <v>51</v>
      </c>
      <c r="G32" s="242" t="s">
        <v>41</v>
      </c>
      <c r="H32" s="226">
        <v>27</v>
      </c>
      <c r="I32" s="241">
        <v>10</v>
      </c>
      <c r="J32" s="226">
        <v>29</v>
      </c>
      <c r="K32" s="226">
        <v>23</v>
      </c>
      <c r="L32" s="226">
        <v>10</v>
      </c>
      <c r="M32" s="227">
        <v>48</v>
      </c>
      <c r="N32" s="328">
        <f t="shared" ref="N32:N40" si="5">I32+G32-J32</f>
        <v>-4</v>
      </c>
      <c r="O32" s="226">
        <f>G32+I32-K32</f>
        <v>2</v>
      </c>
      <c r="P32" s="227">
        <f>I32-L32</f>
        <v>0</v>
      </c>
    </row>
    <row r="33" spans="1:18" ht="13.75" customHeight="1" x14ac:dyDescent="0.2">
      <c r="A33" s="239">
        <f t="shared" si="0"/>
        <v>11</v>
      </c>
      <c r="B33" s="226">
        <v>300</v>
      </c>
      <c r="C33" s="240" t="s">
        <v>51</v>
      </c>
      <c r="D33" s="240" t="s">
        <v>51</v>
      </c>
      <c r="E33" s="241">
        <v>20</v>
      </c>
      <c r="F33" s="242" t="s">
        <v>51</v>
      </c>
      <c r="G33" s="242" t="s">
        <v>41</v>
      </c>
      <c r="H33" s="226">
        <v>32</v>
      </c>
      <c r="I33" s="241">
        <v>15</v>
      </c>
      <c r="J33" s="226">
        <v>35</v>
      </c>
      <c r="K33" s="226">
        <v>28</v>
      </c>
      <c r="L33" s="226">
        <v>15</v>
      </c>
      <c r="M33" s="227">
        <v>50</v>
      </c>
      <c r="N33" s="328">
        <f t="shared" si="5"/>
        <v>-5</v>
      </c>
      <c r="O33" s="226">
        <f>G33+I33-K33</f>
        <v>2</v>
      </c>
      <c r="P33" s="227">
        <f>I33-L33</f>
        <v>0</v>
      </c>
    </row>
    <row r="34" spans="1:18" ht="14.25" customHeight="1" thickBot="1" x14ac:dyDescent="0.25">
      <c r="A34" s="239">
        <f t="shared" si="0"/>
        <v>12</v>
      </c>
      <c r="B34" s="228">
        <v>320</v>
      </c>
      <c r="C34" s="243" t="s">
        <v>51</v>
      </c>
      <c r="D34" s="243" t="s">
        <v>51</v>
      </c>
      <c r="E34" s="244">
        <v>12</v>
      </c>
      <c r="F34" s="245" t="s">
        <v>51</v>
      </c>
      <c r="G34" s="245" t="s">
        <v>41</v>
      </c>
      <c r="H34" s="228">
        <v>32</v>
      </c>
      <c r="I34" s="244">
        <v>15</v>
      </c>
      <c r="J34" s="228">
        <v>34</v>
      </c>
      <c r="K34" s="228">
        <v>29</v>
      </c>
      <c r="L34" s="228">
        <v>15</v>
      </c>
      <c r="M34" s="229">
        <v>48</v>
      </c>
      <c r="N34" s="328">
        <f t="shared" si="5"/>
        <v>-4</v>
      </c>
      <c r="O34" s="226">
        <f>G34+I34-K34</f>
        <v>1</v>
      </c>
      <c r="P34" s="227">
        <f>I34-L34</f>
        <v>0</v>
      </c>
    </row>
    <row r="35" spans="1:18" ht="14.25" customHeight="1" x14ac:dyDescent="0.2">
      <c r="A35" s="239">
        <f t="shared" si="0"/>
        <v>13</v>
      </c>
      <c r="B35" s="224">
        <v>138</v>
      </c>
      <c r="C35" s="235">
        <v>10</v>
      </c>
      <c r="D35" s="235">
        <v>50</v>
      </c>
      <c r="E35" s="236">
        <v>20</v>
      </c>
      <c r="F35" s="237" t="s">
        <v>9</v>
      </c>
      <c r="G35" s="238">
        <v>15</v>
      </c>
      <c r="H35" s="224">
        <v>22</v>
      </c>
      <c r="I35" s="236">
        <v>5</v>
      </c>
      <c r="J35" s="224">
        <v>25</v>
      </c>
      <c r="K35" s="224">
        <v>19</v>
      </c>
      <c r="L35" s="224">
        <v>5</v>
      </c>
      <c r="M35" s="225">
        <v>20</v>
      </c>
      <c r="N35" s="328">
        <f t="shared" si="5"/>
        <v>-5</v>
      </c>
      <c r="O35" s="226">
        <f>G35+I35-K35</f>
        <v>1</v>
      </c>
      <c r="P35" s="227">
        <f>I35-L35</f>
        <v>0</v>
      </c>
    </row>
    <row r="36" spans="1:18" ht="13.75" customHeight="1" x14ac:dyDescent="0.2">
      <c r="A36" s="239">
        <f t="shared" si="0"/>
        <v>14</v>
      </c>
      <c r="B36" s="226">
        <v>148</v>
      </c>
      <c r="C36" s="240" t="s">
        <v>51</v>
      </c>
      <c r="D36" s="240" t="s">
        <v>51</v>
      </c>
      <c r="E36" s="241">
        <v>12</v>
      </c>
      <c r="F36" s="242" t="s">
        <v>51</v>
      </c>
      <c r="G36" s="242" t="s">
        <v>41</v>
      </c>
      <c r="H36" s="226">
        <v>22</v>
      </c>
      <c r="I36" s="241">
        <v>5</v>
      </c>
      <c r="J36" s="226">
        <v>24</v>
      </c>
      <c r="K36" s="226">
        <v>19</v>
      </c>
      <c r="L36" s="226">
        <v>5</v>
      </c>
      <c r="M36" s="227">
        <v>20</v>
      </c>
      <c r="N36" s="328">
        <f t="shared" si="5"/>
        <v>-4</v>
      </c>
      <c r="O36" s="226">
        <f>G36+I36-K36</f>
        <v>1</v>
      </c>
      <c r="P36" s="227">
        <f>I36-L36</f>
        <v>0</v>
      </c>
    </row>
    <row r="37" spans="1:18" ht="13.75" customHeight="1" x14ac:dyDescent="0.2">
      <c r="A37" s="239">
        <f t="shared" si="0"/>
        <v>15</v>
      </c>
      <c r="B37" s="226">
        <v>137</v>
      </c>
      <c r="C37" s="240" t="s">
        <v>51</v>
      </c>
      <c r="D37" s="240" t="s">
        <v>51</v>
      </c>
      <c r="E37" s="241">
        <v>20</v>
      </c>
      <c r="F37" s="242" t="s">
        <v>51</v>
      </c>
      <c r="G37" s="242" t="s">
        <v>41</v>
      </c>
      <c r="H37" s="226">
        <v>27</v>
      </c>
      <c r="I37" s="241">
        <v>10</v>
      </c>
      <c r="J37" s="226">
        <v>29</v>
      </c>
      <c r="K37" s="226">
        <v>23</v>
      </c>
      <c r="L37" s="226">
        <v>10</v>
      </c>
      <c r="M37" s="227">
        <v>19</v>
      </c>
      <c r="N37" s="328">
        <f t="shared" si="5"/>
        <v>-4</v>
      </c>
      <c r="O37" s="226">
        <f>G37+I37-K37</f>
        <v>2</v>
      </c>
      <c r="P37" s="227">
        <f>I37-L37</f>
        <v>0</v>
      </c>
    </row>
    <row r="38" spans="1:18" ht="13.75" customHeight="1" x14ac:dyDescent="0.2">
      <c r="A38" s="239">
        <f t="shared" si="0"/>
        <v>16</v>
      </c>
      <c r="B38" s="226">
        <v>153</v>
      </c>
      <c r="C38" s="240" t="s">
        <v>51</v>
      </c>
      <c r="D38" s="240" t="s">
        <v>51</v>
      </c>
      <c r="E38" s="241">
        <v>12</v>
      </c>
      <c r="F38" s="242" t="s">
        <v>51</v>
      </c>
      <c r="G38" s="242" t="s">
        <v>41</v>
      </c>
      <c r="H38" s="226">
        <v>27</v>
      </c>
      <c r="I38" s="241">
        <v>10</v>
      </c>
      <c r="J38" s="226">
        <v>30</v>
      </c>
      <c r="K38" s="226">
        <v>22</v>
      </c>
      <c r="L38" s="226">
        <v>10</v>
      </c>
      <c r="M38" s="227">
        <v>20</v>
      </c>
      <c r="N38" s="328">
        <f t="shared" si="5"/>
        <v>-5</v>
      </c>
      <c r="O38" s="226">
        <f>G38+I38-K38</f>
        <v>3</v>
      </c>
      <c r="P38" s="227">
        <f>I38-L38</f>
        <v>0</v>
      </c>
    </row>
    <row r="39" spans="1:18" ht="13.75" customHeight="1" x14ac:dyDescent="0.2">
      <c r="A39" s="239">
        <f t="shared" si="0"/>
        <v>17</v>
      </c>
      <c r="B39" s="226">
        <v>140</v>
      </c>
      <c r="C39" s="240" t="s">
        <v>51</v>
      </c>
      <c r="D39" s="240" t="s">
        <v>51</v>
      </c>
      <c r="E39" s="241">
        <v>20</v>
      </c>
      <c r="F39" s="242" t="s">
        <v>51</v>
      </c>
      <c r="G39" s="242" t="s">
        <v>41</v>
      </c>
      <c r="H39" s="226">
        <v>32</v>
      </c>
      <c r="I39" s="241">
        <v>15</v>
      </c>
      <c r="J39" s="226">
        <v>35</v>
      </c>
      <c r="K39" s="226">
        <v>29</v>
      </c>
      <c r="L39" s="226">
        <v>15</v>
      </c>
      <c r="M39" s="227">
        <v>20</v>
      </c>
      <c r="N39" s="328">
        <f t="shared" si="5"/>
        <v>-5</v>
      </c>
      <c r="O39" s="226">
        <f>G39+I39-K39</f>
        <v>1</v>
      </c>
      <c r="P39" s="227">
        <f>I39-L39</f>
        <v>0</v>
      </c>
    </row>
    <row r="40" spans="1:18" ht="14.25" customHeight="1" thickBot="1" x14ac:dyDescent="0.25">
      <c r="A40" s="239">
        <f t="shared" si="0"/>
        <v>18</v>
      </c>
      <c r="B40" s="228">
        <v>140</v>
      </c>
      <c r="C40" s="243" t="s">
        <v>51</v>
      </c>
      <c r="D40" s="243" t="s">
        <v>51</v>
      </c>
      <c r="E40" s="244">
        <v>12</v>
      </c>
      <c r="F40" s="245" t="s">
        <v>51</v>
      </c>
      <c r="G40" s="245" t="s">
        <v>41</v>
      </c>
      <c r="H40" s="228">
        <v>32</v>
      </c>
      <c r="I40" s="244">
        <v>15</v>
      </c>
      <c r="J40" s="228">
        <v>35</v>
      </c>
      <c r="K40" s="228">
        <v>25</v>
      </c>
      <c r="L40" s="228">
        <v>15</v>
      </c>
      <c r="M40" s="229">
        <v>20</v>
      </c>
      <c r="N40" s="328">
        <f t="shared" si="5"/>
        <v>-5</v>
      </c>
      <c r="O40" s="226">
        <f>G40+I40-K40</f>
        <v>5</v>
      </c>
      <c r="P40" s="227">
        <f>I40-L40</f>
        <v>0</v>
      </c>
    </row>
    <row r="41" spans="1:18" ht="13.75" customHeight="1" x14ac:dyDescent="0.2">
      <c r="A41" s="277"/>
      <c r="B41" s="277"/>
      <c r="C41" s="277"/>
      <c r="D41" s="277"/>
      <c r="E41" s="277"/>
      <c r="F41" s="278"/>
      <c r="G41" s="277"/>
      <c r="H41" s="277"/>
      <c r="I41" s="277"/>
      <c r="J41" s="277"/>
      <c r="K41" s="277"/>
      <c r="L41" s="277"/>
      <c r="M41" s="277"/>
      <c r="N41" s="277" t="s">
        <v>223</v>
      </c>
      <c r="O41" s="277"/>
      <c r="P41" s="277"/>
    </row>
    <row r="42" spans="1:18" ht="13.75" customHeight="1" x14ac:dyDescent="0.2">
      <c r="A42" s="259"/>
      <c r="B42" s="259"/>
      <c r="C42" s="259"/>
      <c r="D42" s="259"/>
      <c r="E42" s="259"/>
      <c r="F42" s="260"/>
      <c r="G42" s="259"/>
      <c r="H42" s="259"/>
      <c r="I42" s="259"/>
      <c r="J42" s="259"/>
      <c r="K42" s="259"/>
      <c r="L42" s="259"/>
      <c r="M42" s="259"/>
      <c r="N42" s="259"/>
      <c r="O42" s="259"/>
      <c r="P42" s="259"/>
    </row>
    <row r="43" spans="1:18" ht="17" customHeight="1" thickBot="1" x14ac:dyDescent="0.25">
      <c r="A43" s="246" t="s">
        <v>52</v>
      </c>
      <c r="B43" s="247"/>
      <c r="C43" s="247"/>
      <c r="D43" s="247"/>
      <c r="E43" s="247"/>
      <c r="F43" s="247"/>
      <c r="G43" s="247"/>
      <c r="H43" s="247"/>
      <c r="I43" s="247"/>
      <c r="J43" s="247"/>
      <c r="K43" s="247"/>
      <c r="L43" s="247"/>
      <c r="M43" s="248"/>
      <c r="N43" s="249"/>
      <c r="O43" s="250"/>
      <c r="P43" s="251"/>
    </row>
    <row r="44" spans="1:18" ht="17" customHeight="1" thickBot="1" x14ac:dyDescent="0.25">
      <c r="A44" s="176" t="s">
        <v>45</v>
      </c>
      <c r="B44" s="174" t="s">
        <v>1</v>
      </c>
      <c r="C44" s="279" t="s">
        <v>12</v>
      </c>
      <c r="D44" s="247"/>
      <c r="E44" s="279" t="s">
        <v>13</v>
      </c>
      <c r="F44" s="247"/>
      <c r="G44" s="247"/>
      <c r="H44" s="247"/>
      <c r="I44" s="247"/>
      <c r="J44" s="336" t="s">
        <v>218</v>
      </c>
      <c r="K44" s="337"/>
      <c r="L44" s="337"/>
      <c r="M44" s="338"/>
      <c r="N44" s="249"/>
      <c r="O44" s="264" t="s">
        <v>15</v>
      </c>
      <c r="P44" s="251"/>
    </row>
    <row r="45" spans="1:18" ht="44" customHeight="1" thickBot="1" x14ac:dyDescent="0.25">
      <c r="A45" s="177"/>
      <c r="B45" s="175"/>
      <c r="C45" s="265" t="s">
        <v>46</v>
      </c>
      <c r="D45" s="265" t="s">
        <v>47</v>
      </c>
      <c r="E45" s="253" t="s">
        <v>2</v>
      </c>
      <c r="F45" s="253" t="s">
        <v>3</v>
      </c>
      <c r="G45" s="253" t="s">
        <v>4</v>
      </c>
      <c r="H45" s="253" t="s">
        <v>217</v>
      </c>
      <c r="I45" s="253" t="s">
        <v>6</v>
      </c>
      <c r="J45" s="263" t="s">
        <v>213</v>
      </c>
      <c r="K45" s="263" t="s">
        <v>219</v>
      </c>
      <c r="L45" s="263" t="s">
        <v>220</v>
      </c>
      <c r="M45" s="266" t="s">
        <v>214</v>
      </c>
      <c r="N45" s="267" t="s">
        <v>221</v>
      </c>
      <c r="O45" s="267" t="s">
        <v>222</v>
      </c>
      <c r="P45" s="266" t="s">
        <v>27</v>
      </c>
    </row>
    <row r="46" spans="1:18" ht="14.25" customHeight="1" thickBot="1" x14ac:dyDescent="0.25">
      <c r="A46" s="234">
        <f>A40+1</f>
        <v>19</v>
      </c>
      <c r="B46" s="224">
        <v>1017</v>
      </c>
      <c r="C46" s="235">
        <v>50</v>
      </c>
      <c r="D46" s="235">
        <v>5</v>
      </c>
      <c r="E46" s="236">
        <v>20</v>
      </c>
      <c r="F46" s="237" t="s">
        <v>9</v>
      </c>
      <c r="G46" s="238">
        <v>30</v>
      </c>
      <c r="H46" s="224">
        <v>37</v>
      </c>
      <c r="I46" s="236">
        <v>5</v>
      </c>
      <c r="J46" s="332">
        <v>30</v>
      </c>
      <c r="K46" s="224">
        <v>20</v>
      </c>
      <c r="L46" s="224">
        <v>5</v>
      </c>
      <c r="M46" s="225">
        <v>72</v>
      </c>
      <c r="N46" s="328">
        <f t="shared" ref="N46" si="6">I46+G46-J46</f>
        <v>5</v>
      </c>
      <c r="O46" s="226">
        <f>G46+I46-K46</f>
        <v>15</v>
      </c>
      <c r="P46" s="227">
        <f>I46-L46</f>
        <v>0</v>
      </c>
      <c r="Q46" s="335" t="s">
        <v>224</v>
      </c>
      <c r="R46" s="322" t="s">
        <v>225</v>
      </c>
    </row>
    <row r="47" spans="1:18" ht="13.75" customHeight="1" thickBot="1" x14ac:dyDescent="0.25">
      <c r="A47" s="234">
        <f>A46+1</f>
        <v>20</v>
      </c>
      <c r="B47" s="226">
        <v>1380</v>
      </c>
      <c r="C47" s="240" t="s">
        <v>51</v>
      </c>
      <c r="D47" s="240" t="s">
        <v>51</v>
      </c>
      <c r="E47" s="241">
        <v>12</v>
      </c>
      <c r="F47" s="242" t="s">
        <v>51</v>
      </c>
      <c r="G47" s="242" t="s">
        <v>210</v>
      </c>
      <c r="H47" s="226">
        <v>37</v>
      </c>
      <c r="I47" s="241">
        <v>5</v>
      </c>
      <c r="J47" s="333">
        <v>35</v>
      </c>
      <c r="K47" s="226">
        <v>25</v>
      </c>
      <c r="L47" s="226">
        <v>5</v>
      </c>
      <c r="M47" s="227">
        <v>75</v>
      </c>
      <c r="N47" s="328">
        <f t="shared" ref="N47:N52" si="7">I47+G47-J47</f>
        <v>0</v>
      </c>
      <c r="O47" s="226">
        <f>G47+I47-K47</f>
        <v>10</v>
      </c>
      <c r="P47" s="227">
        <f>I47-L47</f>
        <v>0</v>
      </c>
    </row>
    <row r="48" spans="1:18" ht="13.75" customHeight="1" thickBot="1" x14ac:dyDescent="0.25">
      <c r="A48" s="234">
        <f>A47+1</f>
        <v>21</v>
      </c>
      <c r="B48" s="226">
        <v>930</v>
      </c>
      <c r="C48" s="240" t="s">
        <v>51</v>
      </c>
      <c r="D48" s="240" t="s">
        <v>51</v>
      </c>
      <c r="E48" s="241">
        <v>20</v>
      </c>
      <c r="F48" s="242" t="s">
        <v>51</v>
      </c>
      <c r="G48" s="242" t="s">
        <v>210</v>
      </c>
      <c r="H48" s="226">
        <v>42</v>
      </c>
      <c r="I48" s="241">
        <v>10</v>
      </c>
      <c r="J48" s="333">
        <v>35</v>
      </c>
      <c r="K48" s="226">
        <v>25</v>
      </c>
      <c r="L48" s="226">
        <v>10</v>
      </c>
      <c r="M48" s="227">
        <v>69</v>
      </c>
      <c r="N48" s="328">
        <f t="shared" si="7"/>
        <v>5</v>
      </c>
      <c r="O48" s="226">
        <f>G48+I48-K48</f>
        <v>15</v>
      </c>
      <c r="P48" s="227">
        <f>I48-L48</f>
        <v>0</v>
      </c>
    </row>
    <row r="49" spans="1:16" ht="13.75" customHeight="1" thickBot="1" x14ac:dyDescent="0.25">
      <c r="A49" s="234">
        <f>A48+1</f>
        <v>22</v>
      </c>
      <c r="B49" s="226">
        <v>1246</v>
      </c>
      <c r="C49" s="240" t="s">
        <v>51</v>
      </c>
      <c r="D49" s="240" t="s">
        <v>51</v>
      </c>
      <c r="E49" s="241">
        <v>12</v>
      </c>
      <c r="F49" s="242" t="s">
        <v>51</v>
      </c>
      <c r="G49" s="242" t="s">
        <v>210</v>
      </c>
      <c r="H49" s="226">
        <v>42</v>
      </c>
      <c r="I49" s="241">
        <v>10</v>
      </c>
      <c r="J49" s="333">
        <v>35</v>
      </c>
      <c r="K49" s="226">
        <v>27</v>
      </c>
      <c r="L49" s="226">
        <v>10</v>
      </c>
      <c r="M49" s="227">
        <v>68</v>
      </c>
      <c r="N49" s="328">
        <f t="shared" si="7"/>
        <v>5</v>
      </c>
      <c r="O49" s="226">
        <f>G49+I49-K49</f>
        <v>13</v>
      </c>
      <c r="P49" s="227">
        <f>I49-L49</f>
        <v>0</v>
      </c>
    </row>
    <row r="50" spans="1:16" ht="13.75" customHeight="1" thickBot="1" x14ac:dyDescent="0.25">
      <c r="A50" s="234">
        <f>A49+1</f>
        <v>23</v>
      </c>
      <c r="B50" s="226">
        <v>930</v>
      </c>
      <c r="C50" s="240" t="s">
        <v>51</v>
      </c>
      <c r="D50" s="240" t="s">
        <v>51</v>
      </c>
      <c r="E50" s="241">
        <v>20</v>
      </c>
      <c r="F50" s="242" t="s">
        <v>51</v>
      </c>
      <c r="G50" s="242" t="s">
        <v>210</v>
      </c>
      <c r="H50" s="226">
        <v>47</v>
      </c>
      <c r="I50" s="241">
        <v>15</v>
      </c>
      <c r="J50" s="333">
        <v>37</v>
      </c>
      <c r="K50" s="226">
        <v>29</v>
      </c>
      <c r="L50" s="226">
        <v>15</v>
      </c>
      <c r="M50" s="227">
        <v>68</v>
      </c>
      <c r="N50" s="328">
        <f t="shared" si="7"/>
        <v>8</v>
      </c>
      <c r="O50" s="226">
        <f>G50+I50-K50</f>
        <v>16</v>
      </c>
      <c r="P50" s="227">
        <f>I50-L50</f>
        <v>0</v>
      </c>
    </row>
    <row r="51" spans="1:16" ht="14.25" customHeight="1" thickBot="1" x14ac:dyDescent="0.25">
      <c r="A51" s="234">
        <f>A50+1</f>
        <v>24</v>
      </c>
      <c r="B51" s="228">
        <v>1200</v>
      </c>
      <c r="C51" s="243" t="s">
        <v>51</v>
      </c>
      <c r="D51" s="243" t="s">
        <v>51</v>
      </c>
      <c r="E51" s="244">
        <v>12</v>
      </c>
      <c r="F51" s="245" t="s">
        <v>51</v>
      </c>
      <c r="G51" s="245" t="s">
        <v>210</v>
      </c>
      <c r="H51" s="228">
        <v>47</v>
      </c>
      <c r="I51" s="244">
        <v>15</v>
      </c>
      <c r="J51" s="334">
        <v>40</v>
      </c>
      <c r="K51" s="228">
        <v>33</v>
      </c>
      <c r="L51" s="228">
        <v>15</v>
      </c>
      <c r="M51" s="229">
        <v>67</v>
      </c>
      <c r="N51" s="328">
        <f t="shared" si="7"/>
        <v>5</v>
      </c>
      <c r="O51" s="226">
        <f>G51+I51-K51</f>
        <v>12</v>
      </c>
      <c r="P51" s="227">
        <f>I51-L51</f>
        <v>0</v>
      </c>
    </row>
    <row r="52" spans="1:16" ht="14.25" customHeight="1" thickBot="1" x14ac:dyDescent="0.25">
      <c r="A52" s="234">
        <f>A51+1</f>
        <v>25</v>
      </c>
      <c r="B52" s="224">
        <v>495</v>
      </c>
      <c r="C52" s="235">
        <v>20</v>
      </c>
      <c r="D52" s="235">
        <v>20</v>
      </c>
      <c r="E52" s="236">
        <v>20</v>
      </c>
      <c r="F52" s="237" t="s">
        <v>9</v>
      </c>
      <c r="G52" s="238">
        <v>30</v>
      </c>
      <c r="H52" s="224">
        <v>37</v>
      </c>
      <c r="I52" s="236">
        <v>5</v>
      </c>
      <c r="J52" s="332">
        <v>35</v>
      </c>
      <c r="K52" s="224">
        <v>27</v>
      </c>
      <c r="L52" s="224">
        <v>5</v>
      </c>
      <c r="M52" s="225">
        <v>50</v>
      </c>
      <c r="N52" s="328">
        <f t="shared" si="7"/>
        <v>0</v>
      </c>
      <c r="O52" s="226">
        <f>G52+I52-K52</f>
        <v>8</v>
      </c>
      <c r="P52" s="227">
        <f>I52-L52</f>
        <v>0</v>
      </c>
    </row>
    <row r="53" spans="1:16" ht="13.75" customHeight="1" thickBot="1" x14ac:dyDescent="0.25">
      <c r="A53" s="234">
        <f>A52+1</f>
        <v>26</v>
      </c>
      <c r="B53" s="226">
        <v>600</v>
      </c>
      <c r="C53" s="240" t="s">
        <v>51</v>
      </c>
      <c r="D53" s="240" t="s">
        <v>51</v>
      </c>
      <c r="E53" s="241">
        <v>12</v>
      </c>
      <c r="F53" s="242" t="s">
        <v>51</v>
      </c>
      <c r="G53" s="245" t="s">
        <v>210</v>
      </c>
      <c r="H53" s="226">
        <v>37</v>
      </c>
      <c r="I53" s="241">
        <v>5</v>
      </c>
      <c r="J53" s="333">
        <v>39</v>
      </c>
      <c r="K53" s="226">
        <v>25</v>
      </c>
      <c r="L53" s="226">
        <v>5</v>
      </c>
      <c r="M53" s="227">
        <v>23</v>
      </c>
      <c r="N53" s="328">
        <f t="shared" ref="N53:N63" si="8">I53+G53-J53</f>
        <v>-4</v>
      </c>
      <c r="O53" s="226">
        <f>G53+I53-K53</f>
        <v>10</v>
      </c>
      <c r="P53" s="227">
        <f>I53-L53</f>
        <v>0</v>
      </c>
    </row>
    <row r="54" spans="1:16" ht="13.75" customHeight="1" thickBot="1" x14ac:dyDescent="0.25">
      <c r="A54" s="234">
        <f>A53+1</f>
        <v>27</v>
      </c>
      <c r="B54" s="226">
        <v>480</v>
      </c>
      <c r="C54" s="240" t="s">
        <v>51</v>
      </c>
      <c r="D54" s="240" t="s">
        <v>51</v>
      </c>
      <c r="E54" s="241">
        <v>20</v>
      </c>
      <c r="F54" s="242" t="s">
        <v>51</v>
      </c>
      <c r="G54" s="245" t="s">
        <v>210</v>
      </c>
      <c r="H54" s="226">
        <v>42</v>
      </c>
      <c r="I54" s="241">
        <v>10</v>
      </c>
      <c r="J54" s="333">
        <v>40</v>
      </c>
      <c r="K54" s="226">
        <v>30</v>
      </c>
      <c r="L54" s="226">
        <v>10</v>
      </c>
      <c r="M54" s="227">
        <v>50</v>
      </c>
      <c r="N54" s="328">
        <f t="shared" si="8"/>
        <v>0</v>
      </c>
      <c r="O54" s="226">
        <f>G54+I54-K54</f>
        <v>10</v>
      </c>
      <c r="P54" s="227">
        <f>I54-L54</f>
        <v>0</v>
      </c>
    </row>
    <row r="55" spans="1:16" ht="13.75" customHeight="1" thickBot="1" x14ac:dyDescent="0.25">
      <c r="A55" s="234">
        <f>A54+1</f>
        <v>28</v>
      </c>
      <c r="B55" s="226">
        <v>610</v>
      </c>
      <c r="C55" s="240" t="s">
        <v>51</v>
      </c>
      <c r="D55" s="240" t="s">
        <v>51</v>
      </c>
      <c r="E55" s="241">
        <v>12</v>
      </c>
      <c r="F55" s="242" t="s">
        <v>51</v>
      </c>
      <c r="G55" s="245" t="s">
        <v>210</v>
      </c>
      <c r="H55" s="226">
        <v>42</v>
      </c>
      <c r="I55" s="241">
        <v>10</v>
      </c>
      <c r="J55" s="333">
        <v>43</v>
      </c>
      <c r="K55" s="226">
        <v>30</v>
      </c>
      <c r="L55" s="226">
        <v>10</v>
      </c>
      <c r="M55" s="227">
        <v>23</v>
      </c>
      <c r="N55" s="328">
        <f t="shared" si="8"/>
        <v>-3</v>
      </c>
      <c r="O55" s="226">
        <f>G55+I55-K55</f>
        <v>10</v>
      </c>
      <c r="P55" s="227">
        <f>I55-L55</f>
        <v>0</v>
      </c>
    </row>
    <row r="56" spans="1:16" ht="13.75" customHeight="1" thickBot="1" x14ac:dyDescent="0.25">
      <c r="A56" s="234">
        <f>A55+1</f>
        <v>29</v>
      </c>
      <c r="B56" s="226">
        <v>464</v>
      </c>
      <c r="C56" s="240" t="s">
        <v>51</v>
      </c>
      <c r="D56" s="240" t="s">
        <v>51</v>
      </c>
      <c r="E56" s="241">
        <v>20</v>
      </c>
      <c r="F56" s="242" t="s">
        <v>51</v>
      </c>
      <c r="G56" s="245" t="s">
        <v>210</v>
      </c>
      <c r="H56" s="226">
        <v>47</v>
      </c>
      <c r="I56" s="241">
        <v>15</v>
      </c>
      <c r="J56" s="333">
        <v>43</v>
      </c>
      <c r="K56" s="226">
        <v>35</v>
      </c>
      <c r="L56" s="226">
        <v>15</v>
      </c>
      <c r="M56" s="227">
        <v>49</v>
      </c>
      <c r="N56" s="328">
        <f t="shared" si="8"/>
        <v>2</v>
      </c>
      <c r="O56" s="226">
        <f>G56+I56-K56</f>
        <v>10</v>
      </c>
      <c r="P56" s="227">
        <f>I56-L56</f>
        <v>0</v>
      </c>
    </row>
    <row r="57" spans="1:16" ht="14.25" customHeight="1" thickBot="1" x14ac:dyDescent="0.25">
      <c r="A57" s="234">
        <f>A56+1</f>
        <v>30</v>
      </c>
      <c r="B57" s="228">
        <v>600</v>
      </c>
      <c r="C57" s="243" t="s">
        <v>51</v>
      </c>
      <c r="D57" s="243" t="s">
        <v>51</v>
      </c>
      <c r="E57" s="244">
        <v>12</v>
      </c>
      <c r="F57" s="245" t="s">
        <v>51</v>
      </c>
      <c r="G57" s="245" t="s">
        <v>210</v>
      </c>
      <c r="H57" s="228">
        <v>47</v>
      </c>
      <c r="I57" s="244">
        <v>15</v>
      </c>
      <c r="J57" s="334">
        <v>48</v>
      </c>
      <c r="K57" s="228">
        <v>35</v>
      </c>
      <c r="L57" s="228">
        <v>15</v>
      </c>
      <c r="M57" s="229">
        <v>23</v>
      </c>
      <c r="N57" s="328">
        <f t="shared" si="8"/>
        <v>-3</v>
      </c>
      <c r="O57" s="226">
        <f>G57+I57-K57</f>
        <v>10</v>
      </c>
      <c r="P57" s="227">
        <f>I57-L57</f>
        <v>0</v>
      </c>
    </row>
    <row r="58" spans="1:16" ht="14.25" customHeight="1" thickBot="1" x14ac:dyDescent="0.25">
      <c r="A58" s="234">
        <f>A57+1</f>
        <v>31</v>
      </c>
      <c r="B58" s="224">
        <v>267</v>
      </c>
      <c r="C58" s="235">
        <v>10</v>
      </c>
      <c r="D58" s="235">
        <v>50</v>
      </c>
      <c r="E58" s="236">
        <v>20</v>
      </c>
      <c r="F58" s="237" t="s">
        <v>9</v>
      </c>
      <c r="G58" s="238">
        <v>30</v>
      </c>
      <c r="H58" s="224">
        <v>37</v>
      </c>
      <c r="I58" s="236">
        <v>5</v>
      </c>
      <c r="J58" s="332">
        <v>38</v>
      </c>
      <c r="K58" s="224">
        <v>29</v>
      </c>
      <c r="L58" s="224">
        <v>5</v>
      </c>
      <c r="M58" s="225">
        <v>21</v>
      </c>
      <c r="N58" s="328">
        <f t="shared" si="8"/>
        <v>-3</v>
      </c>
      <c r="O58" s="226">
        <f>G58+I58-K58</f>
        <v>6</v>
      </c>
      <c r="P58" s="227">
        <f>I58-L58</f>
        <v>0</v>
      </c>
    </row>
    <row r="59" spans="1:16" ht="13.75" customHeight="1" thickBot="1" x14ac:dyDescent="0.25">
      <c r="A59" s="234">
        <f>A58+1</f>
        <v>32</v>
      </c>
      <c r="B59" s="226">
        <v>325</v>
      </c>
      <c r="C59" s="240" t="s">
        <v>51</v>
      </c>
      <c r="D59" s="240" t="s">
        <v>51</v>
      </c>
      <c r="E59" s="241">
        <v>12</v>
      </c>
      <c r="F59" s="242" t="s">
        <v>51</v>
      </c>
      <c r="G59" s="245" t="s">
        <v>210</v>
      </c>
      <c r="H59" s="226">
        <v>37</v>
      </c>
      <c r="I59" s="241">
        <v>5</v>
      </c>
      <c r="J59" s="333">
        <v>40</v>
      </c>
      <c r="K59" s="226">
        <v>31</v>
      </c>
      <c r="L59" s="226">
        <v>5</v>
      </c>
      <c r="M59" s="227">
        <v>20</v>
      </c>
      <c r="N59" s="328">
        <f t="shared" si="8"/>
        <v>-5</v>
      </c>
      <c r="O59" s="226">
        <f>G59+I59-K59</f>
        <v>4</v>
      </c>
      <c r="P59" s="227">
        <f>I59-L59</f>
        <v>0</v>
      </c>
    </row>
    <row r="60" spans="1:16" ht="13.75" customHeight="1" thickBot="1" x14ac:dyDescent="0.25">
      <c r="A60" s="234">
        <f>A59+1</f>
        <v>33</v>
      </c>
      <c r="B60" s="226">
        <v>265</v>
      </c>
      <c r="C60" s="240" t="s">
        <v>51</v>
      </c>
      <c r="D60" s="240" t="s">
        <v>51</v>
      </c>
      <c r="E60" s="241">
        <v>20</v>
      </c>
      <c r="F60" s="242" t="s">
        <v>51</v>
      </c>
      <c r="G60" s="245" t="s">
        <v>210</v>
      </c>
      <c r="H60" s="226">
        <v>42</v>
      </c>
      <c r="I60" s="241">
        <v>10</v>
      </c>
      <c r="J60" s="333">
        <v>44</v>
      </c>
      <c r="K60" s="226">
        <v>35</v>
      </c>
      <c r="L60" s="226">
        <v>10</v>
      </c>
      <c r="M60" s="227">
        <f>0.35*60</f>
        <v>21</v>
      </c>
      <c r="N60" s="328">
        <f t="shared" si="8"/>
        <v>-4</v>
      </c>
      <c r="O60" s="226">
        <f>G60+I60-K60</f>
        <v>5</v>
      </c>
      <c r="P60" s="227">
        <f>I60-L60</f>
        <v>0</v>
      </c>
    </row>
    <row r="61" spans="1:16" ht="13.75" customHeight="1" thickBot="1" x14ac:dyDescent="0.25">
      <c r="A61" s="234">
        <f>A60+1</f>
        <v>34</v>
      </c>
      <c r="B61" s="226">
        <v>330</v>
      </c>
      <c r="C61" s="240" t="s">
        <v>51</v>
      </c>
      <c r="D61" s="240" t="s">
        <v>51</v>
      </c>
      <c r="E61" s="241">
        <v>12</v>
      </c>
      <c r="F61" s="242" t="s">
        <v>51</v>
      </c>
      <c r="G61" s="245" t="s">
        <v>210</v>
      </c>
      <c r="H61" s="226">
        <v>42</v>
      </c>
      <c r="I61" s="241">
        <v>10</v>
      </c>
      <c r="J61" s="333">
        <v>45</v>
      </c>
      <c r="K61" s="226">
        <v>36</v>
      </c>
      <c r="L61" s="226">
        <v>10</v>
      </c>
      <c r="M61" s="227">
        <v>20</v>
      </c>
      <c r="N61" s="328">
        <f t="shared" si="8"/>
        <v>-5</v>
      </c>
      <c r="O61" s="226">
        <f>G61+I61-K61</f>
        <v>4</v>
      </c>
      <c r="P61" s="227">
        <f>I61-L61</f>
        <v>0</v>
      </c>
    </row>
    <row r="62" spans="1:16" ht="13.75" customHeight="1" thickBot="1" x14ac:dyDescent="0.25">
      <c r="A62" s="234">
        <f>A61+1</f>
        <v>35</v>
      </c>
      <c r="B62" s="226">
        <v>270</v>
      </c>
      <c r="C62" s="240" t="s">
        <v>51</v>
      </c>
      <c r="D62" s="240" t="s">
        <v>51</v>
      </c>
      <c r="E62" s="241">
        <v>20</v>
      </c>
      <c r="F62" s="242" t="s">
        <v>51</v>
      </c>
      <c r="G62" s="245" t="s">
        <v>210</v>
      </c>
      <c r="H62" s="226">
        <v>47</v>
      </c>
      <c r="I62" s="241">
        <v>15</v>
      </c>
      <c r="J62" s="333">
        <v>48</v>
      </c>
      <c r="K62" s="226">
        <v>39</v>
      </c>
      <c r="L62" s="226">
        <v>15</v>
      </c>
      <c r="M62" s="227">
        <v>20</v>
      </c>
      <c r="N62" s="328">
        <f t="shared" si="8"/>
        <v>-3</v>
      </c>
      <c r="O62" s="226">
        <f>G62+I62-K62</f>
        <v>6</v>
      </c>
      <c r="P62" s="227">
        <f>I62-L62</f>
        <v>0</v>
      </c>
    </row>
    <row r="63" spans="1:16" ht="14.25" customHeight="1" thickBot="1" x14ac:dyDescent="0.25">
      <c r="A63" s="234">
        <f>A62+1</f>
        <v>36</v>
      </c>
      <c r="B63" s="228">
        <v>335</v>
      </c>
      <c r="C63" s="243" t="s">
        <v>51</v>
      </c>
      <c r="D63" s="243" t="s">
        <v>51</v>
      </c>
      <c r="E63" s="244">
        <v>12</v>
      </c>
      <c r="F63" s="245" t="s">
        <v>51</v>
      </c>
      <c r="G63" s="245" t="s">
        <v>210</v>
      </c>
      <c r="H63" s="228">
        <v>47</v>
      </c>
      <c r="I63" s="244">
        <v>15</v>
      </c>
      <c r="J63" s="334">
        <v>50</v>
      </c>
      <c r="K63" s="228">
        <v>41</v>
      </c>
      <c r="L63" s="228">
        <v>15</v>
      </c>
      <c r="M63" s="229">
        <v>20</v>
      </c>
      <c r="N63" s="328">
        <f t="shared" si="8"/>
        <v>-5</v>
      </c>
      <c r="O63" s="226">
        <f>G63+I63-K63</f>
        <v>4</v>
      </c>
      <c r="P63" s="227">
        <f>I63-L63</f>
        <v>0</v>
      </c>
    </row>
    <row r="64" spans="1:16" ht="13.75" customHeight="1" x14ac:dyDescent="0.2">
      <c r="A64" s="277"/>
      <c r="B64" s="277"/>
      <c r="C64" s="277"/>
      <c r="D64" s="277"/>
      <c r="E64" s="277"/>
      <c r="F64" s="278"/>
      <c r="G64" s="277"/>
      <c r="H64" s="277"/>
      <c r="I64" s="277"/>
      <c r="J64" s="277"/>
      <c r="K64" s="277"/>
      <c r="L64" s="277"/>
      <c r="M64" s="277"/>
      <c r="N64" s="277"/>
      <c r="O64" s="277"/>
      <c r="P64" s="277"/>
    </row>
    <row r="65" spans="1:16" ht="16" customHeight="1" x14ac:dyDescent="0.2">
      <c r="A65" s="281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1"/>
      <c r="N65" s="282"/>
      <c r="O65" s="282"/>
      <c r="P65" s="283"/>
    </row>
    <row r="66" spans="1:16" ht="17" customHeight="1" x14ac:dyDescent="0.2">
      <c r="A66" s="246" t="s">
        <v>53</v>
      </c>
      <c r="B66" s="247"/>
      <c r="C66" s="247"/>
      <c r="D66" s="247"/>
      <c r="E66" s="247"/>
      <c r="F66" s="247"/>
      <c r="G66" s="247"/>
      <c r="H66" s="247"/>
      <c r="I66" s="247"/>
      <c r="J66" s="247"/>
      <c r="K66" s="247"/>
      <c r="L66" s="247"/>
      <c r="M66" s="248"/>
      <c r="N66" s="249"/>
      <c r="O66" s="250"/>
      <c r="P66" s="251"/>
    </row>
    <row r="67" spans="1:16" ht="17" customHeight="1" x14ac:dyDescent="0.2">
      <c r="A67" s="176" t="s">
        <v>45</v>
      </c>
      <c r="B67" s="174" t="s">
        <v>54</v>
      </c>
      <c r="C67" s="279" t="s">
        <v>12</v>
      </c>
      <c r="D67" s="247"/>
      <c r="E67" s="279" t="s">
        <v>13</v>
      </c>
      <c r="F67" s="247"/>
      <c r="G67" s="247"/>
      <c r="H67" s="247"/>
      <c r="I67" s="247"/>
      <c r="J67" s="280"/>
      <c r="K67" s="279" t="s">
        <v>14</v>
      </c>
      <c r="L67" s="247"/>
      <c r="M67" s="248"/>
      <c r="N67" s="249"/>
      <c r="O67" s="264" t="s">
        <v>15</v>
      </c>
      <c r="P67" s="251"/>
    </row>
    <row r="68" spans="1:16" ht="36.75" customHeight="1" thickBot="1" x14ac:dyDescent="0.25">
      <c r="A68" s="177"/>
      <c r="B68" s="175"/>
      <c r="C68" s="265" t="s">
        <v>46</v>
      </c>
      <c r="D68" s="265" t="s">
        <v>47</v>
      </c>
      <c r="E68" s="253" t="s">
        <v>2</v>
      </c>
      <c r="F68" s="253" t="s">
        <v>3</v>
      </c>
      <c r="G68" s="253" t="s">
        <v>4</v>
      </c>
      <c r="H68" s="253" t="s">
        <v>5</v>
      </c>
      <c r="I68" s="253" t="s">
        <v>6</v>
      </c>
      <c r="J68" s="253"/>
      <c r="K68" s="263" t="s">
        <v>55</v>
      </c>
      <c r="L68" s="263" t="s">
        <v>56</v>
      </c>
      <c r="M68" s="266" t="s">
        <v>57</v>
      </c>
      <c r="N68" s="267" t="s">
        <v>25</v>
      </c>
      <c r="O68" s="263" t="s">
        <v>26</v>
      </c>
      <c r="P68" s="266" t="s">
        <v>27</v>
      </c>
    </row>
    <row r="69" spans="1:16" ht="15" hidden="1" customHeight="1" x14ac:dyDescent="0.2">
      <c r="A69" s="284">
        <v>1</v>
      </c>
      <c r="B69" s="285">
        <v>300</v>
      </c>
      <c r="C69" s="235">
        <v>50</v>
      </c>
      <c r="D69" s="235">
        <v>5</v>
      </c>
      <c r="E69" s="236">
        <v>20</v>
      </c>
      <c r="F69" s="237" t="s">
        <v>9</v>
      </c>
      <c r="G69" s="286"/>
      <c r="H69" s="224"/>
      <c r="I69" s="236">
        <v>5</v>
      </c>
      <c r="J69" s="236"/>
      <c r="K69" s="224"/>
      <c r="L69" s="224"/>
      <c r="M69" s="224"/>
      <c r="N69" s="224"/>
      <c r="O69" s="224"/>
      <c r="P69" s="225"/>
    </row>
    <row r="70" spans="1:16" ht="15" hidden="1" customHeight="1" x14ac:dyDescent="0.2">
      <c r="A70" s="287">
        <v>2</v>
      </c>
      <c r="B70" s="288" t="s">
        <v>51</v>
      </c>
      <c r="C70" s="240" t="s">
        <v>51</v>
      </c>
      <c r="D70" s="240" t="s">
        <v>51</v>
      </c>
      <c r="E70" s="241">
        <v>12</v>
      </c>
      <c r="F70" s="242" t="s">
        <v>51</v>
      </c>
      <c r="G70" s="289"/>
      <c r="H70" s="226"/>
      <c r="I70" s="241">
        <v>5</v>
      </c>
      <c r="J70" s="241"/>
      <c r="K70" s="226"/>
      <c r="L70" s="226"/>
      <c r="M70" s="226"/>
      <c r="N70" s="226"/>
      <c r="O70" s="226"/>
      <c r="P70" s="227"/>
    </row>
    <row r="71" spans="1:16" ht="15" hidden="1" customHeight="1" x14ac:dyDescent="0.2">
      <c r="A71" s="287">
        <v>3</v>
      </c>
      <c r="B71" s="288" t="s">
        <v>51</v>
      </c>
      <c r="C71" s="240" t="s">
        <v>51</v>
      </c>
      <c r="D71" s="240" t="s">
        <v>51</v>
      </c>
      <c r="E71" s="241">
        <v>20</v>
      </c>
      <c r="F71" s="242" t="s">
        <v>51</v>
      </c>
      <c r="G71" s="289"/>
      <c r="H71" s="226"/>
      <c r="I71" s="241">
        <v>10</v>
      </c>
      <c r="J71" s="241"/>
      <c r="K71" s="226"/>
      <c r="L71" s="226"/>
      <c r="M71" s="226"/>
      <c r="N71" s="226"/>
      <c r="O71" s="226"/>
      <c r="P71" s="227"/>
    </row>
    <row r="72" spans="1:16" ht="15" hidden="1" customHeight="1" x14ac:dyDescent="0.2">
      <c r="A72" s="287">
        <v>4</v>
      </c>
      <c r="B72" s="288" t="s">
        <v>51</v>
      </c>
      <c r="C72" s="240" t="s">
        <v>51</v>
      </c>
      <c r="D72" s="240" t="s">
        <v>51</v>
      </c>
      <c r="E72" s="241">
        <v>12</v>
      </c>
      <c r="F72" s="242" t="s">
        <v>51</v>
      </c>
      <c r="G72" s="289"/>
      <c r="H72" s="226"/>
      <c r="I72" s="241">
        <v>10</v>
      </c>
      <c r="J72" s="241"/>
      <c r="K72" s="226"/>
      <c r="L72" s="226"/>
      <c r="M72" s="226"/>
      <c r="N72" s="226"/>
      <c r="O72" s="226"/>
      <c r="P72" s="227"/>
    </row>
    <row r="73" spans="1:16" ht="15" hidden="1" customHeight="1" x14ac:dyDescent="0.2">
      <c r="A73" s="287">
        <v>5</v>
      </c>
      <c r="B73" s="288" t="s">
        <v>51</v>
      </c>
      <c r="C73" s="240" t="s">
        <v>51</v>
      </c>
      <c r="D73" s="240" t="s">
        <v>51</v>
      </c>
      <c r="E73" s="241">
        <v>20</v>
      </c>
      <c r="F73" s="242" t="s">
        <v>51</v>
      </c>
      <c r="G73" s="289"/>
      <c r="H73" s="226"/>
      <c r="I73" s="241">
        <v>15</v>
      </c>
      <c r="J73" s="241"/>
      <c r="K73" s="226"/>
      <c r="L73" s="226"/>
      <c r="M73" s="226"/>
      <c r="N73" s="226"/>
      <c r="O73" s="226"/>
      <c r="P73" s="227"/>
    </row>
    <row r="74" spans="1:16" ht="15" hidden="1" customHeight="1" x14ac:dyDescent="0.2">
      <c r="A74" s="290">
        <v>6</v>
      </c>
      <c r="B74" s="291" t="s">
        <v>51</v>
      </c>
      <c r="C74" s="243" t="s">
        <v>51</v>
      </c>
      <c r="D74" s="243" t="s">
        <v>51</v>
      </c>
      <c r="E74" s="244">
        <v>12</v>
      </c>
      <c r="F74" s="245" t="s">
        <v>51</v>
      </c>
      <c r="G74" s="292"/>
      <c r="H74" s="228"/>
      <c r="I74" s="244">
        <v>15</v>
      </c>
      <c r="J74" s="244"/>
      <c r="K74" s="228"/>
      <c r="L74" s="228"/>
      <c r="M74" s="228"/>
      <c r="N74" s="228"/>
      <c r="O74" s="228"/>
      <c r="P74" s="229"/>
    </row>
    <row r="75" spans="1:16" ht="15" hidden="1" customHeight="1" x14ac:dyDescent="0.2">
      <c r="A75" s="284">
        <v>7</v>
      </c>
      <c r="B75" s="285">
        <v>300</v>
      </c>
      <c r="C75" s="235">
        <v>20</v>
      </c>
      <c r="D75" s="235">
        <v>20</v>
      </c>
      <c r="E75" s="236">
        <v>20</v>
      </c>
      <c r="F75" s="237" t="s">
        <v>9</v>
      </c>
      <c r="G75" s="286"/>
      <c r="H75" s="224"/>
      <c r="I75" s="236">
        <v>5</v>
      </c>
      <c r="J75" s="236"/>
      <c r="K75" s="224"/>
      <c r="L75" s="224"/>
      <c r="M75" s="224"/>
      <c r="N75" s="224"/>
      <c r="O75" s="224"/>
      <c r="P75" s="225"/>
    </row>
    <row r="76" spans="1:16" ht="15" hidden="1" customHeight="1" x14ac:dyDescent="0.2">
      <c r="A76" s="287">
        <v>8</v>
      </c>
      <c r="B76" s="288" t="s">
        <v>51</v>
      </c>
      <c r="C76" s="240" t="s">
        <v>51</v>
      </c>
      <c r="D76" s="240" t="s">
        <v>51</v>
      </c>
      <c r="E76" s="241">
        <v>12</v>
      </c>
      <c r="F76" s="242" t="s">
        <v>51</v>
      </c>
      <c r="G76" s="289"/>
      <c r="H76" s="226"/>
      <c r="I76" s="241">
        <v>5</v>
      </c>
      <c r="J76" s="241"/>
      <c r="K76" s="226"/>
      <c r="L76" s="226"/>
      <c r="M76" s="226"/>
      <c r="N76" s="226"/>
      <c r="O76" s="226"/>
      <c r="P76" s="227"/>
    </row>
    <row r="77" spans="1:16" ht="15" hidden="1" customHeight="1" x14ac:dyDescent="0.2">
      <c r="A77" s="287">
        <v>9</v>
      </c>
      <c r="B77" s="288" t="s">
        <v>51</v>
      </c>
      <c r="C77" s="240" t="s">
        <v>51</v>
      </c>
      <c r="D77" s="240" t="s">
        <v>51</v>
      </c>
      <c r="E77" s="241">
        <v>20</v>
      </c>
      <c r="F77" s="242" t="s">
        <v>51</v>
      </c>
      <c r="G77" s="289"/>
      <c r="H77" s="226"/>
      <c r="I77" s="241">
        <v>10</v>
      </c>
      <c r="J77" s="241"/>
      <c r="K77" s="226"/>
      <c r="L77" s="226"/>
      <c r="M77" s="226"/>
      <c r="N77" s="226"/>
      <c r="O77" s="226"/>
      <c r="P77" s="227"/>
    </row>
    <row r="78" spans="1:16" ht="15" hidden="1" customHeight="1" x14ac:dyDescent="0.2">
      <c r="A78" s="287">
        <v>10</v>
      </c>
      <c r="B78" s="288" t="s">
        <v>51</v>
      </c>
      <c r="C78" s="240" t="s">
        <v>51</v>
      </c>
      <c r="D78" s="240" t="s">
        <v>51</v>
      </c>
      <c r="E78" s="241">
        <v>12</v>
      </c>
      <c r="F78" s="242" t="s">
        <v>51</v>
      </c>
      <c r="G78" s="289"/>
      <c r="H78" s="226"/>
      <c r="I78" s="241">
        <v>10</v>
      </c>
      <c r="J78" s="241"/>
      <c r="K78" s="226"/>
      <c r="L78" s="226"/>
      <c r="M78" s="226"/>
      <c r="N78" s="226"/>
      <c r="O78" s="226"/>
      <c r="P78" s="227"/>
    </row>
    <row r="79" spans="1:16" ht="15" hidden="1" customHeight="1" x14ac:dyDescent="0.2">
      <c r="A79" s="287">
        <v>11</v>
      </c>
      <c r="B79" s="288" t="s">
        <v>51</v>
      </c>
      <c r="C79" s="240" t="s">
        <v>51</v>
      </c>
      <c r="D79" s="240" t="s">
        <v>51</v>
      </c>
      <c r="E79" s="241">
        <v>20</v>
      </c>
      <c r="F79" s="242" t="s">
        <v>51</v>
      </c>
      <c r="G79" s="289"/>
      <c r="H79" s="226"/>
      <c r="I79" s="241">
        <v>15</v>
      </c>
      <c r="J79" s="241"/>
      <c r="K79" s="226"/>
      <c r="L79" s="226"/>
      <c r="M79" s="226"/>
      <c r="N79" s="226"/>
      <c r="O79" s="226"/>
      <c r="P79" s="227"/>
    </row>
    <row r="80" spans="1:16" ht="15" hidden="1" customHeight="1" x14ac:dyDescent="0.2">
      <c r="A80" s="290">
        <v>12</v>
      </c>
      <c r="B80" s="291" t="s">
        <v>51</v>
      </c>
      <c r="C80" s="243" t="s">
        <v>51</v>
      </c>
      <c r="D80" s="243" t="s">
        <v>51</v>
      </c>
      <c r="E80" s="244">
        <v>12</v>
      </c>
      <c r="F80" s="245" t="s">
        <v>51</v>
      </c>
      <c r="G80" s="292"/>
      <c r="H80" s="228"/>
      <c r="I80" s="244">
        <v>15</v>
      </c>
      <c r="J80" s="244"/>
      <c r="K80" s="228"/>
      <c r="L80" s="228"/>
      <c r="M80" s="228"/>
      <c r="N80" s="228"/>
      <c r="O80" s="228"/>
      <c r="P80" s="229"/>
    </row>
    <row r="81" spans="1:16" ht="15" hidden="1" customHeight="1" x14ac:dyDescent="0.2">
      <c r="A81" s="284">
        <v>13</v>
      </c>
      <c r="B81" s="285">
        <v>300</v>
      </c>
      <c r="C81" s="235">
        <v>10</v>
      </c>
      <c r="D81" s="235">
        <v>50</v>
      </c>
      <c r="E81" s="236">
        <v>20</v>
      </c>
      <c r="F81" s="237" t="s">
        <v>9</v>
      </c>
      <c r="G81" s="286"/>
      <c r="H81" s="224"/>
      <c r="I81" s="236">
        <v>5</v>
      </c>
      <c r="J81" s="236"/>
      <c r="K81" s="224"/>
      <c r="L81" s="224"/>
      <c r="M81" s="224"/>
      <c r="N81" s="224"/>
      <c r="O81" s="224"/>
      <c r="P81" s="225"/>
    </row>
    <row r="82" spans="1:16" ht="15" hidden="1" customHeight="1" x14ac:dyDescent="0.2">
      <c r="A82" s="287">
        <v>14</v>
      </c>
      <c r="B82" s="288" t="s">
        <v>51</v>
      </c>
      <c r="C82" s="240" t="s">
        <v>51</v>
      </c>
      <c r="D82" s="240" t="s">
        <v>51</v>
      </c>
      <c r="E82" s="241">
        <v>12</v>
      </c>
      <c r="F82" s="242" t="s">
        <v>51</v>
      </c>
      <c r="G82" s="289"/>
      <c r="H82" s="226"/>
      <c r="I82" s="241">
        <v>5</v>
      </c>
      <c r="J82" s="241"/>
      <c r="K82" s="226"/>
      <c r="L82" s="226"/>
      <c r="M82" s="226"/>
      <c r="N82" s="226"/>
      <c r="O82" s="226"/>
      <c r="P82" s="227"/>
    </row>
    <row r="83" spans="1:16" ht="15" hidden="1" customHeight="1" x14ac:dyDescent="0.2">
      <c r="A83" s="287">
        <v>15</v>
      </c>
      <c r="B83" s="288" t="s">
        <v>51</v>
      </c>
      <c r="C83" s="240" t="s">
        <v>51</v>
      </c>
      <c r="D83" s="240" t="s">
        <v>51</v>
      </c>
      <c r="E83" s="241">
        <v>20</v>
      </c>
      <c r="F83" s="242" t="s">
        <v>51</v>
      </c>
      <c r="G83" s="289"/>
      <c r="H83" s="226"/>
      <c r="I83" s="241">
        <v>10</v>
      </c>
      <c r="J83" s="241"/>
      <c r="K83" s="226"/>
      <c r="L83" s="226"/>
      <c r="M83" s="226"/>
      <c r="N83" s="226"/>
      <c r="O83" s="226"/>
      <c r="P83" s="227"/>
    </row>
    <row r="84" spans="1:16" ht="15" hidden="1" customHeight="1" x14ac:dyDescent="0.2">
      <c r="A84" s="287">
        <v>16</v>
      </c>
      <c r="B84" s="288" t="s">
        <v>51</v>
      </c>
      <c r="C84" s="240" t="s">
        <v>51</v>
      </c>
      <c r="D84" s="240" t="s">
        <v>51</v>
      </c>
      <c r="E84" s="241">
        <v>12</v>
      </c>
      <c r="F84" s="242" t="s">
        <v>51</v>
      </c>
      <c r="G84" s="289"/>
      <c r="H84" s="226"/>
      <c r="I84" s="241">
        <v>10</v>
      </c>
      <c r="J84" s="241"/>
      <c r="K84" s="226"/>
      <c r="L84" s="226"/>
      <c r="M84" s="226"/>
      <c r="N84" s="226"/>
      <c r="O84" s="226"/>
      <c r="P84" s="227"/>
    </row>
    <row r="85" spans="1:16" ht="15" hidden="1" customHeight="1" x14ac:dyDescent="0.2">
      <c r="A85" s="287">
        <v>17</v>
      </c>
      <c r="B85" s="288" t="s">
        <v>51</v>
      </c>
      <c r="C85" s="240" t="s">
        <v>51</v>
      </c>
      <c r="D85" s="240" t="s">
        <v>51</v>
      </c>
      <c r="E85" s="241">
        <v>20</v>
      </c>
      <c r="F85" s="242" t="s">
        <v>51</v>
      </c>
      <c r="G85" s="289"/>
      <c r="H85" s="226"/>
      <c r="I85" s="241">
        <v>15</v>
      </c>
      <c r="J85" s="241"/>
      <c r="K85" s="226"/>
      <c r="L85" s="226"/>
      <c r="M85" s="226"/>
      <c r="N85" s="226"/>
      <c r="O85" s="226"/>
      <c r="P85" s="227"/>
    </row>
    <row r="86" spans="1:16" ht="15" hidden="1" customHeight="1" x14ac:dyDescent="0.2">
      <c r="A86" s="290">
        <v>18</v>
      </c>
      <c r="B86" s="291" t="s">
        <v>51</v>
      </c>
      <c r="C86" s="243" t="s">
        <v>51</v>
      </c>
      <c r="D86" s="243" t="s">
        <v>51</v>
      </c>
      <c r="E86" s="244">
        <v>12</v>
      </c>
      <c r="F86" s="245" t="s">
        <v>51</v>
      </c>
      <c r="G86" s="292"/>
      <c r="H86" s="228"/>
      <c r="I86" s="244">
        <v>15</v>
      </c>
      <c r="J86" s="244"/>
      <c r="K86" s="228"/>
      <c r="L86" s="228"/>
      <c r="M86" s="228"/>
      <c r="N86" s="228"/>
      <c r="O86" s="228"/>
      <c r="P86" s="229"/>
    </row>
    <row r="87" spans="1:16" ht="13.75" customHeight="1" x14ac:dyDescent="0.2">
      <c r="A87" s="277"/>
      <c r="B87" s="277"/>
      <c r="C87" s="277"/>
      <c r="D87" s="277"/>
      <c r="E87" s="277"/>
      <c r="F87" s="278"/>
      <c r="G87" s="277"/>
      <c r="H87" s="277"/>
      <c r="I87" s="277"/>
      <c r="J87" s="277"/>
      <c r="K87" s="277"/>
      <c r="L87" s="277"/>
      <c r="M87" s="277"/>
      <c r="N87" s="277"/>
      <c r="O87" s="277"/>
      <c r="P87" s="277"/>
    </row>
    <row r="88" spans="1:16" ht="13.75" customHeight="1" thickBot="1" x14ac:dyDescent="0.25">
      <c r="A88" s="259"/>
      <c r="B88" s="259"/>
      <c r="C88" s="259"/>
      <c r="D88" s="259"/>
      <c r="E88" s="259"/>
      <c r="F88" s="260"/>
      <c r="G88" s="259"/>
      <c r="H88" s="259"/>
      <c r="I88" s="259"/>
      <c r="J88" s="259"/>
      <c r="K88" s="259"/>
      <c r="L88" s="259"/>
      <c r="M88" s="259"/>
      <c r="N88" s="259"/>
      <c r="O88" s="259"/>
      <c r="P88" s="259"/>
    </row>
    <row r="89" spans="1:16" ht="17" customHeight="1" thickBot="1" x14ac:dyDescent="0.25">
      <c r="A89" s="246" t="s">
        <v>58</v>
      </c>
      <c r="B89" s="247"/>
      <c r="C89" s="247"/>
      <c r="D89" s="247"/>
      <c r="E89" s="247"/>
      <c r="F89" s="247"/>
      <c r="G89" s="247"/>
      <c r="H89" s="247"/>
      <c r="I89" s="247"/>
      <c r="J89" s="247"/>
      <c r="K89" s="247"/>
      <c r="L89" s="247"/>
      <c r="M89" s="248"/>
      <c r="N89" s="249"/>
      <c r="O89" s="250"/>
      <c r="P89" s="251"/>
    </row>
    <row r="90" spans="1:16" ht="17" customHeight="1" thickBot="1" x14ac:dyDescent="0.25">
      <c r="A90" s="176" t="s">
        <v>45</v>
      </c>
      <c r="B90" s="6"/>
      <c r="C90" s="279" t="s">
        <v>12</v>
      </c>
      <c r="D90" s="247"/>
      <c r="E90" s="279" t="s">
        <v>13</v>
      </c>
      <c r="F90" s="247"/>
      <c r="G90" s="247"/>
      <c r="H90" s="247"/>
      <c r="I90" s="247"/>
      <c r="J90" s="336" t="s">
        <v>218</v>
      </c>
      <c r="K90" s="337"/>
      <c r="L90" s="337"/>
      <c r="M90" s="338"/>
      <c r="N90" s="249"/>
      <c r="O90" s="264" t="s">
        <v>15</v>
      </c>
      <c r="P90" s="251"/>
    </row>
    <row r="91" spans="1:16" ht="36.75" customHeight="1" thickBot="1" x14ac:dyDescent="0.25">
      <c r="A91" s="186"/>
      <c r="B91" s="253" t="s">
        <v>54</v>
      </c>
      <c r="C91" s="265" t="s">
        <v>46</v>
      </c>
      <c r="D91" s="265" t="s">
        <v>47</v>
      </c>
      <c r="E91" s="253" t="s">
        <v>2</v>
      </c>
      <c r="F91" s="253" t="s">
        <v>3</v>
      </c>
      <c r="G91" s="263" t="s">
        <v>219</v>
      </c>
      <c r="H91" s="263" t="s">
        <v>213</v>
      </c>
      <c r="I91" s="253" t="s">
        <v>6</v>
      </c>
      <c r="J91" s="339" t="s">
        <v>226</v>
      </c>
      <c r="K91" s="263" t="s">
        <v>227</v>
      </c>
      <c r="L91" s="263" t="s">
        <v>220</v>
      </c>
      <c r="M91" s="266" t="s">
        <v>214</v>
      </c>
      <c r="N91" s="267" t="s">
        <v>25</v>
      </c>
      <c r="O91" s="263" t="s">
        <v>26</v>
      </c>
      <c r="P91" s="266" t="s">
        <v>27</v>
      </c>
    </row>
    <row r="92" spans="1:16" ht="14.25" customHeight="1" thickBot="1" x14ac:dyDescent="0.25">
      <c r="A92" s="284">
        <v>37</v>
      </c>
      <c r="B92" s="238">
        <v>500</v>
      </c>
      <c r="C92" s="235">
        <v>50</v>
      </c>
      <c r="D92" s="235">
        <v>5</v>
      </c>
      <c r="E92" s="236">
        <v>20</v>
      </c>
      <c r="F92" s="237" t="s">
        <v>9</v>
      </c>
      <c r="G92" s="293">
        <v>15</v>
      </c>
      <c r="H92" s="224">
        <v>20</v>
      </c>
      <c r="I92" s="236">
        <v>5</v>
      </c>
      <c r="J92" s="332">
        <v>35</v>
      </c>
      <c r="K92" s="224">
        <v>550</v>
      </c>
      <c r="L92" s="224">
        <v>5</v>
      </c>
      <c r="M92" s="225">
        <v>71</v>
      </c>
      <c r="N92" s="327" t="s">
        <v>216</v>
      </c>
      <c r="O92" s="340">
        <f>K92/B92-1</f>
        <v>0.10000000000000009</v>
      </c>
      <c r="P92" s="225">
        <f>L92-I92</f>
        <v>0</v>
      </c>
    </row>
    <row r="93" spans="1:16" ht="13.75" customHeight="1" thickBot="1" x14ac:dyDescent="0.25">
      <c r="A93" s="287">
        <f>A92+1</f>
        <v>38</v>
      </c>
      <c r="B93" s="242" t="s">
        <v>228</v>
      </c>
      <c r="C93" s="240" t="s">
        <v>51</v>
      </c>
      <c r="D93" s="240" t="s">
        <v>51</v>
      </c>
      <c r="E93" s="241">
        <v>12</v>
      </c>
      <c r="F93" s="242" t="s">
        <v>51</v>
      </c>
      <c r="G93" s="226">
        <v>15</v>
      </c>
      <c r="H93" s="226">
        <v>20</v>
      </c>
      <c r="I93" s="241">
        <v>5</v>
      </c>
      <c r="J93" s="332">
        <v>35</v>
      </c>
      <c r="K93" s="226">
        <v>550</v>
      </c>
      <c r="L93" s="226">
        <v>5</v>
      </c>
      <c r="M93" s="227">
        <v>67</v>
      </c>
      <c r="N93" s="327" t="s">
        <v>216</v>
      </c>
      <c r="O93" s="340">
        <f>K93/B93-1</f>
        <v>0.10000000000000009</v>
      </c>
      <c r="P93" s="225">
        <f>L93-I93</f>
        <v>0</v>
      </c>
    </row>
    <row r="94" spans="1:16" ht="13.75" customHeight="1" thickBot="1" x14ac:dyDescent="0.25">
      <c r="A94" s="287">
        <f t="shared" ref="A94:A103" si="9">A93+1</f>
        <v>39</v>
      </c>
      <c r="B94" s="242" t="s">
        <v>228</v>
      </c>
      <c r="C94" s="240" t="s">
        <v>51</v>
      </c>
      <c r="D94" s="240" t="s">
        <v>51</v>
      </c>
      <c r="E94" s="241">
        <v>20</v>
      </c>
      <c r="F94" s="242" t="s">
        <v>51</v>
      </c>
      <c r="G94" s="226">
        <v>20</v>
      </c>
      <c r="H94" s="226">
        <v>25</v>
      </c>
      <c r="I94" s="241">
        <v>10</v>
      </c>
      <c r="J94" s="333">
        <v>35</v>
      </c>
      <c r="K94" s="226">
        <v>556</v>
      </c>
      <c r="L94" s="226">
        <v>10</v>
      </c>
      <c r="M94" s="227">
        <v>65</v>
      </c>
      <c r="N94" s="327" t="s">
        <v>216</v>
      </c>
      <c r="O94" s="340">
        <f>K94/B94-1</f>
        <v>0.1120000000000001</v>
      </c>
      <c r="P94" s="225">
        <f>L94-I94</f>
        <v>0</v>
      </c>
    </row>
    <row r="95" spans="1:16" ht="13.75" customHeight="1" thickBot="1" x14ac:dyDescent="0.25">
      <c r="A95" s="287">
        <f t="shared" si="9"/>
        <v>40</v>
      </c>
      <c r="B95" s="242" t="s">
        <v>228</v>
      </c>
      <c r="C95" s="240" t="s">
        <v>51</v>
      </c>
      <c r="D95" s="240" t="s">
        <v>51</v>
      </c>
      <c r="E95" s="241">
        <v>12</v>
      </c>
      <c r="F95" s="242" t="s">
        <v>51</v>
      </c>
      <c r="G95" s="226">
        <v>20</v>
      </c>
      <c r="H95" s="226">
        <v>25</v>
      </c>
      <c r="I95" s="241">
        <v>10</v>
      </c>
      <c r="J95" s="333">
        <v>35</v>
      </c>
      <c r="K95" s="226">
        <v>550</v>
      </c>
      <c r="L95" s="226">
        <v>10</v>
      </c>
      <c r="M95" s="227">
        <v>68</v>
      </c>
      <c r="N95" s="327" t="s">
        <v>216</v>
      </c>
      <c r="O95" s="340">
        <f>K95/B95-1</f>
        <v>0.10000000000000009</v>
      </c>
      <c r="P95" s="225">
        <f>L95-I95</f>
        <v>0</v>
      </c>
    </row>
    <row r="96" spans="1:16" ht="13.75" customHeight="1" thickBot="1" x14ac:dyDescent="0.25">
      <c r="A96" s="287">
        <f t="shared" si="9"/>
        <v>41</v>
      </c>
      <c r="B96" s="242" t="s">
        <v>228</v>
      </c>
      <c r="C96" s="240" t="s">
        <v>51</v>
      </c>
      <c r="D96" s="240" t="s">
        <v>51</v>
      </c>
      <c r="E96" s="241">
        <v>20</v>
      </c>
      <c r="F96" s="242" t="s">
        <v>51</v>
      </c>
      <c r="G96" s="226">
        <v>25</v>
      </c>
      <c r="H96" s="226">
        <v>30</v>
      </c>
      <c r="I96" s="241">
        <v>15</v>
      </c>
      <c r="J96" s="333">
        <v>40</v>
      </c>
      <c r="K96" s="226">
        <v>550</v>
      </c>
      <c r="L96" s="226">
        <v>15</v>
      </c>
      <c r="M96" s="227">
        <v>65</v>
      </c>
      <c r="N96" s="327" t="s">
        <v>216</v>
      </c>
      <c r="O96" s="340">
        <f>K96/B96-1</f>
        <v>0.10000000000000009</v>
      </c>
      <c r="P96" s="225">
        <f>L96-I96</f>
        <v>0</v>
      </c>
    </row>
    <row r="97" spans="1:16" ht="14.25" customHeight="1" thickBot="1" x14ac:dyDescent="0.25">
      <c r="A97" s="287">
        <f t="shared" si="9"/>
        <v>42</v>
      </c>
      <c r="B97" s="245" t="s">
        <v>228</v>
      </c>
      <c r="C97" s="243" t="s">
        <v>51</v>
      </c>
      <c r="D97" s="243" t="s">
        <v>51</v>
      </c>
      <c r="E97" s="244">
        <v>12</v>
      </c>
      <c r="F97" s="245" t="s">
        <v>51</v>
      </c>
      <c r="G97" s="228">
        <v>25</v>
      </c>
      <c r="H97" s="228">
        <v>30</v>
      </c>
      <c r="I97" s="244">
        <v>15</v>
      </c>
      <c r="J97" s="334">
        <v>40</v>
      </c>
      <c r="K97" s="228">
        <v>550</v>
      </c>
      <c r="L97" s="228">
        <v>15</v>
      </c>
      <c r="M97" s="229">
        <v>66</v>
      </c>
      <c r="N97" s="327" t="s">
        <v>216</v>
      </c>
      <c r="O97" s="340">
        <f>K97/B97-1</f>
        <v>0.10000000000000009</v>
      </c>
      <c r="P97" s="225">
        <f>L97-I97</f>
        <v>0</v>
      </c>
    </row>
    <row r="98" spans="1:16" ht="14.25" customHeight="1" thickBot="1" x14ac:dyDescent="0.25">
      <c r="A98" s="287">
        <f t="shared" si="9"/>
        <v>43</v>
      </c>
      <c r="B98" s="238">
        <v>500</v>
      </c>
      <c r="C98" s="235">
        <v>20</v>
      </c>
      <c r="D98" s="235">
        <v>20</v>
      </c>
      <c r="E98" s="236">
        <v>20</v>
      </c>
      <c r="F98" s="237" t="s">
        <v>9</v>
      </c>
      <c r="G98" s="293">
        <v>28</v>
      </c>
      <c r="H98" s="224">
        <v>35</v>
      </c>
      <c r="I98" s="236">
        <v>5</v>
      </c>
      <c r="J98" s="332">
        <v>40</v>
      </c>
      <c r="K98" s="224">
        <v>498</v>
      </c>
      <c r="L98" s="224">
        <v>5</v>
      </c>
      <c r="M98" s="225">
        <v>56</v>
      </c>
      <c r="N98" s="327" t="s">
        <v>216</v>
      </c>
      <c r="O98" s="340">
        <f>K98/B98-1</f>
        <v>-4.0000000000000036E-3</v>
      </c>
      <c r="P98" s="225">
        <f>L98-I98</f>
        <v>0</v>
      </c>
    </row>
    <row r="99" spans="1:16" ht="13.75" customHeight="1" thickBot="1" x14ac:dyDescent="0.25">
      <c r="A99" s="287">
        <f t="shared" si="9"/>
        <v>44</v>
      </c>
      <c r="B99" s="242" t="s">
        <v>228</v>
      </c>
      <c r="C99" s="240" t="s">
        <v>51</v>
      </c>
      <c r="D99" s="240" t="s">
        <v>51</v>
      </c>
      <c r="E99" s="241">
        <v>12</v>
      </c>
      <c r="F99" s="242" t="s">
        <v>51</v>
      </c>
      <c r="G99" s="226">
        <v>29</v>
      </c>
      <c r="H99" s="226">
        <v>35</v>
      </c>
      <c r="I99" s="241">
        <v>5</v>
      </c>
      <c r="J99" s="333">
        <v>40</v>
      </c>
      <c r="K99" s="226">
        <v>520</v>
      </c>
      <c r="L99" s="226">
        <v>5</v>
      </c>
      <c r="M99" s="227">
        <v>56</v>
      </c>
      <c r="N99" s="327" t="s">
        <v>216</v>
      </c>
      <c r="O99" s="340">
        <f>K99/B99-1</f>
        <v>4.0000000000000036E-2</v>
      </c>
      <c r="P99" s="225">
        <f>L99-I99</f>
        <v>0</v>
      </c>
    </row>
    <row r="100" spans="1:16" ht="13.75" customHeight="1" thickBot="1" x14ac:dyDescent="0.25">
      <c r="A100" s="287">
        <f t="shared" si="9"/>
        <v>45</v>
      </c>
      <c r="B100" s="242" t="s">
        <v>228</v>
      </c>
      <c r="C100" s="240" t="s">
        <v>51</v>
      </c>
      <c r="D100" s="240" t="s">
        <v>51</v>
      </c>
      <c r="E100" s="241">
        <v>20</v>
      </c>
      <c r="F100" s="242" t="s">
        <v>51</v>
      </c>
      <c r="G100" s="226">
        <v>33</v>
      </c>
      <c r="H100" s="226">
        <v>40</v>
      </c>
      <c r="I100" s="241">
        <v>10</v>
      </c>
      <c r="J100" s="333">
        <v>40</v>
      </c>
      <c r="K100" s="226">
        <v>497</v>
      </c>
      <c r="L100" s="226">
        <v>10</v>
      </c>
      <c r="M100" s="227">
        <v>55</v>
      </c>
      <c r="N100" s="327" t="s">
        <v>216</v>
      </c>
      <c r="O100" s="340">
        <f>K100/B100-1</f>
        <v>-6.0000000000000053E-3</v>
      </c>
      <c r="P100" s="225">
        <f>L100-I100</f>
        <v>0</v>
      </c>
    </row>
    <row r="101" spans="1:16" ht="13.75" customHeight="1" thickBot="1" x14ac:dyDescent="0.25">
      <c r="A101" s="287">
        <f t="shared" si="9"/>
        <v>46</v>
      </c>
      <c r="B101" s="242" t="s">
        <v>228</v>
      </c>
      <c r="C101" s="240" t="s">
        <v>51</v>
      </c>
      <c r="D101" s="240" t="s">
        <v>51</v>
      </c>
      <c r="E101" s="241">
        <v>12</v>
      </c>
      <c r="F101" s="242" t="s">
        <v>51</v>
      </c>
      <c r="G101" s="226">
        <v>31</v>
      </c>
      <c r="H101" s="226">
        <v>39</v>
      </c>
      <c r="I101" s="241">
        <v>10</v>
      </c>
      <c r="J101" s="333">
        <v>40</v>
      </c>
      <c r="K101" s="226">
        <v>520</v>
      </c>
      <c r="L101" s="226">
        <v>10</v>
      </c>
      <c r="M101" s="227">
        <v>50</v>
      </c>
      <c r="N101" s="327" t="s">
        <v>216</v>
      </c>
      <c r="O101" s="340">
        <f>K101/B101-1</f>
        <v>4.0000000000000036E-2</v>
      </c>
      <c r="P101" s="225">
        <f>L101-I101</f>
        <v>0</v>
      </c>
    </row>
    <row r="102" spans="1:16" ht="13.75" customHeight="1" thickBot="1" x14ac:dyDescent="0.25">
      <c r="A102" s="287">
        <f t="shared" si="9"/>
        <v>47</v>
      </c>
      <c r="B102" s="242" t="s">
        <v>228</v>
      </c>
      <c r="C102" s="240" t="s">
        <v>51</v>
      </c>
      <c r="D102" s="240" t="s">
        <v>51</v>
      </c>
      <c r="E102" s="241">
        <v>20</v>
      </c>
      <c r="F102" s="242" t="s">
        <v>51</v>
      </c>
      <c r="G102" s="226">
        <v>36</v>
      </c>
      <c r="H102" s="226">
        <v>42</v>
      </c>
      <c r="I102" s="241">
        <v>15</v>
      </c>
      <c r="J102" s="333">
        <v>45</v>
      </c>
      <c r="K102" s="226">
        <v>475</v>
      </c>
      <c r="L102" s="226">
        <v>15</v>
      </c>
      <c r="M102" s="227">
        <v>54</v>
      </c>
      <c r="N102" s="327" t="s">
        <v>216</v>
      </c>
      <c r="O102" s="340">
        <f>K102/B102-1</f>
        <v>-5.0000000000000044E-2</v>
      </c>
      <c r="P102" s="225">
        <f>L102-I102</f>
        <v>0</v>
      </c>
    </row>
    <row r="103" spans="1:16" ht="14.25" customHeight="1" thickBot="1" x14ac:dyDescent="0.25">
      <c r="A103" s="287">
        <f t="shared" si="9"/>
        <v>48</v>
      </c>
      <c r="B103" s="245" t="s">
        <v>228</v>
      </c>
      <c r="C103" s="243" t="s">
        <v>51</v>
      </c>
      <c r="D103" s="243" t="s">
        <v>51</v>
      </c>
      <c r="E103" s="244">
        <v>12</v>
      </c>
      <c r="F103" s="245" t="s">
        <v>51</v>
      </c>
      <c r="G103" s="228">
        <v>37</v>
      </c>
      <c r="H103" s="228">
        <v>45</v>
      </c>
      <c r="I103" s="244">
        <v>15</v>
      </c>
      <c r="J103" s="334">
        <v>45</v>
      </c>
      <c r="K103" s="228">
        <v>527</v>
      </c>
      <c r="L103" s="228">
        <v>15</v>
      </c>
      <c r="M103" s="229">
        <v>54</v>
      </c>
      <c r="N103" s="327" t="s">
        <v>216</v>
      </c>
      <c r="O103" s="340">
        <f>K103/B103-1</f>
        <v>5.4000000000000048E-2</v>
      </c>
      <c r="P103" s="225">
        <f>L103-I103</f>
        <v>0</v>
      </c>
    </row>
    <row r="104" spans="1:16" ht="15" hidden="1" customHeight="1" x14ac:dyDescent="0.2">
      <c r="A104" s="284">
        <v>13</v>
      </c>
      <c r="B104" s="285">
        <v>500</v>
      </c>
      <c r="C104" s="235">
        <v>10</v>
      </c>
      <c r="D104" s="235">
        <v>50</v>
      </c>
      <c r="E104" s="236">
        <v>20</v>
      </c>
      <c r="F104" s="237" t="s">
        <v>9</v>
      </c>
      <c r="G104" s="286"/>
      <c r="H104" s="224"/>
      <c r="I104" s="236">
        <v>5</v>
      </c>
      <c r="J104" s="236"/>
      <c r="K104" s="224"/>
      <c r="L104" s="224"/>
      <c r="M104" s="224"/>
      <c r="N104" s="224"/>
      <c r="O104" s="224"/>
      <c r="P104" s="225"/>
    </row>
    <row r="105" spans="1:16" ht="15" hidden="1" customHeight="1" x14ac:dyDescent="0.2">
      <c r="A105" s="287">
        <v>14</v>
      </c>
      <c r="B105" s="288" t="s">
        <v>51</v>
      </c>
      <c r="C105" s="240" t="s">
        <v>51</v>
      </c>
      <c r="D105" s="240" t="s">
        <v>51</v>
      </c>
      <c r="E105" s="241">
        <v>12</v>
      </c>
      <c r="F105" s="242" t="s">
        <v>51</v>
      </c>
      <c r="G105" s="289"/>
      <c r="H105" s="226"/>
      <c r="I105" s="241">
        <v>5</v>
      </c>
      <c r="J105" s="241"/>
      <c r="K105" s="226"/>
      <c r="L105" s="226"/>
      <c r="M105" s="226"/>
      <c r="N105" s="226"/>
      <c r="O105" s="226"/>
      <c r="P105" s="227"/>
    </row>
    <row r="106" spans="1:16" ht="15" hidden="1" customHeight="1" x14ac:dyDescent="0.2">
      <c r="A106" s="287">
        <v>15</v>
      </c>
      <c r="B106" s="288" t="s">
        <v>51</v>
      </c>
      <c r="C106" s="240" t="s">
        <v>51</v>
      </c>
      <c r="D106" s="240" t="s">
        <v>51</v>
      </c>
      <c r="E106" s="241">
        <v>20</v>
      </c>
      <c r="F106" s="242" t="s">
        <v>51</v>
      </c>
      <c r="G106" s="289"/>
      <c r="H106" s="226"/>
      <c r="I106" s="241">
        <v>10</v>
      </c>
      <c r="J106" s="241"/>
      <c r="K106" s="226"/>
      <c r="L106" s="226"/>
      <c r="M106" s="226"/>
      <c r="N106" s="226"/>
      <c r="O106" s="226"/>
      <c r="P106" s="227"/>
    </row>
    <row r="107" spans="1:16" ht="15" hidden="1" customHeight="1" x14ac:dyDescent="0.2">
      <c r="A107" s="287">
        <v>16</v>
      </c>
      <c r="B107" s="288" t="s">
        <v>51</v>
      </c>
      <c r="C107" s="240" t="s">
        <v>51</v>
      </c>
      <c r="D107" s="240" t="s">
        <v>51</v>
      </c>
      <c r="E107" s="241">
        <v>12</v>
      </c>
      <c r="F107" s="242" t="s">
        <v>51</v>
      </c>
      <c r="G107" s="289"/>
      <c r="H107" s="226"/>
      <c r="I107" s="241">
        <v>10</v>
      </c>
      <c r="J107" s="241"/>
      <c r="K107" s="226"/>
      <c r="L107" s="226"/>
      <c r="M107" s="226"/>
      <c r="N107" s="226"/>
      <c r="O107" s="226"/>
      <c r="P107" s="227"/>
    </row>
    <row r="108" spans="1:16" ht="15" hidden="1" customHeight="1" x14ac:dyDescent="0.2">
      <c r="A108" s="287">
        <v>17</v>
      </c>
      <c r="B108" s="288" t="s">
        <v>51</v>
      </c>
      <c r="C108" s="240" t="s">
        <v>51</v>
      </c>
      <c r="D108" s="240" t="s">
        <v>51</v>
      </c>
      <c r="E108" s="241">
        <v>20</v>
      </c>
      <c r="F108" s="242" t="s">
        <v>51</v>
      </c>
      <c r="G108" s="289"/>
      <c r="H108" s="226"/>
      <c r="I108" s="241">
        <v>15</v>
      </c>
      <c r="J108" s="241"/>
      <c r="K108" s="226"/>
      <c r="L108" s="226"/>
      <c r="M108" s="226"/>
      <c r="N108" s="226"/>
      <c r="O108" s="226"/>
      <c r="P108" s="227"/>
    </row>
    <row r="109" spans="1:16" ht="15" hidden="1" customHeight="1" x14ac:dyDescent="0.2">
      <c r="A109" s="290">
        <v>18</v>
      </c>
      <c r="B109" s="291" t="s">
        <v>51</v>
      </c>
      <c r="C109" s="243" t="s">
        <v>51</v>
      </c>
      <c r="D109" s="243" t="s">
        <v>51</v>
      </c>
      <c r="E109" s="244">
        <v>12</v>
      </c>
      <c r="F109" s="245" t="s">
        <v>51</v>
      </c>
      <c r="G109" s="292"/>
      <c r="H109" s="228"/>
      <c r="I109" s="244">
        <v>15</v>
      </c>
      <c r="J109" s="244"/>
      <c r="K109" s="228"/>
      <c r="L109" s="228"/>
      <c r="M109" s="228"/>
      <c r="N109" s="228"/>
      <c r="O109" s="228"/>
      <c r="P109" s="229"/>
    </row>
    <row r="110" spans="1:16" ht="13.75" customHeight="1" x14ac:dyDescent="0.2">
      <c r="A110" s="277"/>
      <c r="B110" s="277"/>
      <c r="C110" s="277"/>
      <c r="D110" s="277"/>
      <c r="E110" s="277"/>
      <c r="F110" s="278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</row>
    <row r="111" spans="1:16" ht="13.75" customHeight="1" thickBot="1" x14ac:dyDescent="0.25">
      <c r="A111" s="259"/>
      <c r="B111" s="259"/>
      <c r="C111" s="259"/>
      <c r="D111" s="259"/>
      <c r="E111" s="259"/>
      <c r="F111" s="260"/>
      <c r="G111" s="259"/>
      <c r="H111" s="259"/>
      <c r="I111" s="259"/>
      <c r="J111" s="259"/>
      <c r="K111" s="259"/>
      <c r="L111" s="259"/>
      <c r="M111" s="259"/>
      <c r="N111" s="259"/>
      <c r="O111" s="259"/>
      <c r="P111" s="259"/>
    </row>
    <row r="112" spans="1:16" ht="17" customHeight="1" thickBot="1" x14ac:dyDescent="0.25">
      <c r="A112" s="246" t="s">
        <v>59</v>
      </c>
      <c r="B112" s="247"/>
      <c r="C112" s="247"/>
      <c r="D112" s="247"/>
      <c r="E112" s="247"/>
      <c r="F112" s="247"/>
      <c r="G112" s="247"/>
      <c r="H112" s="247"/>
      <c r="I112" s="247"/>
      <c r="J112" s="247"/>
      <c r="K112" s="247"/>
      <c r="L112" s="247"/>
      <c r="M112" s="248"/>
      <c r="N112" s="249"/>
      <c r="O112" s="250"/>
      <c r="P112" s="251"/>
    </row>
    <row r="113" spans="1:16" ht="17" customHeight="1" thickBot="1" x14ac:dyDescent="0.25">
      <c r="A113" s="176" t="s">
        <v>45</v>
      </c>
      <c r="B113" s="6"/>
      <c r="C113" s="279" t="s">
        <v>12</v>
      </c>
      <c r="D113" s="247"/>
      <c r="E113" s="279" t="s">
        <v>13</v>
      </c>
      <c r="F113" s="247"/>
      <c r="G113" s="247"/>
      <c r="H113" s="247"/>
      <c r="I113" s="247"/>
      <c r="J113" s="336" t="s">
        <v>218</v>
      </c>
      <c r="K113" s="337"/>
      <c r="L113" s="337"/>
      <c r="M113" s="338"/>
      <c r="N113" s="249"/>
      <c r="O113" s="264" t="s">
        <v>15</v>
      </c>
      <c r="P113" s="251"/>
    </row>
    <row r="114" spans="1:16" ht="36.75" customHeight="1" thickBot="1" x14ac:dyDescent="0.25">
      <c r="A114" s="186"/>
      <c r="B114" s="253" t="s">
        <v>54</v>
      </c>
      <c r="C114" s="265" t="s">
        <v>46</v>
      </c>
      <c r="D114" s="265" t="s">
        <v>47</v>
      </c>
      <c r="E114" s="253" t="s">
        <v>2</v>
      </c>
      <c r="F114" s="253" t="s">
        <v>3</v>
      </c>
      <c r="G114" s="263" t="s">
        <v>219</v>
      </c>
      <c r="H114" s="263" t="s">
        <v>213</v>
      </c>
      <c r="I114" s="253" t="s">
        <v>6</v>
      </c>
      <c r="J114" s="339" t="s">
        <v>226</v>
      </c>
      <c r="K114" s="263" t="s">
        <v>227</v>
      </c>
      <c r="L114" s="263" t="s">
        <v>220</v>
      </c>
      <c r="M114" s="266" t="s">
        <v>214</v>
      </c>
      <c r="N114" s="267" t="s">
        <v>25</v>
      </c>
      <c r="O114" s="263" t="s">
        <v>26</v>
      </c>
      <c r="P114" s="266" t="s">
        <v>27</v>
      </c>
    </row>
    <row r="115" spans="1:16" ht="15" hidden="1" customHeight="1" x14ac:dyDescent="0.25">
      <c r="A115" s="234" t="s">
        <v>60</v>
      </c>
      <c r="B115" s="285">
        <v>500</v>
      </c>
      <c r="C115" s="235">
        <v>50</v>
      </c>
      <c r="D115" s="235">
        <v>5</v>
      </c>
      <c r="E115" s="236">
        <v>20</v>
      </c>
      <c r="F115" s="237" t="s">
        <v>9</v>
      </c>
      <c r="G115" s="286"/>
      <c r="H115" s="224"/>
      <c r="I115" s="236">
        <v>5</v>
      </c>
      <c r="J115" s="332">
        <v>35</v>
      </c>
      <c r="K115" s="224">
        <v>550</v>
      </c>
      <c r="L115" s="224">
        <v>5</v>
      </c>
      <c r="M115" s="225">
        <v>71</v>
      </c>
      <c r="N115" s="327" t="s">
        <v>216</v>
      </c>
      <c r="O115" s="340">
        <f>K115/B115-1</f>
        <v>0.10000000000000009</v>
      </c>
      <c r="P115" s="225">
        <f>L115-I115</f>
        <v>0</v>
      </c>
    </row>
    <row r="116" spans="1:16" ht="15" hidden="1" customHeight="1" x14ac:dyDescent="0.25">
      <c r="A116" s="239" t="s">
        <v>61</v>
      </c>
      <c r="B116" s="288" t="s">
        <v>51</v>
      </c>
      <c r="C116" s="240" t="s">
        <v>51</v>
      </c>
      <c r="D116" s="240" t="s">
        <v>51</v>
      </c>
      <c r="E116" s="241">
        <v>12</v>
      </c>
      <c r="F116" s="242" t="s">
        <v>51</v>
      </c>
      <c r="G116" s="289"/>
      <c r="H116" s="226"/>
      <c r="I116" s="241">
        <v>5</v>
      </c>
      <c r="J116" s="332">
        <v>35</v>
      </c>
      <c r="K116" s="226">
        <v>550</v>
      </c>
      <c r="L116" s="226">
        <v>5</v>
      </c>
      <c r="M116" s="227">
        <v>67</v>
      </c>
      <c r="N116" s="327" t="s">
        <v>216</v>
      </c>
      <c r="O116" s="340" t="e">
        <f>K116/B116-1</f>
        <v>#VALUE!</v>
      </c>
      <c r="P116" s="225">
        <f>L116-I116</f>
        <v>0</v>
      </c>
    </row>
    <row r="117" spans="1:16" ht="15" hidden="1" customHeight="1" x14ac:dyDescent="0.25">
      <c r="A117" s="239" t="s">
        <v>62</v>
      </c>
      <c r="B117" s="288" t="s">
        <v>51</v>
      </c>
      <c r="C117" s="240" t="s">
        <v>51</v>
      </c>
      <c r="D117" s="240" t="s">
        <v>51</v>
      </c>
      <c r="E117" s="241">
        <v>20</v>
      </c>
      <c r="F117" s="242" t="s">
        <v>51</v>
      </c>
      <c r="G117" s="289"/>
      <c r="H117" s="226"/>
      <c r="I117" s="241">
        <v>10</v>
      </c>
      <c r="J117" s="333">
        <v>35</v>
      </c>
      <c r="K117" s="226">
        <v>556</v>
      </c>
      <c r="L117" s="226">
        <v>10</v>
      </c>
      <c r="M117" s="227">
        <v>65</v>
      </c>
      <c r="N117" s="327" t="s">
        <v>216</v>
      </c>
      <c r="O117" s="340" t="e">
        <f>K117/B117-1</f>
        <v>#VALUE!</v>
      </c>
      <c r="P117" s="225">
        <f>L117-I117</f>
        <v>0</v>
      </c>
    </row>
    <row r="118" spans="1:16" ht="15" hidden="1" customHeight="1" x14ac:dyDescent="0.25">
      <c r="A118" s="239" t="s">
        <v>63</v>
      </c>
      <c r="B118" s="288" t="s">
        <v>51</v>
      </c>
      <c r="C118" s="240" t="s">
        <v>51</v>
      </c>
      <c r="D118" s="240" t="s">
        <v>51</v>
      </c>
      <c r="E118" s="241">
        <v>12</v>
      </c>
      <c r="F118" s="242" t="s">
        <v>51</v>
      </c>
      <c r="G118" s="289"/>
      <c r="H118" s="226"/>
      <c r="I118" s="241">
        <v>10</v>
      </c>
      <c r="J118" s="333">
        <v>35</v>
      </c>
      <c r="K118" s="226">
        <v>550</v>
      </c>
      <c r="L118" s="226">
        <v>10</v>
      </c>
      <c r="M118" s="227">
        <v>68</v>
      </c>
      <c r="N118" s="327" t="s">
        <v>216</v>
      </c>
      <c r="O118" s="340" t="e">
        <f>K118/B118-1</f>
        <v>#VALUE!</v>
      </c>
      <c r="P118" s="225">
        <f>L118-I118</f>
        <v>0</v>
      </c>
    </row>
    <row r="119" spans="1:16" ht="15" hidden="1" customHeight="1" x14ac:dyDescent="0.25">
      <c r="A119" s="239" t="s">
        <v>64</v>
      </c>
      <c r="B119" s="288" t="s">
        <v>51</v>
      </c>
      <c r="C119" s="240" t="s">
        <v>51</v>
      </c>
      <c r="D119" s="240" t="s">
        <v>51</v>
      </c>
      <c r="E119" s="241">
        <v>20</v>
      </c>
      <c r="F119" s="242" t="s">
        <v>51</v>
      </c>
      <c r="G119" s="289"/>
      <c r="H119" s="226"/>
      <c r="I119" s="241">
        <v>15</v>
      </c>
      <c r="J119" s="333">
        <v>40</v>
      </c>
      <c r="K119" s="226">
        <v>550</v>
      </c>
      <c r="L119" s="226">
        <v>15</v>
      </c>
      <c r="M119" s="227">
        <v>65</v>
      </c>
      <c r="N119" s="327" t="s">
        <v>216</v>
      </c>
      <c r="O119" s="340" t="e">
        <f>K119/B119-1</f>
        <v>#VALUE!</v>
      </c>
      <c r="P119" s="225">
        <f>L119-I119</f>
        <v>0</v>
      </c>
    </row>
    <row r="120" spans="1:16" ht="15" hidden="1" customHeight="1" x14ac:dyDescent="0.25">
      <c r="A120" s="274" t="s">
        <v>65</v>
      </c>
      <c r="B120" s="291" t="s">
        <v>51</v>
      </c>
      <c r="C120" s="243" t="s">
        <v>51</v>
      </c>
      <c r="D120" s="243" t="s">
        <v>51</v>
      </c>
      <c r="E120" s="244">
        <v>12</v>
      </c>
      <c r="F120" s="245" t="s">
        <v>51</v>
      </c>
      <c r="G120" s="292"/>
      <c r="H120" s="228"/>
      <c r="I120" s="244">
        <v>15</v>
      </c>
      <c r="J120" s="334">
        <v>40</v>
      </c>
      <c r="K120" s="228">
        <v>550</v>
      </c>
      <c r="L120" s="228">
        <v>15</v>
      </c>
      <c r="M120" s="229">
        <v>66</v>
      </c>
      <c r="N120" s="327" t="s">
        <v>216</v>
      </c>
      <c r="O120" s="340" t="e">
        <f>K120/B120-1</f>
        <v>#VALUE!</v>
      </c>
      <c r="P120" s="225">
        <f>L120-I120</f>
        <v>0</v>
      </c>
    </row>
    <row r="121" spans="1:16" ht="15" hidden="1" customHeight="1" x14ac:dyDescent="0.2">
      <c r="A121" s="284">
        <v>7</v>
      </c>
      <c r="B121" s="285">
        <v>500</v>
      </c>
      <c r="C121" s="235">
        <v>20</v>
      </c>
      <c r="D121" s="235">
        <v>5</v>
      </c>
      <c r="E121" s="236">
        <v>20</v>
      </c>
      <c r="F121" s="237" t="s">
        <v>9</v>
      </c>
      <c r="G121" s="286"/>
      <c r="H121" s="224"/>
      <c r="I121" s="236">
        <v>5</v>
      </c>
      <c r="J121" s="236"/>
      <c r="K121" s="224"/>
      <c r="L121" s="224"/>
      <c r="M121" s="224"/>
      <c r="N121" s="224"/>
      <c r="O121" s="224"/>
      <c r="P121" s="225"/>
    </row>
    <row r="122" spans="1:16" ht="15" hidden="1" customHeight="1" x14ac:dyDescent="0.2">
      <c r="A122" s="287">
        <v>8</v>
      </c>
      <c r="B122" s="288" t="s">
        <v>51</v>
      </c>
      <c r="C122" s="240" t="s">
        <v>51</v>
      </c>
      <c r="D122" s="240" t="s">
        <v>51</v>
      </c>
      <c r="E122" s="241">
        <v>12</v>
      </c>
      <c r="F122" s="242" t="s">
        <v>51</v>
      </c>
      <c r="G122" s="289"/>
      <c r="H122" s="226"/>
      <c r="I122" s="241">
        <v>5</v>
      </c>
      <c r="J122" s="241"/>
      <c r="K122" s="226"/>
      <c r="L122" s="226"/>
      <c r="M122" s="226"/>
      <c r="N122" s="226"/>
      <c r="O122" s="226"/>
      <c r="P122" s="227"/>
    </row>
    <row r="123" spans="1:16" ht="15" hidden="1" customHeight="1" x14ac:dyDescent="0.2">
      <c r="A123" s="287">
        <v>9</v>
      </c>
      <c r="B123" s="288" t="s">
        <v>51</v>
      </c>
      <c r="C123" s="240" t="s">
        <v>51</v>
      </c>
      <c r="D123" s="240" t="s">
        <v>51</v>
      </c>
      <c r="E123" s="241">
        <v>20</v>
      </c>
      <c r="F123" s="242" t="s">
        <v>51</v>
      </c>
      <c r="G123" s="289"/>
      <c r="H123" s="226"/>
      <c r="I123" s="241">
        <v>10</v>
      </c>
      <c r="J123" s="241"/>
      <c r="K123" s="226"/>
      <c r="L123" s="226"/>
      <c r="M123" s="226"/>
      <c r="N123" s="226"/>
      <c r="O123" s="226"/>
      <c r="P123" s="227"/>
    </row>
    <row r="124" spans="1:16" ht="15" hidden="1" customHeight="1" x14ac:dyDescent="0.2">
      <c r="A124" s="287">
        <v>10</v>
      </c>
      <c r="B124" s="288" t="s">
        <v>51</v>
      </c>
      <c r="C124" s="240" t="s">
        <v>51</v>
      </c>
      <c r="D124" s="240" t="s">
        <v>51</v>
      </c>
      <c r="E124" s="241">
        <v>12</v>
      </c>
      <c r="F124" s="242" t="s">
        <v>51</v>
      </c>
      <c r="G124" s="289"/>
      <c r="H124" s="226"/>
      <c r="I124" s="241">
        <v>10</v>
      </c>
      <c r="J124" s="241"/>
      <c r="K124" s="226"/>
      <c r="L124" s="226"/>
      <c r="M124" s="226"/>
      <c r="N124" s="226"/>
      <c r="O124" s="226"/>
      <c r="P124" s="227"/>
    </row>
    <row r="125" spans="1:16" ht="15" hidden="1" customHeight="1" x14ac:dyDescent="0.2">
      <c r="A125" s="287">
        <v>11</v>
      </c>
      <c r="B125" s="288" t="s">
        <v>51</v>
      </c>
      <c r="C125" s="240" t="s">
        <v>51</v>
      </c>
      <c r="D125" s="240" t="s">
        <v>51</v>
      </c>
      <c r="E125" s="241">
        <v>20</v>
      </c>
      <c r="F125" s="242" t="s">
        <v>51</v>
      </c>
      <c r="G125" s="289"/>
      <c r="H125" s="226"/>
      <c r="I125" s="241">
        <v>15</v>
      </c>
      <c r="J125" s="241"/>
      <c r="K125" s="226"/>
      <c r="L125" s="226"/>
      <c r="M125" s="226"/>
      <c r="N125" s="226"/>
      <c r="O125" s="226"/>
      <c r="P125" s="227"/>
    </row>
    <row r="126" spans="1:16" ht="15" hidden="1" customHeight="1" x14ac:dyDescent="0.2">
      <c r="A126" s="290">
        <v>12</v>
      </c>
      <c r="B126" s="291" t="s">
        <v>51</v>
      </c>
      <c r="C126" s="243" t="s">
        <v>51</v>
      </c>
      <c r="D126" s="243" t="s">
        <v>51</v>
      </c>
      <c r="E126" s="244">
        <v>12</v>
      </c>
      <c r="F126" s="245" t="s">
        <v>51</v>
      </c>
      <c r="G126" s="292"/>
      <c r="H126" s="228"/>
      <c r="I126" s="244">
        <v>15</v>
      </c>
      <c r="J126" s="244"/>
      <c r="K126" s="228"/>
      <c r="L126" s="228"/>
      <c r="M126" s="228"/>
      <c r="N126" s="228"/>
      <c r="O126" s="228"/>
      <c r="P126" s="229"/>
    </row>
    <row r="127" spans="1:16" ht="14.25" customHeight="1" thickBot="1" x14ac:dyDescent="0.25">
      <c r="A127" s="284">
        <v>49</v>
      </c>
      <c r="B127" s="238">
        <v>500</v>
      </c>
      <c r="C127" s="235">
        <v>10</v>
      </c>
      <c r="D127" s="235">
        <v>50</v>
      </c>
      <c r="E127" s="236">
        <v>20</v>
      </c>
      <c r="F127" s="237" t="s">
        <v>9</v>
      </c>
      <c r="G127" s="293">
        <v>39</v>
      </c>
      <c r="H127" s="224">
        <v>52</v>
      </c>
      <c r="I127" s="236">
        <v>5</v>
      </c>
      <c r="J127" s="332">
        <v>50</v>
      </c>
      <c r="K127" s="224">
        <v>381</v>
      </c>
      <c r="L127" s="224">
        <v>5</v>
      </c>
      <c r="M127" s="225">
        <v>47</v>
      </c>
      <c r="N127" s="327" t="s">
        <v>216</v>
      </c>
      <c r="O127" s="340">
        <f>K127/B127-1</f>
        <v>-0.23799999999999999</v>
      </c>
      <c r="P127" s="225">
        <f>L127-I127</f>
        <v>0</v>
      </c>
    </row>
    <row r="128" spans="1:16" ht="13.75" customHeight="1" thickBot="1" x14ac:dyDescent="0.25">
      <c r="A128" s="287">
        <v>50</v>
      </c>
      <c r="B128" s="242" t="s">
        <v>228</v>
      </c>
      <c r="C128" s="240" t="s">
        <v>51</v>
      </c>
      <c r="D128" s="240" t="s">
        <v>51</v>
      </c>
      <c r="E128" s="241">
        <v>12</v>
      </c>
      <c r="F128" s="242" t="s">
        <v>51</v>
      </c>
      <c r="G128" s="226">
        <v>44</v>
      </c>
      <c r="H128" s="226">
        <v>53</v>
      </c>
      <c r="I128" s="241">
        <v>5</v>
      </c>
      <c r="J128" s="333">
        <v>50</v>
      </c>
      <c r="K128" s="226">
        <v>470</v>
      </c>
      <c r="L128" s="226">
        <v>5</v>
      </c>
      <c r="M128" s="227">
        <v>45</v>
      </c>
      <c r="N128" s="327" t="s">
        <v>216</v>
      </c>
      <c r="O128" s="340">
        <f>K128/B128-1</f>
        <v>-6.0000000000000053E-2</v>
      </c>
      <c r="P128" s="225">
        <f>L128-I128</f>
        <v>0</v>
      </c>
    </row>
    <row r="129" spans="1:16" ht="13.75" customHeight="1" thickBot="1" x14ac:dyDescent="0.25">
      <c r="A129" s="287">
        <v>51</v>
      </c>
      <c r="B129" s="242" t="s">
        <v>228</v>
      </c>
      <c r="C129" s="240" t="s">
        <v>51</v>
      </c>
      <c r="D129" s="240" t="s">
        <v>51</v>
      </c>
      <c r="E129" s="241">
        <v>20</v>
      </c>
      <c r="F129" s="242" t="s">
        <v>51</v>
      </c>
      <c r="G129" s="226">
        <v>44</v>
      </c>
      <c r="H129" s="226">
        <v>52</v>
      </c>
      <c r="I129" s="241">
        <v>10</v>
      </c>
      <c r="J129" s="333">
        <v>50</v>
      </c>
      <c r="K129" s="226">
        <v>350</v>
      </c>
      <c r="L129" s="226">
        <v>10</v>
      </c>
      <c r="M129" s="227">
        <v>46</v>
      </c>
      <c r="N129" s="327" t="s">
        <v>216</v>
      </c>
      <c r="O129" s="340">
        <f>K129/B129-1</f>
        <v>-0.30000000000000004</v>
      </c>
      <c r="P129" s="225">
        <f>L129-I129</f>
        <v>0</v>
      </c>
    </row>
    <row r="130" spans="1:16" ht="13.75" customHeight="1" thickBot="1" x14ac:dyDescent="0.25">
      <c r="A130" s="287">
        <v>52</v>
      </c>
      <c r="B130" s="242" t="s">
        <v>228</v>
      </c>
      <c r="C130" s="240" t="s">
        <v>51</v>
      </c>
      <c r="D130" s="240" t="s">
        <v>51</v>
      </c>
      <c r="E130" s="241">
        <v>12</v>
      </c>
      <c r="F130" s="242" t="s">
        <v>51</v>
      </c>
      <c r="G130" s="226">
        <v>45</v>
      </c>
      <c r="H130" s="226">
        <v>53</v>
      </c>
      <c r="I130" s="241">
        <v>10</v>
      </c>
      <c r="J130" s="333">
        <v>50</v>
      </c>
      <c r="K130" s="226">
        <v>425</v>
      </c>
      <c r="L130" s="226">
        <v>10</v>
      </c>
      <c r="M130" s="227">
        <v>43</v>
      </c>
      <c r="N130" s="327" t="s">
        <v>216</v>
      </c>
      <c r="O130" s="340">
        <f>K130/B130-1</f>
        <v>-0.15000000000000002</v>
      </c>
      <c r="P130" s="225">
        <f>L130-I130</f>
        <v>0</v>
      </c>
    </row>
    <row r="131" spans="1:16" ht="13.75" customHeight="1" thickBot="1" x14ac:dyDescent="0.25">
      <c r="A131" s="287">
        <v>53</v>
      </c>
      <c r="B131" s="242" t="s">
        <v>228</v>
      </c>
      <c r="C131" s="240" t="s">
        <v>51</v>
      </c>
      <c r="D131" s="240" t="s">
        <v>51</v>
      </c>
      <c r="E131" s="241">
        <v>20</v>
      </c>
      <c r="F131" s="242" t="s">
        <v>51</v>
      </c>
      <c r="G131" s="226">
        <v>45</v>
      </c>
      <c r="H131" s="226">
        <v>52</v>
      </c>
      <c r="I131" s="241">
        <v>15</v>
      </c>
      <c r="J131" s="333">
        <v>50</v>
      </c>
      <c r="K131" s="226">
        <v>320</v>
      </c>
      <c r="L131" s="226">
        <v>15</v>
      </c>
      <c r="M131" s="227">
        <v>41</v>
      </c>
      <c r="N131" s="327" t="s">
        <v>216</v>
      </c>
      <c r="O131" s="340">
        <f>K131/B131-1</f>
        <v>-0.36</v>
      </c>
      <c r="P131" s="225">
        <f>L131-I131</f>
        <v>0</v>
      </c>
    </row>
    <row r="132" spans="1:16" ht="14.25" customHeight="1" thickBot="1" x14ac:dyDescent="0.25">
      <c r="A132" s="290">
        <v>54</v>
      </c>
      <c r="B132" s="245" t="s">
        <v>228</v>
      </c>
      <c r="C132" s="243" t="s">
        <v>51</v>
      </c>
      <c r="D132" s="243" t="s">
        <v>51</v>
      </c>
      <c r="E132" s="244">
        <v>12</v>
      </c>
      <c r="F132" s="245" t="s">
        <v>51</v>
      </c>
      <c r="G132" s="228">
        <v>47</v>
      </c>
      <c r="H132" s="228">
        <v>54</v>
      </c>
      <c r="I132" s="244">
        <v>15</v>
      </c>
      <c r="J132" s="333">
        <v>50</v>
      </c>
      <c r="K132" s="228">
        <v>370</v>
      </c>
      <c r="L132" s="228">
        <v>15</v>
      </c>
      <c r="M132" s="229">
        <v>42</v>
      </c>
      <c r="N132" s="327" t="s">
        <v>216</v>
      </c>
      <c r="O132" s="340">
        <f>K132/B132-1</f>
        <v>-0.26</v>
      </c>
      <c r="P132" s="225">
        <f>L132-I132</f>
        <v>0</v>
      </c>
    </row>
    <row r="133" spans="1:16" ht="13.75" customHeight="1" x14ac:dyDescent="0.2">
      <c r="A133" s="277"/>
      <c r="B133" s="277"/>
      <c r="C133" s="277"/>
      <c r="D133" s="277"/>
      <c r="E133" s="277"/>
      <c r="F133" s="278"/>
      <c r="G133" s="277"/>
      <c r="H133" s="277"/>
      <c r="I133" s="277"/>
      <c r="J133" s="277"/>
      <c r="K133" s="277"/>
      <c r="L133" s="277"/>
      <c r="M133" s="277"/>
      <c r="N133" s="277"/>
      <c r="O133" s="277"/>
      <c r="P133" s="277"/>
    </row>
    <row r="134" spans="1:16" ht="13.75" customHeight="1" x14ac:dyDescent="0.2">
      <c r="A134" s="259"/>
      <c r="B134" s="259"/>
      <c r="C134" s="259"/>
      <c r="D134" s="259"/>
      <c r="E134" s="259"/>
      <c r="F134" s="260"/>
      <c r="G134" s="259"/>
      <c r="H134" s="259"/>
      <c r="I134" s="259"/>
      <c r="J134" s="259"/>
      <c r="K134" s="259"/>
      <c r="L134" s="259"/>
      <c r="M134" s="259"/>
      <c r="N134" s="259"/>
      <c r="O134" s="259"/>
      <c r="P134" s="259"/>
    </row>
    <row r="135" spans="1:16" ht="17" customHeight="1" thickBot="1" x14ac:dyDescent="0.25">
      <c r="A135" s="246" t="s">
        <v>66</v>
      </c>
      <c r="B135" s="247"/>
      <c r="C135" s="247"/>
      <c r="D135" s="247"/>
      <c r="E135" s="247"/>
      <c r="F135" s="247"/>
      <c r="G135" s="247"/>
      <c r="H135" s="247"/>
      <c r="I135" s="247"/>
      <c r="J135" s="247"/>
      <c r="K135" s="247"/>
      <c r="L135" s="247"/>
      <c r="M135" s="248"/>
      <c r="N135" s="249"/>
      <c r="O135" s="250"/>
      <c r="P135" s="251"/>
    </row>
    <row r="136" spans="1:16" ht="17" customHeight="1" thickBot="1" x14ac:dyDescent="0.25">
      <c r="A136" s="176" t="s">
        <v>45</v>
      </c>
      <c r="B136" s="6"/>
      <c r="C136" s="279" t="s">
        <v>12</v>
      </c>
      <c r="D136" s="247"/>
      <c r="E136" s="279" t="s">
        <v>13</v>
      </c>
      <c r="F136" s="247"/>
      <c r="G136" s="247"/>
      <c r="H136" s="247"/>
      <c r="I136" s="247"/>
      <c r="J136" s="336" t="s">
        <v>218</v>
      </c>
      <c r="K136" s="337"/>
      <c r="L136" s="337"/>
      <c r="M136" s="338"/>
      <c r="N136" s="249"/>
      <c r="O136" s="264" t="s">
        <v>15</v>
      </c>
      <c r="P136" s="251"/>
    </row>
    <row r="137" spans="1:16" ht="36.75" customHeight="1" thickBot="1" x14ac:dyDescent="0.25">
      <c r="A137" s="186"/>
      <c r="B137" s="253" t="s">
        <v>54</v>
      </c>
      <c r="C137" s="265" t="s">
        <v>46</v>
      </c>
      <c r="D137" s="265" t="s">
        <v>47</v>
      </c>
      <c r="E137" s="253" t="s">
        <v>2</v>
      </c>
      <c r="F137" s="253" t="s">
        <v>3</v>
      </c>
      <c r="G137" s="263" t="s">
        <v>219</v>
      </c>
      <c r="H137" s="263" t="s">
        <v>213</v>
      </c>
      <c r="I137" s="253" t="s">
        <v>6</v>
      </c>
      <c r="J137" s="339" t="s">
        <v>226</v>
      </c>
      <c r="K137" s="263" t="s">
        <v>227</v>
      </c>
      <c r="L137" s="263" t="s">
        <v>220</v>
      </c>
      <c r="M137" s="266" t="s">
        <v>214</v>
      </c>
      <c r="N137" s="267" t="s">
        <v>25</v>
      </c>
      <c r="O137" s="263" t="s">
        <v>26</v>
      </c>
      <c r="P137" s="266" t="s">
        <v>27</v>
      </c>
    </row>
    <row r="138" spans="1:16" ht="14.25" customHeight="1" thickBot="1" x14ac:dyDescent="0.25">
      <c r="A138" s="284">
        <v>60</v>
      </c>
      <c r="B138" s="238">
        <v>500</v>
      </c>
      <c r="C138" s="235">
        <v>50</v>
      </c>
      <c r="D138" s="235">
        <v>5</v>
      </c>
      <c r="E138" s="238">
        <v>30</v>
      </c>
      <c r="F138" s="237" t="s">
        <v>9</v>
      </c>
      <c r="G138" s="293">
        <v>15</v>
      </c>
      <c r="H138" s="224">
        <v>20</v>
      </c>
      <c r="I138" s="236">
        <v>5</v>
      </c>
      <c r="J138" s="332">
        <v>35</v>
      </c>
      <c r="K138" s="224">
        <v>555</v>
      </c>
      <c r="L138" s="224">
        <v>5</v>
      </c>
      <c r="M138" s="225">
        <v>75</v>
      </c>
      <c r="N138" s="327" t="s">
        <v>216</v>
      </c>
      <c r="O138" s="340">
        <f>K138/B138-1</f>
        <v>0.1100000000000001</v>
      </c>
      <c r="P138" s="225">
        <f>L138-I138</f>
        <v>0</v>
      </c>
    </row>
    <row r="139" spans="1:16" ht="13.75" customHeight="1" thickBot="1" x14ac:dyDescent="0.25">
      <c r="A139" s="287">
        <v>61</v>
      </c>
      <c r="B139" s="242" t="s">
        <v>228</v>
      </c>
      <c r="C139" s="240" t="s">
        <v>51</v>
      </c>
      <c r="D139" s="240" t="s">
        <v>51</v>
      </c>
      <c r="E139" s="242" t="s">
        <v>51</v>
      </c>
      <c r="F139" s="242" t="s">
        <v>51</v>
      </c>
      <c r="G139" s="226">
        <v>20</v>
      </c>
      <c r="H139" s="226">
        <v>25</v>
      </c>
      <c r="I139" s="241">
        <v>10</v>
      </c>
      <c r="J139" s="333">
        <v>35</v>
      </c>
      <c r="K139" s="226">
        <v>515</v>
      </c>
      <c r="L139" s="226">
        <v>10</v>
      </c>
      <c r="M139" s="227">
        <v>66</v>
      </c>
      <c r="N139" s="327" t="s">
        <v>216</v>
      </c>
      <c r="O139" s="340">
        <f>K139/B139-1</f>
        <v>3.0000000000000027E-2</v>
      </c>
      <c r="P139" s="225">
        <f>L139-I139</f>
        <v>0</v>
      </c>
    </row>
    <row r="140" spans="1:16" ht="14.25" customHeight="1" thickBot="1" x14ac:dyDescent="0.25">
      <c r="A140" s="290">
        <v>62</v>
      </c>
      <c r="B140" s="245" t="s">
        <v>228</v>
      </c>
      <c r="C140" s="243" t="s">
        <v>51</v>
      </c>
      <c r="D140" s="243" t="s">
        <v>51</v>
      </c>
      <c r="E140" s="245" t="s">
        <v>51</v>
      </c>
      <c r="F140" s="245" t="s">
        <v>51</v>
      </c>
      <c r="G140" s="228">
        <v>21</v>
      </c>
      <c r="H140" s="228">
        <v>25</v>
      </c>
      <c r="I140" s="244">
        <v>15</v>
      </c>
      <c r="J140" s="334">
        <v>35</v>
      </c>
      <c r="K140" s="228">
        <v>400</v>
      </c>
      <c r="L140" s="228">
        <v>15</v>
      </c>
      <c r="M140" s="229">
        <v>64</v>
      </c>
      <c r="N140" s="327" t="s">
        <v>216</v>
      </c>
      <c r="O140" s="340">
        <f>K140/B140-1</f>
        <v>-0.19999999999999996</v>
      </c>
      <c r="P140" s="225">
        <f>L140-I140</f>
        <v>0</v>
      </c>
    </row>
    <row r="141" spans="1:16" ht="14.25" customHeight="1" thickBot="1" x14ac:dyDescent="0.25">
      <c r="A141" s="284">
        <v>63</v>
      </c>
      <c r="B141" s="238">
        <v>800</v>
      </c>
      <c r="C141" s="235">
        <v>50</v>
      </c>
      <c r="D141" s="235">
        <v>5</v>
      </c>
      <c r="E141" s="238">
        <v>12</v>
      </c>
      <c r="F141" s="237" t="s">
        <v>9</v>
      </c>
      <c r="G141" s="224">
        <v>18</v>
      </c>
      <c r="H141" s="224">
        <v>25</v>
      </c>
      <c r="I141" s="236">
        <v>5</v>
      </c>
      <c r="J141" s="332">
        <v>35</v>
      </c>
      <c r="K141" s="224">
        <v>874</v>
      </c>
      <c r="L141" s="224">
        <v>5</v>
      </c>
      <c r="M141" s="225">
        <v>67</v>
      </c>
      <c r="N141" s="327" t="s">
        <v>216</v>
      </c>
      <c r="O141" s="340">
        <f>K141/B141-1</f>
        <v>9.2500000000000027E-2</v>
      </c>
      <c r="P141" s="225">
        <f>L141-I141</f>
        <v>0</v>
      </c>
    </row>
    <row r="142" spans="1:16" ht="13.75" customHeight="1" thickBot="1" x14ac:dyDescent="0.25">
      <c r="A142" s="287">
        <v>64</v>
      </c>
      <c r="B142" s="242" t="s">
        <v>230</v>
      </c>
      <c r="C142" s="240" t="s">
        <v>51</v>
      </c>
      <c r="D142" s="240" t="s">
        <v>51</v>
      </c>
      <c r="E142" s="242" t="s">
        <v>51</v>
      </c>
      <c r="F142" s="242" t="s">
        <v>51</v>
      </c>
      <c r="G142" s="226">
        <v>23</v>
      </c>
      <c r="H142" s="226">
        <v>28</v>
      </c>
      <c r="I142" s="241">
        <v>10</v>
      </c>
      <c r="J142" s="333">
        <v>35</v>
      </c>
      <c r="K142" s="226">
        <v>852</v>
      </c>
      <c r="L142" s="226">
        <v>10</v>
      </c>
      <c r="M142" s="227">
        <v>67</v>
      </c>
      <c r="N142" s="327" t="s">
        <v>216</v>
      </c>
      <c r="O142" s="340">
        <f>K142/B142-1</f>
        <v>6.4999999999999947E-2</v>
      </c>
      <c r="P142" s="225">
        <f>L142-I142</f>
        <v>0</v>
      </c>
    </row>
    <row r="143" spans="1:16" ht="14.25" customHeight="1" thickBot="1" x14ac:dyDescent="0.25">
      <c r="A143" s="290">
        <v>65</v>
      </c>
      <c r="B143" s="245" t="s">
        <v>230</v>
      </c>
      <c r="C143" s="243" t="s">
        <v>51</v>
      </c>
      <c r="D143" s="243" t="s">
        <v>51</v>
      </c>
      <c r="E143" s="245" t="s">
        <v>51</v>
      </c>
      <c r="F143" s="245" t="s">
        <v>51</v>
      </c>
      <c r="G143" s="228">
        <v>26</v>
      </c>
      <c r="H143" s="228">
        <v>33</v>
      </c>
      <c r="I143" s="244">
        <v>15</v>
      </c>
      <c r="J143" s="334">
        <v>35</v>
      </c>
      <c r="K143" s="228">
        <v>853</v>
      </c>
      <c r="L143" s="228">
        <v>15</v>
      </c>
      <c r="M143" s="229">
        <v>66</v>
      </c>
      <c r="N143" s="327" t="s">
        <v>216</v>
      </c>
      <c r="O143" s="340">
        <f>K143/B143-1</f>
        <v>6.624999999999992E-2</v>
      </c>
      <c r="P143" s="225">
        <f>L143-I143</f>
        <v>0</v>
      </c>
    </row>
    <row r="144" spans="1:16" ht="13.75" customHeight="1" x14ac:dyDescent="0.2">
      <c r="A144" s="277"/>
      <c r="B144" s="277"/>
      <c r="C144" s="277"/>
      <c r="D144" s="277"/>
      <c r="E144" s="277"/>
      <c r="F144" s="278"/>
      <c r="G144" s="277"/>
      <c r="H144" s="277"/>
      <c r="I144" s="277"/>
      <c r="J144" s="277"/>
      <c r="K144" s="277"/>
      <c r="L144" s="277"/>
      <c r="M144" s="277"/>
      <c r="N144" s="277"/>
      <c r="O144" s="277"/>
      <c r="P144" s="277"/>
    </row>
    <row r="145" spans="1:16" ht="12.75" customHeight="1" x14ac:dyDescent="0.2">
      <c r="A145" s="294" t="s">
        <v>67</v>
      </c>
      <c r="B145" s="295"/>
      <c r="C145" s="295"/>
      <c r="D145" s="295"/>
      <c r="E145" s="295"/>
      <c r="F145" s="296"/>
      <c r="G145" s="295"/>
      <c r="H145" s="295"/>
      <c r="I145" s="295"/>
      <c r="J145" s="295"/>
      <c r="K145" s="295"/>
      <c r="L145" s="295"/>
      <c r="M145" s="295"/>
      <c r="N145" s="295"/>
      <c r="O145" s="295"/>
      <c r="P145" s="295"/>
    </row>
    <row r="146" spans="1:16" ht="13.75" customHeight="1" x14ac:dyDescent="0.2">
      <c r="A146" s="259"/>
      <c r="B146" s="259"/>
      <c r="C146" s="259"/>
      <c r="D146" s="259"/>
      <c r="E146" s="259"/>
      <c r="F146" s="260"/>
      <c r="G146" s="259"/>
      <c r="H146" s="259"/>
      <c r="I146" s="259"/>
      <c r="J146" s="259"/>
      <c r="K146" s="259"/>
      <c r="L146" s="259"/>
      <c r="M146" s="259"/>
      <c r="N146" s="259"/>
      <c r="O146" s="259"/>
      <c r="P146" s="259"/>
    </row>
    <row r="147" spans="1:16" ht="17" customHeight="1" x14ac:dyDescent="0.2">
      <c r="A147" s="246" t="s">
        <v>68</v>
      </c>
      <c r="B147" s="247"/>
      <c r="C147" s="247"/>
      <c r="D147" s="247"/>
      <c r="E147" s="247"/>
      <c r="F147" s="247"/>
      <c r="G147" s="247"/>
      <c r="H147" s="247"/>
      <c r="I147" s="247"/>
      <c r="J147" s="247"/>
      <c r="K147" s="247"/>
      <c r="L147" s="247"/>
      <c r="M147" s="248"/>
      <c r="N147" s="249"/>
      <c r="O147" s="250"/>
      <c r="P147" s="251"/>
    </row>
    <row r="148" spans="1:16" ht="17" customHeight="1" x14ac:dyDescent="0.2">
      <c r="A148" s="176" t="s">
        <v>45</v>
      </c>
      <c r="B148" s="6"/>
      <c r="C148" s="279" t="s">
        <v>12</v>
      </c>
      <c r="D148" s="247"/>
      <c r="E148" s="279" t="s">
        <v>13</v>
      </c>
      <c r="F148" s="247"/>
      <c r="G148" s="247"/>
      <c r="H148" s="247"/>
      <c r="I148" s="247"/>
      <c r="J148" s="280"/>
      <c r="K148" s="279" t="s">
        <v>14</v>
      </c>
      <c r="L148" s="247"/>
      <c r="M148" s="248"/>
      <c r="N148" s="249"/>
      <c r="O148" s="264" t="s">
        <v>15</v>
      </c>
      <c r="P148" s="251"/>
    </row>
    <row r="149" spans="1:16" ht="25.75" customHeight="1" thickBot="1" x14ac:dyDescent="0.25">
      <c r="A149" s="188"/>
      <c r="B149" s="253" t="s">
        <v>54</v>
      </c>
      <c r="C149" s="297" t="s">
        <v>46</v>
      </c>
      <c r="D149" s="297" t="s">
        <v>47</v>
      </c>
      <c r="E149" s="298" t="s">
        <v>2</v>
      </c>
      <c r="F149" s="299" t="s">
        <v>20</v>
      </c>
      <c r="G149" s="299" t="s">
        <v>21</v>
      </c>
      <c r="H149" s="299" t="s">
        <v>5</v>
      </c>
      <c r="I149" s="299" t="s">
        <v>6</v>
      </c>
      <c r="J149" s="299"/>
      <c r="K149" s="300" t="s">
        <v>48</v>
      </c>
      <c r="L149" s="300" t="s">
        <v>49</v>
      </c>
      <c r="M149" s="301" t="s">
        <v>50</v>
      </c>
      <c r="N149" s="267" t="s">
        <v>25</v>
      </c>
      <c r="O149" s="263" t="s">
        <v>26</v>
      </c>
      <c r="P149" s="266" t="s">
        <v>27</v>
      </c>
    </row>
    <row r="150" spans="1:16" ht="15" hidden="1" customHeight="1" x14ac:dyDescent="0.2">
      <c r="A150" s="284">
        <v>1201</v>
      </c>
      <c r="B150" s="302">
        <v>500</v>
      </c>
      <c r="C150" s="303">
        <v>50</v>
      </c>
      <c r="D150" s="303">
        <v>5</v>
      </c>
      <c r="E150" s="304">
        <v>20</v>
      </c>
      <c r="F150" s="236">
        <v>1</v>
      </c>
      <c r="G150" s="236">
        <v>10</v>
      </c>
      <c r="H150" s="305">
        <v>15</v>
      </c>
      <c r="I150" s="236">
        <v>5</v>
      </c>
      <c r="J150" s="236"/>
      <c r="K150" s="305">
        <v>10</v>
      </c>
      <c r="L150" s="224"/>
      <c r="M150" s="224"/>
      <c r="N150" s="224"/>
      <c r="O150" s="224"/>
      <c r="P150" s="225"/>
    </row>
    <row r="151" spans="1:16" ht="14.75" customHeight="1" thickBot="1" x14ac:dyDescent="0.25">
      <c r="A151" s="287">
        <v>1202</v>
      </c>
      <c r="B151" s="236">
        <v>500</v>
      </c>
      <c r="C151" s="306">
        <v>50</v>
      </c>
      <c r="D151" s="307">
        <v>20</v>
      </c>
      <c r="E151" s="308">
        <v>12</v>
      </c>
      <c r="F151" s="309">
        <v>1</v>
      </c>
      <c r="G151" s="241">
        <v>15</v>
      </c>
      <c r="H151" s="241">
        <v>25</v>
      </c>
      <c r="I151" s="241">
        <v>10</v>
      </c>
      <c r="J151" s="241"/>
      <c r="K151" s="310">
        <v>25</v>
      </c>
      <c r="L151" s="226"/>
      <c r="M151" s="227"/>
      <c r="N151" s="327"/>
      <c r="O151" s="224"/>
      <c r="P151" s="225"/>
    </row>
    <row r="152" spans="1:16" ht="14.25" customHeight="1" x14ac:dyDescent="0.2">
      <c r="A152" s="287">
        <v>1203</v>
      </c>
      <c r="B152" s="241">
        <v>500</v>
      </c>
      <c r="C152" s="306">
        <v>20</v>
      </c>
      <c r="D152" s="306">
        <v>5</v>
      </c>
      <c r="E152" s="311">
        <v>20</v>
      </c>
      <c r="F152" s="241">
        <v>1</v>
      </c>
      <c r="G152" s="241">
        <v>25</v>
      </c>
      <c r="H152" s="241">
        <v>30</v>
      </c>
      <c r="I152" s="241">
        <v>5</v>
      </c>
      <c r="J152" s="241"/>
      <c r="K152" s="310">
        <v>25</v>
      </c>
      <c r="L152" s="226"/>
      <c r="M152" s="227"/>
      <c r="N152" s="328"/>
      <c r="O152" s="226"/>
      <c r="P152" s="227"/>
    </row>
    <row r="153" spans="1:16" ht="15" hidden="1" customHeight="1" x14ac:dyDescent="0.2">
      <c r="A153" s="287">
        <v>1204</v>
      </c>
      <c r="B153" s="312">
        <v>500</v>
      </c>
      <c r="C153" s="306">
        <v>20</v>
      </c>
      <c r="D153" s="306">
        <v>20</v>
      </c>
      <c r="E153" s="241">
        <v>20</v>
      </c>
      <c r="F153" s="241">
        <v>1</v>
      </c>
      <c r="G153" s="241">
        <v>25</v>
      </c>
      <c r="H153" s="310">
        <v>35</v>
      </c>
      <c r="I153" s="241">
        <v>10</v>
      </c>
      <c r="J153" s="241"/>
      <c r="K153" s="310">
        <v>35</v>
      </c>
      <c r="L153" s="226"/>
      <c r="M153" s="226"/>
      <c r="N153" s="226"/>
      <c r="O153" s="226"/>
      <c r="P153" s="227"/>
    </row>
    <row r="154" spans="1:16" ht="14.25" customHeight="1" thickBot="1" x14ac:dyDescent="0.25">
      <c r="A154" s="287">
        <v>1205</v>
      </c>
      <c r="B154" s="241">
        <v>300</v>
      </c>
      <c r="C154" s="306">
        <v>20</v>
      </c>
      <c r="D154" s="306">
        <v>20</v>
      </c>
      <c r="E154" s="313">
        <v>20</v>
      </c>
      <c r="F154" s="241">
        <v>1</v>
      </c>
      <c r="G154" s="241">
        <v>15</v>
      </c>
      <c r="H154" s="241">
        <v>20</v>
      </c>
      <c r="I154" s="241">
        <v>5</v>
      </c>
      <c r="J154" s="241"/>
      <c r="K154" s="310">
        <v>15</v>
      </c>
      <c r="L154" s="226"/>
      <c r="M154" s="227"/>
      <c r="N154" s="328"/>
      <c r="O154" s="226"/>
      <c r="P154" s="227"/>
    </row>
    <row r="155" spans="1:16" ht="14.75" customHeight="1" thickBot="1" x14ac:dyDescent="0.25">
      <c r="A155" s="314">
        <v>1206</v>
      </c>
      <c r="B155" s="241">
        <v>300</v>
      </c>
      <c r="C155" s="306">
        <v>20</v>
      </c>
      <c r="D155" s="307">
        <v>50</v>
      </c>
      <c r="E155" s="308">
        <v>12</v>
      </c>
      <c r="F155" s="309">
        <v>1</v>
      </c>
      <c r="G155" s="241">
        <v>25</v>
      </c>
      <c r="H155" s="241">
        <v>35</v>
      </c>
      <c r="I155" s="241">
        <v>10</v>
      </c>
      <c r="J155" s="241"/>
      <c r="K155" s="310">
        <v>35</v>
      </c>
      <c r="L155" s="226"/>
      <c r="M155" s="227"/>
      <c r="N155" s="328"/>
      <c r="O155" s="226"/>
      <c r="P155" s="227"/>
    </row>
    <row r="156" spans="1:16" ht="14.75" customHeight="1" x14ac:dyDescent="0.2">
      <c r="A156" s="315">
        <v>1207</v>
      </c>
      <c r="B156" s="244">
        <v>300</v>
      </c>
      <c r="C156" s="316">
        <v>10</v>
      </c>
      <c r="D156" s="316">
        <v>50</v>
      </c>
      <c r="E156" s="317">
        <v>20</v>
      </c>
      <c r="F156" s="244">
        <v>1</v>
      </c>
      <c r="G156" s="244">
        <v>30</v>
      </c>
      <c r="H156" s="244">
        <v>35</v>
      </c>
      <c r="I156" s="244">
        <v>5</v>
      </c>
      <c r="J156" s="244"/>
      <c r="K156" s="318">
        <v>30</v>
      </c>
      <c r="L156" s="228"/>
      <c r="M156" s="229"/>
      <c r="N156" s="329"/>
      <c r="O156" s="228"/>
      <c r="P156" s="229"/>
    </row>
    <row r="157" spans="1:16" ht="14.25" customHeight="1" x14ac:dyDescent="0.2">
      <c r="A157" s="284">
        <v>1208</v>
      </c>
      <c r="B157" s="236">
        <v>200</v>
      </c>
      <c r="C157" s="303">
        <v>10</v>
      </c>
      <c r="D157" s="303">
        <v>10</v>
      </c>
      <c r="E157" s="236">
        <v>20</v>
      </c>
      <c r="F157" s="236">
        <v>1</v>
      </c>
      <c r="G157" s="236">
        <v>25</v>
      </c>
      <c r="H157" s="236">
        <v>35</v>
      </c>
      <c r="I157" s="236">
        <v>10</v>
      </c>
      <c r="J157" s="236"/>
      <c r="K157" s="305">
        <v>35</v>
      </c>
      <c r="L157" s="224"/>
      <c r="M157" s="225"/>
      <c r="N157" s="327"/>
      <c r="O157" s="224"/>
      <c r="P157" s="225"/>
    </row>
    <row r="158" spans="1:16" ht="13.75" customHeight="1" x14ac:dyDescent="0.2">
      <c r="A158" s="287">
        <v>1209</v>
      </c>
      <c r="B158" s="241">
        <v>100</v>
      </c>
      <c r="C158" s="306">
        <v>3</v>
      </c>
      <c r="D158" s="306">
        <v>10</v>
      </c>
      <c r="E158" s="241">
        <v>30</v>
      </c>
      <c r="F158" s="241">
        <v>0.6</v>
      </c>
      <c r="G158" s="241">
        <v>15</v>
      </c>
      <c r="H158" s="241">
        <v>20</v>
      </c>
      <c r="I158" s="241">
        <v>5</v>
      </c>
      <c r="J158" s="241"/>
      <c r="K158" s="310">
        <v>15</v>
      </c>
      <c r="L158" s="226"/>
      <c r="M158" s="227"/>
      <c r="N158" s="328"/>
      <c r="O158" s="226"/>
      <c r="P158" s="227"/>
    </row>
    <row r="159" spans="1:16" ht="14.25" customHeight="1" x14ac:dyDescent="0.2">
      <c r="A159" s="314">
        <v>1210</v>
      </c>
      <c r="B159" s="241">
        <v>100</v>
      </c>
      <c r="C159" s="306">
        <v>3</v>
      </c>
      <c r="D159" s="306">
        <v>20</v>
      </c>
      <c r="E159" s="313">
        <v>30</v>
      </c>
      <c r="F159" s="241">
        <v>0.6</v>
      </c>
      <c r="G159" s="241">
        <v>15</v>
      </c>
      <c r="H159" s="241">
        <v>25</v>
      </c>
      <c r="I159" s="241">
        <v>10</v>
      </c>
      <c r="J159" s="241"/>
      <c r="K159" s="310">
        <v>25</v>
      </c>
      <c r="L159" s="226"/>
      <c r="M159" s="227"/>
      <c r="N159" s="328"/>
      <c r="O159" s="226"/>
      <c r="P159" s="227"/>
    </row>
    <row r="160" spans="1:16" ht="14.75" customHeight="1" x14ac:dyDescent="0.2">
      <c r="A160" s="315">
        <v>1211</v>
      </c>
      <c r="B160" s="244">
        <v>100</v>
      </c>
      <c r="C160" s="316">
        <v>3</v>
      </c>
      <c r="D160" s="319">
        <v>50</v>
      </c>
      <c r="E160" s="320">
        <v>20</v>
      </c>
      <c r="F160" s="321">
        <v>0.6</v>
      </c>
      <c r="G160" s="244">
        <v>25</v>
      </c>
      <c r="H160" s="244">
        <v>30</v>
      </c>
      <c r="I160" s="244">
        <v>5</v>
      </c>
      <c r="J160" s="244"/>
      <c r="K160" s="318">
        <v>25</v>
      </c>
      <c r="L160" s="228"/>
      <c r="M160" s="229"/>
      <c r="N160" s="329"/>
      <c r="O160" s="228"/>
      <c r="P160" s="229"/>
    </row>
    <row r="161" spans="1:17" ht="13.75" customHeight="1" thickBot="1" x14ac:dyDescent="0.25">
      <c r="A161" s="277"/>
      <c r="B161" s="277"/>
      <c r="C161" s="277"/>
      <c r="D161" s="277"/>
      <c r="E161" s="277"/>
      <c r="F161" s="278"/>
      <c r="G161" s="277"/>
      <c r="H161" s="277"/>
      <c r="I161" s="277"/>
      <c r="J161" s="277"/>
      <c r="K161" s="277"/>
      <c r="L161" s="277"/>
      <c r="M161" s="277"/>
      <c r="N161" s="277"/>
      <c r="O161" s="277"/>
      <c r="P161" s="277"/>
    </row>
    <row r="162" spans="1:17" ht="12.75" customHeight="1" thickBot="1" x14ac:dyDescent="0.25">
      <c r="A162" s="176" t="s">
        <v>45</v>
      </c>
      <c r="B162" s="6"/>
      <c r="C162" s="279" t="s">
        <v>12</v>
      </c>
      <c r="D162" s="247"/>
      <c r="E162" s="279" t="s">
        <v>13</v>
      </c>
      <c r="F162" s="247"/>
      <c r="G162" s="247"/>
      <c r="H162" s="247"/>
      <c r="I162" s="247"/>
      <c r="J162" s="336" t="s">
        <v>218</v>
      </c>
      <c r="K162" s="337"/>
      <c r="L162" s="337"/>
      <c r="M162" s="338"/>
      <c r="N162" s="249"/>
      <c r="O162" s="264" t="s">
        <v>15</v>
      </c>
      <c r="P162" s="251"/>
    </row>
    <row r="163" spans="1:17" ht="30" customHeight="1" thickBot="1" x14ac:dyDescent="0.25">
      <c r="A163" s="186"/>
      <c r="B163" s="253" t="s">
        <v>54</v>
      </c>
      <c r="C163" s="265" t="s">
        <v>46</v>
      </c>
      <c r="D163" s="265" t="s">
        <v>47</v>
      </c>
      <c r="E163" s="253" t="s">
        <v>2</v>
      </c>
      <c r="F163" s="253" t="s">
        <v>3</v>
      </c>
      <c r="G163" s="263" t="s">
        <v>219</v>
      </c>
      <c r="H163" s="263" t="s">
        <v>213</v>
      </c>
      <c r="I163" s="253" t="s">
        <v>6</v>
      </c>
      <c r="J163" s="339" t="s">
        <v>226</v>
      </c>
      <c r="K163" s="263" t="s">
        <v>227</v>
      </c>
      <c r="L163" s="263" t="s">
        <v>220</v>
      </c>
      <c r="M163" s="266" t="s">
        <v>214</v>
      </c>
      <c r="N163" s="267" t="s">
        <v>25</v>
      </c>
      <c r="O163" s="263" t="s">
        <v>26</v>
      </c>
      <c r="P163" s="266" t="s">
        <v>27</v>
      </c>
    </row>
    <row r="164" spans="1:17" ht="15" customHeight="1" thickBot="1" x14ac:dyDescent="0.25">
      <c r="A164" s="284">
        <v>66</v>
      </c>
      <c r="B164" s="238">
        <v>500</v>
      </c>
      <c r="C164" s="306">
        <v>20</v>
      </c>
      <c r="D164" s="306">
        <v>5</v>
      </c>
      <c r="E164" s="238">
        <v>20</v>
      </c>
      <c r="F164" s="237" t="s">
        <v>9</v>
      </c>
      <c r="G164" s="293">
        <v>23</v>
      </c>
      <c r="H164" s="224">
        <v>31</v>
      </c>
      <c r="I164" s="236">
        <v>5</v>
      </c>
      <c r="J164" s="332">
        <v>35</v>
      </c>
      <c r="K164" s="224">
        <v>535</v>
      </c>
      <c r="L164" s="224">
        <v>5</v>
      </c>
      <c r="M164" s="225">
        <v>68</v>
      </c>
      <c r="N164" s="327">
        <f>G152+I152-G164</f>
        <v>7</v>
      </c>
      <c r="O164" s="340">
        <f>K164/B164-1</f>
        <v>7.0000000000000062E-2</v>
      </c>
      <c r="P164" s="225">
        <f>L164-I164</f>
        <v>0</v>
      </c>
    </row>
    <row r="165" spans="1:17" ht="15" customHeight="1" thickBot="1" x14ac:dyDescent="0.25">
      <c r="A165" s="287">
        <v>67</v>
      </c>
      <c r="B165" s="241">
        <v>300</v>
      </c>
      <c r="C165" s="306">
        <v>20</v>
      </c>
      <c r="D165" s="306">
        <v>20</v>
      </c>
      <c r="E165" s="242" t="s">
        <v>36</v>
      </c>
      <c r="F165" s="242" t="s">
        <v>51</v>
      </c>
      <c r="G165" s="226">
        <v>23</v>
      </c>
      <c r="H165" s="226">
        <v>31</v>
      </c>
      <c r="I165" s="241">
        <v>5</v>
      </c>
      <c r="J165" s="333">
        <v>35</v>
      </c>
      <c r="K165" s="226">
        <v>320</v>
      </c>
      <c r="L165" s="226">
        <v>5</v>
      </c>
      <c r="M165" s="227">
        <v>55</v>
      </c>
      <c r="N165" s="327">
        <f>G153+I153-G165</f>
        <v>12</v>
      </c>
      <c r="O165" s="340">
        <f>K165/B165-1</f>
        <v>6.6666666666666652E-2</v>
      </c>
      <c r="P165" s="225">
        <f>L165-I165</f>
        <v>0</v>
      </c>
    </row>
    <row r="166" spans="1:17" ht="15" customHeight="1" thickBot="1" x14ac:dyDescent="0.25">
      <c r="A166" s="290">
        <v>68</v>
      </c>
      <c r="B166" s="245" t="s">
        <v>35</v>
      </c>
      <c r="C166" s="316">
        <v>10</v>
      </c>
      <c r="D166" s="316">
        <v>50</v>
      </c>
      <c r="E166" s="245" t="s">
        <v>36</v>
      </c>
      <c r="F166" s="245" t="s">
        <v>51</v>
      </c>
      <c r="G166" s="228">
        <v>33</v>
      </c>
      <c r="H166" s="228">
        <v>42</v>
      </c>
      <c r="I166" s="244">
        <v>5</v>
      </c>
      <c r="J166" s="334">
        <v>45</v>
      </c>
      <c r="K166" s="228">
        <v>267</v>
      </c>
      <c r="L166" s="228">
        <v>5</v>
      </c>
      <c r="M166" s="229">
        <v>40</v>
      </c>
      <c r="N166" s="327" t="s">
        <v>216</v>
      </c>
      <c r="O166" s="340">
        <f>K166/B166-1</f>
        <v>-0.10999999999999999</v>
      </c>
      <c r="P166" s="225">
        <f>L166-I166</f>
        <v>0</v>
      </c>
    </row>
    <row r="167" spans="1:17" ht="15" customHeight="1" thickBot="1" x14ac:dyDescent="0.25">
      <c r="A167" s="290">
        <v>69</v>
      </c>
      <c r="B167" s="245" t="s">
        <v>241</v>
      </c>
      <c r="C167" s="303">
        <v>10</v>
      </c>
      <c r="D167" s="303">
        <v>10</v>
      </c>
      <c r="E167" s="245" t="s">
        <v>36</v>
      </c>
      <c r="F167" s="245" t="s">
        <v>51</v>
      </c>
      <c r="G167" s="228">
        <v>24</v>
      </c>
      <c r="H167" s="228">
        <v>27</v>
      </c>
      <c r="I167" s="244">
        <v>10</v>
      </c>
      <c r="J167" s="334">
        <v>35</v>
      </c>
      <c r="K167" s="228">
        <v>160</v>
      </c>
      <c r="L167" s="228">
        <v>10</v>
      </c>
      <c r="M167" s="229">
        <v>51</v>
      </c>
      <c r="N167" s="327" t="s">
        <v>216</v>
      </c>
      <c r="O167" s="340">
        <f>K167/B167-1</f>
        <v>-0.19999999999999996</v>
      </c>
      <c r="P167" s="225">
        <f>L167-I167</f>
        <v>0</v>
      </c>
    </row>
    <row r="168" spans="1:17" ht="15" customHeight="1" thickBot="1" x14ac:dyDescent="0.25">
      <c r="A168" s="290">
        <v>70</v>
      </c>
      <c r="B168" s="245" t="s">
        <v>245</v>
      </c>
      <c r="C168" s="306">
        <v>3</v>
      </c>
      <c r="D168" s="306">
        <v>10</v>
      </c>
      <c r="E168" s="349" t="s">
        <v>36</v>
      </c>
      <c r="F168" s="245" t="s">
        <v>51</v>
      </c>
      <c r="G168" s="228">
        <v>16</v>
      </c>
      <c r="H168" s="228">
        <v>18</v>
      </c>
      <c r="I168" s="244">
        <v>5</v>
      </c>
      <c r="J168" s="334">
        <v>20</v>
      </c>
      <c r="K168" s="228">
        <v>51</v>
      </c>
      <c r="L168" s="228">
        <v>5</v>
      </c>
      <c r="M168" s="229">
        <v>28</v>
      </c>
      <c r="N168" s="327" t="s">
        <v>216</v>
      </c>
      <c r="O168" s="340">
        <f>K168/B168-1</f>
        <v>-0.49</v>
      </c>
      <c r="P168" s="225">
        <f>L168-I168</f>
        <v>0</v>
      </c>
      <c r="Q168" s="348" t="s">
        <v>246</v>
      </c>
    </row>
    <row r="169" spans="1:17" ht="15" customHeight="1" thickBot="1" x14ac:dyDescent="0.25">
      <c r="A169" s="290">
        <v>71</v>
      </c>
      <c r="B169" s="245" t="s">
        <v>245</v>
      </c>
      <c r="C169" s="306">
        <v>3</v>
      </c>
      <c r="D169" s="306">
        <v>10</v>
      </c>
      <c r="E169" s="349" t="s">
        <v>36</v>
      </c>
      <c r="F169" s="245" t="s">
        <v>51</v>
      </c>
      <c r="G169" s="228"/>
      <c r="H169" s="228"/>
      <c r="I169" s="244">
        <v>5</v>
      </c>
      <c r="J169" s="347">
        <v>25</v>
      </c>
      <c r="K169" s="228"/>
      <c r="L169" s="228">
        <v>5</v>
      </c>
      <c r="M169" s="229"/>
      <c r="N169" s="327" t="s">
        <v>216</v>
      </c>
      <c r="O169" s="340">
        <f>K169/B169-1</f>
        <v>-1</v>
      </c>
      <c r="P169" s="225">
        <f>L169-I169</f>
        <v>0</v>
      </c>
      <c r="Q169" s="348" t="s">
        <v>246</v>
      </c>
    </row>
    <row r="170" spans="1:17" ht="15" customHeight="1" thickBot="1" x14ac:dyDescent="0.25">
      <c r="A170" s="290">
        <v>72</v>
      </c>
      <c r="B170" s="245" t="s">
        <v>245</v>
      </c>
      <c r="C170" s="306">
        <v>3</v>
      </c>
      <c r="D170" s="306">
        <v>20</v>
      </c>
      <c r="E170" s="245" t="s">
        <v>210</v>
      </c>
      <c r="F170" s="245" t="s">
        <v>51</v>
      </c>
      <c r="G170" s="228">
        <v>22</v>
      </c>
      <c r="H170" s="228">
        <v>32</v>
      </c>
      <c r="I170" s="244">
        <v>10</v>
      </c>
      <c r="J170" s="334">
        <v>30</v>
      </c>
      <c r="K170" s="228">
        <v>62</v>
      </c>
      <c r="L170" s="228">
        <v>10</v>
      </c>
      <c r="M170" s="229">
        <v>38</v>
      </c>
      <c r="N170" s="327" t="s">
        <v>216</v>
      </c>
      <c r="O170" s="340">
        <f>K170/B170-1</f>
        <v>-0.38</v>
      </c>
      <c r="P170" s="225">
        <f>L170-I170</f>
        <v>0</v>
      </c>
    </row>
  </sheetData>
  <mergeCells count="49">
    <mergeCell ref="J136:M136"/>
    <mergeCell ref="A162:A163"/>
    <mergeCell ref="C162:D162"/>
    <mergeCell ref="E162:I162"/>
    <mergeCell ref="J162:M162"/>
    <mergeCell ref="E148:I148"/>
    <mergeCell ref="A148:A149"/>
    <mergeCell ref="A6:M6"/>
    <mergeCell ref="E90:I90"/>
    <mergeCell ref="E67:I67"/>
    <mergeCell ref="E136:I136"/>
    <mergeCell ref="C113:D113"/>
    <mergeCell ref="E7:I7"/>
    <mergeCell ref="C90:D90"/>
    <mergeCell ref="C67:D67"/>
    <mergeCell ref="C136:D136"/>
    <mergeCell ref="J17:M17"/>
    <mergeCell ref="J44:M44"/>
    <mergeCell ref="J90:M90"/>
    <mergeCell ref="J7:M7"/>
    <mergeCell ref="A147:M147"/>
    <mergeCell ref="C148:D148"/>
    <mergeCell ref="A113:A114"/>
    <mergeCell ref="C7:D7"/>
    <mergeCell ref="A66:M66"/>
    <mergeCell ref="A135:M135"/>
    <mergeCell ref="A43:M43"/>
    <mergeCell ref="K148:M148"/>
    <mergeCell ref="A90:A91"/>
    <mergeCell ref="A16:M16"/>
    <mergeCell ref="A67:A68"/>
    <mergeCell ref="A89:M89"/>
    <mergeCell ref="A136:A137"/>
    <mergeCell ref="K67:M67"/>
    <mergeCell ref="A1:M1"/>
    <mergeCell ref="A65:M65"/>
    <mergeCell ref="A112:M112"/>
    <mergeCell ref="A4:M4"/>
    <mergeCell ref="E113:I113"/>
    <mergeCell ref="B67:B68"/>
    <mergeCell ref="J113:M113"/>
    <mergeCell ref="B44:B45"/>
    <mergeCell ref="A44:A45"/>
    <mergeCell ref="E44:I44"/>
    <mergeCell ref="B17:B18"/>
    <mergeCell ref="A17:A18"/>
    <mergeCell ref="E17:I17"/>
    <mergeCell ref="C17:D17"/>
    <mergeCell ref="C44:D44"/>
  </mergeCells>
  <phoneticPr fontId="24" type="noConversion"/>
  <pageMargins left="0.109449" right="0.109449" top="0.15944900000000001" bottom="0.15944900000000001" header="0.3" footer="0.3"/>
  <pageSetup orientation="portrait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21"/>
  <sheetViews>
    <sheetView showGridLines="0" workbookViewId="0"/>
  </sheetViews>
  <sheetFormatPr baseColWidth="10" defaultColWidth="10.83203125" defaultRowHeight="15" customHeight="1" x14ac:dyDescent="0.2"/>
  <cols>
    <col min="1" max="1" width="10.83203125" style="158" customWidth="1"/>
    <col min="2" max="2" width="16" style="158" customWidth="1"/>
    <col min="3" max="3" width="15.1640625" style="158" customWidth="1"/>
    <col min="4" max="4" width="12.6640625" style="158" customWidth="1"/>
    <col min="5" max="7" width="10.83203125" style="158" customWidth="1"/>
    <col min="8" max="8" width="15.33203125" style="158" customWidth="1"/>
    <col min="9" max="9" width="10.83203125" style="158" customWidth="1"/>
    <col min="10" max="10" width="22" style="158" customWidth="1"/>
    <col min="11" max="11" width="22.6640625" style="158" customWidth="1"/>
    <col min="12" max="256" width="10.83203125" style="158" customWidth="1"/>
  </cols>
  <sheetData>
    <row r="1" spans="1:12" ht="15.75" customHeight="1" x14ac:dyDescent="0.2">
      <c r="A1" s="210" t="s">
        <v>200</v>
      </c>
      <c r="B1" s="179"/>
      <c r="C1" s="179"/>
      <c r="D1" s="179"/>
      <c r="E1" s="179"/>
      <c r="F1" s="181"/>
      <c r="G1" s="181"/>
      <c r="H1" s="179"/>
      <c r="I1" s="179"/>
      <c r="J1" s="179"/>
      <c r="K1" s="179"/>
      <c r="L1" s="180"/>
    </row>
    <row r="2" spans="1:12" ht="15.75" customHeight="1" x14ac:dyDescent="0.2">
      <c r="A2" s="176" t="s">
        <v>45</v>
      </c>
      <c r="B2" s="174" t="s">
        <v>54</v>
      </c>
      <c r="C2" s="178" t="s">
        <v>12</v>
      </c>
      <c r="D2" s="179"/>
      <c r="E2" s="178" t="s">
        <v>13</v>
      </c>
      <c r="F2" s="181"/>
      <c r="G2" s="181"/>
      <c r="H2" s="179"/>
      <c r="I2" s="179"/>
      <c r="J2" s="178" t="s">
        <v>14</v>
      </c>
      <c r="K2" s="179"/>
      <c r="L2" s="180"/>
    </row>
    <row r="3" spans="1:12" ht="36.75" customHeight="1" x14ac:dyDescent="0.2">
      <c r="A3" s="177"/>
      <c r="B3" s="175"/>
      <c r="C3" s="132" t="s">
        <v>46</v>
      </c>
      <c r="D3" s="132" t="s">
        <v>47</v>
      </c>
      <c r="E3" s="124" t="s">
        <v>2</v>
      </c>
      <c r="F3" s="124" t="s">
        <v>3</v>
      </c>
      <c r="G3" s="124" t="s">
        <v>4</v>
      </c>
      <c r="H3" s="124" t="s">
        <v>5</v>
      </c>
      <c r="I3" s="124" t="s">
        <v>6</v>
      </c>
      <c r="J3" s="8" t="s">
        <v>48</v>
      </c>
      <c r="K3" s="8" t="s">
        <v>49</v>
      </c>
      <c r="L3" s="133" t="s">
        <v>50</v>
      </c>
    </row>
    <row r="4" spans="1:12" ht="14.25" customHeight="1" x14ac:dyDescent="0.2">
      <c r="A4" s="34">
        <v>1</v>
      </c>
      <c r="B4" s="43">
        <v>500</v>
      </c>
      <c r="C4" s="35">
        <v>50</v>
      </c>
      <c r="D4" s="157" t="s">
        <v>199</v>
      </c>
      <c r="E4" s="36">
        <v>20</v>
      </c>
      <c r="F4" s="37" t="s">
        <v>9</v>
      </c>
      <c r="G4" s="44"/>
      <c r="H4" s="14"/>
      <c r="I4" s="36">
        <v>5</v>
      </c>
      <c r="J4" s="14"/>
      <c r="K4" s="14"/>
      <c r="L4" s="17"/>
    </row>
    <row r="5" spans="1:12" ht="13.75" customHeight="1" x14ac:dyDescent="0.2">
      <c r="A5" s="39">
        <v>2</v>
      </c>
      <c r="B5" s="45" t="s">
        <v>51</v>
      </c>
      <c r="C5" s="20" t="s">
        <v>51</v>
      </c>
      <c r="D5" s="20" t="s">
        <v>51</v>
      </c>
      <c r="E5" s="40">
        <v>12</v>
      </c>
      <c r="F5" s="19" t="s">
        <v>51</v>
      </c>
      <c r="G5" s="46"/>
      <c r="H5" s="21"/>
      <c r="I5" s="40">
        <v>5</v>
      </c>
      <c r="J5" s="21"/>
      <c r="K5" s="21"/>
      <c r="L5" s="24"/>
    </row>
    <row r="6" spans="1:12" ht="13.75" customHeight="1" x14ac:dyDescent="0.2">
      <c r="A6" s="39">
        <v>3</v>
      </c>
      <c r="B6" s="45" t="s">
        <v>51</v>
      </c>
      <c r="C6" s="20" t="s">
        <v>51</v>
      </c>
      <c r="D6" s="20" t="s">
        <v>51</v>
      </c>
      <c r="E6" s="40">
        <v>20</v>
      </c>
      <c r="F6" s="19" t="s">
        <v>51</v>
      </c>
      <c r="G6" s="46"/>
      <c r="H6" s="21"/>
      <c r="I6" s="40">
        <v>10</v>
      </c>
      <c r="J6" s="21"/>
      <c r="K6" s="21"/>
      <c r="L6" s="24"/>
    </row>
    <row r="7" spans="1:12" ht="13.75" customHeight="1" x14ac:dyDescent="0.2">
      <c r="A7" s="39">
        <v>4</v>
      </c>
      <c r="B7" s="45" t="s">
        <v>51</v>
      </c>
      <c r="C7" s="20" t="s">
        <v>51</v>
      </c>
      <c r="D7" s="20" t="s">
        <v>51</v>
      </c>
      <c r="E7" s="40">
        <v>12</v>
      </c>
      <c r="F7" s="19" t="s">
        <v>51</v>
      </c>
      <c r="G7" s="46"/>
      <c r="H7" s="21"/>
      <c r="I7" s="40">
        <v>10</v>
      </c>
      <c r="J7" s="21"/>
      <c r="K7" s="21"/>
      <c r="L7" s="24"/>
    </row>
    <row r="8" spans="1:12" ht="13.75" customHeight="1" x14ac:dyDescent="0.2">
      <c r="A8" s="39">
        <v>5</v>
      </c>
      <c r="B8" s="45" t="s">
        <v>51</v>
      </c>
      <c r="C8" s="20" t="s">
        <v>51</v>
      </c>
      <c r="D8" s="20" t="s">
        <v>51</v>
      </c>
      <c r="E8" s="40">
        <v>20</v>
      </c>
      <c r="F8" s="19" t="s">
        <v>51</v>
      </c>
      <c r="G8" s="46"/>
      <c r="H8" s="21"/>
      <c r="I8" s="40">
        <v>15</v>
      </c>
      <c r="J8" s="21"/>
      <c r="K8" s="21"/>
      <c r="L8" s="24"/>
    </row>
    <row r="9" spans="1:12" ht="14.25" customHeight="1" x14ac:dyDescent="0.2">
      <c r="A9" s="41">
        <v>6</v>
      </c>
      <c r="B9" s="47" t="s">
        <v>51</v>
      </c>
      <c r="C9" s="27" t="s">
        <v>51</v>
      </c>
      <c r="D9" s="27" t="s">
        <v>51</v>
      </c>
      <c r="E9" s="42">
        <v>12</v>
      </c>
      <c r="F9" s="26" t="s">
        <v>51</v>
      </c>
      <c r="G9" s="48"/>
      <c r="H9" s="28"/>
      <c r="I9" s="42">
        <v>15</v>
      </c>
      <c r="J9" s="28"/>
      <c r="K9" s="28"/>
      <c r="L9" s="31"/>
    </row>
    <row r="10" spans="1:12" ht="14.25" customHeight="1" x14ac:dyDescent="0.2">
      <c r="A10" s="34">
        <v>7</v>
      </c>
      <c r="B10" s="134" t="s">
        <v>51</v>
      </c>
      <c r="C10" s="35">
        <v>20</v>
      </c>
      <c r="D10" s="35">
        <v>20</v>
      </c>
      <c r="E10" s="36">
        <v>20</v>
      </c>
      <c r="F10" s="12" t="s">
        <v>51</v>
      </c>
      <c r="G10" s="44"/>
      <c r="H10" s="14"/>
      <c r="I10" s="36">
        <v>5</v>
      </c>
      <c r="J10" s="14"/>
      <c r="K10" s="14"/>
      <c r="L10" s="17"/>
    </row>
    <row r="11" spans="1:12" ht="13.75" customHeight="1" x14ac:dyDescent="0.2">
      <c r="A11" s="39">
        <v>8</v>
      </c>
      <c r="B11" s="45" t="s">
        <v>51</v>
      </c>
      <c r="C11" s="20" t="s">
        <v>51</v>
      </c>
      <c r="D11" s="20" t="s">
        <v>51</v>
      </c>
      <c r="E11" s="40">
        <v>12</v>
      </c>
      <c r="F11" s="19" t="s">
        <v>51</v>
      </c>
      <c r="G11" s="46"/>
      <c r="H11" s="21"/>
      <c r="I11" s="40">
        <v>5</v>
      </c>
      <c r="J11" s="21"/>
      <c r="K11" s="21"/>
      <c r="L11" s="24"/>
    </row>
    <row r="12" spans="1:12" ht="13.75" customHeight="1" x14ac:dyDescent="0.2">
      <c r="A12" s="39">
        <v>9</v>
      </c>
      <c r="B12" s="45" t="s">
        <v>51</v>
      </c>
      <c r="C12" s="20" t="s">
        <v>51</v>
      </c>
      <c r="D12" s="20" t="s">
        <v>51</v>
      </c>
      <c r="E12" s="40">
        <v>20</v>
      </c>
      <c r="F12" s="19" t="s">
        <v>51</v>
      </c>
      <c r="G12" s="46"/>
      <c r="H12" s="21"/>
      <c r="I12" s="40">
        <v>10</v>
      </c>
      <c r="J12" s="21"/>
      <c r="K12" s="21"/>
      <c r="L12" s="24"/>
    </row>
    <row r="13" spans="1:12" ht="13.75" customHeight="1" x14ac:dyDescent="0.2">
      <c r="A13" s="39">
        <v>10</v>
      </c>
      <c r="B13" s="45" t="s">
        <v>51</v>
      </c>
      <c r="C13" s="20" t="s">
        <v>51</v>
      </c>
      <c r="D13" s="20" t="s">
        <v>51</v>
      </c>
      <c r="E13" s="40">
        <v>12</v>
      </c>
      <c r="F13" s="19" t="s">
        <v>51</v>
      </c>
      <c r="G13" s="46"/>
      <c r="H13" s="21"/>
      <c r="I13" s="40">
        <v>10</v>
      </c>
      <c r="J13" s="21"/>
      <c r="K13" s="21"/>
      <c r="L13" s="24"/>
    </row>
    <row r="14" spans="1:12" ht="13.75" customHeight="1" x14ac:dyDescent="0.2">
      <c r="A14" s="39">
        <v>11</v>
      </c>
      <c r="B14" s="45" t="s">
        <v>51</v>
      </c>
      <c r="C14" s="20" t="s">
        <v>51</v>
      </c>
      <c r="D14" s="20" t="s">
        <v>51</v>
      </c>
      <c r="E14" s="40">
        <v>20</v>
      </c>
      <c r="F14" s="19" t="s">
        <v>51</v>
      </c>
      <c r="G14" s="46"/>
      <c r="H14" s="21"/>
      <c r="I14" s="40">
        <v>15</v>
      </c>
      <c r="J14" s="21"/>
      <c r="K14" s="21"/>
      <c r="L14" s="24"/>
    </row>
    <row r="15" spans="1:12" ht="14.25" customHeight="1" x14ac:dyDescent="0.2">
      <c r="A15" s="41">
        <v>12</v>
      </c>
      <c r="B15" s="47" t="s">
        <v>51</v>
      </c>
      <c r="C15" s="27" t="s">
        <v>51</v>
      </c>
      <c r="D15" s="27" t="s">
        <v>51</v>
      </c>
      <c r="E15" s="42">
        <v>12</v>
      </c>
      <c r="F15" s="26" t="s">
        <v>51</v>
      </c>
      <c r="G15" s="48"/>
      <c r="H15" s="28"/>
      <c r="I15" s="42">
        <v>15</v>
      </c>
      <c r="J15" s="28"/>
      <c r="K15" s="28"/>
      <c r="L15" s="31"/>
    </row>
    <row r="16" spans="1:12" ht="14.25" customHeight="1" x14ac:dyDescent="0.2">
      <c r="A16" s="34">
        <v>13</v>
      </c>
      <c r="B16" s="134" t="s">
        <v>51</v>
      </c>
      <c r="C16" s="35">
        <v>10</v>
      </c>
      <c r="D16" s="35">
        <v>50</v>
      </c>
      <c r="E16" s="36">
        <v>20</v>
      </c>
      <c r="F16" s="12" t="s">
        <v>51</v>
      </c>
      <c r="G16" s="44"/>
      <c r="H16" s="14"/>
      <c r="I16" s="36">
        <v>5</v>
      </c>
      <c r="J16" s="14"/>
      <c r="K16" s="14"/>
      <c r="L16" s="17"/>
    </row>
    <row r="17" spans="1:12" ht="13.75" customHeight="1" x14ac:dyDescent="0.2">
      <c r="A17" s="39">
        <v>14</v>
      </c>
      <c r="B17" s="45" t="s">
        <v>51</v>
      </c>
      <c r="C17" s="20" t="s">
        <v>51</v>
      </c>
      <c r="D17" s="20" t="s">
        <v>51</v>
      </c>
      <c r="E17" s="40">
        <v>12</v>
      </c>
      <c r="F17" s="19" t="s">
        <v>51</v>
      </c>
      <c r="G17" s="46"/>
      <c r="H17" s="21"/>
      <c r="I17" s="40">
        <v>5</v>
      </c>
      <c r="J17" s="21"/>
      <c r="K17" s="21"/>
      <c r="L17" s="24"/>
    </row>
    <row r="18" spans="1:12" ht="13.75" customHeight="1" x14ac:dyDescent="0.2">
      <c r="A18" s="39">
        <v>15</v>
      </c>
      <c r="B18" s="45" t="s">
        <v>51</v>
      </c>
      <c r="C18" s="20" t="s">
        <v>51</v>
      </c>
      <c r="D18" s="20" t="s">
        <v>51</v>
      </c>
      <c r="E18" s="40">
        <v>20</v>
      </c>
      <c r="F18" s="19" t="s">
        <v>51</v>
      </c>
      <c r="G18" s="46"/>
      <c r="H18" s="21"/>
      <c r="I18" s="40">
        <v>10</v>
      </c>
      <c r="J18" s="21"/>
      <c r="K18" s="21"/>
      <c r="L18" s="24"/>
    </row>
    <row r="19" spans="1:12" ht="13.75" customHeight="1" x14ac:dyDescent="0.2">
      <c r="A19" s="39">
        <v>16</v>
      </c>
      <c r="B19" s="45" t="s">
        <v>51</v>
      </c>
      <c r="C19" s="20" t="s">
        <v>51</v>
      </c>
      <c r="D19" s="20" t="s">
        <v>51</v>
      </c>
      <c r="E19" s="40">
        <v>12</v>
      </c>
      <c r="F19" s="19" t="s">
        <v>51</v>
      </c>
      <c r="G19" s="46"/>
      <c r="H19" s="21"/>
      <c r="I19" s="40">
        <v>10</v>
      </c>
      <c r="J19" s="21"/>
      <c r="K19" s="21"/>
      <c r="L19" s="24"/>
    </row>
    <row r="20" spans="1:12" ht="13.75" customHeight="1" x14ac:dyDescent="0.2">
      <c r="A20" s="39">
        <v>17</v>
      </c>
      <c r="B20" s="45" t="s">
        <v>51</v>
      </c>
      <c r="C20" s="20" t="s">
        <v>51</v>
      </c>
      <c r="D20" s="20" t="s">
        <v>51</v>
      </c>
      <c r="E20" s="40">
        <v>20</v>
      </c>
      <c r="F20" s="19" t="s">
        <v>51</v>
      </c>
      <c r="G20" s="46"/>
      <c r="H20" s="21"/>
      <c r="I20" s="40">
        <v>15</v>
      </c>
      <c r="J20" s="21"/>
      <c r="K20" s="21"/>
      <c r="L20" s="24"/>
    </row>
    <row r="21" spans="1:12" ht="14.25" customHeight="1" x14ac:dyDescent="0.2">
      <c r="A21" s="41">
        <v>18</v>
      </c>
      <c r="B21" s="47" t="s">
        <v>51</v>
      </c>
      <c r="C21" s="27" t="s">
        <v>51</v>
      </c>
      <c r="D21" s="27" t="s">
        <v>51</v>
      </c>
      <c r="E21" s="42">
        <v>12</v>
      </c>
      <c r="F21" s="26" t="s">
        <v>51</v>
      </c>
      <c r="G21" s="48"/>
      <c r="H21" s="28"/>
      <c r="I21" s="42">
        <v>15</v>
      </c>
      <c r="J21" s="28"/>
      <c r="K21" s="28"/>
      <c r="L21" s="31"/>
    </row>
  </sheetData>
  <mergeCells count="6">
    <mergeCell ref="A1:L1"/>
    <mergeCell ref="A2:A3"/>
    <mergeCell ref="B2:B3"/>
    <mergeCell ref="J2:L2"/>
    <mergeCell ref="E2:I2"/>
    <mergeCell ref="C2:D2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21"/>
  <sheetViews>
    <sheetView showGridLines="0" workbookViewId="0"/>
  </sheetViews>
  <sheetFormatPr baseColWidth="10" defaultColWidth="10.83203125" defaultRowHeight="15" customHeight="1" x14ac:dyDescent="0.2"/>
  <cols>
    <col min="1" max="1" width="10.83203125" style="159" customWidth="1"/>
    <col min="2" max="2" width="16" style="159" customWidth="1"/>
    <col min="3" max="3" width="15.1640625" style="159" customWidth="1"/>
    <col min="4" max="4" width="12.6640625" style="159" customWidth="1"/>
    <col min="5" max="7" width="10.83203125" style="159" customWidth="1"/>
    <col min="8" max="8" width="15.33203125" style="159" customWidth="1"/>
    <col min="9" max="9" width="10.83203125" style="159" customWidth="1"/>
    <col min="10" max="10" width="22" style="159" customWidth="1"/>
    <col min="11" max="11" width="22.6640625" style="159" customWidth="1"/>
    <col min="12" max="256" width="10.83203125" style="159" customWidth="1"/>
  </cols>
  <sheetData>
    <row r="1" spans="1:12" ht="15.75" customHeight="1" x14ac:dyDescent="0.2">
      <c r="A1" s="210" t="s">
        <v>201</v>
      </c>
      <c r="B1" s="179"/>
      <c r="C1" s="179"/>
      <c r="D1" s="179"/>
      <c r="E1" s="179"/>
      <c r="F1" s="181"/>
      <c r="G1" s="181"/>
      <c r="H1" s="179"/>
      <c r="I1" s="179"/>
      <c r="J1" s="179"/>
      <c r="K1" s="179"/>
      <c r="L1" s="180"/>
    </row>
    <row r="2" spans="1:12" ht="15.75" customHeight="1" x14ac:dyDescent="0.2">
      <c r="A2" s="176" t="s">
        <v>45</v>
      </c>
      <c r="B2" s="174" t="s">
        <v>54</v>
      </c>
      <c r="C2" s="178" t="s">
        <v>12</v>
      </c>
      <c r="D2" s="179"/>
      <c r="E2" s="178" t="s">
        <v>13</v>
      </c>
      <c r="F2" s="181"/>
      <c r="G2" s="181"/>
      <c r="H2" s="179"/>
      <c r="I2" s="179"/>
      <c r="J2" s="178" t="s">
        <v>14</v>
      </c>
      <c r="K2" s="179"/>
      <c r="L2" s="180"/>
    </row>
    <row r="3" spans="1:12" ht="36.75" customHeight="1" x14ac:dyDescent="0.2">
      <c r="A3" s="177"/>
      <c r="B3" s="175"/>
      <c r="C3" s="132" t="s">
        <v>46</v>
      </c>
      <c r="D3" s="132" t="s">
        <v>47</v>
      </c>
      <c r="E3" s="124" t="s">
        <v>2</v>
      </c>
      <c r="F3" s="124" t="s">
        <v>3</v>
      </c>
      <c r="G3" s="124" t="s">
        <v>4</v>
      </c>
      <c r="H3" s="124" t="s">
        <v>5</v>
      </c>
      <c r="I3" s="124" t="s">
        <v>6</v>
      </c>
      <c r="J3" s="8" t="s">
        <v>48</v>
      </c>
      <c r="K3" s="8" t="s">
        <v>49</v>
      </c>
      <c r="L3" s="133" t="s">
        <v>50</v>
      </c>
    </row>
    <row r="4" spans="1:12" ht="14.25" customHeight="1" x14ac:dyDescent="0.2">
      <c r="A4" s="34">
        <v>1</v>
      </c>
      <c r="B4" s="43">
        <v>300</v>
      </c>
      <c r="C4" s="35">
        <v>50</v>
      </c>
      <c r="D4" s="157" t="s">
        <v>199</v>
      </c>
      <c r="E4" s="36">
        <v>20</v>
      </c>
      <c r="F4" s="37" t="s">
        <v>9</v>
      </c>
      <c r="G4" s="44"/>
      <c r="H4" s="14"/>
      <c r="I4" s="36">
        <v>5</v>
      </c>
      <c r="J4" s="14"/>
      <c r="K4" s="14"/>
      <c r="L4" s="17"/>
    </row>
    <row r="5" spans="1:12" ht="13.75" customHeight="1" x14ac:dyDescent="0.2">
      <c r="A5" s="39">
        <v>2</v>
      </c>
      <c r="B5" s="45" t="s">
        <v>51</v>
      </c>
      <c r="C5" s="20" t="s">
        <v>51</v>
      </c>
      <c r="D5" s="20" t="s">
        <v>51</v>
      </c>
      <c r="E5" s="40">
        <v>12</v>
      </c>
      <c r="F5" s="19" t="s">
        <v>51</v>
      </c>
      <c r="G5" s="46"/>
      <c r="H5" s="21"/>
      <c r="I5" s="40">
        <v>5</v>
      </c>
      <c r="J5" s="21"/>
      <c r="K5" s="21"/>
      <c r="L5" s="24"/>
    </row>
    <row r="6" spans="1:12" ht="13.75" customHeight="1" x14ac:dyDescent="0.2">
      <c r="A6" s="39">
        <v>3</v>
      </c>
      <c r="B6" s="45" t="s">
        <v>51</v>
      </c>
      <c r="C6" s="20" t="s">
        <v>51</v>
      </c>
      <c r="D6" s="20" t="s">
        <v>51</v>
      </c>
      <c r="E6" s="40">
        <v>20</v>
      </c>
      <c r="F6" s="19" t="s">
        <v>51</v>
      </c>
      <c r="G6" s="46"/>
      <c r="H6" s="21"/>
      <c r="I6" s="40">
        <v>10</v>
      </c>
      <c r="J6" s="21"/>
      <c r="K6" s="21"/>
      <c r="L6" s="24"/>
    </row>
    <row r="7" spans="1:12" ht="13.75" customHeight="1" x14ac:dyDescent="0.2">
      <c r="A7" s="39">
        <v>4</v>
      </c>
      <c r="B7" s="45" t="s">
        <v>51</v>
      </c>
      <c r="C7" s="20" t="s">
        <v>51</v>
      </c>
      <c r="D7" s="20" t="s">
        <v>51</v>
      </c>
      <c r="E7" s="40">
        <v>12</v>
      </c>
      <c r="F7" s="19" t="s">
        <v>51</v>
      </c>
      <c r="G7" s="46"/>
      <c r="H7" s="21"/>
      <c r="I7" s="40">
        <v>10</v>
      </c>
      <c r="J7" s="21"/>
      <c r="K7" s="21"/>
      <c r="L7" s="24"/>
    </row>
    <row r="8" spans="1:12" ht="13.75" customHeight="1" x14ac:dyDescent="0.2">
      <c r="A8" s="39">
        <v>5</v>
      </c>
      <c r="B8" s="45" t="s">
        <v>51</v>
      </c>
      <c r="C8" s="20" t="s">
        <v>51</v>
      </c>
      <c r="D8" s="20" t="s">
        <v>51</v>
      </c>
      <c r="E8" s="40">
        <v>20</v>
      </c>
      <c r="F8" s="19" t="s">
        <v>51</v>
      </c>
      <c r="G8" s="46"/>
      <c r="H8" s="21"/>
      <c r="I8" s="40">
        <v>15</v>
      </c>
      <c r="J8" s="21"/>
      <c r="K8" s="21"/>
      <c r="L8" s="24"/>
    </row>
    <row r="9" spans="1:12" ht="14.25" customHeight="1" x14ac:dyDescent="0.2">
      <c r="A9" s="41">
        <v>6</v>
      </c>
      <c r="B9" s="47" t="s">
        <v>51</v>
      </c>
      <c r="C9" s="27" t="s">
        <v>51</v>
      </c>
      <c r="D9" s="27" t="s">
        <v>51</v>
      </c>
      <c r="E9" s="42">
        <v>12</v>
      </c>
      <c r="F9" s="26" t="s">
        <v>51</v>
      </c>
      <c r="G9" s="48"/>
      <c r="H9" s="28"/>
      <c r="I9" s="42">
        <v>15</v>
      </c>
      <c r="J9" s="28"/>
      <c r="K9" s="28"/>
      <c r="L9" s="31"/>
    </row>
    <row r="10" spans="1:12" ht="14.25" customHeight="1" x14ac:dyDescent="0.2">
      <c r="A10" s="34">
        <v>7</v>
      </c>
      <c r="B10" s="134" t="s">
        <v>51</v>
      </c>
      <c r="C10" s="35">
        <v>20</v>
      </c>
      <c r="D10" s="35">
        <v>20</v>
      </c>
      <c r="E10" s="36">
        <v>20</v>
      </c>
      <c r="F10" s="37" t="s">
        <v>9</v>
      </c>
      <c r="G10" s="44"/>
      <c r="H10" s="14"/>
      <c r="I10" s="36">
        <v>5</v>
      </c>
      <c r="J10" s="14"/>
      <c r="K10" s="14"/>
      <c r="L10" s="17"/>
    </row>
    <row r="11" spans="1:12" ht="13.75" customHeight="1" x14ac:dyDescent="0.2">
      <c r="A11" s="39">
        <v>8</v>
      </c>
      <c r="B11" s="45" t="s">
        <v>51</v>
      </c>
      <c r="C11" s="20" t="s">
        <v>51</v>
      </c>
      <c r="D11" s="20" t="s">
        <v>51</v>
      </c>
      <c r="E11" s="40">
        <v>12</v>
      </c>
      <c r="F11" s="19" t="s">
        <v>51</v>
      </c>
      <c r="G11" s="46"/>
      <c r="H11" s="21"/>
      <c r="I11" s="40">
        <v>5</v>
      </c>
      <c r="J11" s="21"/>
      <c r="K11" s="21"/>
      <c r="L11" s="24"/>
    </row>
    <row r="12" spans="1:12" ht="13.75" customHeight="1" x14ac:dyDescent="0.2">
      <c r="A12" s="39">
        <v>9</v>
      </c>
      <c r="B12" s="45" t="s">
        <v>51</v>
      </c>
      <c r="C12" s="20" t="s">
        <v>51</v>
      </c>
      <c r="D12" s="20" t="s">
        <v>51</v>
      </c>
      <c r="E12" s="40">
        <v>20</v>
      </c>
      <c r="F12" s="19" t="s">
        <v>51</v>
      </c>
      <c r="G12" s="46"/>
      <c r="H12" s="21"/>
      <c r="I12" s="40">
        <v>10</v>
      </c>
      <c r="J12" s="21"/>
      <c r="K12" s="21"/>
      <c r="L12" s="24"/>
    </row>
    <row r="13" spans="1:12" ht="13.75" customHeight="1" x14ac:dyDescent="0.2">
      <c r="A13" s="39">
        <v>10</v>
      </c>
      <c r="B13" s="45" t="s">
        <v>51</v>
      </c>
      <c r="C13" s="20" t="s">
        <v>51</v>
      </c>
      <c r="D13" s="20" t="s">
        <v>51</v>
      </c>
      <c r="E13" s="40">
        <v>12</v>
      </c>
      <c r="F13" s="19" t="s">
        <v>51</v>
      </c>
      <c r="G13" s="46"/>
      <c r="H13" s="21"/>
      <c r="I13" s="40">
        <v>10</v>
      </c>
      <c r="J13" s="21"/>
      <c r="K13" s="21"/>
      <c r="L13" s="24"/>
    </row>
    <row r="14" spans="1:12" ht="13.75" customHeight="1" x14ac:dyDescent="0.2">
      <c r="A14" s="39">
        <v>11</v>
      </c>
      <c r="B14" s="45" t="s">
        <v>51</v>
      </c>
      <c r="C14" s="20" t="s">
        <v>51</v>
      </c>
      <c r="D14" s="20" t="s">
        <v>51</v>
      </c>
      <c r="E14" s="40">
        <v>20</v>
      </c>
      <c r="F14" s="19" t="s">
        <v>51</v>
      </c>
      <c r="G14" s="46"/>
      <c r="H14" s="21"/>
      <c r="I14" s="40">
        <v>15</v>
      </c>
      <c r="J14" s="21"/>
      <c r="K14" s="21"/>
      <c r="L14" s="24"/>
    </row>
    <row r="15" spans="1:12" ht="14.25" customHeight="1" x14ac:dyDescent="0.2">
      <c r="A15" s="41">
        <v>12</v>
      </c>
      <c r="B15" s="47" t="s">
        <v>51</v>
      </c>
      <c r="C15" s="27" t="s">
        <v>51</v>
      </c>
      <c r="D15" s="27" t="s">
        <v>51</v>
      </c>
      <c r="E15" s="42">
        <v>12</v>
      </c>
      <c r="F15" s="26" t="s">
        <v>51</v>
      </c>
      <c r="G15" s="48"/>
      <c r="H15" s="28"/>
      <c r="I15" s="42">
        <v>15</v>
      </c>
      <c r="J15" s="28"/>
      <c r="K15" s="28"/>
      <c r="L15" s="31"/>
    </row>
    <row r="16" spans="1:12" ht="14.25" customHeight="1" x14ac:dyDescent="0.2">
      <c r="A16" s="34">
        <v>13</v>
      </c>
      <c r="B16" s="134" t="s">
        <v>51</v>
      </c>
      <c r="C16" s="35">
        <v>10</v>
      </c>
      <c r="D16" s="35">
        <v>50</v>
      </c>
      <c r="E16" s="36">
        <v>20</v>
      </c>
      <c r="F16" s="37" t="s">
        <v>9</v>
      </c>
      <c r="G16" s="44"/>
      <c r="H16" s="14"/>
      <c r="I16" s="36">
        <v>5</v>
      </c>
      <c r="J16" s="14"/>
      <c r="K16" s="14"/>
      <c r="L16" s="17"/>
    </row>
    <row r="17" spans="1:12" ht="13.75" customHeight="1" x14ac:dyDescent="0.2">
      <c r="A17" s="39">
        <v>14</v>
      </c>
      <c r="B17" s="45" t="s">
        <v>51</v>
      </c>
      <c r="C17" s="20" t="s">
        <v>51</v>
      </c>
      <c r="D17" s="20" t="s">
        <v>51</v>
      </c>
      <c r="E17" s="40">
        <v>12</v>
      </c>
      <c r="F17" s="19" t="s">
        <v>51</v>
      </c>
      <c r="G17" s="46"/>
      <c r="H17" s="21"/>
      <c r="I17" s="40">
        <v>5</v>
      </c>
      <c r="J17" s="21"/>
      <c r="K17" s="21"/>
      <c r="L17" s="24"/>
    </row>
    <row r="18" spans="1:12" ht="13.75" customHeight="1" x14ac:dyDescent="0.2">
      <c r="A18" s="39">
        <v>15</v>
      </c>
      <c r="B18" s="45" t="s">
        <v>51</v>
      </c>
      <c r="C18" s="20" t="s">
        <v>51</v>
      </c>
      <c r="D18" s="20" t="s">
        <v>51</v>
      </c>
      <c r="E18" s="40">
        <v>20</v>
      </c>
      <c r="F18" s="19" t="s">
        <v>51</v>
      </c>
      <c r="G18" s="46"/>
      <c r="H18" s="21"/>
      <c r="I18" s="40">
        <v>10</v>
      </c>
      <c r="J18" s="21"/>
      <c r="K18" s="21"/>
      <c r="L18" s="24"/>
    </row>
    <row r="19" spans="1:12" ht="13.75" customHeight="1" x14ac:dyDescent="0.2">
      <c r="A19" s="39">
        <v>16</v>
      </c>
      <c r="B19" s="45" t="s">
        <v>51</v>
      </c>
      <c r="C19" s="20" t="s">
        <v>51</v>
      </c>
      <c r="D19" s="20" t="s">
        <v>51</v>
      </c>
      <c r="E19" s="40">
        <v>12</v>
      </c>
      <c r="F19" s="19" t="s">
        <v>51</v>
      </c>
      <c r="G19" s="46"/>
      <c r="H19" s="21"/>
      <c r="I19" s="40">
        <v>10</v>
      </c>
      <c r="J19" s="21"/>
      <c r="K19" s="21"/>
      <c r="L19" s="24"/>
    </row>
    <row r="20" spans="1:12" ht="13.75" customHeight="1" x14ac:dyDescent="0.2">
      <c r="A20" s="39">
        <v>17</v>
      </c>
      <c r="B20" s="45" t="s">
        <v>51</v>
      </c>
      <c r="C20" s="20" t="s">
        <v>51</v>
      </c>
      <c r="D20" s="20" t="s">
        <v>51</v>
      </c>
      <c r="E20" s="40">
        <v>20</v>
      </c>
      <c r="F20" s="19" t="s">
        <v>51</v>
      </c>
      <c r="G20" s="46"/>
      <c r="H20" s="21"/>
      <c r="I20" s="40">
        <v>15</v>
      </c>
      <c r="J20" s="21"/>
      <c r="K20" s="21"/>
      <c r="L20" s="24"/>
    </row>
    <row r="21" spans="1:12" ht="14.25" customHeight="1" x14ac:dyDescent="0.2">
      <c r="A21" s="41">
        <v>18</v>
      </c>
      <c r="B21" s="47" t="s">
        <v>51</v>
      </c>
      <c r="C21" s="27" t="s">
        <v>51</v>
      </c>
      <c r="D21" s="27" t="s">
        <v>51</v>
      </c>
      <c r="E21" s="42">
        <v>12</v>
      </c>
      <c r="F21" s="26" t="s">
        <v>51</v>
      </c>
      <c r="G21" s="48"/>
      <c r="H21" s="28"/>
      <c r="I21" s="42">
        <v>15</v>
      </c>
      <c r="J21" s="28"/>
      <c r="K21" s="28"/>
      <c r="L21" s="31"/>
    </row>
  </sheetData>
  <mergeCells count="6">
    <mergeCell ref="A1:L1"/>
    <mergeCell ref="A2:A3"/>
    <mergeCell ref="B2:B3"/>
    <mergeCell ref="J2:L2"/>
    <mergeCell ref="E2:I2"/>
    <mergeCell ref="C2:D2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V24"/>
  <sheetViews>
    <sheetView showGridLines="0" workbookViewId="0"/>
  </sheetViews>
  <sheetFormatPr baseColWidth="10" defaultColWidth="10.83203125" defaultRowHeight="15" customHeight="1" x14ac:dyDescent="0.2"/>
  <cols>
    <col min="1" max="1" width="10.83203125" style="160" customWidth="1"/>
    <col min="2" max="2" width="24.33203125" style="160" customWidth="1"/>
    <col min="3" max="3" width="15.1640625" style="160" customWidth="1"/>
    <col min="4" max="6" width="10.83203125" style="160" customWidth="1"/>
    <col min="7" max="7" width="15.33203125" style="160" customWidth="1"/>
    <col min="8" max="8" width="10.83203125" style="160" customWidth="1"/>
    <col min="9" max="9" width="22" style="160" customWidth="1"/>
    <col min="10" max="10" width="22.6640625" style="160" customWidth="1"/>
    <col min="11" max="256" width="10.83203125" style="160" customWidth="1"/>
  </cols>
  <sheetData>
    <row r="1" spans="1:11" ht="15.75" customHeight="1" x14ac:dyDescent="0.2">
      <c r="A1" s="216" t="s">
        <v>181</v>
      </c>
      <c r="B1" s="179"/>
      <c r="C1" s="179"/>
      <c r="D1" s="179"/>
      <c r="E1" s="179"/>
      <c r="F1" s="179"/>
      <c r="G1" s="179"/>
      <c r="H1" s="179"/>
      <c r="I1" s="179"/>
      <c r="J1" s="179"/>
      <c r="K1" s="180"/>
    </row>
    <row r="2" spans="1:11" ht="15.75" customHeight="1" x14ac:dyDescent="0.2">
      <c r="A2" s="176" t="s">
        <v>45</v>
      </c>
      <c r="B2" s="215" t="s">
        <v>202</v>
      </c>
      <c r="C2" s="178" t="s">
        <v>12</v>
      </c>
      <c r="D2" s="179"/>
      <c r="E2" s="178" t="s">
        <v>13</v>
      </c>
      <c r="F2" s="179"/>
      <c r="G2" s="179"/>
      <c r="H2" s="179"/>
      <c r="I2" s="178" t="s">
        <v>14</v>
      </c>
      <c r="J2" s="179"/>
      <c r="K2" s="180"/>
    </row>
    <row r="3" spans="1:11" ht="27" customHeight="1" x14ac:dyDescent="0.2">
      <c r="A3" s="177"/>
      <c r="B3" s="175"/>
      <c r="C3" s="132" t="s">
        <v>203</v>
      </c>
      <c r="D3" s="132" t="s">
        <v>204</v>
      </c>
      <c r="E3" s="124" t="s">
        <v>205</v>
      </c>
      <c r="F3" s="124" t="s">
        <v>21</v>
      </c>
      <c r="G3" s="124" t="s">
        <v>5</v>
      </c>
      <c r="H3" s="124" t="s">
        <v>6</v>
      </c>
      <c r="I3" s="8" t="s">
        <v>48</v>
      </c>
      <c r="J3" s="8" t="s">
        <v>49</v>
      </c>
      <c r="K3" s="133" t="s">
        <v>50</v>
      </c>
    </row>
    <row r="4" spans="1:11" ht="14.25" customHeight="1" x14ac:dyDescent="0.2">
      <c r="A4" s="34">
        <v>1201</v>
      </c>
      <c r="B4" s="139">
        <v>500</v>
      </c>
      <c r="C4" s="52">
        <v>50</v>
      </c>
      <c r="D4" s="52">
        <v>5</v>
      </c>
      <c r="E4" s="36">
        <v>20</v>
      </c>
      <c r="F4" s="36">
        <v>10</v>
      </c>
      <c r="G4" s="36">
        <v>15</v>
      </c>
      <c r="H4" s="36">
        <v>5</v>
      </c>
      <c r="I4" s="54">
        <v>10</v>
      </c>
      <c r="J4" s="14"/>
      <c r="K4" s="17"/>
    </row>
    <row r="5" spans="1:11" ht="13.75" customHeight="1" x14ac:dyDescent="0.2">
      <c r="A5" s="39">
        <v>1202</v>
      </c>
      <c r="B5" s="61">
        <v>500</v>
      </c>
      <c r="C5" s="55">
        <v>50</v>
      </c>
      <c r="D5" s="55">
        <v>20</v>
      </c>
      <c r="E5" s="40">
        <v>12</v>
      </c>
      <c r="F5" s="40">
        <v>15</v>
      </c>
      <c r="G5" s="40">
        <v>25</v>
      </c>
      <c r="H5" s="40">
        <v>10</v>
      </c>
      <c r="I5" s="59">
        <v>25</v>
      </c>
      <c r="J5" s="21"/>
      <c r="K5" s="24"/>
    </row>
    <row r="6" spans="1:11" ht="13.75" customHeight="1" x14ac:dyDescent="0.2">
      <c r="A6" s="39">
        <v>1203</v>
      </c>
      <c r="B6" s="61">
        <v>500</v>
      </c>
      <c r="C6" s="55">
        <v>20</v>
      </c>
      <c r="D6" s="55">
        <v>5</v>
      </c>
      <c r="E6" s="40">
        <v>20</v>
      </c>
      <c r="F6" s="40">
        <v>25</v>
      </c>
      <c r="G6" s="40">
        <v>30</v>
      </c>
      <c r="H6" s="40">
        <v>5</v>
      </c>
      <c r="I6" s="59">
        <v>25</v>
      </c>
      <c r="J6" s="21"/>
      <c r="K6" s="24"/>
    </row>
    <row r="7" spans="1:11" ht="13.75" customHeight="1" x14ac:dyDescent="0.2">
      <c r="A7" s="39">
        <v>1204</v>
      </c>
      <c r="B7" s="61">
        <v>500</v>
      </c>
      <c r="C7" s="55">
        <v>20</v>
      </c>
      <c r="D7" s="55">
        <v>20</v>
      </c>
      <c r="E7" s="40">
        <v>20</v>
      </c>
      <c r="F7" s="40">
        <v>25</v>
      </c>
      <c r="G7" s="40">
        <v>35</v>
      </c>
      <c r="H7" s="40">
        <v>10</v>
      </c>
      <c r="I7" s="59">
        <v>35</v>
      </c>
      <c r="J7" s="21"/>
      <c r="K7" s="24"/>
    </row>
    <row r="8" spans="1:11" ht="13.75" customHeight="1" x14ac:dyDescent="0.2">
      <c r="A8" s="39">
        <v>1205</v>
      </c>
      <c r="B8" s="61">
        <v>300</v>
      </c>
      <c r="C8" s="55">
        <v>20</v>
      </c>
      <c r="D8" s="55">
        <v>20</v>
      </c>
      <c r="E8" s="40">
        <v>20</v>
      </c>
      <c r="F8" s="40">
        <v>15</v>
      </c>
      <c r="G8" s="40">
        <v>20</v>
      </c>
      <c r="H8" s="40">
        <v>5</v>
      </c>
      <c r="I8" s="59">
        <v>15</v>
      </c>
      <c r="J8" s="21"/>
      <c r="K8" s="24"/>
    </row>
    <row r="9" spans="1:11" ht="13.75" customHeight="1" x14ac:dyDescent="0.2">
      <c r="A9" s="63">
        <v>1206</v>
      </c>
      <c r="B9" s="59">
        <v>300</v>
      </c>
      <c r="C9" s="55">
        <v>20</v>
      </c>
      <c r="D9" s="55">
        <v>50</v>
      </c>
      <c r="E9" s="40">
        <v>12</v>
      </c>
      <c r="F9" s="40">
        <v>25</v>
      </c>
      <c r="G9" s="40">
        <v>35</v>
      </c>
      <c r="H9" s="40">
        <v>10</v>
      </c>
      <c r="I9" s="59">
        <v>35</v>
      </c>
      <c r="J9" s="21"/>
      <c r="K9" s="24"/>
    </row>
    <row r="10" spans="1:11" ht="13.75" customHeight="1" x14ac:dyDescent="0.2">
      <c r="A10" s="63">
        <v>1207</v>
      </c>
      <c r="B10" s="59">
        <v>300</v>
      </c>
      <c r="C10" s="55">
        <v>10</v>
      </c>
      <c r="D10" s="55">
        <v>50</v>
      </c>
      <c r="E10" s="40">
        <v>20</v>
      </c>
      <c r="F10" s="40">
        <v>30</v>
      </c>
      <c r="G10" s="40">
        <v>35</v>
      </c>
      <c r="H10" s="40">
        <v>5</v>
      </c>
      <c r="I10" s="59">
        <v>30</v>
      </c>
      <c r="J10" s="21"/>
      <c r="K10" s="24"/>
    </row>
    <row r="11" spans="1:11" ht="13.75" customHeight="1" x14ac:dyDescent="0.2">
      <c r="A11" s="39">
        <v>1208</v>
      </c>
      <c r="B11" s="61">
        <v>200</v>
      </c>
      <c r="C11" s="55">
        <v>10</v>
      </c>
      <c r="D11" s="55">
        <v>10</v>
      </c>
      <c r="E11" s="40">
        <v>20</v>
      </c>
      <c r="F11" s="40">
        <v>25</v>
      </c>
      <c r="G11" s="40">
        <v>35</v>
      </c>
      <c r="H11" s="40">
        <v>10</v>
      </c>
      <c r="I11" s="59">
        <v>35</v>
      </c>
      <c r="J11" s="21"/>
      <c r="K11" s="24"/>
    </row>
    <row r="12" spans="1:11" ht="13.75" customHeight="1" x14ac:dyDescent="0.2">
      <c r="A12" s="39">
        <v>1209</v>
      </c>
      <c r="B12" s="61">
        <v>50</v>
      </c>
      <c r="C12" s="55">
        <v>3</v>
      </c>
      <c r="D12" s="55">
        <v>10</v>
      </c>
      <c r="E12" s="40">
        <v>30</v>
      </c>
      <c r="F12" s="40">
        <v>15</v>
      </c>
      <c r="G12" s="40">
        <v>20</v>
      </c>
      <c r="H12" s="40">
        <v>5</v>
      </c>
      <c r="I12" s="59">
        <v>15</v>
      </c>
      <c r="J12" s="21"/>
      <c r="K12" s="24"/>
    </row>
    <row r="13" spans="1:11" ht="13.75" customHeight="1" x14ac:dyDescent="0.2">
      <c r="A13" s="63">
        <v>1210</v>
      </c>
      <c r="B13" s="59">
        <v>50</v>
      </c>
      <c r="C13" s="55">
        <v>3</v>
      </c>
      <c r="D13" s="55">
        <v>20</v>
      </c>
      <c r="E13" s="40">
        <v>30</v>
      </c>
      <c r="F13" s="40">
        <v>15</v>
      </c>
      <c r="G13" s="40">
        <v>25</v>
      </c>
      <c r="H13" s="40">
        <v>10</v>
      </c>
      <c r="I13" s="59">
        <v>25</v>
      </c>
      <c r="J13" s="21"/>
      <c r="K13" s="24"/>
    </row>
    <row r="14" spans="1:11" ht="13.75" customHeight="1" x14ac:dyDescent="0.2">
      <c r="A14" s="63">
        <v>1211</v>
      </c>
      <c r="B14" s="59">
        <v>50</v>
      </c>
      <c r="C14" s="55">
        <v>3</v>
      </c>
      <c r="D14" s="55">
        <v>50</v>
      </c>
      <c r="E14" s="40">
        <v>20</v>
      </c>
      <c r="F14" s="40">
        <v>25</v>
      </c>
      <c r="G14" s="40">
        <v>30</v>
      </c>
      <c r="H14" s="40">
        <v>5</v>
      </c>
      <c r="I14" s="59">
        <v>25</v>
      </c>
      <c r="J14" s="21"/>
      <c r="K14" s="24"/>
    </row>
    <row r="15" spans="1:11" ht="13.75" customHeight="1" x14ac:dyDescent="0.2">
      <c r="A15" s="39">
        <v>1212</v>
      </c>
      <c r="B15" s="61">
        <v>30</v>
      </c>
      <c r="C15" s="55">
        <v>3</v>
      </c>
      <c r="D15" s="55">
        <v>20</v>
      </c>
      <c r="E15" s="40">
        <v>30</v>
      </c>
      <c r="F15" s="40">
        <v>10</v>
      </c>
      <c r="G15" s="40">
        <v>15</v>
      </c>
      <c r="H15" s="40">
        <v>5</v>
      </c>
      <c r="I15" s="59">
        <v>10</v>
      </c>
      <c r="J15" s="21"/>
      <c r="K15" s="24"/>
    </row>
    <row r="16" spans="1:11" ht="13.75" customHeight="1" x14ac:dyDescent="0.2">
      <c r="A16" s="39">
        <v>1213</v>
      </c>
      <c r="B16" s="61">
        <v>30</v>
      </c>
      <c r="C16" s="55">
        <v>3</v>
      </c>
      <c r="D16" s="55">
        <v>50</v>
      </c>
      <c r="E16" s="40">
        <v>20</v>
      </c>
      <c r="F16" s="40">
        <v>15</v>
      </c>
      <c r="G16" s="40">
        <v>25</v>
      </c>
      <c r="H16" s="40">
        <v>10</v>
      </c>
      <c r="I16" s="59">
        <v>25</v>
      </c>
      <c r="J16" s="21"/>
      <c r="K16" s="24"/>
    </row>
    <row r="17" spans="1:11" ht="13.75" customHeight="1" x14ac:dyDescent="0.2">
      <c r="A17" s="63">
        <v>1214</v>
      </c>
      <c r="B17" s="59">
        <v>30</v>
      </c>
      <c r="C17" s="55">
        <v>1</v>
      </c>
      <c r="D17" s="55">
        <v>20</v>
      </c>
      <c r="E17" s="40">
        <v>30</v>
      </c>
      <c r="F17" s="40">
        <v>30</v>
      </c>
      <c r="G17" s="40">
        <v>35</v>
      </c>
      <c r="H17" s="40">
        <v>5</v>
      </c>
      <c r="I17" s="59">
        <v>30</v>
      </c>
      <c r="J17" s="21"/>
      <c r="K17" s="24"/>
    </row>
    <row r="18" spans="1:11" ht="13.75" customHeight="1" x14ac:dyDescent="0.2">
      <c r="A18" s="39">
        <v>1215</v>
      </c>
      <c r="B18" s="61">
        <v>30</v>
      </c>
      <c r="C18" s="55">
        <v>1</v>
      </c>
      <c r="D18" s="55">
        <v>100</v>
      </c>
      <c r="E18" s="40">
        <v>30</v>
      </c>
      <c r="F18" s="40">
        <v>30</v>
      </c>
      <c r="G18" s="40">
        <v>40</v>
      </c>
      <c r="H18" s="40">
        <v>10</v>
      </c>
      <c r="I18" s="59">
        <v>40</v>
      </c>
      <c r="J18" s="21"/>
      <c r="K18" s="24"/>
    </row>
    <row r="19" spans="1:11" ht="13.75" customHeight="1" x14ac:dyDescent="0.2">
      <c r="A19" s="39">
        <v>1216</v>
      </c>
      <c r="B19" s="61">
        <v>20</v>
      </c>
      <c r="C19" s="55">
        <v>1</v>
      </c>
      <c r="D19" s="55">
        <v>200</v>
      </c>
      <c r="E19" s="40">
        <v>50</v>
      </c>
      <c r="F19" s="40">
        <v>20</v>
      </c>
      <c r="G19" s="40">
        <v>25</v>
      </c>
      <c r="H19" s="40">
        <v>5</v>
      </c>
      <c r="I19" s="59">
        <v>20</v>
      </c>
      <c r="J19" s="21"/>
      <c r="K19" s="24"/>
    </row>
    <row r="20" spans="1:11" ht="13.75" customHeight="1" x14ac:dyDescent="0.2">
      <c r="A20" s="63">
        <v>1217</v>
      </c>
      <c r="B20" s="59">
        <v>15</v>
      </c>
      <c r="C20" s="55">
        <v>1</v>
      </c>
      <c r="D20" s="55">
        <v>200</v>
      </c>
      <c r="E20" s="40">
        <v>50</v>
      </c>
      <c r="F20" s="40">
        <v>15</v>
      </c>
      <c r="G20" s="40">
        <v>25</v>
      </c>
      <c r="H20" s="40">
        <v>10</v>
      </c>
      <c r="I20" s="59">
        <v>40</v>
      </c>
      <c r="J20" s="21"/>
      <c r="K20" s="24"/>
    </row>
    <row r="21" spans="1:11" ht="13.75" customHeight="1" x14ac:dyDescent="0.2">
      <c r="A21" s="63">
        <v>1218</v>
      </c>
      <c r="B21" s="59">
        <v>10</v>
      </c>
      <c r="C21" s="55">
        <v>1</v>
      </c>
      <c r="D21" s="55">
        <v>50</v>
      </c>
      <c r="E21" s="40">
        <v>60</v>
      </c>
      <c r="F21" s="40">
        <v>10</v>
      </c>
      <c r="G21" s="40">
        <v>15</v>
      </c>
      <c r="H21" s="40">
        <v>5</v>
      </c>
      <c r="I21" s="59">
        <v>10</v>
      </c>
      <c r="J21" s="21"/>
      <c r="K21" s="24"/>
    </row>
    <row r="22" spans="1:11" ht="13.75" customHeight="1" x14ac:dyDescent="0.2">
      <c r="A22" s="39">
        <v>1219</v>
      </c>
      <c r="B22" s="61">
        <v>5</v>
      </c>
      <c r="C22" s="20" t="s">
        <v>206</v>
      </c>
      <c r="D22" s="55">
        <v>50</v>
      </c>
      <c r="E22" s="40">
        <v>60</v>
      </c>
      <c r="F22" s="40">
        <v>15</v>
      </c>
      <c r="G22" s="40">
        <v>25</v>
      </c>
      <c r="H22" s="40">
        <v>10</v>
      </c>
      <c r="I22" s="59">
        <v>25</v>
      </c>
      <c r="J22" s="21"/>
      <c r="K22" s="24"/>
    </row>
    <row r="23" spans="1:11" ht="13.75" customHeight="1" x14ac:dyDescent="0.2">
      <c r="A23" s="39">
        <v>1220</v>
      </c>
      <c r="B23" s="61">
        <v>5</v>
      </c>
      <c r="C23" s="20" t="s">
        <v>206</v>
      </c>
      <c r="D23" s="55">
        <v>50</v>
      </c>
      <c r="E23" s="40">
        <v>30</v>
      </c>
      <c r="F23" s="40">
        <v>10</v>
      </c>
      <c r="G23" s="40">
        <v>15</v>
      </c>
      <c r="H23" s="40">
        <v>5</v>
      </c>
      <c r="I23" s="59">
        <v>10</v>
      </c>
      <c r="J23" s="21"/>
      <c r="K23" s="24"/>
    </row>
    <row r="24" spans="1:11" ht="15.75" customHeight="1" x14ac:dyDescent="0.2">
      <c r="A24" s="64">
        <v>1221</v>
      </c>
      <c r="B24" s="67">
        <v>5</v>
      </c>
      <c r="C24" s="27" t="s">
        <v>206</v>
      </c>
      <c r="D24" s="65">
        <v>200</v>
      </c>
      <c r="E24" s="42">
        <v>60</v>
      </c>
      <c r="F24" s="42">
        <v>15</v>
      </c>
      <c r="G24" s="42">
        <v>25</v>
      </c>
      <c r="H24" s="42">
        <v>10</v>
      </c>
      <c r="I24" s="67">
        <v>25</v>
      </c>
      <c r="J24" s="28"/>
      <c r="K24" s="31"/>
    </row>
  </sheetData>
  <mergeCells count="6">
    <mergeCell ref="A2:A3"/>
    <mergeCell ref="B2:B3"/>
    <mergeCell ref="A1:K1"/>
    <mergeCell ref="I2:K2"/>
    <mergeCell ref="E2:H2"/>
    <mergeCell ref="C2:D2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24"/>
  <sheetViews>
    <sheetView showGridLines="0" workbookViewId="0"/>
  </sheetViews>
  <sheetFormatPr baseColWidth="10" defaultColWidth="10.83203125" defaultRowHeight="15" customHeight="1" x14ac:dyDescent="0.2"/>
  <cols>
    <col min="1" max="1" width="10.83203125" style="161" customWidth="1"/>
    <col min="2" max="2" width="16" style="161" customWidth="1"/>
    <col min="3" max="3" width="15.1640625" style="161" customWidth="1"/>
    <col min="4" max="4" width="12.6640625" style="161" customWidth="1"/>
    <col min="5" max="7" width="10.83203125" style="161" customWidth="1"/>
    <col min="8" max="8" width="15.33203125" style="161" customWidth="1"/>
    <col min="9" max="9" width="10.83203125" style="161" customWidth="1"/>
    <col min="10" max="10" width="22" style="161" customWidth="1"/>
    <col min="11" max="11" width="22.6640625" style="161" customWidth="1"/>
    <col min="12" max="256" width="10.83203125" style="161" customWidth="1"/>
  </cols>
  <sheetData>
    <row r="1" spans="1:12" ht="15.75" customHeight="1" x14ac:dyDescent="0.2">
      <c r="A1" s="216" t="s">
        <v>181</v>
      </c>
      <c r="B1" s="179"/>
      <c r="C1" s="179"/>
      <c r="D1" s="179"/>
      <c r="E1" s="179"/>
      <c r="F1" s="181"/>
      <c r="G1" s="181"/>
      <c r="H1" s="179"/>
      <c r="I1" s="179"/>
      <c r="J1" s="179"/>
      <c r="K1" s="179"/>
      <c r="L1" s="180"/>
    </row>
    <row r="2" spans="1:12" ht="15.75" customHeight="1" x14ac:dyDescent="0.2">
      <c r="A2" s="176" t="s">
        <v>45</v>
      </c>
      <c r="B2" s="174" t="s">
        <v>54</v>
      </c>
      <c r="C2" s="178" t="s">
        <v>12</v>
      </c>
      <c r="D2" s="179"/>
      <c r="E2" s="178" t="s">
        <v>13</v>
      </c>
      <c r="F2" s="181"/>
      <c r="G2" s="181"/>
      <c r="H2" s="179"/>
      <c r="I2" s="179"/>
      <c r="J2" s="178" t="s">
        <v>14</v>
      </c>
      <c r="K2" s="179"/>
      <c r="L2" s="180"/>
    </row>
    <row r="3" spans="1:12" ht="27" customHeight="1" x14ac:dyDescent="0.2">
      <c r="A3" s="177"/>
      <c r="B3" s="175"/>
      <c r="C3" s="132" t="s">
        <v>46</v>
      </c>
      <c r="D3" s="132" t="s">
        <v>47</v>
      </c>
      <c r="E3" s="124" t="s">
        <v>2</v>
      </c>
      <c r="F3" s="124" t="s">
        <v>20</v>
      </c>
      <c r="G3" s="124" t="s">
        <v>21</v>
      </c>
      <c r="H3" s="124" t="s">
        <v>5</v>
      </c>
      <c r="I3" s="124" t="s">
        <v>6</v>
      </c>
      <c r="J3" s="8" t="s">
        <v>48</v>
      </c>
      <c r="K3" s="8" t="s">
        <v>49</v>
      </c>
      <c r="L3" s="133" t="s">
        <v>50</v>
      </c>
    </row>
    <row r="4" spans="1:12" ht="14.75" customHeight="1" x14ac:dyDescent="0.2">
      <c r="A4" s="34">
        <v>1201</v>
      </c>
      <c r="B4" s="139">
        <v>500</v>
      </c>
      <c r="C4" s="52">
        <v>50</v>
      </c>
      <c r="D4" s="52">
        <v>5</v>
      </c>
      <c r="E4" s="53">
        <v>20</v>
      </c>
      <c r="F4" s="36">
        <v>1</v>
      </c>
      <c r="G4" s="36">
        <v>10</v>
      </c>
      <c r="H4" s="54">
        <v>15</v>
      </c>
      <c r="I4" s="36">
        <v>5</v>
      </c>
      <c r="J4" s="54">
        <v>10</v>
      </c>
      <c r="K4" s="14"/>
      <c r="L4" s="17"/>
    </row>
    <row r="5" spans="1:12" ht="14.75" customHeight="1" x14ac:dyDescent="0.2">
      <c r="A5" s="39">
        <v>1202</v>
      </c>
      <c r="B5" s="61">
        <v>500</v>
      </c>
      <c r="C5" s="55">
        <v>50</v>
      </c>
      <c r="D5" s="56">
        <v>20</v>
      </c>
      <c r="E5" s="57">
        <v>12</v>
      </c>
      <c r="F5" s="58">
        <v>1</v>
      </c>
      <c r="G5" s="40">
        <v>15</v>
      </c>
      <c r="H5" s="59">
        <v>25</v>
      </c>
      <c r="I5" s="40">
        <v>10</v>
      </c>
      <c r="J5" s="59">
        <v>25</v>
      </c>
      <c r="K5" s="21"/>
      <c r="L5" s="24"/>
    </row>
    <row r="6" spans="1:12" ht="14.25" customHeight="1" x14ac:dyDescent="0.2">
      <c r="A6" s="39">
        <v>1203</v>
      </c>
      <c r="B6" s="61">
        <v>500</v>
      </c>
      <c r="C6" s="55">
        <v>20</v>
      </c>
      <c r="D6" s="55">
        <v>5</v>
      </c>
      <c r="E6" s="60">
        <v>20</v>
      </c>
      <c r="F6" s="40">
        <v>1</v>
      </c>
      <c r="G6" s="40">
        <v>25</v>
      </c>
      <c r="H6" s="59">
        <v>30</v>
      </c>
      <c r="I6" s="40">
        <v>5</v>
      </c>
      <c r="J6" s="59">
        <v>25</v>
      </c>
      <c r="K6" s="21"/>
      <c r="L6" s="24"/>
    </row>
    <row r="7" spans="1:12" ht="13.75" customHeight="1" x14ac:dyDescent="0.2">
      <c r="A7" s="39">
        <v>1204</v>
      </c>
      <c r="B7" s="61">
        <v>500</v>
      </c>
      <c r="C7" s="55">
        <v>20</v>
      </c>
      <c r="D7" s="55">
        <v>20</v>
      </c>
      <c r="E7" s="40">
        <v>20</v>
      </c>
      <c r="F7" s="40">
        <v>1</v>
      </c>
      <c r="G7" s="40">
        <v>25</v>
      </c>
      <c r="H7" s="59">
        <v>35</v>
      </c>
      <c r="I7" s="40">
        <v>10</v>
      </c>
      <c r="J7" s="59">
        <v>35</v>
      </c>
      <c r="K7" s="21"/>
      <c r="L7" s="24"/>
    </row>
    <row r="8" spans="1:12" ht="14.25" customHeight="1" x14ac:dyDescent="0.2">
      <c r="A8" s="39">
        <v>1205</v>
      </c>
      <c r="B8" s="61">
        <v>300</v>
      </c>
      <c r="C8" s="55">
        <v>20</v>
      </c>
      <c r="D8" s="55">
        <v>20</v>
      </c>
      <c r="E8" s="62">
        <v>20</v>
      </c>
      <c r="F8" s="40">
        <v>1</v>
      </c>
      <c r="G8" s="40">
        <v>15</v>
      </c>
      <c r="H8" s="59">
        <v>20</v>
      </c>
      <c r="I8" s="40">
        <v>5</v>
      </c>
      <c r="J8" s="59">
        <v>15</v>
      </c>
      <c r="K8" s="21"/>
      <c r="L8" s="24"/>
    </row>
    <row r="9" spans="1:12" ht="14.75" customHeight="1" x14ac:dyDescent="0.2">
      <c r="A9" s="63">
        <v>1206</v>
      </c>
      <c r="B9" s="59">
        <v>300</v>
      </c>
      <c r="C9" s="55">
        <v>20</v>
      </c>
      <c r="D9" s="56">
        <v>50</v>
      </c>
      <c r="E9" s="57">
        <v>12</v>
      </c>
      <c r="F9" s="58">
        <v>1</v>
      </c>
      <c r="G9" s="40">
        <v>25</v>
      </c>
      <c r="H9" s="59">
        <v>35</v>
      </c>
      <c r="I9" s="40">
        <v>10</v>
      </c>
      <c r="J9" s="59">
        <v>35</v>
      </c>
      <c r="K9" s="21"/>
      <c r="L9" s="24"/>
    </row>
    <row r="10" spans="1:12" ht="14.25" customHeight="1" x14ac:dyDescent="0.2">
      <c r="A10" s="63">
        <v>1207</v>
      </c>
      <c r="B10" s="59">
        <v>300</v>
      </c>
      <c r="C10" s="55">
        <v>10</v>
      </c>
      <c r="D10" s="55">
        <v>50</v>
      </c>
      <c r="E10" s="60">
        <v>20</v>
      </c>
      <c r="F10" s="40">
        <v>1</v>
      </c>
      <c r="G10" s="40">
        <v>30</v>
      </c>
      <c r="H10" s="59">
        <v>35</v>
      </c>
      <c r="I10" s="40">
        <v>5</v>
      </c>
      <c r="J10" s="59">
        <v>30</v>
      </c>
      <c r="K10" s="21"/>
      <c r="L10" s="24"/>
    </row>
    <row r="11" spans="1:12" ht="13.75" customHeight="1" x14ac:dyDescent="0.2">
      <c r="A11" s="39">
        <v>1208</v>
      </c>
      <c r="B11" s="61">
        <v>200</v>
      </c>
      <c r="C11" s="55">
        <v>10</v>
      </c>
      <c r="D11" s="55">
        <v>10</v>
      </c>
      <c r="E11" s="40">
        <v>20</v>
      </c>
      <c r="F11" s="40">
        <v>1</v>
      </c>
      <c r="G11" s="40">
        <v>25</v>
      </c>
      <c r="H11" s="59">
        <v>35</v>
      </c>
      <c r="I11" s="40">
        <v>10</v>
      </c>
      <c r="J11" s="59">
        <v>35</v>
      </c>
      <c r="K11" s="21"/>
      <c r="L11" s="24"/>
    </row>
    <row r="12" spans="1:12" ht="13.75" customHeight="1" x14ac:dyDescent="0.2">
      <c r="A12" s="39">
        <v>1209</v>
      </c>
      <c r="B12" s="61">
        <v>50</v>
      </c>
      <c r="C12" s="55">
        <v>3</v>
      </c>
      <c r="D12" s="55">
        <v>10</v>
      </c>
      <c r="E12" s="40">
        <v>30</v>
      </c>
      <c r="F12" s="40">
        <v>0.6</v>
      </c>
      <c r="G12" s="40">
        <v>15</v>
      </c>
      <c r="H12" s="59">
        <v>20</v>
      </c>
      <c r="I12" s="40">
        <v>5</v>
      </c>
      <c r="J12" s="59">
        <v>15</v>
      </c>
      <c r="K12" s="21"/>
      <c r="L12" s="24"/>
    </row>
    <row r="13" spans="1:12" ht="14.25" customHeight="1" x14ac:dyDescent="0.2">
      <c r="A13" s="63">
        <v>1210</v>
      </c>
      <c r="B13" s="59">
        <v>50</v>
      </c>
      <c r="C13" s="55">
        <v>3</v>
      </c>
      <c r="D13" s="55">
        <v>20</v>
      </c>
      <c r="E13" s="62">
        <v>30</v>
      </c>
      <c r="F13" s="40">
        <v>0.6</v>
      </c>
      <c r="G13" s="40">
        <v>15</v>
      </c>
      <c r="H13" s="59">
        <v>25</v>
      </c>
      <c r="I13" s="40">
        <v>10</v>
      </c>
      <c r="J13" s="59">
        <v>25</v>
      </c>
      <c r="K13" s="21"/>
      <c r="L13" s="24"/>
    </row>
    <row r="14" spans="1:12" ht="14.75" customHeight="1" x14ac:dyDescent="0.2">
      <c r="A14" s="63">
        <v>1211</v>
      </c>
      <c r="B14" s="59">
        <v>50</v>
      </c>
      <c r="C14" s="55">
        <v>3</v>
      </c>
      <c r="D14" s="56">
        <v>50</v>
      </c>
      <c r="E14" s="57">
        <v>20</v>
      </c>
      <c r="F14" s="58">
        <v>0.6</v>
      </c>
      <c r="G14" s="40">
        <v>25</v>
      </c>
      <c r="H14" s="59">
        <v>30</v>
      </c>
      <c r="I14" s="40">
        <v>5</v>
      </c>
      <c r="J14" s="59">
        <v>25</v>
      </c>
      <c r="K14" s="21"/>
      <c r="L14" s="24"/>
    </row>
    <row r="15" spans="1:12" ht="14.75" customHeight="1" x14ac:dyDescent="0.2">
      <c r="A15" s="39">
        <v>1212</v>
      </c>
      <c r="B15" s="61">
        <v>30</v>
      </c>
      <c r="C15" s="55">
        <v>3</v>
      </c>
      <c r="D15" s="55">
        <v>20</v>
      </c>
      <c r="E15" s="162">
        <v>30</v>
      </c>
      <c r="F15" s="40">
        <v>0.6</v>
      </c>
      <c r="G15" s="40">
        <v>10</v>
      </c>
      <c r="H15" s="59">
        <v>15</v>
      </c>
      <c r="I15" s="40">
        <v>5</v>
      </c>
      <c r="J15" s="59">
        <v>10</v>
      </c>
      <c r="K15" s="21"/>
      <c r="L15" s="24"/>
    </row>
    <row r="16" spans="1:12" ht="14.75" customHeight="1" x14ac:dyDescent="0.2">
      <c r="A16" s="39">
        <v>1213</v>
      </c>
      <c r="B16" s="61">
        <v>30</v>
      </c>
      <c r="C16" s="55">
        <v>3</v>
      </c>
      <c r="D16" s="56">
        <v>50</v>
      </c>
      <c r="E16" s="57">
        <v>20</v>
      </c>
      <c r="F16" s="58">
        <v>0.6</v>
      </c>
      <c r="G16" s="40">
        <v>15</v>
      </c>
      <c r="H16" s="59">
        <v>25</v>
      </c>
      <c r="I16" s="40">
        <v>10</v>
      </c>
      <c r="J16" s="59">
        <v>25</v>
      </c>
      <c r="K16" s="21"/>
      <c r="L16" s="24"/>
    </row>
    <row r="17" spans="1:12" ht="14.25" customHeight="1" x14ac:dyDescent="0.2">
      <c r="A17" s="63">
        <v>1214</v>
      </c>
      <c r="B17" s="59">
        <v>30</v>
      </c>
      <c r="C17" s="55">
        <v>1</v>
      </c>
      <c r="D17" s="55">
        <v>20</v>
      </c>
      <c r="E17" s="60">
        <v>30</v>
      </c>
      <c r="F17" s="40">
        <v>0.6</v>
      </c>
      <c r="G17" s="40">
        <v>30</v>
      </c>
      <c r="H17" s="59">
        <v>35</v>
      </c>
      <c r="I17" s="40">
        <v>5</v>
      </c>
      <c r="J17" s="59">
        <v>30</v>
      </c>
      <c r="K17" s="21"/>
      <c r="L17" s="24"/>
    </row>
    <row r="18" spans="1:12" ht="14.25" customHeight="1" x14ac:dyDescent="0.2">
      <c r="A18" s="39">
        <v>1215</v>
      </c>
      <c r="B18" s="61">
        <v>30</v>
      </c>
      <c r="C18" s="55">
        <v>1</v>
      </c>
      <c r="D18" s="55">
        <v>100</v>
      </c>
      <c r="E18" s="62">
        <v>30</v>
      </c>
      <c r="F18" s="40">
        <v>0.6</v>
      </c>
      <c r="G18" s="40">
        <v>30</v>
      </c>
      <c r="H18" s="59">
        <v>40</v>
      </c>
      <c r="I18" s="40">
        <v>10</v>
      </c>
      <c r="J18" s="59">
        <v>40</v>
      </c>
      <c r="K18" s="21"/>
      <c r="L18" s="24"/>
    </row>
    <row r="19" spans="1:12" ht="14.75" customHeight="1" x14ac:dyDescent="0.2">
      <c r="A19" s="39">
        <v>1216</v>
      </c>
      <c r="B19" s="61">
        <v>20</v>
      </c>
      <c r="C19" s="55">
        <v>1</v>
      </c>
      <c r="D19" s="56">
        <v>200</v>
      </c>
      <c r="E19" s="57">
        <v>50</v>
      </c>
      <c r="F19" s="58">
        <v>0.4</v>
      </c>
      <c r="G19" s="40">
        <v>20</v>
      </c>
      <c r="H19" s="59">
        <v>25</v>
      </c>
      <c r="I19" s="40">
        <v>5</v>
      </c>
      <c r="J19" s="59">
        <v>20</v>
      </c>
      <c r="K19" s="21"/>
      <c r="L19" s="24"/>
    </row>
    <row r="20" spans="1:12" ht="14.75" customHeight="1" x14ac:dyDescent="0.2">
      <c r="A20" s="63">
        <v>1217</v>
      </c>
      <c r="B20" s="59">
        <v>15</v>
      </c>
      <c r="C20" s="55">
        <v>1</v>
      </c>
      <c r="D20" s="56">
        <v>200</v>
      </c>
      <c r="E20" s="57">
        <v>50</v>
      </c>
      <c r="F20" s="58">
        <v>0.4</v>
      </c>
      <c r="G20" s="40">
        <v>15</v>
      </c>
      <c r="H20" s="59">
        <v>25</v>
      </c>
      <c r="I20" s="40">
        <v>10</v>
      </c>
      <c r="J20" s="59">
        <v>40</v>
      </c>
      <c r="K20" s="21"/>
      <c r="L20" s="24"/>
    </row>
    <row r="21" spans="1:12" ht="14.25" customHeight="1" x14ac:dyDescent="0.2">
      <c r="A21" s="63">
        <v>1218</v>
      </c>
      <c r="B21" s="59">
        <v>10</v>
      </c>
      <c r="C21" s="55">
        <v>1</v>
      </c>
      <c r="D21" s="55">
        <v>50</v>
      </c>
      <c r="E21" s="60">
        <v>60</v>
      </c>
      <c r="F21" s="40">
        <v>0.4</v>
      </c>
      <c r="G21" s="40">
        <v>10</v>
      </c>
      <c r="H21" s="59">
        <v>15</v>
      </c>
      <c r="I21" s="40">
        <v>5</v>
      </c>
      <c r="J21" s="59">
        <v>10</v>
      </c>
      <c r="K21" s="21"/>
      <c r="L21" s="24"/>
    </row>
    <row r="22" spans="1:12" ht="13.75" customHeight="1" x14ac:dyDescent="0.2">
      <c r="A22" s="39">
        <v>1219</v>
      </c>
      <c r="B22" s="61">
        <v>5</v>
      </c>
      <c r="C22" s="20" t="s">
        <v>206</v>
      </c>
      <c r="D22" s="55">
        <v>50</v>
      </c>
      <c r="E22" s="40">
        <v>60</v>
      </c>
      <c r="F22" s="40">
        <v>0.4</v>
      </c>
      <c r="G22" s="40">
        <v>15</v>
      </c>
      <c r="H22" s="59">
        <v>25</v>
      </c>
      <c r="I22" s="40">
        <v>10</v>
      </c>
      <c r="J22" s="59">
        <v>25</v>
      </c>
      <c r="K22" s="21"/>
      <c r="L22" s="24"/>
    </row>
    <row r="23" spans="1:12" ht="13.75" customHeight="1" x14ac:dyDescent="0.2">
      <c r="A23" s="39">
        <v>1220</v>
      </c>
      <c r="B23" s="61">
        <v>5</v>
      </c>
      <c r="C23" s="20" t="s">
        <v>206</v>
      </c>
      <c r="D23" s="55">
        <v>50</v>
      </c>
      <c r="E23" s="40">
        <v>30</v>
      </c>
      <c r="F23" s="40">
        <v>0.4</v>
      </c>
      <c r="G23" s="40">
        <v>10</v>
      </c>
      <c r="H23" s="59">
        <v>15</v>
      </c>
      <c r="I23" s="40">
        <v>5</v>
      </c>
      <c r="J23" s="59">
        <v>10</v>
      </c>
      <c r="K23" s="21"/>
      <c r="L23" s="24"/>
    </row>
    <row r="24" spans="1:12" ht="15.75" customHeight="1" x14ac:dyDescent="0.2">
      <c r="A24" s="64">
        <v>1221</v>
      </c>
      <c r="B24" s="67">
        <v>5</v>
      </c>
      <c r="C24" s="27" t="s">
        <v>206</v>
      </c>
      <c r="D24" s="65">
        <v>200</v>
      </c>
      <c r="E24" s="42">
        <v>60</v>
      </c>
      <c r="F24" s="42">
        <v>0.4</v>
      </c>
      <c r="G24" s="42">
        <v>15</v>
      </c>
      <c r="H24" s="67">
        <v>25</v>
      </c>
      <c r="I24" s="42">
        <v>10</v>
      </c>
      <c r="J24" s="67">
        <v>25</v>
      </c>
      <c r="K24" s="28"/>
      <c r="L24" s="31"/>
    </row>
  </sheetData>
  <mergeCells count="6">
    <mergeCell ref="A1:L1"/>
    <mergeCell ref="A2:A3"/>
    <mergeCell ref="B2:B3"/>
    <mergeCell ref="J2:L2"/>
    <mergeCell ref="E2:I2"/>
    <mergeCell ref="C2:D2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V24"/>
  <sheetViews>
    <sheetView showGridLines="0" workbookViewId="0"/>
  </sheetViews>
  <sheetFormatPr baseColWidth="10" defaultColWidth="10.83203125" defaultRowHeight="15" customHeight="1" x14ac:dyDescent="0.2"/>
  <cols>
    <col min="1" max="1" width="10.83203125" style="163" customWidth="1"/>
    <col min="2" max="2" width="16" style="163" customWidth="1"/>
    <col min="3" max="3" width="15.1640625" style="163" customWidth="1"/>
    <col min="4" max="4" width="12.6640625" style="163" customWidth="1"/>
    <col min="5" max="7" width="10.83203125" style="163" customWidth="1"/>
    <col min="8" max="8" width="15.33203125" style="163" customWidth="1"/>
    <col min="9" max="9" width="10.83203125" style="163" customWidth="1"/>
    <col min="10" max="10" width="22" style="163" customWidth="1"/>
    <col min="11" max="11" width="22.6640625" style="163" customWidth="1"/>
    <col min="12" max="256" width="10.83203125" style="163" customWidth="1"/>
  </cols>
  <sheetData>
    <row r="1" spans="1:12" ht="15.75" customHeight="1" x14ac:dyDescent="0.2">
      <c r="A1" s="216" t="s">
        <v>181</v>
      </c>
      <c r="B1" s="179"/>
      <c r="C1" s="179"/>
      <c r="D1" s="179"/>
      <c r="E1" s="179"/>
      <c r="F1" s="181"/>
      <c r="G1" s="181"/>
      <c r="H1" s="179"/>
      <c r="I1" s="179"/>
      <c r="J1" s="179"/>
      <c r="K1" s="179"/>
      <c r="L1" s="180"/>
    </row>
    <row r="2" spans="1:12" ht="15.75" customHeight="1" x14ac:dyDescent="0.2">
      <c r="A2" s="176" t="s">
        <v>45</v>
      </c>
      <c r="B2" s="174" t="s">
        <v>54</v>
      </c>
      <c r="C2" s="178" t="s">
        <v>12</v>
      </c>
      <c r="D2" s="179"/>
      <c r="E2" s="178" t="s">
        <v>13</v>
      </c>
      <c r="F2" s="181"/>
      <c r="G2" s="181"/>
      <c r="H2" s="179"/>
      <c r="I2" s="179"/>
      <c r="J2" s="178" t="s">
        <v>14</v>
      </c>
      <c r="K2" s="179"/>
      <c r="L2" s="180"/>
    </row>
    <row r="3" spans="1:12" ht="27" customHeight="1" x14ac:dyDescent="0.2">
      <c r="A3" s="177"/>
      <c r="B3" s="175"/>
      <c r="C3" s="132" t="s">
        <v>46</v>
      </c>
      <c r="D3" s="132" t="s">
        <v>47</v>
      </c>
      <c r="E3" s="124" t="s">
        <v>2</v>
      </c>
      <c r="F3" s="124" t="s">
        <v>20</v>
      </c>
      <c r="G3" s="124" t="s">
        <v>21</v>
      </c>
      <c r="H3" s="124" t="s">
        <v>5</v>
      </c>
      <c r="I3" s="124" t="s">
        <v>6</v>
      </c>
      <c r="J3" s="8" t="s">
        <v>48</v>
      </c>
      <c r="K3" s="8" t="s">
        <v>49</v>
      </c>
      <c r="L3" s="133" t="s">
        <v>50</v>
      </c>
    </row>
    <row r="4" spans="1:12" ht="14.75" customHeight="1" x14ac:dyDescent="0.2">
      <c r="A4" s="34">
        <v>1201</v>
      </c>
      <c r="B4" s="139">
        <v>500</v>
      </c>
      <c r="C4" s="52">
        <v>50</v>
      </c>
      <c r="D4" s="52">
        <v>5</v>
      </c>
      <c r="E4" s="53">
        <v>20</v>
      </c>
      <c r="F4" s="36">
        <v>1</v>
      </c>
      <c r="G4" s="54">
        <v>10</v>
      </c>
      <c r="H4" s="54">
        <v>15</v>
      </c>
      <c r="I4" s="36">
        <v>5</v>
      </c>
      <c r="J4" s="54">
        <v>10</v>
      </c>
      <c r="K4" s="14"/>
      <c r="L4" s="17"/>
    </row>
    <row r="5" spans="1:12" ht="14.75" customHeight="1" x14ac:dyDescent="0.2">
      <c r="A5" s="39">
        <v>1202</v>
      </c>
      <c r="B5" s="61">
        <v>500</v>
      </c>
      <c r="C5" s="55">
        <v>50</v>
      </c>
      <c r="D5" s="56">
        <v>20</v>
      </c>
      <c r="E5" s="57">
        <v>12</v>
      </c>
      <c r="F5" s="58">
        <v>1</v>
      </c>
      <c r="G5" s="59">
        <v>15</v>
      </c>
      <c r="H5" s="59">
        <v>25</v>
      </c>
      <c r="I5" s="40">
        <v>10</v>
      </c>
      <c r="J5" s="59">
        <v>25</v>
      </c>
      <c r="K5" s="21"/>
      <c r="L5" s="24"/>
    </row>
    <row r="6" spans="1:12" ht="14.25" customHeight="1" x14ac:dyDescent="0.2">
      <c r="A6" s="39">
        <v>1203</v>
      </c>
      <c r="B6" s="61">
        <v>500</v>
      </c>
      <c r="C6" s="55">
        <v>20</v>
      </c>
      <c r="D6" s="55">
        <v>5</v>
      </c>
      <c r="E6" s="60">
        <v>20</v>
      </c>
      <c r="F6" s="40">
        <v>1</v>
      </c>
      <c r="G6" s="59">
        <v>25</v>
      </c>
      <c r="H6" s="59">
        <v>30</v>
      </c>
      <c r="I6" s="40">
        <v>5</v>
      </c>
      <c r="J6" s="59">
        <v>25</v>
      </c>
      <c r="K6" s="21"/>
      <c r="L6" s="24"/>
    </row>
    <row r="7" spans="1:12" ht="13.75" customHeight="1" x14ac:dyDescent="0.2">
      <c r="A7" s="39">
        <v>1204</v>
      </c>
      <c r="B7" s="61">
        <v>500</v>
      </c>
      <c r="C7" s="55">
        <v>20</v>
      </c>
      <c r="D7" s="55">
        <v>20</v>
      </c>
      <c r="E7" s="40">
        <v>20</v>
      </c>
      <c r="F7" s="40">
        <v>1</v>
      </c>
      <c r="G7" s="59">
        <v>25</v>
      </c>
      <c r="H7" s="59">
        <v>35</v>
      </c>
      <c r="I7" s="40">
        <v>10</v>
      </c>
      <c r="J7" s="59">
        <v>35</v>
      </c>
      <c r="K7" s="21"/>
      <c r="L7" s="24"/>
    </row>
    <row r="8" spans="1:12" ht="14.25" customHeight="1" x14ac:dyDescent="0.2">
      <c r="A8" s="39">
        <v>1205</v>
      </c>
      <c r="B8" s="61">
        <v>300</v>
      </c>
      <c r="C8" s="55">
        <v>20</v>
      </c>
      <c r="D8" s="55">
        <v>20</v>
      </c>
      <c r="E8" s="62">
        <v>20</v>
      </c>
      <c r="F8" s="40">
        <v>1</v>
      </c>
      <c r="G8" s="59">
        <v>15</v>
      </c>
      <c r="H8" s="59">
        <v>20</v>
      </c>
      <c r="I8" s="40">
        <v>5</v>
      </c>
      <c r="J8" s="59">
        <v>15</v>
      </c>
      <c r="K8" s="21"/>
      <c r="L8" s="24"/>
    </row>
    <row r="9" spans="1:12" ht="14.75" customHeight="1" x14ac:dyDescent="0.2">
      <c r="A9" s="63">
        <v>1206</v>
      </c>
      <c r="B9" s="59">
        <v>300</v>
      </c>
      <c r="C9" s="55">
        <v>20</v>
      </c>
      <c r="D9" s="56">
        <v>50</v>
      </c>
      <c r="E9" s="57">
        <v>12</v>
      </c>
      <c r="F9" s="58">
        <v>1</v>
      </c>
      <c r="G9" s="59">
        <v>25</v>
      </c>
      <c r="H9" s="59">
        <v>35</v>
      </c>
      <c r="I9" s="62">
        <v>10</v>
      </c>
      <c r="J9" s="59">
        <v>35</v>
      </c>
      <c r="K9" s="21"/>
      <c r="L9" s="24"/>
    </row>
    <row r="10" spans="1:12" ht="14.25" customHeight="1" x14ac:dyDescent="0.2">
      <c r="A10" s="63">
        <v>1207</v>
      </c>
      <c r="B10" s="59">
        <v>300</v>
      </c>
      <c r="C10" s="55">
        <v>10</v>
      </c>
      <c r="D10" s="55">
        <v>50</v>
      </c>
      <c r="E10" s="60">
        <v>20</v>
      </c>
      <c r="F10" s="40">
        <v>1</v>
      </c>
      <c r="G10" s="59">
        <v>30</v>
      </c>
      <c r="H10" s="164">
        <v>35</v>
      </c>
      <c r="I10" s="165">
        <v>5</v>
      </c>
      <c r="J10" s="166">
        <v>30</v>
      </c>
      <c r="K10" s="21"/>
      <c r="L10" s="24"/>
    </row>
    <row r="11" spans="1:12" ht="14.25" customHeight="1" x14ac:dyDescent="0.2">
      <c r="A11" s="39">
        <v>1208</v>
      </c>
      <c r="B11" s="61">
        <v>200</v>
      </c>
      <c r="C11" s="55">
        <v>10</v>
      </c>
      <c r="D11" s="55">
        <v>10</v>
      </c>
      <c r="E11" s="40">
        <v>20</v>
      </c>
      <c r="F11" s="40">
        <v>1</v>
      </c>
      <c r="G11" s="59">
        <v>25</v>
      </c>
      <c r="H11" s="164">
        <v>35</v>
      </c>
      <c r="I11" s="167">
        <v>10</v>
      </c>
      <c r="J11" s="166">
        <v>35</v>
      </c>
      <c r="K11" s="21"/>
      <c r="L11" s="24"/>
    </row>
    <row r="12" spans="1:12" ht="14.25" customHeight="1" x14ac:dyDescent="0.2">
      <c r="A12" s="39">
        <v>1209</v>
      </c>
      <c r="B12" s="61">
        <v>50</v>
      </c>
      <c r="C12" s="55">
        <v>3</v>
      </c>
      <c r="D12" s="55">
        <v>10</v>
      </c>
      <c r="E12" s="40">
        <v>30</v>
      </c>
      <c r="F12" s="40">
        <v>0.6</v>
      </c>
      <c r="G12" s="59">
        <v>15</v>
      </c>
      <c r="H12" s="59">
        <v>20</v>
      </c>
      <c r="I12" s="60">
        <v>5</v>
      </c>
      <c r="J12" s="59">
        <v>15</v>
      </c>
      <c r="K12" s="21"/>
      <c r="L12" s="24"/>
    </row>
    <row r="13" spans="1:12" ht="14.25" customHeight="1" x14ac:dyDescent="0.2">
      <c r="A13" s="63">
        <v>1210</v>
      </c>
      <c r="B13" s="59">
        <v>50</v>
      </c>
      <c r="C13" s="55">
        <v>3</v>
      </c>
      <c r="D13" s="55">
        <v>20</v>
      </c>
      <c r="E13" s="62">
        <v>30</v>
      </c>
      <c r="F13" s="40">
        <v>0.6</v>
      </c>
      <c r="G13" s="59">
        <v>15</v>
      </c>
      <c r="H13" s="59">
        <v>25</v>
      </c>
      <c r="I13" s="40">
        <v>10</v>
      </c>
      <c r="J13" s="59">
        <v>25</v>
      </c>
      <c r="K13" s="21"/>
      <c r="L13" s="24"/>
    </row>
    <row r="14" spans="1:12" ht="14.75" customHeight="1" x14ac:dyDescent="0.2">
      <c r="A14" s="63">
        <v>1211</v>
      </c>
      <c r="B14" s="59">
        <v>50</v>
      </c>
      <c r="C14" s="55">
        <v>3</v>
      </c>
      <c r="D14" s="56">
        <v>50</v>
      </c>
      <c r="E14" s="57">
        <v>20</v>
      </c>
      <c r="F14" s="58">
        <v>0.6</v>
      </c>
      <c r="G14" s="59">
        <v>25</v>
      </c>
      <c r="H14" s="59">
        <v>30</v>
      </c>
      <c r="I14" s="40">
        <v>5</v>
      </c>
      <c r="J14" s="59">
        <v>25</v>
      </c>
      <c r="K14" s="21"/>
      <c r="L14" s="24"/>
    </row>
    <row r="15" spans="1:12" ht="14.75" customHeight="1" x14ac:dyDescent="0.2">
      <c r="A15" s="39">
        <v>1212</v>
      </c>
      <c r="B15" s="61">
        <v>30</v>
      </c>
      <c r="C15" s="55">
        <v>3</v>
      </c>
      <c r="D15" s="55">
        <v>20</v>
      </c>
      <c r="E15" s="162">
        <v>30</v>
      </c>
      <c r="F15" s="40">
        <v>0.6</v>
      </c>
      <c r="G15" s="59">
        <v>10</v>
      </c>
      <c r="H15" s="59">
        <v>15</v>
      </c>
      <c r="I15" s="40">
        <v>5</v>
      </c>
      <c r="J15" s="59">
        <v>10</v>
      </c>
      <c r="K15" s="21"/>
      <c r="L15" s="24"/>
    </row>
    <row r="16" spans="1:12" ht="14.75" customHeight="1" x14ac:dyDescent="0.2">
      <c r="A16" s="39">
        <v>1213</v>
      </c>
      <c r="B16" s="61">
        <v>30</v>
      </c>
      <c r="C16" s="55">
        <v>3</v>
      </c>
      <c r="D16" s="56">
        <v>50</v>
      </c>
      <c r="E16" s="57">
        <v>20</v>
      </c>
      <c r="F16" s="58">
        <v>0.6</v>
      </c>
      <c r="G16" s="59">
        <v>15</v>
      </c>
      <c r="H16" s="59">
        <v>25</v>
      </c>
      <c r="I16" s="40">
        <v>10</v>
      </c>
      <c r="J16" s="59">
        <v>25</v>
      </c>
      <c r="K16" s="21"/>
      <c r="L16" s="24"/>
    </row>
    <row r="17" spans="1:12" ht="14.25" customHeight="1" x14ac:dyDescent="0.2">
      <c r="A17" s="63">
        <v>1214</v>
      </c>
      <c r="B17" s="59">
        <v>30</v>
      </c>
      <c r="C17" s="55">
        <v>1</v>
      </c>
      <c r="D17" s="55">
        <v>20</v>
      </c>
      <c r="E17" s="60">
        <v>30</v>
      </c>
      <c r="F17" s="40">
        <v>0.6</v>
      </c>
      <c r="G17" s="59">
        <v>30</v>
      </c>
      <c r="H17" s="59">
        <v>35</v>
      </c>
      <c r="I17" s="40">
        <v>5</v>
      </c>
      <c r="J17" s="59">
        <v>30</v>
      </c>
      <c r="K17" s="21"/>
      <c r="L17" s="24"/>
    </row>
    <row r="18" spans="1:12" ht="14.25" customHeight="1" x14ac:dyDescent="0.2">
      <c r="A18" s="39">
        <v>1215</v>
      </c>
      <c r="B18" s="61">
        <v>30</v>
      </c>
      <c r="C18" s="55">
        <v>1</v>
      </c>
      <c r="D18" s="55">
        <v>100</v>
      </c>
      <c r="E18" s="62">
        <v>30</v>
      </c>
      <c r="F18" s="40">
        <v>0.6</v>
      </c>
      <c r="G18" s="59">
        <v>30</v>
      </c>
      <c r="H18" s="59">
        <v>40</v>
      </c>
      <c r="I18" s="40">
        <v>10</v>
      </c>
      <c r="J18" s="59">
        <v>40</v>
      </c>
      <c r="K18" s="21"/>
      <c r="L18" s="24"/>
    </row>
    <row r="19" spans="1:12" ht="14.75" customHeight="1" x14ac:dyDescent="0.2">
      <c r="A19" s="39">
        <v>1216</v>
      </c>
      <c r="B19" s="61">
        <v>20</v>
      </c>
      <c r="C19" s="55">
        <v>1</v>
      </c>
      <c r="D19" s="56">
        <v>200</v>
      </c>
      <c r="E19" s="57">
        <v>50</v>
      </c>
      <c r="F19" s="58">
        <v>0.4</v>
      </c>
      <c r="G19" s="59">
        <v>20</v>
      </c>
      <c r="H19" s="59">
        <v>25</v>
      </c>
      <c r="I19" s="40">
        <v>5</v>
      </c>
      <c r="J19" s="59">
        <v>20</v>
      </c>
      <c r="K19" s="21"/>
      <c r="L19" s="24"/>
    </row>
    <row r="20" spans="1:12" ht="14.75" customHeight="1" x14ac:dyDescent="0.2">
      <c r="A20" s="63">
        <v>1217</v>
      </c>
      <c r="B20" s="59">
        <v>15</v>
      </c>
      <c r="C20" s="55">
        <v>1</v>
      </c>
      <c r="D20" s="56">
        <v>200</v>
      </c>
      <c r="E20" s="57">
        <v>50</v>
      </c>
      <c r="F20" s="58">
        <v>0.4</v>
      </c>
      <c r="G20" s="59">
        <v>15</v>
      </c>
      <c r="H20" s="59">
        <v>25</v>
      </c>
      <c r="I20" s="40">
        <v>10</v>
      </c>
      <c r="J20" s="59">
        <v>40</v>
      </c>
      <c r="K20" s="21"/>
      <c r="L20" s="24"/>
    </row>
    <row r="21" spans="1:12" ht="14.25" customHeight="1" x14ac:dyDescent="0.2">
      <c r="A21" s="63">
        <v>1218</v>
      </c>
      <c r="B21" s="59">
        <v>10</v>
      </c>
      <c r="C21" s="55">
        <v>1</v>
      </c>
      <c r="D21" s="55">
        <v>50</v>
      </c>
      <c r="E21" s="60">
        <v>60</v>
      </c>
      <c r="F21" s="40">
        <v>0.4</v>
      </c>
      <c r="G21" s="59">
        <v>10</v>
      </c>
      <c r="H21" s="59">
        <v>15</v>
      </c>
      <c r="I21" s="40">
        <v>5</v>
      </c>
      <c r="J21" s="59">
        <v>10</v>
      </c>
      <c r="K21" s="21"/>
      <c r="L21" s="24"/>
    </row>
    <row r="22" spans="1:12" ht="14.25" customHeight="1" x14ac:dyDescent="0.2">
      <c r="A22" s="39">
        <v>1219</v>
      </c>
      <c r="B22" s="61">
        <v>5</v>
      </c>
      <c r="C22" s="20" t="s">
        <v>206</v>
      </c>
      <c r="D22" s="168">
        <v>50</v>
      </c>
      <c r="E22" s="40">
        <v>60</v>
      </c>
      <c r="F22" s="40">
        <v>0.4</v>
      </c>
      <c r="G22" s="59">
        <v>15</v>
      </c>
      <c r="H22" s="59">
        <v>25</v>
      </c>
      <c r="I22" s="40">
        <v>10</v>
      </c>
      <c r="J22" s="59">
        <v>25</v>
      </c>
      <c r="K22" s="21"/>
      <c r="L22" s="24"/>
    </row>
    <row r="23" spans="1:12" ht="14.25" customHeight="1" x14ac:dyDescent="0.2">
      <c r="A23" s="39">
        <v>1220</v>
      </c>
      <c r="B23" s="61">
        <v>5</v>
      </c>
      <c r="C23" s="169" t="s">
        <v>206</v>
      </c>
      <c r="D23" s="170">
        <v>50</v>
      </c>
      <c r="E23" s="58">
        <v>30</v>
      </c>
      <c r="F23" s="40">
        <v>0.4</v>
      </c>
      <c r="G23" s="59">
        <v>10</v>
      </c>
      <c r="H23" s="59">
        <v>15</v>
      </c>
      <c r="I23" s="40">
        <v>5</v>
      </c>
      <c r="J23" s="59">
        <v>10</v>
      </c>
      <c r="K23" s="21"/>
      <c r="L23" s="24"/>
    </row>
    <row r="24" spans="1:12" ht="15.75" customHeight="1" x14ac:dyDescent="0.2">
      <c r="A24" s="64">
        <v>1221</v>
      </c>
      <c r="B24" s="67">
        <v>5</v>
      </c>
      <c r="C24" s="171" t="s">
        <v>206</v>
      </c>
      <c r="D24" s="172">
        <v>200</v>
      </c>
      <c r="E24" s="70">
        <v>60</v>
      </c>
      <c r="F24" s="42">
        <v>0.4</v>
      </c>
      <c r="G24" s="67">
        <v>15</v>
      </c>
      <c r="H24" s="67">
        <v>25</v>
      </c>
      <c r="I24" s="42">
        <v>10</v>
      </c>
      <c r="J24" s="67">
        <v>25</v>
      </c>
      <c r="K24" s="28"/>
      <c r="L24" s="31"/>
    </row>
  </sheetData>
  <mergeCells count="6">
    <mergeCell ref="A1:L1"/>
    <mergeCell ref="A2:A3"/>
    <mergeCell ref="B2:B3"/>
    <mergeCell ref="J2:L2"/>
    <mergeCell ref="E2:I2"/>
    <mergeCell ref="C2:D2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V98"/>
  <sheetViews>
    <sheetView showGridLines="0" workbookViewId="0"/>
  </sheetViews>
  <sheetFormatPr baseColWidth="10" defaultColWidth="10.83203125" defaultRowHeight="15" customHeight="1" x14ac:dyDescent="0.2"/>
  <cols>
    <col min="1" max="1" width="10.83203125" style="173" customWidth="1"/>
    <col min="2" max="2" width="16" style="173" customWidth="1"/>
    <col min="3" max="3" width="15.1640625" style="173" customWidth="1"/>
    <col min="4" max="4" width="12.6640625" style="173" customWidth="1"/>
    <col min="5" max="7" width="10.83203125" style="173" customWidth="1"/>
    <col min="8" max="8" width="15.33203125" style="173" customWidth="1"/>
    <col min="9" max="9" width="10.83203125" style="173" customWidth="1"/>
    <col min="10" max="10" width="22" style="173" customWidth="1"/>
    <col min="11" max="11" width="22.6640625" style="173" customWidth="1"/>
    <col min="12" max="256" width="10.83203125" style="173" customWidth="1"/>
  </cols>
  <sheetData>
    <row r="1" spans="1:12" ht="17" customHeight="1" x14ac:dyDescent="0.2">
      <c r="A1" s="182" t="s">
        <v>0</v>
      </c>
      <c r="B1" s="179"/>
      <c r="C1" s="179"/>
      <c r="D1" s="179"/>
      <c r="E1" s="179"/>
      <c r="F1" s="181"/>
      <c r="G1" s="181"/>
      <c r="H1" s="179"/>
      <c r="I1" s="179"/>
      <c r="J1" s="179"/>
      <c r="K1" s="179"/>
      <c r="L1" s="180"/>
    </row>
    <row r="2" spans="1:12" ht="36.75" customHeight="1" x14ac:dyDescent="0.2">
      <c r="A2" s="1"/>
      <c r="B2" s="2" t="s">
        <v>1</v>
      </c>
      <c r="C2" s="123"/>
      <c r="D2" s="123"/>
      <c r="E2" s="124" t="s">
        <v>2</v>
      </c>
      <c r="F2" s="124" t="s">
        <v>3</v>
      </c>
      <c r="G2" s="124" t="s">
        <v>4</v>
      </c>
      <c r="H2" s="124" t="s">
        <v>5</v>
      </c>
      <c r="I2" s="124" t="s">
        <v>6</v>
      </c>
      <c r="J2" s="7"/>
      <c r="K2" s="7"/>
      <c r="L2" s="9"/>
    </row>
    <row r="3" spans="1:12" ht="25.25" customHeight="1" x14ac:dyDescent="0.2">
      <c r="A3" s="125"/>
      <c r="B3" s="126" t="s">
        <v>7</v>
      </c>
      <c r="C3" s="127"/>
      <c r="D3" s="127"/>
      <c r="E3" s="128" t="s">
        <v>178</v>
      </c>
      <c r="F3" s="128" t="s">
        <v>9</v>
      </c>
      <c r="G3" s="129"/>
      <c r="H3" s="130"/>
      <c r="I3" s="128" t="s">
        <v>10</v>
      </c>
      <c r="J3" s="130"/>
      <c r="K3" s="130"/>
      <c r="L3" s="131"/>
    </row>
    <row r="4" spans="1:12" ht="15.75" customHeight="1" x14ac:dyDescent="0.2">
      <c r="A4" s="217"/>
      <c r="B4" s="218"/>
      <c r="C4" s="218"/>
      <c r="D4" s="218"/>
      <c r="E4" s="218"/>
      <c r="F4" s="218"/>
      <c r="G4" s="218"/>
      <c r="H4" s="218"/>
      <c r="I4" s="218"/>
      <c r="J4" s="218"/>
      <c r="K4" s="218"/>
      <c r="L4" s="219"/>
    </row>
    <row r="5" spans="1:12" ht="15.75" customHeight="1" x14ac:dyDescent="0.2">
      <c r="A5" s="183"/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5"/>
    </row>
    <row r="6" spans="1:12" ht="15.75" customHeight="1" x14ac:dyDescent="0.2">
      <c r="A6" s="210" t="s">
        <v>196</v>
      </c>
      <c r="B6" s="179"/>
      <c r="C6" s="179"/>
      <c r="D6" s="179"/>
      <c r="E6" s="179"/>
      <c r="F6" s="181"/>
      <c r="G6" s="181"/>
      <c r="H6" s="179"/>
      <c r="I6" s="179"/>
      <c r="J6" s="179"/>
      <c r="K6" s="179"/>
      <c r="L6" s="180"/>
    </row>
    <row r="7" spans="1:12" ht="15.75" customHeight="1" x14ac:dyDescent="0.2">
      <c r="A7" s="176" t="s">
        <v>45</v>
      </c>
      <c r="B7" s="174" t="s">
        <v>54</v>
      </c>
      <c r="C7" s="178" t="s">
        <v>12</v>
      </c>
      <c r="D7" s="179"/>
      <c r="E7" s="178" t="s">
        <v>13</v>
      </c>
      <c r="F7" s="181"/>
      <c r="G7" s="181"/>
      <c r="H7" s="179"/>
      <c r="I7" s="179"/>
      <c r="J7" s="178" t="s">
        <v>14</v>
      </c>
      <c r="K7" s="179"/>
      <c r="L7" s="180"/>
    </row>
    <row r="8" spans="1:12" ht="36.75" customHeight="1" x14ac:dyDescent="0.2">
      <c r="A8" s="177"/>
      <c r="B8" s="175"/>
      <c r="C8" s="132" t="s">
        <v>46</v>
      </c>
      <c r="D8" s="132" t="s">
        <v>47</v>
      </c>
      <c r="E8" s="124" t="s">
        <v>2</v>
      </c>
      <c r="F8" s="124" t="s">
        <v>3</v>
      </c>
      <c r="G8" s="124" t="s">
        <v>4</v>
      </c>
      <c r="H8" s="124" t="s">
        <v>5</v>
      </c>
      <c r="I8" s="124" t="s">
        <v>6</v>
      </c>
      <c r="J8" s="8" t="s">
        <v>48</v>
      </c>
      <c r="K8" s="8" t="s">
        <v>49</v>
      </c>
      <c r="L8" s="133" t="s">
        <v>50</v>
      </c>
    </row>
    <row r="9" spans="1:12" ht="14.25" customHeight="1" x14ac:dyDescent="0.2">
      <c r="A9" s="34">
        <v>1</v>
      </c>
      <c r="B9" s="152"/>
      <c r="C9" s="35">
        <v>50</v>
      </c>
      <c r="D9" s="35">
        <v>5</v>
      </c>
      <c r="E9" s="36">
        <v>20</v>
      </c>
      <c r="F9" s="37" t="s">
        <v>9</v>
      </c>
      <c r="G9" s="38">
        <v>15</v>
      </c>
      <c r="H9" s="14"/>
      <c r="I9" s="36">
        <v>5</v>
      </c>
      <c r="J9" s="14"/>
      <c r="K9" s="14"/>
      <c r="L9" s="17"/>
    </row>
    <row r="10" spans="1:12" ht="13.75" customHeight="1" x14ac:dyDescent="0.2">
      <c r="A10" s="39">
        <v>2</v>
      </c>
      <c r="B10" s="153"/>
      <c r="C10" s="20" t="s">
        <v>51</v>
      </c>
      <c r="D10" s="20" t="s">
        <v>51</v>
      </c>
      <c r="E10" s="40">
        <v>12</v>
      </c>
      <c r="F10" s="19" t="s">
        <v>51</v>
      </c>
      <c r="G10" s="19" t="s">
        <v>51</v>
      </c>
      <c r="H10" s="21"/>
      <c r="I10" s="40">
        <v>5</v>
      </c>
      <c r="J10" s="21"/>
      <c r="K10" s="21"/>
      <c r="L10" s="24"/>
    </row>
    <row r="11" spans="1:12" ht="13.75" customHeight="1" x14ac:dyDescent="0.2">
      <c r="A11" s="39">
        <v>3</v>
      </c>
      <c r="B11" s="153"/>
      <c r="C11" s="20" t="s">
        <v>51</v>
      </c>
      <c r="D11" s="20" t="s">
        <v>51</v>
      </c>
      <c r="E11" s="40">
        <v>20</v>
      </c>
      <c r="F11" s="19" t="s">
        <v>51</v>
      </c>
      <c r="G11" s="19" t="s">
        <v>51</v>
      </c>
      <c r="H11" s="21"/>
      <c r="I11" s="40">
        <v>10</v>
      </c>
      <c r="J11" s="21"/>
      <c r="K11" s="21"/>
      <c r="L11" s="24"/>
    </row>
    <row r="12" spans="1:12" ht="13.75" customHeight="1" x14ac:dyDescent="0.2">
      <c r="A12" s="39">
        <v>4</v>
      </c>
      <c r="B12" s="153"/>
      <c r="C12" s="20" t="s">
        <v>51</v>
      </c>
      <c r="D12" s="20" t="s">
        <v>51</v>
      </c>
      <c r="E12" s="40">
        <v>12</v>
      </c>
      <c r="F12" s="19" t="s">
        <v>51</v>
      </c>
      <c r="G12" s="19" t="s">
        <v>51</v>
      </c>
      <c r="H12" s="21"/>
      <c r="I12" s="40">
        <v>10</v>
      </c>
      <c r="J12" s="21"/>
      <c r="K12" s="21"/>
      <c r="L12" s="24"/>
    </row>
    <row r="13" spans="1:12" ht="13.75" customHeight="1" x14ac:dyDescent="0.2">
      <c r="A13" s="39">
        <v>5</v>
      </c>
      <c r="B13" s="153"/>
      <c r="C13" s="20" t="s">
        <v>51</v>
      </c>
      <c r="D13" s="20" t="s">
        <v>51</v>
      </c>
      <c r="E13" s="40">
        <v>20</v>
      </c>
      <c r="F13" s="19" t="s">
        <v>51</v>
      </c>
      <c r="G13" s="19" t="s">
        <v>51</v>
      </c>
      <c r="H13" s="21"/>
      <c r="I13" s="40">
        <v>15</v>
      </c>
      <c r="J13" s="21"/>
      <c r="K13" s="21"/>
      <c r="L13" s="24"/>
    </row>
    <row r="14" spans="1:12" ht="14.25" customHeight="1" x14ac:dyDescent="0.2">
      <c r="A14" s="41">
        <v>6</v>
      </c>
      <c r="B14" s="154"/>
      <c r="C14" s="27" t="s">
        <v>51</v>
      </c>
      <c r="D14" s="27" t="s">
        <v>51</v>
      </c>
      <c r="E14" s="42">
        <v>12</v>
      </c>
      <c r="F14" s="26" t="s">
        <v>51</v>
      </c>
      <c r="G14" s="26" t="s">
        <v>51</v>
      </c>
      <c r="H14" s="28"/>
      <c r="I14" s="42">
        <v>15</v>
      </c>
      <c r="J14" s="28"/>
      <c r="K14" s="28"/>
      <c r="L14" s="31"/>
    </row>
    <row r="15" spans="1:12" ht="14.25" customHeight="1" x14ac:dyDescent="0.2">
      <c r="A15" s="34">
        <v>7</v>
      </c>
      <c r="B15" s="152"/>
      <c r="C15" s="35">
        <v>20</v>
      </c>
      <c r="D15" s="35">
        <v>20</v>
      </c>
      <c r="E15" s="36">
        <v>20</v>
      </c>
      <c r="F15" s="12" t="s">
        <v>51</v>
      </c>
      <c r="G15" s="12" t="s">
        <v>51</v>
      </c>
      <c r="H15" s="14"/>
      <c r="I15" s="36">
        <v>5</v>
      </c>
      <c r="J15" s="14"/>
      <c r="K15" s="14"/>
      <c r="L15" s="17"/>
    </row>
    <row r="16" spans="1:12" ht="13.75" customHeight="1" x14ac:dyDescent="0.2">
      <c r="A16" s="39">
        <v>8</v>
      </c>
      <c r="B16" s="153"/>
      <c r="C16" s="20" t="s">
        <v>51</v>
      </c>
      <c r="D16" s="20" t="s">
        <v>51</v>
      </c>
      <c r="E16" s="40">
        <v>12</v>
      </c>
      <c r="F16" s="19" t="s">
        <v>51</v>
      </c>
      <c r="G16" s="19" t="s">
        <v>51</v>
      </c>
      <c r="H16" s="21"/>
      <c r="I16" s="40">
        <v>5</v>
      </c>
      <c r="J16" s="21"/>
      <c r="K16" s="21"/>
      <c r="L16" s="24"/>
    </row>
    <row r="17" spans="1:12" ht="13.75" customHeight="1" x14ac:dyDescent="0.2">
      <c r="A17" s="39">
        <v>9</v>
      </c>
      <c r="B17" s="153"/>
      <c r="C17" s="20" t="s">
        <v>51</v>
      </c>
      <c r="D17" s="20" t="s">
        <v>51</v>
      </c>
      <c r="E17" s="40">
        <v>20</v>
      </c>
      <c r="F17" s="19" t="s">
        <v>51</v>
      </c>
      <c r="G17" s="19" t="s">
        <v>51</v>
      </c>
      <c r="H17" s="21"/>
      <c r="I17" s="40">
        <v>10</v>
      </c>
      <c r="J17" s="21"/>
      <c r="K17" s="21"/>
      <c r="L17" s="24"/>
    </row>
    <row r="18" spans="1:12" ht="13.75" customHeight="1" x14ac:dyDescent="0.2">
      <c r="A18" s="39">
        <v>10</v>
      </c>
      <c r="B18" s="153"/>
      <c r="C18" s="20" t="s">
        <v>51</v>
      </c>
      <c r="D18" s="20" t="s">
        <v>51</v>
      </c>
      <c r="E18" s="40">
        <v>12</v>
      </c>
      <c r="F18" s="19" t="s">
        <v>51</v>
      </c>
      <c r="G18" s="19" t="s">
        <v>51</v>
      </c>
      <c r="H18" s="21"/>
      <c r="I18" s="40">
        <v>10</v>
      </c>
      <c r="J18" s="21"/>
      <c r="K18" s="21"/>
      <c r="L18" s="24"/>
    </row>
    <row r="19" spans="1:12" ht="13.75" customHeight="1" x14ac:dyDescent="0.2">
      <c r="A19" s="39">
        <v>11</v>
      </c>
      <c r="B19" s="153"/>
      <c r="C19" s="20" t="s">
        <v>51</v>
      </c>
      <c r="D19" s="20" t="s">
        <v>51</v>
      </c>
      <c r="E19" s="40">
        <v>20</v>
      </c>
      <c r="F19" s="19" t="s">
        <v>51</v>
      </c>
      <c r="G19" s="19" t="s">
        <v>51</v>
      </c>
      <c r="H19" s="21"/>
      <c r="I19" s="40">
        <v>15</v>
      </c>
      <c r="J19" s="21"/>
      <c r="K19" s="21"/>
      <c r="L19" s="24"/>
    </row>
    <row r="20" spans="1:12" ht="14.25" customHeight="1" x14ac:dyDescent="0.2">
      <c r="A20" s="41">
        <v>12</v>
      </c>
      <c r="B20" s="154"/>
      <c r="C20" s="27" t="s">
        <v>51</v>
      </c>
      <c r="D20" s="27" t="s">
        <v>51</v>
      </c>
      <c r="E20" s="42">
        <v>12</v>
      </c>
      <c r="F20" s="26" t="s">
        <v>51</v>
      </c>
      <c r="G20" s="26" t="s">
        <v>51</v>
      </c>
      <c r="H20" s="28"/>
      <c r="I20" s="42">
        <v>15</v>
      </c>
      <c r="J20" s="28"/>
      <c r="K20" s="28"/>
      <c r="L20" s="31"/>
    </row>
    <row r="21" spans="1:12" ht="14.25" customHeight="1" x14ac:dyDescent="0.2">
      <c r="A21" s="34">
        <v>13</v>
      </c>
      <c r="B21" s="152"/>
      <c r="C21" s="35">
        <v>10</v>
      </c>
      <c r="D21" s="35">
        <v>50</v>
      </c>
      <c r="E21" s="36">
        <v>20</v>
      </c>
      <c r="F21" s="12" t="s">
        <v>51</v>
      </c>
      <c r="G21" s="12" t="s">
        <v>51</v>
      </c>
      <c r="H21" s="14"/>
      <c r="I21" s="36">
        <v>5</v>
      </c>
      <c r="J21" s="14"/>
      <c r="K21" s="14"/>
      <c r="L21" s="17"/>
    </row>
    <row r="22" spans="1:12" ht="13.75" customHeight="1" x14ac:dyDescent="0.2">
      <c r="A22" s="39">
        <v>14</v>
      </c>
      <c r="B22" s="153"/>
      <c r="C22" s="20" t="s">
        <v>51</v>
      </c>
      <c r="D22" s="20" t="s">
        <v>51</v>
      </c>
      <c r="E22" s="40">
        <v>12</v>
      </c>
      <c r="F22" s="19" t="s">
        <v>51</v>
      </c>
      <c r="G22" s="19" t="s">
        <v>51</v>
      </c>
      <c r="H22" s="21"/>
      <c r="I22" s="40">
        <v>5</v>
      </c>
      <c r="J22" s="21"/>
      <c r="K22" s="21"/>
      <c r="L22" s="24"/>
    </row>
    <row r="23" spans="1:12" ht="13.75" customHeight="1" x14ac:dyDescent="0.2">
      <c r="A23" s="39">
        <v>15</v>
      </c>
      <c r="B23" s="153"/>
      <c r="C23" s="20" t="s">
        <v>51</v>
      </c>
      <c r="D23" s="20" t="s">
        <v>51</v>
      </c>
      <c r="E23" s="40">
        <v>20</v>
      </c>
      <c r="F23" s="19" t="s">
        <v>51</v>
      </c>
      <c r="G23" s="19" t="s">
        <v>51</v>
      </c>
      <c r="H23" s="21"/>
      <c r="I23" s="40">
        <v>10</v>
      </c>
      <c r="J23" s="21"/>
      <c r="K23" s="21"/>
      <c r="L23" s="24"/>
    </row>
    <row r="24" spans="1:12" ht="13.75" customHeight="1" x14ac:dyDescent="0.2">
      <c r="A24" s="39">
        <v>16</v>
      </c>
      <c r="B24" s="153"/>
      <c r="C24" s="20" t="s">
        <v>51</v>
      </c>
      <c r="D24" s="20" t="s">
        <v>51</v>
      </c>
      <c r="E24" s="40">
        <v>12</v>
      </c>
      <c r="F24" s="19" t="s">
        <v>51</v>
      </c>
      <c r="G24" s="19" t="s">
        <v>51</v>
      </c>
      <c r="H24" s="21"/>
      <c r="I24" s="40">
        <v>10</v>
      </c>
      <c r="J24" s="21"/>
      <c r="K24" s="21"/>
      <c r="L24" s="24"/>
    </row>
    <row r="25" spans="1:12" ht="13.75" customHeight="1" x14ac:dyDescent="0.2">
      <c r="A25" s="39">
        <v>17</v>
      </c>
      <c r="B25" s="153"/>
      <c r="C25" s="20" t="s">
        <v>51</v>
      </c>
      <c r="D25" s="20" t="s">
        <v>51</v>
      </c>
      <c r="E25" s="40">
        <v>20</v>
      </c>
      <c r="F25" s="19" t="s">
        <v>51</v>
      </c>
      <c r="G25" s="19" t="s">
        <v>51</v>
      </c>
      <c r="H25" s="21"/>
      <c r="I25" s="40">
        <v>15</v>
      </c>
      <c r="J25" s="21"/>
      <c r="K25" s="21"/>
      <c r="L25" s="24"/>
    </row>
    <row r="26" spans="1:12" ht="14.25" customHeight="1" x14ac:dyDescent="0.2">
      <c r="A26" s="41">
        <v>18</v>
      </c>
      <c r="B26" s="154"/>
      <c r="C26" s="27" t="s">
        <v>51</v>
      </c>
      <c r="D26" s="27" t="s">
        <v>51</v>
      </c>
      <c r="E26" s="42">
        <v>12</v>
      </c>
      <c r="F26" s="26" t="s">
        <v>51</v>
      </c>
      <c r="G26" s="26" t="s">
        <v>51</v>
      </c>
      <c r="H26" s="28"/>
      <c r="I26" s="42">
        <v>15</v>
      </c>
      <c r="J26" s="28"/>
      <c r="K26" s="28"/>
      <c r="L26" s="31"/>
    </row>
    <row r="27" spans="1:12" ht="13.75" customHeight="1" x14ac:dyDescent="0.2">
      <c r="A27" s="32"/>
      <c r="B27" s="32"/>
      <c r="C27" s="32"/>
      <c r="D27" s="32"/>
      <c r="E27" s="32"/>
      <c r="F27" s="33"/>
      <c r="G27" s="32"/>
      <c r="H27" s="32"/>
      <c r="I27" s="32"/>
      <c r="J27" s="32"/>
      <c r="K27" s="32"/>
      <c r="L27" s="32"/>
    </row>
    <row r="28" spans="1:12" ht="13.75" customHeight="1" x14ac:dyDescent="0.2">
      <c r="A28" s="3"/>
      <c r="B28" s="3"/>
      <c r="C28" s="3"/>
      <c r="D28" s="3"/>
      <c r="E28" s="3"/>
      <c r="F28" s="4"/>
      <c r="G28" s="3"/>
      <c r="H28" s="3"/>
      <c r="I28" s="3"/>
      <c r="J28" s="3"/>
      <c r="K28" s="3"/>
      <c r="L28" s="3"/>
    </row>
    <row r="29" spans="1:12" ht="17" customHeight="1" x14ac:dyDescent="0.2">
      <c r="A29" s="182" t="s">
        <v>207</v>
      </c>
      <c r="B29" s="179"/>
      <c r="C29" s="179"/>
      <c r="D29" s="179"/>
      <c r="E29" s="179"/>
      <c r="F29" s="181"/>
      <c r="G29" s="181"/>
      <c r="H29" s="179"/>
      <c r="I29" s="179"/>
      <c r="J29" s="179"/>
      <c r="K29" s="179"/>
      <c r="L29" s="180"/>
    </row>
    <row r="30" spans="1:12" ht="17" customHeight="1" x14ac:dyDescent="0.2">
      <c r="A30" s="176" t="s">
        <v>45</v>
      </c>
      <c r="B30" s="174" t="s">
        <v>54</v>
      </c>
      <c r="C30" s="178" t="s">
        <v>12</v>
      </c>
      <c r="D30" s="179"/>
      <c r="E30" s="178" t="s">
        <v>13</v>
      </c>
      <c r="F30" s="181"/>
      <c r="G30" s="181"/>
      <c r="H30" s="179"/>
      <c r="I30" s="179"/>
      <c r="J30" s="178" t="s">
        <v>14</v>
      </c>
      <c r="K30" s="179"/>
      <c r="L30" s="180"/>
    </row>
    <row r="31" spans="1:12" ht="36.75" customHeight="1" x14ac:dyDescent="0.2">
      <c r="A31" s="177"/>
      <c r="B31" s="175"/>
      <c r="C31" s="132" t="s">
        <v>46</v>
      </c>
      <c r="D31" s="132" t="s">
        <v>47</v>
      </c>
      <c r="E31" s="124" t="s">
        <v>2</v>
      </c>
      <c r="F31" s="124" t="s">
        <v>3</v>
      </c>
      <c r="G31" s="124" t="s">
        <v>4</v>
      </c>
      <c r="H31" s="124" t="s">
        <v>5</v>
      </c>
      <c r="I31" s="124" t="s">
        <v>6</v>
      </c>
      <c r="J31" s="8" t="s">
        <v>48</v>
      </c>
      <c r="K31" s="8" t="s">
        <v>49</v>
      </c>
      <c r="L31" s="133" t="s">
        <v>50</v>
      </c>
    </row>
    <row r="32" spans="1:12" ht="14.25" customHeight="1" x14ac:dyDescent="0.2">
      <c r="A32" s="34">
        <v>1</v>
      </c>
      <c r="B32" s="152"/>
      <c r="C32" s="35">
        <v>50</v>
      </c>
      <c r="D32" s="35">
        <v>5</v>
      </c>
      <c r="E32" s="36">
        <v>20</v>
      </c>
      <c r="F32" s="37" t="s">
        <v>9</v>
      </c>
      <c r="G32" s="38">
        <v>30</v>
      </c>
      <c r="H32" s="14"/>
      <c r="I32" s="36">
        <v>5</v>
      </c>
      <c r="J32" s="14"/>
      <c r="K32" s="14"/>
      <c r="L32" s="17"/>
    </row>
    <row r="33" spans="1:12" ht="13.75" customHeight="1" x14ac:dyDescent="0.2">
      <c r="A33" s="39">
        <v>2</v>
      </c>
      <c r="B33" s="153"/>
      <c r="C33" s="20" t="s">
        <v>51</v>
      </c>
      <c r="D33" s="20" t="s">
        <v>51</v>
      </c>
      <c r="E33" s="40">
        <v>12</v>
      </c>
      <c r="F33" s="19" t="s">
        <v>51</v>
      </c>
      <c r="G33" s="19" t="s">
        <v>51</v>
      </c>
      <c r="H33" s="21"/>
      <c r="I33" s="40">
        <v>5</v>
      </c>
      <c r="J33" s="21"/>
      <c r="K33" s="21"/>
      <c r="L33" s="24"/>
    </row>
    <row r="34" spans="1:12" ht="13.75" customHeight="1" x14ac:dyDescent="0.2">
      <c r="A34" s="39">
        <v>3</v>
      </c>
      <c r="B34" s="153"/>
      <c r="C34" s="20" t="s">
        <v>51</v>
      </c>
      <c r="D34" s="20" t="s">
        <v>51</v>
      </c>
      <c r="E34" s="40">
        <v>20</v>
      </c>
      <c r="F34" s="19" t="s">
        <v>51</v>
      </c>
      <c r="G34" s="19" t="s">
        <v>51</v>
      </c>
      <c r="H34" s="21"/>
      <c r="I34" s="40">
        <v>10</v>
      </c>
      <c r="J34" s="21"/>
      <c r="K34" s="21"/>
      <c r="L34" s="24"/>
    </row>
    <row r="35" spans="1:12" ht="13.75" customHeight="1" x14ac:dyDescent="0.2">
      <c r="A35" s="39">
        <v>4</v>
      </c>
      <c r="B35" s="153"/>
      <c r="C35" s="20" t="s">
        <v>51</v>
      </c>
      <c r="D35" s="20" t="s">
        <v>51</v>
      </c>
      <c r="E35" s="40">
        <v>12</v>
      </c>
      <c r="F35" s="19" t="s">
        <v>51</v>
      </c>
      <c r="G35" s="19" t="s">
        <v>51</v>
      </c>
      <c r="H35" s="21"/>
      <c r="I35" s="40">
        <v>10</v>
      </c>
      <c r="J35" s="21"/>
      <c r="K35" s="21"/>
      <c r="L35" s="24"/>
    </row>
    <row r="36" spans="1:12" ht="13.75" customHeight="1" x14ac:dyDescent="0.2">
      <c r="A36" s="39">
        <v>5</v>
      </c>
      <c r="B36" s="153"/>
      <c r="C36" s="20" t="s">
        <v>51</v>
      </c>
      <c r="D36" s="20" t="s">
        <v>51</v>
      </c>
      <c r="E36" s="40">
        <v>20</v>
      </c>
      <c r="F36" s="19" t="s">
        <v>51</v>
      </c>
      <c r="G36" s="19" t="s">
        <v>51</v>
      </c>
      <c r="H36" s="21"/>
      <c r="I36" s="40">
        <v>15</v>
      </c>
      <c r="J36" s="21"/>
      <c r="K36" s="21"/>
      <c r="L36" s="24"/>
    </row>
    <row r="37" spans="1:12" ht="14.25" customHeight="1" x14ac:dyDescent="0.2">
      <c r="A37" s="41">
        <v>6</v>
      </c>
      <c r="B37" s="154"/>
      <c r="C37" s="27" t="s">
        <v>51</v>
      </c>
      <c r="D37" s="27" t="s">
        <v>51</v>
      </c>
      <c r="E37" s="42">
        <v>12</v>
      </c>
      <c r="F37" s="26" t="s">
        <v>51</v>
      </c>
      <c r="G37" s="26" t="s">
        <v>51</v>
      </c>
      <c r="H37" s="28"/>
      <c r="I37" s="42">
        <v>15</v>
      </c>
      <c r="J37" s="28"/>
      <c r="K37" s="28"/>
      <c r="L37" s="31"/>
    </row>
    <row r="38" spans="1:12" ht="14.25" customHeight="1" x14ac:dyDescent="0.2">
      <c r="A38" s="34">
        <v>7</v>
      </c>
      <c r="B38" s="152"/>
      <c r="C38" s="35">
        <v>20</v>
      </c>
      <c r="D38" s="35">
        <v>20</v>
      </c>
      <c r="E38" s="36">
        <v>20</v>
      </c>
      <c r="F38" s="12" t="s">
        <v>51</v>
      </c>
      <c r="G38" s="12" t="s">
        <v>51</v>
      </c>
      <c r="H38" s="14"/>
      <c r="I38" s="36">
        <v>5</v>
      </c>
      <c r="J38" s="14"/>
      <c r="K38" s="14"/>
      <c r="L38" s="17"/>
    </row>
    <row r="39" spans="1:12" ht="13.75" customHeight="1" x14ac:dyDescent="0.2">
      <c r="A39" s="39">
        <v>8</v>
      </c>
      <c r="B39" s="153"/>
      <c r="C39" s="20" t="s">
        <v>51</v>
      </c>
      <c r="D39" s="20" t="s">
        <v>51</v>
      </c>
      <c r="E39" s="40">
        <v>12</v>
      </c>
      <c r="F39" s="19" t="s">
        <v>51</v>
      </c>
      <c r="G39" s="19" t="s">
        <v>51</v>
      </c>
      <c r="H39" s="21"/>
      <c r="I39" s="40">
        <v>5</v>
      </c>
      <c r="J39" s="21"/>
      <c r="K39" s="21"/>
      <c r="L39" s="24"/>
    </row>
    <row r="40" spans="1:12" ht="13.75" customHeight="1" x14ac:dyDescent="0.2">
      <c r="A40" s="39">
        <v>9</v>
      </c>
      <c r="B40" s="153"/>
      <c r="C40" s="20" t="s">
        <v>51</v>
      </c>
      <c r="D40" s="20" t="s">
        <v>51</v>
      </c>
      <c r="E40" s="40">
        <v>20</v>
      </c>
      <c r="F40" s="19" t="s">
        <v>51</v>
      </c>
      <c r="G40" s="19" t="s">
        <v>51</v>
      </c>
      <c r="H40" s="21"/>
      <c r="I40" s="40">
        <v>10</v>
      </c>
      <c r="J40" s="21"/>
      <c r="K40" s="21"/>
      <c r="L40" s="24"/>
    </row>
    <row r="41" spans="1:12" ht="13.75" customHeight="1" x14ac:dyDescent="0.2">
      <c r="A41" s="39">
        <v>10</v>
      </c>
      <c r="B41" s="153"/>
      <c r="C41" s="20" t="s">
        <v>51</v>
      </c>
      <c r="D41" s="20" t="s">
        <v>51</v>
      </c>
      <c r="E41" s="40">
        <v>12</v>
      </c>
      <c r="F41" s="19" t="s">
        <v>51</v>
      </c>
      <c r="G41" s="19" t="s">
        <v>51</v>
      </c>
      <c r="H41" s="21"/>
      <c r="I41" s="40">
        <v>10</v>
      </c>
      <c r="J41" s="21"/>
      <c r="K41" s="21"/>
      <c r="L41" s="24"/>
    </row>
    <row r="42" spans="1:12" ht="13.75" customHeight="1" x14ac:dyDescent="0.2">
      <c r="A42" s="39">
        <v>11</v>
      </c>
      <c r="B42" s="153"/>
      <c r="C42" s="20" t="s">
        <v>51</v>
      </c>
      <c r="D42" s="20" t="s">
        <v>51</v>
      </c>
      <c r="E42" s="40">
        <v>20</v>
      </c>
      <c r="F42" s="19" t="s">
        <v>51</v>
      </c>
      <c r="G42" s="19" t="s">
        <v>51</v>
      </c>
      <c r="H42" s="21"/>
      <c r="I42" s="40">
        <v>15</v>
      </c>
      <c r="J42" s="21"/>
      <c r="K42" s="21"/>
      <c r="L42" s="24"/>
    </row>
    <row r="43" spans="1:12" ht="14.25" customHeight="1" x14ac:dyDescent="0.2">
      <c r="A43" s="41">
        <v>12</v>
      </c>
      <c r="B43" s="154"/>
      <c r="C43" s="27" t="s">
        <v>51</v>
      </c>
      <c r="D43" s="27" t="s">
        <v>51</v>
      </c>
      <c r="E43" s="42">
        <v>12</v>
      </c>
      <c r="F43" s="26" t="s">
        <v>51</v>
      </c>
      <c r="G43" s="26" t="s">
        <v>51</v>
      </c>
      <c r="H43" s="28"/>
      <c r="I43" s="42">
        <v>15</v>
      </c>
      <c r="J43" s="28"/>
      <c r="K43" s="28"/>
      <c r="L43" s="31"/>
    </row>
    <row r="44" spans="1:12" ht="14.25" customHeight="1" x14ac:dyDescent="0.2">
      <c r="A44" s="34">
        <v>13</v>
      </c>
      <c r="B44" s="152"/>
      <c r="C44" s="35">
        <v>10</v>
      </c>
      <c r="D44" s="35">
        <v>50</v>
      </c>
      <c r="E44" s="36">
        <v>20</v>
      </c>
      <c r="F44" s="12" t="s">
        <v>51</v>
      </c>
      <c r="G44" s="12" t="s">
        <v>51</v>
      </c>
      <c r="H44" s="14"/>
      <c r="I44" s="36">
        <v>5</v>
      </c>
      <c r="J44" s="14"/>
      <c r="K44" s="14"/>
      <c r="L44" s="17"/>
    </row>
    <row r="45" spans="1:12" ht="13.75" customHeight="1" x14ac:dyDescent="0.2">
      <c r="A45" s="39">
        <v>14</v>
      </c>
      <c r="B45" s="153"/>
      <c r="C45" s="20" t="s">
        <v>51</v>
      </c>
      <c r="D45" s="20" t="s">
        <v>51</v>
      </c>
      <c r="E45" s="40">
        <v>12</v>
      </c>
      <c r="F45" s="19" t="s">
        <v>51</v>
      </c>
      <c r="G45" s="19" t="s">
        <v>51</v>
      </c>
      <c r="H45" s="21"/>
      <c r="I45" s="40">
        <v>5</v>
      </c>
      <c r="J45" s="21"/>
      <c r="K45" s="21"/>
      <c r="L45" s="24"/>
    </row>
    <row r="46" spans="1:12" ht="13.75" customHeight="1" x14ac:dyDescent="0.2">
      <c r="A46" s="39">
        <v>15</v>
      </c>
      <c r="B46" s="153"/>
      <c r="C46" s="20" t="s">
        <v>51</v>
      </c>
      <c r="D46" s="20" t="s">
        <v>51</v>
      </c>
      <c r="E46" s="40">
        <v>20</v>
      </c>
      <c r="F46" s="19" t="s">
        <v>51</v>
      </c>
      <c r="G46" s="19" t="s">
        <v>51</v>
      </c>
      <c r="H46" s="21"/>
      <c r="I46" s="40">
        <v>10</v>
      </c>
      <c r="J46" s="21"/>
      <c r="K46" s="21"/>
      <c r="L46" s="24"/>
    </row>
    <row r="47" spans="1:12" ht="13.75" customHeight="1" x14ac:dyDescent="0.2">
      <c r="A47" s="39">
        <v>16</v>
      </c>
      <c r="B47" s="153"/>
      <c r="C47" s="20" t="s">
        <v>51</v>
      </c>
      <c r="D47" s="20" t="s">
        <v>51</v>
      </c>
      <c r="E47" s="40">
        <v>12</v>
      </c>
      <c r="F47" s="19" t="s">
        <v>51</v>
      </c>
      <c r="G47" s="19" t="s">
        <v>51</v>
      </c>
      <c r="H47" s="21"/>
      <c r="I47" s="40">
        <v>10</v>
      </c>
      <c r="J47" s="21"/>
      <c r="K47" s="21"/>
      <c r="L47" s="24"/>
    </row>
    <row r="48" spans="1:12" ht="13.75" customHeight="1" x14ac:dyDescent="0.2">
      <c r="A48" s="39">
        <v>17</v>
      </c>
      <c r="B48" s="153"/>
      <c r="C48" s="20" t="s">
        <v>51</v>
      </c>
      <c r="D48" s="20" t="s">
        <v>51</v>
      </c>
      <c r="E48" s="40">
        <v>20</v>
      </c>
      <c r="F48" s="19" t="s">
        <v>51</v>
      </c>
      <c r="G48" s="19" t="s">
        <v>51</v>
      </c>
      <c r="H48" s="21"/>
      <c r="I48" s="40">
        <v>15</v>
      </c>
      <c r="J48" s="21"/>
      <c r="K48" s="21"/>
      <c r="L48" s="24"/>
    </row>
    <row r="49" spans="1:12" ht="14.25" customHeight="1" x14ac:dyDescent="0.2">
      <c r="A49" s="41">
        <v>18</v>
      </c>
      <c r="B49" s="154"/>
      <c r="C49" s="27" t="s">
        <v>51</v>
      </c>
      <c r="D49" s="27" t="s">
        <v>51</v>
      </c>
      <c r="E49" s="42">
        <v>12</v>
      </c>
      <c r="F49" s="26" t="s">
        <v>51</v>
      </c>
      <c r="G49" s="26" t="s">
        <v>51</v>
      </c>
      <c r="H49" s="28"/>
      <c r="I49" s="42">
        <v>15</v>
      </c>
      <c r="J49" s="28"/>
      <c r="K49" s="28"/>
      <c r="L49" s="31"/>
    </row>
    <row r="50" spans="1:12" ht="13.75" customHeight="1" x14ac:dyDescent="0.2">
      <c r="A50" s="32"/>
      <c r="B50" s="32"/>
      <c r="C50" s="32"/>
      <c r="D50" s="32"/>
      <c r="E50" s="32"/>
      <c r="F50" s="33"/>
      <c r="G50" s="32"/>
      <c r="H50" s="32"/>
      <c r="I50" s="32"/>
      <c r="J50" s="32"/>
      <c r="K50" s="32"/>
      <c r="L50" s="32"/>
    </row>
    <row r="51" spans="1:12" ht="12.75" customHeight="1" x14ac:dyDescent="0.2">
      <c r="A51" s="50"/>
      <c r="B51" s="50"/>
      <c r="C51" s="50"/>
      <c r="D51" s="50"/>
      <c r="E51" s="50"/>
      <c r="F51" s="51"/>
      <c r="G51" s="50"/>
      <c r="H51" s="50"/>
      <c r="I51" s="50"/>
      <c r="J51" s="50"/>
      <c r="K51" s="50"/>
      <c r="L51" s="50"/>
    </row>
    <row r="52" spans="1:12" ht="12.75" customHeight="1" x14ac:dyDescent="0.2">
      <c r="A52" s="220" t="s">
        <v>208</v>
      </c>
      <c r="B52" s="221"/>
      <c r="C52" s="221"/>
      <c r="D52" s="221"/>
      <c r="E52" s="221"/>
      <c r="F52" s="221"/>
      <c r="G52" s="221"/>
      <c r="H52" s="221"/>
      <c r="I52" s="221"/>
      <c r="J52" s="221"/>
      <c r="K52" s="221"/>
      <c r="L52" s="221"/>
    </row>
    <row r="53" spans="1:12" ht="12.75" customHeight="1" x14ac:dyDescent="0.2">
      <c r="A53" s="50"/>
      <c r="B53" s="50"/>
      <c r="C53" s="50"/>
      <c r="D53" s="50"/>
      <c r="E53" s="50"/>
      <c r="F53" s="51"/>
      <c r="G53" s="50"/>
      <c r="H53" s="50"/>
      <c r="I53" s="50"/>
      <c r="J53" s="50"/>
      <c r="K53" s="50"/>
      <c r="L53" s="50"/>
    </row>
    <row r="54" spans="1:12" ht="13.75" customHeight="1" x14ac:dyDescent="0.2">
      <c r="A54" s="3"/>
      <c r="B54" s="3"/>
      <c r="C54" s="3"/>
      <c r="D54" s="3"/>
      <c r="E54" s="3"/>
      <c r="F54" s="4"/>
      <c r="G54" s="3"/>
      <c r="H54" s="3"/>
      <c r="I54" s="3"/>
      <c r="J54" s="3"/>
      <c r="K54" s="3"/>
      <c r="L54" s="3"/>
    </row>
    <row r="55" spans="1:12" ht="17" customHeight="1" x14ac:dyDescent="0.2">
      <c r="A55" s="182" t="s">
        <v>179</v>
      </c>
      <c r="B55" s="179"/>
      <c r="C55" s="179"/>
      <c r="D55" s="179"/>
      <c r="E55" s="179"/>
      <c r="F55" s="181"/>
      <c r="G55" s="181"/>
      <c r="H55" s="179"/>
      <c r="I55" s="179"/>
      <c r="J55" s="179"/>
      <c r="K55" s="179"/>
      <c r="L55" s="180"/>
    </row>
    <row r="56" spans="1:12" ht="17" customHeight="1" x14ac:dyDescent="0.2">
      <c r="A56" s="5"/>
      <c r="B56" s="136"/>
      <c r="C56" s="187" t="s">
        <v>12</v>
      </c>
      <c r="D56" s="179"/>
      <c r="E56" s="187" t="s">
        <v>13</v>
      </c>
      <c r="F56" s="181"/>
      <c r="G56" s="181"/>
      <c r="H56" s="179"/>
      <c r="I56" s="189"/>
      <c r="J56" s="7"/>
      <c r="K56" s="8" t="s">
        <v>14</v>
      </c>
      <c r="L56" s="9"/>
    </row>
    <row r="57" spans="1:12" ht="48" customHeight="1" x14ac:dyDescent="0.2">
      <c r="A57" s="137" t="s">
        <v>16</v>
      </c>
      <c r="B57" s="138" t="s">
        <v>17</v>
      </c>
      <c r="C57" s="132" t="s">
        <v>18</v>
      </c>
      <c r="D57" s="132" t="s">
        <v>19</v>
      </c>
      <c r="E57" s="124" t="s">
        <v>2</v>
      </c>
      <c r="F57" s="124" t="s">
        <v>20</v>
      </c>
      <c r="G57" s="124" t="s">
        <v>21</v>
      </c>
      <c r="H57" s="124" t="s">
        <v>5</v>
      </c>
      <c r="I57" s="124" t="s">
        <v>180</v>
      </c>
      <c r="J57" s="8" t="s">
        <v>22</v>
      </c>
      <c r="K57" s="8" t="s">
        <v>23</v>
      </c>
      <c r="L57" s="133" t="s">
        <v>24</v>
      </c>
    </row>
    <row r="58" spans="1:12" ht="14.25" customHeight="1" x14ac:dyDescent="0.2">
      <c r="A58" s="11" t="s">
        <v>28</v>
      </c>
      <c r="B58" s="134" t="s">
        <v>29</v>
      </c>
      <c r="C58" s="13" t="s">
        <v>30</v>
      </c>
      <c r="D58" s="13" t="s">
        <v>31</v>
      </c>
      <c r="E58" s="12" t="s">
        <v>32</v>
      </c>
      <c r="F58" s="12" t="s">
        <v>9</v>
      </c>
      <c r="G58" s="14"/>
      <c r="H58" s="14"/>
      <c r="I58" s="12" t="s">
        <v>33</v>
      </c>
      <c r="J58" s="15"/>
      <c r="K58" s="15"/>
      <c r="L58" s="16"/>
    </row>
    <row r="59" spans="1:12" ht="13.75" customHeight="1" x14ac:dyDescent="0.2">
      <c r="A59" s="18" t="s">
        <v>34</v>
      </c>
      <c r="B59" s="45" t="s">
        <v>35</v>
      </c>
      <c r="C59" s="20" t="s">
        <v>30</v>
      </c>
      <c r="D59" s="20" t="s">
        <v>36</v>
      </c>
      <c r="E59" s="19" t="s">
        <v>37</v>
      </c>
      <c r="F59" s="19" t="s">
        <v>9</v>
      </c>
      <c r="G59" s="21"/>
      <c r="H59" s="21"/>
      <c r="I59" s="19" t="s">
        <v>38</v>
      </c>
      <c r="J59" s="22"/>
      <c r="K59" s="22"/>
      <c r="L59" s="23"/>
    </row>
    <row r="60" spans="1:12" ht="13.75" customHeight="1" x14ac:dyDescent="0.2">
      <c r="A60" s="18" t="s">
        <v>39</v>
      </c>
      <c r="B60" s="45" t="s">
        <v>35</v>
      </c>
      <c r="C60" s="20" t="s">
        <v>37</v>
      </c>
      <c r="D60" s="20" t="s">
        <v>40</v>
      </c>
      <c r="E60" s="19" t="s">
        <v>37</v>
      </c>
      <c r="F60" s="19" t="s">
        <v>9</v>
      </c>
      <c r="G60" s="21"/>
      <c r="H60" s="21"/>
      <c r="I60" s="19" t="s">
        <v>41</v>
      </c>
      <c r="J60" s="22"/>
      <c r="K60" s="22"/>
      <c r="L60" s="23"/>
    </row>
    <row r="61" spans="1:12" ht="13.75" customHeight="1" x14ac:dyDescent="0.2">
      <c r="A61" s="18" t="s">
        <v>42</v>
      </c>
      <c r="B61" s="45" t="s">
        <v>43</v>
      </c>
      <c r="C61" s="20" t="s">
        <v>30</v>
      </c>
      <c r="D61" s="20" t="s">
        <v>31</v>
      </c>
      <c r="E61" s="19" t="s">
        <v>36</v>
      </c>
      <c r="F61" s="19" t="s">
        <v>9</v>
      </c>
      <c r="G61" s="21"/>
      <c r="H61" s="21"/>
      <c r="I61" s="19" t="s">
        <v>38</v>
      </c>
      <c r="J61" s="22"/>
      <c r="K61" s="22"/>
      <c r="L61" s="23"/>
    </row>
    <row r="62" spans="1:12" ht="14.25" customHeight="1" x14ac:dyDescent="0.2">
      <c r="A62" s="25" t="s">
        <v>38</v>
      </c>
      <c r="B62" s="47" t="s">
        <v>43</v>
      </c>
      <c r="C62" s="27" t="s">
        <v>37</v>
      </c>
      <c r="D62" s="27" t="s">
        <v>40</v>
      </c>
      <c r="E62" s="26" t="s">
        <v>36</v>
      </c>
      <c r="F62" s="26" t="s">
        <v>9</v>
      </c>
      <c r="G62" s="28"/>
      <c r="H62" s="28"/>
      <c r="I62" s="26" t="s">
        <v>41</v>
      </c>
      <c r="J62" s="29"/>
      <c r="K62" s="29"/>
      <c r="L62" s="30"/>
    </row>
    <row r="63" spans="1:12" ht="13.75" customHeight="1" x14ac:dyDescent="0.2">
      <c r="A63" s="32"/>
      <c r="B63" s="32"/>
      <c r="C63" s="32"/>
      <c r="D63" s="32"/>
      <c r="E63" s="32"/>
      <c r="F63" s="33"/>
      <c r="G63" s="32"/>
      <c r="H63" s="32"/>
      <c r="I63" s="32"/>
      <c r="J63" s="32"/>
      <c r="K63" s="32"/>
      <c r="L63" s="32"/>
    </row>
    <row r="64" spans="1:12" ht="13.75" customHeight="1" x14ac:dyDescent="0.2">
      <c r="A64" s="3"/>
      <c r="B64" s="3"/>
      <c r="C64" s="3"/>
      <c r="D64" s="3"/>
      <c r="E64" s="3"/>
      <c r="F64" s="4"/>
      <c r="G64" s="3"/>
      <c r="H64" s="3"/>
      <c r="I64" s="3"/>
      <c r="J64" s="3"/>
      <c r="K64" s="3"/>
      <c r="L64" s="3"/>
    </row>
    <row r="65" spans="1:12" ht="17" customHeight="1" x14ac:dyDescent="0.2">
      <c r="A65" s="182" t="s">
        <v>66</v>
      </c>
      <c r="B65" s="179"/>
      <c r="C65" s="179"/>
      <c r="D65" s="179"/>
      <c r="E65" s="179"/>
      <c r="F65" s="181"/>
      <c r="G65" s="181"/>
      <c r="H65" s="179"/>
      <c r="I65" s="179"/>
      <c r="J65" s="179"/>
      <c r="K65" s="179"/>
      <c r="L65" s="180"/>
    </row>
    <row r="66" spans="1:12" ht="17" customHeight="1" x14ac:dyDescent="0.2">
      <c r="A66" s="176" t="s">
        <v>45</v>
      </c>
      <c r="B66" s="174" t="s">
        <v>54</v>
      </c>
      <c r="C66" s="178" t="s">
        <v>12</v>
      </c>
      <c r="D66" s="179"/>
      <c r="E66" s="178" t="s">
        <v>13</v>
      </c>
      <c r="F66" s="181"/>
      <c r="G66" s="181"/>
      <c r="H66" s="179"/>
      <c r="I66" s="179"/>
      <c r="J66" s="178" t="s">
        <v>14</v>
      </c>
      <c r="K66" s="179"/>
      <c r="L66" s="180"/>
    </row>
    <row r="67" spans="1:12" ht="36.75" customHeight="1" x14ac:dyDescent="0.2">
      <c r="A67" s="177"/>
      <c r="B67" s="175"/>
      <c r="C67" s="132" t="s">
        <v>46</v>
      </c>
      <c r="D67" s="132" t="s">
        <v>47</v>
      </c>
      <c r="E67" s="124" t="s">
        <v>2</v>
      </c>
      <c r="F67" s="124" t="s">
        <v>3</v>
      </c>
      <c r="G67" s="124" t="s">
        <v>4</v>
      </c>
      <c r="H67" s="124" t="s">
        <v>5</v>
      </c>
      <c r="I67" s="124" t="s">
        <v>6</v>
      </c>
      <c r="J67" s="8" t="s">
        <v>48</v>
      </c>
      <c r="K67" s="8" t="s">
        <v>49</v>
      </c>
      <c r="L67" s="133" t="s">
        <v>50</v>
      </c>
    </row>
    <row r="68" spans="1:12" ht="14.25" customHeight="1" x14ac:dyDescent="0.2">
      <c r="A68" s="34">
        <v>1</v>
      </c>
      <c r="B68" s="43">
        <v>300</v>
      </c>
      <c r="C68" s="35">
        <v>20</v>
      </c>
      <c r="D68" s="35">
        <v>20</v>
      </c>
      <c r="E68" s="38">
        <v>30</v>
      </c>
      <c r="F68" s="37" t="s">
        <v>9</v>
      </c>
      <c r="G68" s="44"/>
      <c r="H68" s="14"/>
      <c r="I68" s="36">
        <v>5</v>
      </c>
      <c r="J68" s="14"/>
      <c r="K68" s="14"/>
      <c r="L68" s="17"/>
    </row>
    <row r="69" spans="1:12" ht="13.75" customHeight="1" x14ac:dyDescent="0.2">
      <c r="A69" s="39">
        <v>2</v>
      </c>
      <c r="B69" s="45" t="s">
        <v>51</v>
      </c>
      <c r="C69" s="20" t="s">
        <v>51</v>
      </c>
      <c r="D69" s="20" t="s">
        <v>51</v>
      </c>
      <c r="E69" s="19" t="s">
        <v>51</v>
      </c>
      <c r="F69" s="19" t="s">
        <v>51</v>
      </c>
      <c r="G69" s="46"/>
      <c r="H69" s="21"/>
      <c r="I69" s="40">
        <v>10</v>
      </c>
      <c r="J69" s="21"/>
      <c r="K69" s="21"/>
      <c r="L69" s="24"/>
    </row>
    <row r="70" spans="1:12" ht="14.25" customHeight="1" x14ac:dyDescent="0.2">
      <c r="A70" s="41">
        <v>3</v>
      </c>
      <c r="B70" s="47" t="s">
        <v>51</v>
      </c>
      <c r="C70" s="27" t="s">
        <v>51</v>
      </c>
      <c r="D70" s="27" t="s">
        <v>51</v>
      </c>
      <c r="E70" s="26" t="s">
        <v>51</v>
      </c>
      <c r="F70" s="26" t="s">
        <v>51</v>
      </c>
      <c r="G70" s="48"/>
      <c r="H70" s="28"/>
      <c r="I70" s="42">
        <v>15</v>
      </c>
      <c r="J70" s="28"/>
      <c r="K70" s="28"/>
      <c r="L70" s="31"/>
    </row>
    <row r="71" spans="1:12" ht="14.25" customHeight="1" x14ac:dyDescent="0.2">
      <c r="A71" s="34">
        <v>4</v>
      </c>
      <c r="B71" s="43">
        <v>800</v>
      </c>
      <c r="C71" s="13" t="s">
        <v>51</v>
      </c>
      <c r="D71" s="13" t="s">
        <v>51</v>
      </c>
      <c r="E71" s="38">
        <v>12</v>
      </c>
      <c r="F71" s="12" t="s">
        <v>51</v>
      </c>
      <c r="G71" s="135"/>
      <c r="H71" s="14"/>
      <c r="I71" s="36">
        <v>5</v>
      </c>
      <c r="J71" s="14"/>
      <c r="K71" s="14"/>
      <c r="L71" s="17"/>
    </row>
    <row r="72" spans="1:12" ht="13.75" customHeight="1" x14ac:dyDescent="0.2">
      <c r="A72" s="39">
        <v>5</v>
      </c>
      <c r="B72" s="45" t="s">
        <v>51</v>
      </c>
      <c r="C72" s="20" t="s">
        <v>51</v>
      </c>
      <c r="D72" s="20" t="s">
        <v>51</v>
      </c>
      <c r="E72" s="19" t="s">
        <v>51</v>
      </c>
      <c r="F72" s="19" t="s">
        <v>51</v>
      </c>
      <c r="G72" s="46"/>
      <c r="H72" s="21"/>
      <c r="I72" s="40">
        <v>10</v>
      </c>
      <c r="J72" s="21"/>
      <c r="K72" s="21"/>
      <c r="L72" s="24"/>
    </row>
    <row r="73" spans="1:12" ht="14.25" customHeight="1" x14ac:dyDescent="0.2">
      <c r="A73" s="41">
        <v>6</v>
      </c>
      <c r="B73" s="47" t="s">
        <v>51</v>
      </c>
      <c r="C73" s="27" t="s">
        <v>51</v>
      </c>
      <c r="D73" s="27" t="s">
        <v>51</v>
      </c>
      <c r="E73" s="26" t="s">
        <v>51</v>
      </c>
      <c r="F73" s="26" t="s">
        <v>51</v>
      </c>
      <c r="G73" s="48"/>
      <c r="H73" s="28"/>
      <c r="I73" s="42">
        <v>15</v>
      </c>
      <c r="J73" s="28"/>
      <c r="K73" s="28"/>
      <c r="L73" s="31"/>
    </row>
    <row r="74" spans="1:12" ht="13.75" customHeight="1" x14ac:dyDescent="0.2">
      <c r="A74" s="32"/>
      <c r="B74" s="32"/>
      <c r="C74" s="32"/>
      <c r="D74" s="32"/>
      <c r="E74" s="32"/>
      <c r="F74" s="33"/>
      <c r="G74" s="32"/>
      <c r="H74" s="32"/>
      <c r="I74" s="32"/>
      <c r="J74" s="32"/>
      <c r="K74" s="32"/>
      <c r="L74" s="32"/>
    </row>
    <row r="75" spans="1:12" ht="13.75" customHeight="1" x14ac:dyDescent="0.2">
      <c r="A75" s="3"/>
      <c r="B75" s="3"/>
      <c r="C75" s="3"/>
      <c r="D75" s="3"/>
      <c r="E75" s="3"/>
      <c r="F75" s="4"/>
      <c r="G75" s="3"/>
      <c r="H75" s="3"/>
      <c r="I75" s="3"/>
      <c r="J75" s="3"/>
      <c r="K75" s="3"/>
      <c r="L75" s="3"/>
    </row>
    <row r="76" spans="1:12" ht="17" customHeight="1" x14ac:dyDescent="0.2">
      <c r="A76" s="176" t="s">
        <v>45</v>
      </c>
      <c r="B76" s="174" t="s">
        <v>54</v>
      </c>
      <c r="C76" s="178" t="s">
        <v>12</v>
      </c>
      <c r="D76" s="179"/>
      <c r="E76" s="178" t="s">
        <v>13</v>
      </c>
      <c r="F76" s="181"/>
      <c r="G76" s="181"/>
      <c r="H76" s="179"/>
      <c r="I76" s="179"/>
      <c r="J76" s="178" t="s">
        <v>14</v>
      </c>
      <c r="K76" s="179"/>
      <c r="L76" s="180"/>
    </row>
    <row r="77" spans="1:12" ht="36.75" customHeight="1" x14ac:dyDescent="0.2">
      <c r="A77" s="177"/>
      <c r="B77" s="175"/>
      <c r="C77" s="132" t="s">
        <v>46</v>
      </c>
      <c r="D77" s="132" t="s">
        <v>47</v>
      </c>
      <c r="E77" s="124" t="s">
        <v>2</v>
      </c>
      <c r="F77" s="124" t="s">
        <v>3</v>
      </c>
      <c r="G77" s="124" t="s">
        <v>4</v>
      </c>
      <c r="H77" s="124" t="s">
        <v>5</v>
      </c>
      <c r="I77" s="124" t="s">
        <v>6</v>
      </c>
      <c r="J77" s="8" t="s">
        <v>48</v>
      </c>
      <c r="K77" s="8" t="s">
        <v>49</v>
      </c>
      <c r="L77" s="133" t="s">
        <v>50</v>
      </c>
    </row>
    <row r="78" spans="1:12" ht="14.25" customHeight="1" x14ac:dyDescent="0.2">
      <c r="A78" s="34">
        <v>1</v>
      </c>
      <c r="B78" s="43">
        <v>100</v>
      </c>
      <c r="C78" s="35">
        <v>20</v>
      </c>
      <c r="D78" s="35">
        <v>20</v>
      </c>
      <c r="E78" s="37" t="s">
        <v>209</v>
      </c>
      <c r="F78" s="37" t="s">
        <v>9</v>
      </c>
      <c r="G78" s="44"/>
      <c r="H78" s="14"/>
      <c r="I78" s="36">
        <v>5</v>
      </c>
      <c r="J78" s="14"/>
      <c r="K78" s="14"/>
      <c r="L78" s="17"/>
    </row>
    <row r="79" spans="1:12" ht="13.75" customHeight="1" x14ac:dyDescent="0.2">
      <c r="A79" s="39">
        <v>2</v>
      </c>
      <c r="B79" s="45" t="s">
        <v>51</v>
      </c>
      <c r="C79" s="20" t="s">
        <v>51</v>
      </c>
      <c r="D79" s="20" t="s">
        <v>51</v>
      </c>
      <c r="E79" s="19" t="s">
        <v>51</v>
      </c>
      <c r="F79" s="19" t="s">
        <v>51</v>
      </c>
      <c r="G79" s="46"/>
      <c r="H79" s="21"/>
      <c r="I79" s="40">
        <v>10</v>
      </c>
      <c r="J79" s="21"/>
      <c r="K79" s="21"/>
      <c r="L79" s="24"/>
    </row>
    <row r="80" spans="1:12" ht="14.25" customHeight="1" x14ac:dyDescent="0.2">
      <c r="A80" s="41">
        <v>3</v>
      </c>
      <c r="B80" s="47" t="s">
        <v>51</v>
      </c>
      <c r="C80" s="27" t="s">
        <v>51</v>
      </c>
      <c r="D80" s="27" t="s">
        <v>51</v>
      </c>
      <c r="E80" s="26" t="s">
        <v>51</v>
      </c>
      <c r="F80" s="26" t="s">
        <v>51</v>
      </c>
      <c r="G80" s="48"/>
      <c r="H80" s="28"/>
      <c r="I80" s="42">
        <v>15</v>
      </c>
      <c r="J80" s="28"/>
      <c r="K80" s="28"/>
      <c r="L80" s="31"/>
    </row>
    <row r="81" spans="1:12" ht="13.75" customHeight="1" x14ac:dyDescent="0.2">
      <c r="A81" s="32"/>
      <c r="B81" s="32"/>
      <c r="C81" s="32"/>
      <c r="D81" s="32"/>
      <c r="E81" s="32"/>
      <c r="F81" s="33"/>
      <c r="G81" s="32"/>
      <c r="H81" s="32"/>
      <c r="I81" s="32"/>
      <c r="J81" s="32"/>
      <c r="K81" s="32"/>
      <c r="L81" s="32"/>
    </row>
    <row r="82" spans="1:12" ht="12.75" customHeight="1" x14ac:dyDescent="0.2">
      <c r="A82" s="50"/>
      <c r="B82" s="50"/>
      <c r="C82" s="50"/>
      <c r="D82" s="50"/>
      <c r="E82" s="50"/>
      <c r="F82" s="51"/>
      <c r="G82" s="50"/>
      <c r="H82" s="50"/>
      <c r="I82" s="50"/>
      <c r="J82" s="50"/>
      <c r="K82" s="50"/>
      <c r="L82" s="50"/>
    </row>
    <row r="83" spans="1:12" ht="12.75" customHeight="1" x14ac:dyDescent="0.2">
      <c r="A83" s="49" t="s">
        <v>67</v>
      </c>
      <c r="B83" s="50"/>
      <c r="C83" s="50"/>
      <c r="D83" s="50"/>
      <c r="E83" s="50"/>
      <c r="F83" s="51"/>
      <c r="G83" s="50"/>
      <c r="H83" s="50"/>
      <c r="I83" s="50"/>
      <c r="J83" s="50"/>
      <c r="K83" s="50"/>
      <c r="L83" s="50"/>
    </row>
    <row r="84" spans="1:12" ht="13.75" customHeight="1" x14ac:dyDescent="0.2">
      <c r="A84" s="3"/>
      <c r="B84" s="3"/>
      <c r="C84" s="3"/>
      <c r="D84" s="3"/>
      <c r="E84" s="3"/>
      <c r="F84" s="4"/>
      <c r="G84" s="3"/>
      <c r="H84" s="3"/>
      <c r="I84" s="3"/>
      <c r="J84" s="3"/>
      <c r="K84" s="3"/>
      <c r="L84" s="3"/>
    </row>
    <row r="85" spans="1:12" ht="17" customHeight="1" x14ac:dyDescent="0.2">
      <c r="A85" s="182" t="s">
        <v>181</v>
      </c>
      <c r="B85" s="179"/>
      <c r="C85" s="179"/>
      <c r="D85" s="179"/>
      <c r="E85" s="179"/>
      <c r="F85" s="181"/>
      <c r="G85" s="181"/>
      <c r="H85" s="179"/>
      <c r="I85" s="179"/>
      <c r="J85" s="179"/>
      <c r="K85" s="179"/>
      <c r="L85" s="180"/>
    </row>
    <row r="86" spans="1:12" ht="17" customHeight="1" x14ac:dyDescent="0.2">
      <c r="A86" s="176" t="s">
        <v>45</v>
      </c>
      <c r="B86" s="174" t="s">
        <v>54</v>
      </c>
      <c r="C86" s="178" t="s">
        <v>12</v>
      </c>
      <c r="D86" s="179"/>
      <c r="E86" s="178" t="s">
        <v>13</v>
      </c>
      <c r="F86" s="181"/>
      <c r="G86" s="181"/>
      <c r="H86" s="179"/>
      <c r="I86" s="179"/>
      <c r="J86" s="178" t="s">
        <v>14</v>
      </c>
      <c r="K86" s="179"/>
      <c r="L86" s="180"/>
    </row>
    <row r="87" spans="1:12" ht="25.75" customHeight="1" x14ac:dyDescent="0.2">
      <c r="A87" s="177"/>
      <c r="B87" s="175"/>
      <c r="C87" s="132" t="s">
        <v>46</v>
      </c>
      <c r="D87" s="132" t="s">
        <v>47</v>
      </c>
      <c r="E87" s="124" t="s">
        <v>2</v>
      </c>
      <c r="F87" s="124" t="s">
        <v>20</v>
      </c>
      <c r="G87" s="124" t="s">
        <v>21</v>
      </c>
      <c r="H87" s="124" t="s">
        <v>5</v>
      </c>
      <c r="I87" s="124" t="s">
        <v>6</v>
      </c>
      <c r="J87" s="8" t="s">
        <v>48</v>
      </c>
      <c r="K87" s="8" t="s">
        <v>49</v>
      </c>
      <c r="L87" s="133" t="s">
        <v>50</v>
      </c>
    </row>
    <row r="88" spans="1:12" ht="14.75" customHeight="1" x14ac:dyDescent="0.2">
      <c r="A88" s="34">
        <v>1201</v>
      </c>
      <c r="B88" s="139">
        <v>500</v>
      </c>
      <c r="C88" s="52">
        <v>50</v>
      </c>
      <c r="D88" s="52">
        <v>5</v>
      </c>
      <c r="E88" s="53">
        <v>20</v>
      </c>
      <c r="F88" s="36">
        <v>1</v>
      </c>
      <c r="G88" s="36">
        <v>10</v>
      </c>
      <c r="H88" s="54">
        <v>15</v>
      </c>
      <c r="I88" s="36">
        <v>5</v>
      </c>
      <c r="J88" s="54">
        <v>10</v>
      </c>
      <c r="K88" s="14"/>
      <c r="L88" s="17"/>
    </row>
    <row r="89" spans="1:12" ht="14.75" customHeight="1" x14ac:dyDescent="0.2">
      <c r="A89" s="39">
        <v>1202</v>
      </c>
      <c r="B89" s="61">
        <v>500</v>
      </c>
      <c r="C89" s="55">
        <v>50</v>
      </c>
      <c r="D89" s="56">
        <v>20</v>
      </c>
      <c r="E89" s="57">
        <v>12</v>
      </c>
      <c r="F89" s="58">
        <v>1</v>
      </c>
      <c r="G89" s="40">
        <v>15</v>
      </c>
      <c r="H89" s="59">
        <v>25</v>
      </c>
      <c r="I89" s="40">
        <v>10</v>
      </c>
      <c r="J89" s="59">
        <v>25</v>
      </c>
      <c r="K89" s="21"/>
      <c r="L89" s="24"/>
    </row>
    <row r="90" spans="1:12" ht="14.25" customHeight="1" x14ac:dyDescent="0.2">
      <c r="A90" s="39">
        <v>1203</v>
      </c>
      <c r="B90" s="61">
        <v>500</v>
      </c>
      <c r="C90" s="55">
        <v>20</v>
      </c>
      <c r="D90" s="55">
        <v>5</v>
      </c>
      <c r="E90" s="60">
        <v>20</v>
      </c>
      <c r="F90" s="40">
        <v>1</v>
      </c>
      <c r="G90" s="40">
        <v>25</v>
      </c>
      <c r="H90" s="59">
        <v>30</v>
      </c>
      <c r="I90" s="40">
        <v>5</v>
      </c>
      <c r="J90" s="59">
        <v>25</v>
      </c>
      <c r="K90" s="21"/>
      <c r="L90" s="24"/>
    </row>
    <row r="91" spans="1:12" ht="13.75" customHeight="1" x14ac:dyDescent="0.2">
      <c r="A91" s="39">
        <v>1204</v>
      </c>
      <c r="B91" s="61">
        <v>500</v>
      </c>
      <c r="C91" s="55">
        <v>20</v>
      </c>
      <c r="D91" s="55">
        <v>20</v>
      </c>
      <c r="E91" s="40">
        <v>20</v>
      </c>
      <c r="F91" s="40">
        <v>1</v>
      </c>
      <c r="G91" s="40">
        <v>25</v>
      </c>
      <c r="H91" s="59">
        <v>35</v>
      </c>
      <c r="I91" s="40">
        <v>10</v>
      </c>
      <c r="J91" s="59">
        <v>35</v>
      </c>
      <c r="K91" s="21"/>
      <c r="L91" s="24"/>
    </row>
    <row r="92" spans="1:12" ht="14.25" customHeight="1" x14ac:dyDescent="0.2">
      <c r="A92" s="39">
        <v>1205</v>
      </c>
      <c r="B92" s="61">
        <v>300</v>
      </c>
      <c r="C92" s="55">
        <v>20</v>
      </c>
      <c r="D92" s="55">
        <v>20</v>
      </c>
      <c r="E92" s="62">
        <v>20</v>
      </c>
      <c r="F92" s="40">
        <v>1</v>
      </c>
      <c r="G92" s="40">
        <v>15</v>
      </c>
      <c r="H92" s="59">
        <v>20</v>
      </c>
      <c r="I92" s="40">
        <v>5</v>
      </c>
      <c r="J92" s="59">
        <v>15</v>
      </c>
      <c r="K92" s="21"/>
      <c r="L92" s="24"/>
    </row>
    <row r="93" spans="1:12" ht="14.75" customHeight="1" x14ac:dyDescent="0.2">
      <c r="A93" s="63">
        <v>1206</v>
      </c>
      <c r="B93" s="59">
        <v>300</v>
      </c>
      <c r="C93" s="55">
        <v>20</v>
      </c>
      <c r="D93" s="56">
        <v>50</v>
      </c>
      <c r="E93" s="57">
        <v>12</v>
      </c>
      <c r="F93" s="58">
        <v>1</v>
      </c>
      <c r="G93" s="40">
        <v>25</v>
      </c>
      <c r="H93" s="59">
        <v>35</v>
      </c>
      <c r="I93" s="40">
        <v>10</v>
      </c>
      <c r="J93" s="59">
        <v>35</v>
      </c>
      <c r="K93" s="21"/>
      <c r="L93" s="24"/>
    </row>
    <row r="94" spans="1:12" ht="14.75" customHeight="1" x14ac:dyDescent="0.2">
      <c r="A94" s="64">
        <v>1207</v>
      </c>
      <c r="B94" s="67">
        <v>300</v>
      </c>
      <c r="C94" s="65">
        <v>10</v>
      </c>
      <c r="D94" s="65">
        <v>50</v>
      </c>
      <c r="E94" s="66">
        <v>20</v>
      </c>
      <c r="F94" s="42">
        <v>1</v>
      </c>
      <c r="G94" s="42">
        <v>30</v>
      </c>
      <c r="H94" s="67">
        <v>35</v>
      </c>
      <c r="I94" s="42">
        <v>5</v>
      </c>
      <c r="J94" s="67">
        <v>30</v>
      </c>
      <c r="K94" s="28"/>
      <c r="L94" s="31"/>
    </row>
    <row r="95" spans="1:12" ht="14.25" customHeight="1" x14ac:dyDescent="0.2">
      <c r="A95" s="34">
        <v>1208</v>
      </c>
      <c r="B95" s="139">
        <v>200</v>
      </c>
      <c r="C95" s="52">
        <v>10</v>
      </c>
      <c r="D95" s="52">
        <v>10</v>
      </c>
      <c r="E95" s="36">
        <v>20</v>
      </c>
      <c r="F95" s="36">
        <v>1</v>
      </c>
      <c r="G95" s="36">
        <v>25</v>
      </c>
      <c r="H95" s="54">
        <v>35</v>
      </c>
      <c r="I95" s="36">
        <v>10</v>
      </c>
      <c r="J95" s="54">
        <v>35</v>
      </c>
      <c r="K95" s="14"/>
      <c r="L95" s="17"/>
    </row>
    <row r="96" spans="1:12" ht="13.75" customHeight="1" x14ac:dyDescent="0.2">
      <c r="A96" s="39">
        <v>1209</v>
      </c>
      <c r="B96" s="45" t="s">
        <v>182</v>
      </c>
      <c r="C96" s="55">
        <v>3</v>
      </c>
      <c r="D96" s="55">
        <v>10</v>
      </c>
      <c r="E96" s="40">
        <v>30</v>
      </c>
      <c r="F96" s="40">
        <v>0.6</v>
      </c>
      <c r="G96" s="40">
        <v>15</v>
      </c>
      <c r="H96" s="59">
        <v>20</v>
      </c>
      <c r="I96" s="40">
        <v>5</v>
      </c>
      <c r="J96" s="59">
        <v>15</v>
      </c>
      <c r="K96" s="21"/>
      <c r="L96" s="24"/>
    </row>
    <row r="97" spans="1:12" ht="14.25" customHeight="1" x14ac:dyDescent="0.2">
      <c r="A97" s="63">
        <v>1210</v>
      </c>
      <c r="B97" s="45" t="s">
        <v>182</v>
      </c>
      <c r="C97" s="55">
        <v>3</v>
      </c>
      <c r="D97" s="55">
        <v>20</v>
      </c>
      <c r="E97" s="62">
        <v>30</v>
      </c>
      <c r="F97" s="40">
        <v>0.6</v>
      </c>
      <c r="G97" s="40">
        <v>15</v>
      </c>
      <c r="H97" s="59">
        <v>25</v>
      </c>
      <c r="I97" s="40">
        <v>10</v>
      </c>
      <c r="J97" s="59">
        <v>25</v>
      </c>
      <c r="K97" s="21"/>
      <c r="L97" s="24"/>
    </row>
    <row r="98" spans="1:12" ht="14.75" customHeight="1" x14ac:dyDescent="0.2">
      <c r="A98" s="64">
        <v>1211</v>
      </c>
      <c r="B98" s="47" t="s">
        <v>182</v>
      </c>
      <c r="C98" s="65">
        <v>3</v>
      </c>
      <c r="D98" s="68">
        <v>50</v>
      </c>
      <c r="E98" s="69">
        <v>20</v>
      </c>
      <c r="F98" s="70">
        <v>0.6</v>
      </c>
      <c r="G98" s="42">
        <v>25</v>
      </c>
      <c r="H98" s="67">
        <v>30</v>
      </c>
      <c r="I98" s="42">
        <v>5</v>
      </c>
      <c r="J98" s="67">
        <v>25</v>
      </c>
      <c r="K98" s="28"/>
      <c r="L98" s="31"/>
    </row>
  </sheetData>
  <mergeCells count="36">
    <mergeCell ref="B86:B87"/>
    <mergeCell ref="A86:A87"/>
    <mergeCell ref="C86:D86"/>
    <mergeCell ref="J76:L76"/>
    <mergeCell ref="A65:L65"/>
    <mergeCell ref="B66:B67"/>
    <mergeCell ref="E86:I86"/>
    <mergeCell ref="J66:L66"/>
    <mergeCell ref="A76:A77"/>
    <mergeCell ref="C66:D66"/>
    <mergeCell ref="J86:L86"/>
    <mergeCell ref="A66:A67"/>
    <mergeCell ref="E66:I66"/>
    <mergeCell ref="C76:D76"/>
    <mergeCell ref="E76:I76"/>
    <mergeCell ref="B76:B77"/>
    <mergeCell ref="C30:D30"/>
    <mergeCell ref="A85:L85"/>
    <mergeCell ref="J7:L7"/>
    <mergeCell ref="E7:I7"/>
    <mergeCell ref="A55:L55"/>
    <mergeCell ref="E56:I56"/>
    <mergeCell ref="C56:D56"/>
    <mergeCell ref="A52:L52"/>
    <mergeCell ref="A29:L29"/>
    <mergeCell ref="B30:B31"/>
    <mergeCell ref="A30:A31"/>
    <mergeCell ref="J30:L30"/>
    <mergeCell ref="E30:I30"/>
    <mergeCell ref="A1:L1"/>
    <mergeCell ref="A4:L4"/>
    <mergeCell ref="A6:L6"/>
    <mergeCell ref="B7:B8"/>
    <mergeCell ref="A7:A8"/>
    <mergeCell ref="C7:D7"/>
    <mergeCell ref="A5:L5"/>
  </mergeCells>
  <pageMargins left="0.109449" right="0.109449" top="0.19685" bottom="0.15944900000000001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84"/>
  <sheetViews>
    <sheetView showGridLines="0" workbookViewId="0">
      <pane xSplit="1" ySplit="2" topLeftCell="B2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15.5" customHeight="1" x14ac:dyDescent="0.2"/>
  <cols>
    <col min="1" max="1" width="45.33203125" style="71" customWidth="1"/>
    <col min="2" max="2" width="48" style="71" customWidth="1"/>
    <col min="3" max="3" width="43.33203125" style="71" customWidth="1"/>
    <col min="4" max="4" width="28.1640625" style="71" customWidth="1"/>
    <col min="5" max="256" width="16.33203125" style="71" customWidth="1"/>
  </cols>
  <sheetData>
    <row r="1" spans="1:4" ht="18" customHeight="1" x14ac:dyDescent="0.2">
      <c r="A1" s="190" t="s">
        <v>69</v>
      </c>
      <c r="B1" s="190"/>
      <c r="C1" s="190"/>
      <c r="D1" s="190"/>
    </row>
    <row r="2" spans="1:4" ht="15.5" hidden="1" customHeight="1" x14ac:dyDescent="0.2">
      <c r="A2" s="72" t="s">
        <v>70</v>
      </c>
      <c r="B2" s="72" t="s">
        <v>71</v>
      </c>
      <c r="C2" s="72" t="s">
        <v>72</v>
      </c>
      <c r="D2" s="73"/>
    </row>
    <row r="3" spans="1:4" ht="15.5" hidden="1" customHeight="1" x14ac:dyDescent="0.2">
      <c r="A3" s="74" t="s">
        <v>73</v>
      </c>
      <c r="B3" s="75"/>
      <c r="C3" s="76"/>
      <c r="D3" s="77"/>
    </row>
    <row r="4" spans="1:4" ht="15.5" hidden="1" customHeight="1" x14ac:dyDescent="0.2">
      <c r="A4" s="78" t="s">
        <v>74</v>
      </c>
      <c r="B4" s="79" t="s">
        <v>75</v>
      </c>
      <c r="C4" s="80"/>
      <c r="D4" s="81"/>
    </row>
    <row r="5" spans="1:4" ht="15.5" hidden="1" customHeight="1" x14ac:dyDescent="0.2">
      <c r="A5" s="78" t="s">
        <v>76</v>
      </c>
      <c r="B5" s="79" t="s">
        <v>75</v>
      </c>
      <c r="C5" s="80"/>
      <c r="D5" s="81"/>
    </row>
    <row r="6" spans="1:4" ht="15.5" hidden="1" customHeight="1" x14ac:dyDescent="0.2">
      <c r="A6" s="78" t="s">
        <v>77</v>
      </c>
      <c r="B6" s="79" t="s">
        <v>78</v>
      </c>
      <c r="C6" s="80"/>
      <c r="D6" s="81"/>
    </row>
    <row r="7" spans="1:4" ht="15.5" hidden="1" customHeight="1" x14ac:dyDescent="0.2">
      <c r="A7" s="78" t="s">
        <v>79</v>
      </c>
      <c r="B7" s="79" t="s">
        <v>80</v>
      </c>
      <c r="C7" s="80"/>
      <c r="D7" s="81"/>
    </row>
    <row r="8" spans="1:4" ht="15.5" hidden="1" customHeight="1" x14ac:dyDescent="0.2">
      <c r="A8" s="78" t="s">
        <v>81</v>
      </c>
      <c r="B8" s="79" t="s">
        <v>82</v>
      </c>
      <c r="C8" s="80"/>
      <c r="D8" s="81"/>
    </row>
    <row r="9" spans="1:4" ht="15.5" hidden="1" customHeight="1" x14ac:dyDescent="0.2">
      <c r="A9" s="78" t="s">
        <v>83</v>
      </c>
      <c r="B9" s="79" t="s">
        <v>84</v>
      </c>
      <c r="C9" s="80"/>
      <c r="D9" s="81"/>
    </row>
    <row r="10" spans="1:4" ht="15.5" hidden="1" customHeight="1" x14ac:dyDescent="0.2">
      <c r="A10" s="82" t="s">
        <v>85</v>
      </c>
      <c r="B10" s="83"/>
      <c r="C10" s="84"/>
      <c r="D10" s="81"/>
    </row>
    <row r="11" spans="1:4" ht="15.5" hidden="1" customHeight="1" x14ac:dyDescent="0.2">
      <c r="A11" s="78" t="s">
        <v>86</v>
      </c>
      <c r="B11" s="79" t="s">
        <v>87</v>
      </c>
      <c r="C11" s="80"/>
      <c r="D11" s="81"/>
    </row>
    <row r="12" spans="1:4" ht="15.5" hidden="1" customHeight="1" x14ac:dyDescent="0.2">
      <c r="A12" s="78" t="s">
        <v>88</v>
      </c>
      <c r="B12" s="79" t="s">
        <v>89</v>
      </c>
      <c r="C12" s="80"/>
      <c r="D12" s="81"/>
    </row>
    <row r="13" spans="1:4" ht="15.5" hidden="1" customHeight="1" x14ac:dyDescent="0.2">
      <c r="A13" s="85" t="s">
        <v>90</v>
      </c>
      <c r="B13" s="86"/>
      <c r="C13" s="80"/>
      <c r="D13" s="81"/>
    </row>
    <row r="14" spans="1:4" ht="15.5" hidden="1" customHeight="1" x14ac:dyDescent="0.2">
      <c r="A14" s="85" t="s">
        <v>91</v>
      </c>
      <c r="B14" s="86"/>
      <c r="C14" s="80"/>
      <c r="D14" s="81"/>
    </row>
    <row r="15" spans="1:4" ht="15.5" hidden="1" customHeight="1" x14ac:dyDescent="0.2">
      <c r="A15" s="85" t="s">
        <v>92</v>
      </c>
      <c r="B15" s="86"/>
      <c r="C15" s="80"/>
      <c r="D15" s="81"/>
    </row>
    <row r="16" spans="1:4" ht="15.5" hidden="1" customHeight="1" x14ac:dyDescent="0.2">
      <c r="A16" s="78" t="s">
        <v>93</v>
      </c>
      <c r="B16" s="79" t="s">
        <v>94</v>
      </c>
      <c r="C16" s="80"/>
      <c r="D16" s="81"/>
    </row>
    <row r="17" spans="1:4" ht="15.5" hidden="1" customHeight="1" x14ac:dyDescent="0.2">
      <c r="A17" s="78" t="s">
        <v>95</v>
      </c>
      <c r="B17" s="79" t="s">
        <v>94</v>
      </c>
      <c r="C17" s="80"/>
      <c r="D17" s="81"/>
    </row>
    <row r="18" spans="1:4" ht="15.5" hidden="1" customHeight="1" x14ac:dyDescent="0.2">
      <c r="A18" s="82" t="s">
        <v>96</v>
      </c>
      <c r="B18" s="83"/>
      <c r="C18" s="84"/>
      <c r="D18" s="81"/>
    </row>
    <row r="19" spans="1:4" ht="15.5" hidden="1" customHeight="1" x14ac:dyDescent="0.2">
      <c r="A19" s="78" t="s">
        <v>97</v>
      </c>
      <c r="B19" s="79" t="s">
        <v>98</v>
      </c>
      <c r="C19" s="80"/>
      <c r="D19" s="81"/>
    </row>
    <row r="20" spans="1:4" ht="15.5" hidden="1" customHeight="1" x14ac:dyDescent="0.2">
      <c r="A20" s="78" t="s">
        <v>99</v>
      </c>
      <c r="B20" s="79" t="s">
        <v>100</v>
      </c>
      <c r="C20" s="80"/>
      <c r="D20" s="81"/>
    </row>
    <row r="21" spans="1:4" ht="15.5" hidden="1" customHeight="1" x14ac:dyDescent="0.2">
      <c r="A21" s="87"/>
      <c r="B21" s="88"/>
      <c r="C21" s="88"/>
      <c r="D21" s="89"/>
    </row>
    <row r="22" spans="1:4" ht="15.5" hidden="1" customHeight="1" x14ac:dyDescent="0.2">
      <c r="A22" s="90"/>
      <c r="B22" s="91"/>
      <c r="C22" s="91"/>
      <c r="D22" s="92"/>
    </row>
    <row r="23" spans="1:4" ht="21.5" customHeight="1" x14ac:dyDescent="0.2">
      <c r="A23" s="93" t="s">
        <v>101</v>
      </c>
      <c r="B23" s="93" t="s">
        <v>102</v>
      </c>
      <c r="C23" s="93" t="s">
        <v>103</v>
      </c>
      <c r="D23" s="94"/>
    </row>
    <row r="24" spans="1:4" ht="21.5" customHeight="1" x14ac:dyDescent="0.2">
      <c r="A24" s="95" t="s">
        <v>104</v>
      </c>
      <c r="B24" s="95" t="s">
        <v>105</v>
      </c>
      <c r="C24" s="96"/>
      <c r="D24" s="94"/>
    </row>
    <row r="25" spans="1:4" ht="21.5" customHeight="1" x14ac:dyDescent="0.2">
      <c r="A25" s="95" t="s">
        <v>106</v>
      </c>
      <c r="B25" s="95" t="s">
        <v>107</v>
      </c>
      <c r="C25" s="96"/>
      <c r="D25" s="94"/>
    </row>
    <row r="26" spans="1:4" ht="21.5" customHeight="1" x14ac:dyDescent="0.2">
      <c r="A26" s="95" t="s">
        <v>108</v>
      </c>
      <c r="B26" s="96"/>
      <c r="C26" s="96"/>
      <c r="D26" s="94"/>
    </row>
    <row r="27" spans="1:4" ht="21.5" customHeight="1" x14ac:dyDescent="0.2">
      <c r="A27" s="95" t="s">
        <v>109</v>
      </c>
      <c r="B27" s="95" t="s">
        <v>110</v>
      </c>
      <c r="C27" s="96"/>
      <c r="D27" s="94"/>
    </row>
    <row r="28" spans="1:4" ht="21.5" customHeight="1" x14ac:dyDescent="0.2">
      <c r="A28" s="95" t="s">
        <v>111</v>
      </c>
      <c r="B28" s="95" t="s">
        <v>112</v>
      </c>
      <c r="C28" s="96"/>
      <c r="D28" s="94"/>
    </row>
    <row r="29" spans="1:4" ht="21.5" customHeight="1" x14ac:dyDescent="0.2">
      <c r="A29" s="95" t="s">
        <v>113</v>
      </c>
      <c r="B29" s="95" t="s">
        <v>114</v>
      </c>
      <c r="C29" s="96"/>
      <c r="D29" s="94"/>
    </row>
    <row r="30" spans="1:4" ht="21.5" customHeight="1" x14ac:dyDescent="0.2">
      <c r="A30" s="95" t="s">
        <v>115</v>
      </c>
      <c r="B30" s="96"/>
      <c r="C30" s="96"/>
      <c r="D30" s="94"/>
    </row>
    <row r="31" spans="1:4" ht="21.5" customHeight="1" x14ac:dyDescent="0.2">
      <c r="A31" s="93" t="s">
        <v>116</v>
      </c>
      <c r="B31" s="93" t="s">
        <v>102</v>
      </c>
      <c r="C31" s="93" t="s">
        <v>117</v>
      </c>
      <c r="D31" s="94"/>
    </row>
    <row r="32" spans="1:4" ht="21.5" customHeight="1" x14ac:dyDescent="0.2">
      <c r="A32" s="95" t="s">
        <v>118</v>
      </c>
      <c r="B32" s="96"/>
      <c r="C32" s="97"/>
      <c r="D32" s="98"/>
    </row>
    <row r="33" spans="1:4" ht="21.5" customHeight="1" x14ac:dyDescent="0.2">
      <c r="A33" s="95" t="s">
        <v>119</v>
      </c>
      <c r="B33" s="95" t="s">
        <v>87</v>
      </c>
      <c r="C33" s="97"/>
      <c r="D33" s="98"/>
    </row>
    <row r="34" spans="1:4" ht="21.5" customHeight="1" x14ac:dyDescent="0.2">
      <c r="A34" s="95" t="s">
        <v>120</v>
      </c>
      <c r="B34" s="95" t="s">
        <v>86</v>
      </c>
      <c r="C34" s="97"/>
      <c r="D34" s="98"/>
    </row>
    <row r="35" spans="1:4" ht="21.5" customHeight="1" x14ac:dyDescent="0.2">
      <c r="A35" s="95" t="s">
        <v>121</v>
      </c>
      <c r="B35" s="95" t="s">
        <v>122</v>
      </c>
      <c r="C35" s="97"/>
      <c r="D35" s="98"/>
    </row>
    <row r="36" spans="1:4" ht="21.5" customHeight="1" x14ac:dyDescent="0.2">
      <c r="A36" s="95" t="s">
        <v>123</v>
      </c>
      <c r="B36" s="95" t="s">
        <v>88</v>
      </c>
      <c r="C36" s="97"/>
      <c r="D36" s="98"/>
    </row>
    <row r="37" spans="1:4" ht="21.5" customHeight="1" x14ac:dyDescent="0.2">
      <c r="A37" s="95" t="s">
        <v>124</v>
      </c>
      <c r="B37" s="96"/>
      <c r="C37" s="97"/>
      <c r="D37" s="98"/>
    </row>
    <row r="38" spans="1:4" ht="21.5" customHeight="1" x14ac:dyDescent="0.2">
      <c r="A38" s="95" t="s">
        <v>125</v>
      </c>
      <c r="B38" s="96"/>
      <c r="C38" s="97"/>
      <c r="D38" s="98"/>
    </row>
    <row r="39" spans="1:4" ht="21.5" customHeight="1" x14ac:dyDescent="0.2">
      <c r="A39" s="95" t="s">
        <v>126</v>
      </c>
      <c r="B39" s="95" t="s">
        <v>83</v>
      </c>
      <c r="C39" s="99" t="s">
        <v>127</v>
      </c>
      <c r="D39" s="98"/>
    </row>
    <row r="40" spans="1:4" ht="21.5" customHeight="1" x14ac:dyDescent="0.2">
      <c r="A40" s="95" t="s">
        <v>128</v>
      </c>
      <c r="B40" s="95" t="s">
        <v>78</v>
      </c>
      <c r="C40" s="97"/>
      <c r="D40" s="98"/>
    </row>
    <row r="41" spans="1:4" ht="21.5" customHeight="1" x14ac:dyDescent="0.2">
      <c r="A41" s="95" t="s">
        <v>129</v>
      </c>
      <c r="B41" s="96"/>
      <c r="C41" s="97"/>
      <c r="D41" s="98"/>
    </row>
    <row r="42" spans="1:4" ht="34.5" customHeight="1" x14ac:dyDescent="0.2">
      <c r="A42" s="95" t="s">
        <v>130</v>
      </c>
      <c r="B42" s="95" t="s">
        <v>131</v>
      </c>
      <c r="C42" s="99" t="s">
        <v>80</v>
      </c>
      <c r="D42" s="98"/>
    </row>
    <row r="43" spans="1:4" ht="21.5" customHeight="1" x14ac:dyDescent="0.2">
      <c r="A43" s="95" t="s">
        <v>132</v>
      </c>
      <c r="B43" s="95" t="s">
        <v>133</v>
      </c>
      <c r="C43" s="97"/>
      <c r="D43" s="98"/>
    </row>
    <row r="44" spans="1:4" ht="21.5" customHeight="1" x14ac:dyDescent="0.2">
      <c r="A44" s="95" t="s">
        <v>134</v>
      </c>
      <c r="B44" s="96"/>
      <c r="C44" s="97"/>
      <c r="D44" s="98"/>
    </row>
    <row r="45" spans="1:4" ht="21.5" customHeight="1" x14ac:dyDescent="0.2">
      <c r="A45" s="95" t="s">
        <v>135</v>
      </c>
      <c r="B45" s="96"/>
      <c r="C45" s="97"/>
      <c r="D45" s="98"/>
    </row>
    <row r="46" spans="1:4" ht="21.5" customHeight="1" x14ac:dyDescent="0.2">
      <c r="A46" s="100" t="s">
        <v>90</v>
      </c>
      <c r="B46" s="96"/>
      <c r="C46" s="97"/>
      <c r="D46" s="98"/>
    </row>
    <row r="47" spans="1:4" ht="21.5" customHeight="1" x14ac:dyDescent="0.2">
      <c r="A47" s="101" t="s">
        <v>91</v>
      </c>
      <c r="B47" s="96"/>
      <c r="C47" s="97"/>
      <c r="D47" s="98"/>
    </row>
    <row r="48" spans="1:4" ht="21.5" customHeight="1" x14ac:dyDescent="0.2">
      <c r="A48" s="102" t="s">
        <v>92</v>
      </c>
      <c r="B48" s="96"/>
      <c r="C48" s="97"/>
      <c r="D48" s="98"/>
    </row>
    <row r="49" spans="1:4" ht="21.25" customHeight="1" x14ac:dyDescent="0.2">
      <c r="A49" s="103"/>
      <c r="B49" s="104"/>
      <c r="C49" s="104"/>
      <c r="D49" s="105"/>
    </row>
    <row r="50" spans="1:4" ht="21.25" customHeight="1" x14ac:dyDescent="0.2">
      <c r="A50" s="106"/>
      <c r="B50" s="107"/>
      <c r="C50" s="107"/>
      <c r="D50" s="108"/>
    </row>
    <row r="51" spans="1:4" ht="15.5" customHeight="1" x14ac:dyDescent="0.2">
      <c r="A51" s="109"/>
      <c r="B51" s="110"/>
      <c r="C51" s="111"/>
      <c r="D51" s="80"/>
    </row>
    <row r="52" spans="1:4" ht="28.25" customHeight="1" x14ac:dyDescent="0.2">
      <c r="A52" s="78" t="s">
        <v>136</v>
      </c>
      <c r="B52" s="79" t="s">
        <v>137</v>
      </c>
      <c r="C52" s="80"/>
      <c r="D52" s="80"/>
    </row>
    <row r="53" spans="1:4" ht="41.25" customHeight="1" x14ac:dyDescent="0.2">
      <c r="A53" s="78" t="s">
        <v>138</v>
      </c>
      <c r="B53" s="79" t="s">
        <v>139</v>
      </c>
      <c r="C53" s="80"/>
      <c r="D53" s="80"/>
    </row>
    <row r="54" spans="1:4" ht="41.25" customHeight="1" x14ac:dyDescent="0.2">
      <c r="A54" s="78" t="s">
        <v>140</v>
      </c>
      <c r="B54" s="79" t="s">
        <v>141</v>
      </c>
      <c r="C54" s="80"/>
      <c r="D54" s="80"/>
    </row>
    <row r="55" spans="1:4" ht="28.25" customHeight="1" x14ac:dyDescent="0.2">
      <c r="A55" s="78" t="s">
        <v>99</v>
      </c>
      <c r="B55" s="79" t="s">
        <v>100</v>
      </c>
      <c r="C55" s="80"/>
      <c r="D55" s="81"/>
    </row>
    <row r="56" spans="1:4" ht="44" customHeight="1" x14ac:dyDescent="0.2">
      <c r="A56" s="78" t="s">
        <v>142</v>
      </c>
      <c r="B56" s="112" t="s">
        <v>143</v>
      </c>
      <c r="C56" s="80"/>
      <c r="D56" s="80"/>
    </row>
    <row r="57" spans="1:4" ht="56" customHeight="1" x14ac:dyDescent="0.2">
      <c r="A57" s="78" t="s">
        <v>144</v>
      </c>
      <c r="B57" s="112" t="s">
        <v>145</v>
      </c>
      <c r="C57" s="80"/>
      <c r="D57" s="80"/>
    </row>
    <row r="58" spans="1:4" ht="47.25" customHeight="1" x14ac:dyDescent="0.2">
      <c r="A58" s="78" t="s">
        <v>146</v>
      </c>
      <c r="B58" s="112" t="s">
        <v>147</v>
      </c>
      <c r="C58" s="80"/>
      <c r="D58" s="80"/>
    </row>
    <row r="59" spans="1:4" ht="32" customHeight="1" x14ac:dyDescent="0.2">
      <c r="A59" s="78" t="s">
        <v>148</v>
      </c>
      <c r="B59" s="112" t="s">
        <v>149</v>
      </c>
      <c r="C59" s="80"/>
      <c r="D59" s="80"/>
    </row>
    <row r="60" spans="1:4" ht="44" customHeight="1" x14ac:dyDescent="0.2">
      <c r="A60" s="78" t="s">
        <v>150</v>
      </c>
      <c r="B60" s="112" t="s">
        <v>151</v>
      </c>
      <c r="C60" s="80"/>
      <c r="D60" s="80"/>
    </row>
    <row r="61" spans="1:4" ht="35.5" customHeight="1" x14ac:dyDescent="0.2">
      <c r="A61" s="113" t="s">
        <v>152</v>
      </c>
      <c r="B61" s="86"/>
      <c r="C61" s="80"/>
      <c r="D61" s="80"/>
    </row>
    <row r="62" spans="1:4" ht="41.25" customHeight="1" x14ac:dyDescent="0.2">
      <c r="A62" s="78" t="s">
        <v>153</v>
      </c>
      <c r="B62" s="79" t="s">
        <v>154</v>
      </c>
      <c r="C62" s="114" t="s">
        <v>155</v>
      </c>
      <c r="D62" s="80"/>
    </row>
    <row r="63" spans="1:4" ht="41.25" customHeight="1" x14ac:dyDescent="0.2">
      <c r="A63" s="78" t="s">
        <v>156</v>
      </c>
      <c r="B63" s="79" t="s">
        <v>154</v>
      </c>
      <c r="C63" s="114" t="s">
        <v>155</v>
      </c>
      <c r="D63" s="80"/>
    </row>
    <row r="64" spans="1:4" ht="41.25" customHeight="1" x14ac:dyDescent="0.2">
      <c r="A64" s="78" t="s">
        <v>157</v>
      </c>
      <c r="B64" s="79" t="s">
        <v>154</v>
      </c>
      <c r="C64" s="114" t="s">
        <v>155</v>
      </c>
      <c r="D64" s="80"/>
    </row>
    <row r="65" spans="1:4" ht="41.25" customHeight="1" x14ac:dyDescent="0.2">
      <c r="A65" s="78" t="s">
        <v>158</v>
      </c>
      <c r="B65" s="79" t="s">
        <v>154</v>
      </c>
      <c r="C65" s="114" t="s">
        <v>155</v>
      </c>
      <c r="D65" s="114" t="s">
        <v>159</v>
      </c>
    </row>
    <row r="66" spans="1:4" ht="41.25" customHeight="1" x14ac:dyDescent="0.2">
      <c r="A66" s="78" t="s">
        <v>160</v>
      </c>
      <c r="B66" s="79" t="s">
        <v>154</v>
      </c>
      <c r="C66" s="114" t="s">
        <v>155</v>
      </c>
      <c r="D66" s="114" t="s">
        <v>159</v>
      </c>
    </row>
    <row r="67" spans="1:4" ht="41.25" customHeight="1" x14ac:dyDescent="0.2">
      <c r="A67" s="78" t="s">
        <v>161</v>
      </c>
      <c r="B67" s="79" t="s">
        <v>154</v>
      </c>
      <c r="C67" s="114" t="s">
        <v>155</v>
      </c>
      <c r="D67" s="80"/>
    </row>
    <row r="68" spans="1:4" ht="41.25" customHeight="1" x14ac:dyDescent="0.2">
      <c r="A68" s="78" t="s">
        <v>162</v>
      </c>
      <c r="B68" s="79" t="s">
        <v>154</v>
      </c>
      <c r="C68" s="114" t="s">
        <v>155</v>
      </c>
      <c r="D68" s="80"/>
    </row>
    <row r="69" spans="1:4" ht="41.25" customHeight="1" x14ac:dyDescent="0.2">
      <c r="A69" s="78" t="s">
        <v>163</v>
      </c>
      <c r="B69" s="79" t="s">
        <v>154</v>
      </c>
      <c r="C69" s="114" t="s">
        <v>155</v>
      </c>
      <c r="D69" s="80"/>
    </row>
    <row r="70" spans="1:4" ht="15.25" customHeight="1" x14ac:dyDescent="0.2">
      <c r="A70" s="115"/>
      <c r="B70" s="115"/>
      <c r="C70" s="115"/>
      <c r="D70" s="115"/>
    </row>
    <row r="71" spans="1:4" ht="16" customHeight="1" x14ac:dyDescent="0.2">
      <c r="A71" s="116"/>
      <c r="B71" s="117" t="s">
        <v>164</v>
      </c>
      <c r="C71" s="118"/>
      <c r="D71" s="118"/>
    </row>
    <row r="72" spans="1:4" ht="58" customHeight="1" x14ac:dyDescent="0.2">
      <c r="A72" s="119"/>
      <c r="B72" s="194" t="s">
        <v>165</v>
      </c>
      <c r="C72" s="192"/>
      <c r="D72" s="192"/>
    </row>
    <row r="73" spans="1:4" ht="16" customHeight="1" x14ac:dyDescent="0.2">
      <c r="A73" s="120"/>
      <c r="B73" s="193" t="s">
        <v>166</v>
      </c>
      <c r="C73" s="192"/>
      <c r="D73" s="192"/>
    </row>
    <row r="74" spans="1:4" ht="16" customHeight="1" x14ac:dyDescent="0.2">
      <c r="A74" s="120"/>
      <c r="B74" s="194" t="s">
        <v>167</v>
      </c>
      <c r="C74" s="192"/>
      <c r="D74" s="192"/>
    </row>
    <row r="75" spans="1:4" ht="16" customHeight="1" x14ac:dyDescent="0.2">
      <c r="A75" s="120"/>
      <c r="B75" s="194" t="s">
        <v>168</v>
      </c>
      <c r="C75" s="192"/>
      <c r="D75" s="192"/>
    </row>
    <row r="76" spans="1:4" ht="16" customHeight="1" x14ac:dyDescent="0.2">
      <c r="A76" s="120"/>
      <c r="B76" s="194" t="s">
        <v>169</v>
      </c>
      <c r="C76" s="192"/>
      <c r="D76" s="192"/>
    </row>
    <row r="77" spans="1:4" ht="16" customHeight="1" x14ac:dyDescent="0.2">
      <c r="A77" s="120"/>
      <c r="B77" s="194" t="s">
        <v>170</v>
      </c>
      <c r="C77" s="192"/>
      <c r="D77" s="192"/>
    </row>
    <row r="78" spans="1:4" ht="16" customHeight="1" x14ac:dyDescent="0.2">
      <c r="A78" s="120"/>
      <c r="B78" s="194" t="s">
        <v>171</v>
      </c>
      <c r="C78" s="192"/>
      <c r="D78" s="192"/>
    </row>
    <row r="79" spans="1:4" ht="16" customHeight="1" x14ac:dyDescent="0.2">
      <c r="A79" s="120"/>
      <c r="B79" s="193" t="s">
        <v>172</v>
      </c>
      <c r="C79" s="192"/>
      <c r="D79" s="192"/>
    </row>
    <row r="80" spans="1:4" ht="16" customHeight="1" x14ac:dyDescent="0.2">
      <c r="A80" s="120"/>
      <c r="B80" s="194" t="s">
        <v>173</v>
      </c>
      <c r="C80" s="192"/>
      <c r="D80" s="192"/>
    </row>
    <row r="81" spans="1:4" ht="16" customHeight="1" x14ac:dyDescent="0.25">
      <c r="A81" s="120"/>
      <c r="B81" s="194" t="s">
        <v>174</v>
      </c>
      <c r="C81" s="192"/>
      <c r="D81" s="192"/>
    </row>
    <row r="82" spans="1:4" ht="30" customHeight="1" x14ac:dyDescent="0.2">
      <c r="A82" s="120"/>
      <c r="B82" s="194" t="s">
        <v>175</v>
      </c>
      <c r="C82" s="192"/>
      <c r="D82" s="192"/>
    </row>
    <row r="83" spans="1:4" ht="30" customHeight="1" x14ac:dyDescent="0.2">
      <c r="A83" s="120"/>
      <c r="B83" s="194" t="s">
        <v>176</v>
      </c>
      <c r="C83" s="192"/>
      <c r="D83" s="192"/>
    </row>
    <row r="84" spans="1:4" ht="16" customHeight="1" x14ac:dyDescent="0.25">
      <c r="A84" s="121"/>
      <c r="B84" s="191" t="s">
        <v>177</v>
      </c>
      <c r="C84" s="192"/>
      <c r="D84" s="192"/>
    </row>
  </sheetData>
  <mergeCells count="14">
    <mergeCell ref="A1:D1"/>
    <mergeCell ref="B84:D84"/>
    <mergeCell ref="B73:D73"/>
    <mergeCell ref="B83:D83"/>
    <mergeCell ref="B72:D72"/>
    <mergeCell ref="B82:D82"/>
    <mergeCell ref="B81:D81"/>
    <mergeCell ref="B80:D80"/>
    <mergeCell ref="B77:D77"/>
    <mergeCell ref="B76:D76"/>
    <mergeCell ref="B75:D75"/>
    <mergeCell ref="B74:D74"/>
    <mergeCell ref="B79:D79"/>
    <mergeCell ref="B78:D78"/>
  </mergeCells>
  <pageMargins left="0.21259800000000001" right="0.21259800000000001" top="0.60629900000000003" bottom="0.40944900000000001" header="5.3149599999999998E-2" footer="5.3149599999999998E-2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110"/>
  <sheetViews>
    <sheetView showGridLines="0" topLeftCell="A78" workbookViewId="0">
      <selection sqref="A1:L1"/>
    </sheetView>
  </sheetViews>
  <sheetFormatPr baseColWidth="10" defaultColWidth="10.83203125" defaultRowHeight="15" customHeight="1" x14ac:dyDescent="0.2"/>
  <cols>
    <col min="1" max="1" width="10.83203125" style="122" customWidth="1"/>
    <col min="2" max="2" width="16" style="122" customWidth="1"/>
    <col min="3" max="3" width="15.1640625" style="122" customWidth="1"/>
    <col min="4" max="4" width="12.6640625" style="122" customWidth="1"/>
    <col min="5" max="7" width="10.83203125" style="122" customWidth="1"/>
    <col min="8" max="8" width="15.33203125" style="122" customWidth="1"/>
    <col min="9" max="9" width="10.83203125" style="122" customWidth="1"/>
    <col min="10" max="10" width="22" style="122" customWidth="1"/>
    <col min="11" max="11" width="22.6640625" style="122" customWidth="1"/>
    <col min="12" max="256" width="10.83203125" style="122" customWidth="1"/>
  </cols>
  <sheetData>
    <row r="1" spans="1:12" ht="17" customHeight="1" x14ac:dyDescent="0.2">
      <c r="A1" s="182" t="s">
        <v>0</v>
      </c>
      <c r="B1" s="179"/>
      <c r="C1" s="179"/>
      <c r="D1" s="179"/>
      <c r="E1" s="179"/>
      <c r="F1" s="181"/>
      <c r="G1" s="181"/>
      <c r="H1" s="179"/>
      <c r="I1" s="179"/>
      <c r="J1" s="179"/>
      <c r="K1" s="179"/>
      <c r="L1" s="180"/>
    </row>
    <row r="2" spans="1:12" ht="36.75" customHeight="1" x14ac:dyDescent="0.2">
      <c r="A2" s="1"/>
      <c r="B2" s="2" t="s">
        <v>1</v>
      </c>
      <c r="C2" s="123"/>
      <c r="D2" s="123"/>
      <c r="E2" s="124" t="s">
        <v>2</v>
      </c>
      <c r="F2" s="124" t="s">
        <v>3</v>
      </c>
      <c r="G2" s="124" t="s">
        <v>4</v>
      </c>
      <c r="H2" s="124" t="s">
        <v>5</v>
      </c>
      <c r="I2" s="124" t="s">
        <v>6</v>
      </c>
      <c r="J2" s="7"/>
      <c r="K2" s="7"/>
      <c r="L2" s="9"/>
    </row>
    <row r="3" spans="1:12" ht="25.25" customHeight="1" x14ac:dyDescent="0.2">
      <c r="A3" s="125"/>
      <c r="B3" s="126" t="s">
        <v>7</v>
      </c>
      <c r="C3" s="127"/>
      <c r="D3" s="127"/>
      <c r="E3" s="128" t="s">
        <v>178</v>
      </c>
      <c r="F3" s="128" t="s">
        <v>9</v>
      </c>
      <c r="G3" s="129"/>
      <c r="H3" s="130"/>
      <c r="I3" s="128" t="s">
        <v>10</v>
      </c>
      <c r="J3" s="130"/>
      <c r="K3" s="130"/>
      <c r="L3" s="131"/>
    </row>
    <row r="4" spans="1:12" ht="16.5" customHeight="1" x14ac:dyDescent="0.2">
      <c r="A4" s="195"/>
      <c r="B4" s="196"/>
      <c r="C4" s="196"/>
      <c r="D4" s="196"/>
      <c r="E4" s="196"/>
      <c r="F4" s="196"/>
      <c r="G4" s="196"/>
      <c r="H4" s="196"/>
      <c r="I4" s="196"/>
      <c r="J4" s="196"/>
      <c r="K4" s="196"/>
      <c r="L4" s="197"/>
    </row>
    <row r="5" spans="1:12" ht="17" customHeight="1" x14ac:dyDescent="0.2">
      <c r="A5" s="182" t="s">
        <v>53</v>
      </c>
      <c r="B5" s="179"/>
      <c r="C5" s="179"/>
      <c r="D5" s="179"/>
      <c r="E5" s="179"/>
      <c r="F5" s="181"/>
      <c r="G5" s="181"/>
      <c r="H5" s="179"/>
      <c r="I5" s="179"/>
      <c r="J5" s="179"/>
      <c r="K5" s="179"/>
      <c r="L5" s="180"/>
    </row>
    <row r="6" spans="1:12" ht="17" customHeight="1" x14ac:dyDescent="0.2">
      <c r="A6" s="176" t="s">
        <v>45</v>
      </c>
      <c r="B6" s="174" t="s">
        <v>54</v>
      </c>
      <c r="C6" s="178" t="s">
        <v>12</v>
      </c>
      <c r="D6" s="179"/>
      <c r="E6" s="178" t="s">
        <v>13</v>
      </c>
      <c r="F6" s="181"/>
      <c r="G6" s="181"/>
      <c r="H6" s="179"/>
      <c r="I6" s="179"/>
      <c r="J6" s="178" t="s">
        <v>14</v>
      </c>
      <c r="K6" s="179"/>
      <c r="L6" s="180"/>
    </row>
    <row r="7" spans="1:12" ht="36.75" customHeight="1" x14ac:dyDescent="0.2">
      <c r="A7" s="177"/>
      <c r="B7" s="175"/>
      <c r="C7" s="132" t="s">
        <v>46</v>
      </c>
      <c r="D7" s="132" t="s">
        <v>47</v>
      </c>
      <c r="E7" s="124" t="s">
        <v>2</v>
      </c>
      <c r="F7" s="124" t="s">
        <v>3</v>
      </c>
      <c r="G7" s="124" t="s">
        <v>4</v>
      </c>
      <c r="H7" s="124" t="s">
        <v>5</v>
      </c>
      <c r="I7" s="124" t="s">
        <v>6</v>
      </c>
      <c r="J7" s="8" t="s">
        <v>48</v>
      </c>
      <c r="K7" s="8" t="s">
        <v>49</v>
      </c>
      <c r="L7" s="133" t="s">
        <v>50</v>
      </c>
    </row>
    <row r="8" spans="1:12" ht="14.25" customHeight="1" x14ac:dyDescent="0.2">
      <c r="A8" s="34">
        <v>1</v>
      </c>
      <c r="B8" s="43">
        <v>300</v>
      </c>
      <c r="C8" s="35">
        <v>50</v>
      </c>
      <c r="D8" s="35">
        <v>5</v>
      </c>
      <c r="E8" s="36">
        <v>20</v>
      </c>
      <c r="F8" s="37" t="s">
        <v>9</v>
      </c>
      <c r="G8" s="44"/>
      <c r="H8" s="14"/>
      <c r="I8" s="36">
        <v>5</v>
      </c>
      <c r="J8" s="14"/>
      <c r="K8" s="14"/>
      <c r="L8" s="17"/>
    </row>
    <row r="9" spans="1:12" ht="13.75" customHeight="1" x14ac:dyDescent="0.2">
      <c r="A9" s="39">
        <v>2</v>
      </c>
      <c r="B9" s="45" t="s">
        <v>51</v>
      </c>
      <c r="C9" s="20" t="s">
        <v>51</v>
      </c>
      <c r="D9" s="20" t="s">
        <v>51</v>
      </c>
      <c r="E9" s="40">
        <v>12</v>
      </c>
      <c r="F9" s="19" t="s">
        <v>51</v>
      </c>
      <c r="G9" s="46"/>
      <c r="H9" s="21"/>
      <c r="I9" s="40">
        <v>5</v>
      </c>
      <c r="J9" s="21"/>
      <c r="K9" s="21"/>
      <c r="L9" s="24"/>
    </row>
    <row r="10" spans="1:12" ht="13.75" customHeight="1" x14ac:dyDescent="0.2">
      <c r="A10" s="39">
        <v>3</v>
      </c>
      <c r="B10" s="45" t="s">
        <v>51</v>
      </c>
      <c r="C10" s="20" t="s">
        <v>51</v>
      </c>
      <c r="D10" s="20" t="s">
        <v>51</v>
      </c>
      <c r="E10" s="40">
        <v>20</v>
      </c>
      <c r="F10" s="19" t="s">
        <v>51</v>
      </c>
      <c r="G10" s="46"/>
      <c r="H10" s="21"/>
      <c r="I10" s="40">
        <v>10</v>
      </c>
      <c r="J10" s="21"/>
      <c r="K10" s="21"/>
      <c r="L10" s="24"/>
    </row>
    <row r="11" spans="1:12" ht="13.75" customHeight="1" x14ac:dyDescent="0.2">
      <c r="A11" s="39">
        <v>4</v>
      </c>
      <c r="B11" s="45" t="s">
        <v>51</v>
      </c>
      <c r="C11" s="20" t="s">
        <v>51</v>
      </c>
      <c r="D11" s="20" t="s">
        <v>51</v>
      </c>
      <c r="E11" s="40">
        <v>12</v>
      </c>
      <c r="F11" s="19" t="s">
        <v>51</v>
      </c>
      <c r="G11" s="46"/>
      <c r="H11" s="21"/>
      <c r="I11" s="40">
        <v>10</v>
      </c>
      <c r="J11" s="21"/>
      <c r="K11" s="21"/>
      <c r="L11" s="24"/>
    </row>
    <row r="12" spans="1:12" ht="13.75" customHeight="1" x14ac:dyDescent="0.2">
      <c r="A12" s="39">
        <v>5</v>
      </c>
      <c r="B12" s="45" t="s">
        <v>51</v>
      </c>
      <c r="C12" s="20" t="s">
        <v>51</v>
      </c>
      <c r="D12" s="20" t="s">
        <v>51</v>
      </c>
      <c r="E12" s="40">
        <v>20</v>
      </c>
      <c r="F12" s="19" t="s">
        <v>51</v>
      </c>
      <c r="G12" s="46"/>
      <c r="H12" s="21"/>
      <c r="I12" s="40">
        <v>15</v>
      </c>
      <c r="J12" s="21"/>
      <c r="K12" s="21"/>
      <c r="L12" s="24"/>
    </row>
    <row r="13" spans="1:12" ht="14.25" customHeight="1" x14ac:dyDescent="0.2">
      <c r="A13" s="41">
        <v>6</v>
      </c>
      <c r="B13" s="47" t="s">
        <v>51</v>
      </c>
      <c r="C13" s="27" t="s">
        <v>51</v>
      </c>
      <c r="D13" s="27" t="s">
        <v>51</v>
      </c>
      <c r="E13" s="42">
        <v>12</v>
      </c>
      <c r="F13" s="26" t="s">
        <v>51</v>
      </c>
      <c r="G13" s="48"/>
      <c r="H13" s="28"/>
      <c r="I13" s="42">
        <v>15</v>
      </c>
      <c r="J13" s="28"/>
      <c r="K13" s="28"/>
      <c r="L13" s="31"/>
    </row>
    <row r="14" spans="1:12" ht="14.25" customHeight="1" x14ac:dyDescent="0.2">
      <c r="A14" s="34">
        <v>7</v>
      </c>
      <c r="B14" s="134" t="s">
        <v>51</v>
      </c>
      <c r="C14" s="35">
        <v>20</v>
      </c>
      <c r="D14" s="35">
        <v>20</v>
      </c>
      <c r="E14" s="36">
        <v>20</v>
      </c>
      <c r="F14" s="37" t="s">
        <v>9</v>
      </c>
      <c r="G14" s="44"/>
      <c r="H14" s="14"/>
      <c r="I14" s="36">
        <v>5</v>
      </c>
      <c r="J14" s="14"/>
      <c r="K14" s="14"/>
      <c r="L14" s="17"/>
    </row>
    <row r="15" spans="1:12" ht="13.75" customHeight="1" x14ac:dyDescent="0.2">
      <c r="A15" s="39">
        <v>8</v>
      </c>
      <c r="B15" s="45" t="s">
        <v>51</v>
      </c>
      <c r="C15" s="20" t="s">
        <v>51</v>
      </c>
      <c r="D15" s="20" t="s">
        <v>51</v>
      </c>
      <c r="E15" s="40">
        <v>12</v>
      </c>
      <c r="F15" s="19" t="s">
        <v>51</v>
      </c>
      <c r="G15" s="46"/>
      <c r="H15" s="21"/>
      <c r="I15" s="40">
        <v>5</v>
      </c>
      <c r="J15" s="21"/>
      <c r="K15" s="21"/>
      <c r="L15" s="24"/>
    </row>
    <row r="16" spans="1:12" ht="13.75" customHeight="1" x14ac:dyDescent="0.2">
      <c r="A16" s="39">
        <v>9</v>
      </c>
      <c r="B16" s="45" t="s">
        <v>51</v>
      </c>
      <c r="C16" s="20" t="s">
        <v>51</v>
      </c>
      <c r="D16" s="20" t="s">
        <v>51</v>
      </c>
      <c r="E16" s="40">
        <v>20</v>
      </c>
      <c r="F16" s="19" t="s">
        <v>51</v>
      </c>
      <c r="G16" s="46"/>
      <c r="H16" s="21"/>
      <c r="I16" s="40">
        <v>10</v>
      </c>
      <c r="J16" s="21"/>
      <c r="K16" s="21"/>
      <c r="L16" s="24"/>
    </row>
    <row r="17" spans="1:12" ht="13.75" customHeight="1" x14ac:dyDescent="0.2">
      <c r="A17" s="39">
        <v>10</v>
      </c>
      <c r="B17" s="45" t="s">
        <v>51</v>
      </c>
      <c r="C17" s="20" t="s">
        <v>51</v>
      </c>
      <c r="D17" s="20" t="s">
        <v>51</v>
      </c>
      <c r="E17" s="40">
        <v>12</v>
      </c>
      <c r="F17" s="19" t="s">
        <v>51</v>
      </c>
      <c r="G17" s="46"/>
      <c r="H17" s="21"/>
      <c r="I17" s="40">
        <v>10</v>
      </c>
      <c r="J17" s="21"/>
      <c r="K17" s="21"/>
      <c r="L17" s="24"/>
    </row>
    <row r="18" spans="1:12" ht="13.75" customHeight="1" x14ac:dyDescent="0.2">
      <c r="A18" s="39">
        <v>11</v>
      </c>
      <c r="B18" s="45" t="s">
        <v>51</v>
      </c>
      <c r="C18" s="20" t="s">
        <v>51</v>
      </c>
      <c r="D18" s="20" t="s">
        <v>51</v>
      </c>
      <c r="E18" s="40">
        <v>20</v>
      </c>
      <c r="F18" s="19" t="s">
        <v>51</v>
      </c>
      <c r="G18" s="46"/>
      <c r="H18" s="21"/>
      <c r="I18" s="40">
        <v>15</v>
      </c>
      <c r="J18" s="21"/>
      <c r="K18" s="21"/>
      <c r="L18" s="24"/>
    </row>
    <row r="19" spans="1:12" ht="14.25" customHeight="1" x14ac:dyDescent="0.2">
      <c r="A19" s="41">
        <v>12</v>
      </c>
      <c r="B19" s="47" t="s">
        <v>51</v>
      </c>
      <c r="C19" s="27" t="s">
        <v>51</v>
      </c>
      <c r="D19" s="27" t="s">
        <v>51</v>
      </c>
      <c r="E19" s="42">
        <v>12</v>
      </c>
      <c r="F19" s="26" t="s">
        <v>51</v>
      </c>
      <c r="G19" s="48"/>
      <c r="H19" s="28"/>
      <c r="I19" s="42">
        <v>15</v>
      </c>
      <c r="J19" s="28"/>
      <c r="K19" s="28"/>
      <c r="L19" s="31"/>
    </row>
    <row r="20" spans="1:12" ht="14.25" customHeight="1" x14ac:dyDescent="0.2">
      <c r="A20" s="34">
        <v>13</v>
      </c>
      <c r="B20" s="134" t="s">
        <v>51</v>
      </c>
      <c r="C20" s="35">
        <v>10</v>
      </c>
      <c r="D20" s="35">
        <v>50</v>
      </c>
      <c r="E20" s="36">
        <v>20</v>
      </c>
      <c r="F20" s="37" t="s">
        <v>9</v>
      </c>
      <c r="G20" s="44"/>
      <c r="H20" s="14"/>
      <c r="I20" s="36">
        <v>5</v>
      </c>
      <c r="J20" s="14"/>
      <c r="K20" s="14"/>
      <c r="L20" s="17"/>
    </row>
    <row r="21" spans="1:12" ht="13.75" customHeight="1" x14ac:dyDescent="0.2">
      <c r="A21" s="39">
        <v>14</v>
      </c>
      <c r="B21" s="45" t="s">
        <v>51</v>
      </c>
      <c r="C21" s="20" t="s">
        <v>51</v>
      </c>
      <c r="D21" s="20" t="s">
        <v>51</v>
      </c>
      <c r="E21" s="40">
        <v>12</v>
      </c>
      <c r="F21" s="19" t="s">
        <v>51</v>
      </c>
      <c r="G21" s="46"/>
      <c r="H21" s="21"/>
      <c r="I21" s="40">
        <v>5</v>
      </c>
      <c r="J21" s="21"/>
      <c r="K21" s="21"/>
      <c r="L21" s="24"/>
    </row>
    <row r="22" spans="1:12" ht="13.75" customHeight="1" x14ac:dyDescent="0.2">
      <c r="A22" s="39">
        <v>15</v>
      </c>
      <c r="B22" s="45" t="s">
        <v>51</v>
      </c>
      <c r="C22" s="20" t="s">
        <v>51</v>
      </c>
      <c r="D22" s="20" t="s">
        <v>51</v>
      </c>
      <c r="E22" s="40">
        <v>20</v>
      </c>
      <c r="F22" s="19" t="s">
        <v>51</v>
      </c>
      <c r="G22" s="46"/>
      <c r="H22" s="21"/>
      <c r="I22" s="40">
        <v>10</v>
      </c>
      <c r="J22" s="21"/>
      <c r="K22" s="21"/>
      <c r="L22" s="24"/>
    </row>
    <row r="23" spans="1:12" ht="13.75" customHeight="1" x14ac:dyDescent="0.2">
      <c r="A23" s="39">
        <v>16</v>
      </c>
      <c r="B23" s="45" t="s">
        <v>51</v>
      </c>
      <c r="C23" s="20" t="s">
        <v>51</v>
      </c>
      <c r="D23" s="20" t="s">
        <v>51</v>
      </c>
      <c r="E23" s="40">
        <v>12</v>
      </c>
      <c r="F23" s="19" t="s">
        <v>51</v>
      </c>
      <c r="G23" s="46"/>
      <c r="H23" s="21"/>
      <c r="I23" s="40">
        <v>10</v>
      </c>
      <c r="J23" s="21"/>
      <c r="K23" s="21"/>
      <c r="L23" s="24"/>
    </row>
    <row r="24" spans="1:12" ht="13.75" customHeight="1" x14ac:dyDescent="0.2">
      <c r="A24" s="39">
        <v>17</v>
      </c>
      <c r="B24" s="45" t="s">
        <v>51</v>
      </c>
      <c r="C24" s="20" t="s">
        <v>51</v>
      </c>
      <c r="D24" s="20" t="s">
        <v>51</v>
      </c>
      <c r="E24" s="40">
        <v>20</v>
      </c>
      <c r="F24" s="19" t="s">
        <v>51</v>
      </c>
      <c r="G24" s="46"/>
      <c r="H24" s="21"/>
      <c r="I24" s="40">
        <v>15</v>
      </c>
      <c r="J24" s="21"/>
      <c r="K24" s="21"/>
      <c r="L24" s="24"/>
    </row>
    <row r="25" spans="1:12" ht="14.25" customHeight="1" x14ac:dyDescent="0.2">
      <c r="A25" s="41">
        <v>18</v>
      </c>
      <c r="B25" s="47" t="s">
        <v>51</v>
      </c>
      <c r="C25" s="27" t="s">
        <v>51</v>
      </c>
      <c r="D25" s="27" t="s">
        <v>51</v>
      </c>
      <c r="E25" s="42">
        <v>12</v>
      </c>
      <c r="F25" s="26" t="s">
        <v>51</v>
      </c>
      <c r="G25" s="48"/>
      <c r="H25" s="28"/>
      <c r="I25" s="42">
        <v>15</v>
      </c>
      <c r="J25" s="28"/>
      <c r="K25" s="28"/>
      <c r="L25" s="31"/>
    </row>
    <row r="26" spans="1:12" ht="13.75" customHeight="1" x14ac:dyDescent="0.2">
      <c r="A26" s="32"/>
      <c r="B26" s="32"/>
      <c r="C26" s="32"/>
      <c r="D26" s="32"/>
      <c r="E26" s="32"/>
      <c r="F26" s="33"/>
      <c r="G26" s="32"/>
      <c r="H26" s="32"/>
      <c r="I26" s="32"/>
      <c r="J26" s="32"/>
      <c r="K26" s="32"/>
      <c r="L26" s="32"/>
    </row>
    <row r="27" spans="1:12" ht="13.75" customHeight="1" x14ac:dyDescent="0.2">
      <c r="A27" s="3"/>
      <c r="B27" s="3"/>
      <c r="C27" s="3"/>
      <c r="D27" s="3"/>
      <c r="E27" s="3"/>
      <c r="F27" s="4"/>
      <c r="G27" s="3"/>
      <c r="H27" s="3"/>
      <c r="I27" s="3"/>
      <c r="J27" s="3"/>
      <c r="K27" s="3"/>
      <c r="L27" s="3"/>
    </row>
    <row r="28" spans="1:12" ht="17" customHeight="1" x14ac:dyDescent="0.2">
      <c r="A28" s="182" t="s">
        <v>58</v>
      </c>
      <c r="B28" s="179"/>
      <c r="C28" s="179"/>
      <c r="D28" s="179"/>
      <c r="E28" s="179"/>
      <c r="F28" s="181"/>
      <c r="G28" s="181"/>
      <c r="H28" s="179"/>
      <c r="I28" s="179"/>
      <c r="J28" s="179"/>
      <c r="K28" s="179"/>
      <c r="L28" s="180"/>
    </row>
    <row r="29" spans="1:12" ht="17" customHeight="1" x14ac:dyDescent="0.2">
      <c r="A29" s="176" t="s">
        <v>45</v>
      </c>
      <c r="B29" s="174" t="s">
        <v>54</v>
      </c>
      <c r="C29" s="178" t="s">
        <v>12</v>
      </c>
      <c r="D29" s="179"/>
      <c r="E29" s="178" t="s">
        <v>13</v>
      </c>
      <c r="F29" s="181"/>
      <c r="G29" s="181"/>
      <c r="H29" s="179"/>
      <c r="I29" s="179"/>
      <c r="J29" s="178" t="s">
        <v>14</v>
      </c>
      <c r="K29" s="179"/>
      <c r="L29" s="180"/>
    </row>
    <row r="30" spans="1:12" ht="36.75" customHeight="1" x14ac:dyDescent="0.2">
      <c r="A30" s="177"/>
      <c r="B30" s="175"/>
      <c r="C30" s="132" t="s">
        <v>46</v>
      </c>
      <c r="D30" s="132" t="s">
        <v>47</v>
      </c>
      <c r="E30" s="124" t="s">
        <v>2</v>
      </c>
      <c r="F30" s="124" t="s">
        <v>3</v>
      </c>
      <c r="G30" s="124" t="s">
        <v>4</v>
      </c>
      <c r="H30" s="124" t="s">
        <v>5</v>
      </c>
      <c r="I30" s="124" t="s">
        <v>6</v>
      </c>
      <c r="J30" s="8" t="s">
        <v>48</v>
      </c>
      <c r="K30" s="8" t="s">
        <v>49</v>
      </c>
      <c r="L30" s="133" t="s">
        <v>50</v>
      </c>
    </row>
    <row r="31" spans="1:12" ht="14.25" customHeight="1" x14ac:dyDescent="0.2">
      <c r="A31" s="34">
        <v>1</v>
      </c>
      <c r="B31" s="43">
        <v>500</v>
      </c>
      <c r="C31" s="35">
        <v>50</v>
      </c>
      <c r="D31" s="35">
        <v>5</v>
      </c>
      <c r="E31" s="36">
        <v>20</v>
      </c>
      <c r="F31" s="37" t="s">
        <v>9</v>
      </c>
      <c r="G31" s="44"/>
      <c r="H31" s="14"/>
      <c r="I31" s="36">
        <v>5</v>
      </c>
      <c r="J31" s="14"/>
      <c r="K31" s="14"/>
      <c r="L31" s="17"/>
    </row>
    <row r="32" spans="1:12" ht="13.75" customHeight="1" x14ac:dyDescent="0.2">
      <c r="A32" s="39">
        <v>2</v>
      </c>
      <c r="B32" s="45" t="s">
        <v>51</v>
      </c>
      <c r="C32" s="20" t="s">
        <v>51</v>
      </c>
      <c r="D32" s="20" t="s">
        <v>51</v>
      </c>
      <c r="E32" s="40">
        <v>12</v>
      </c>
      <c r="F32" s="19" t="s">
        <v>51</v>
      </c>
      <c r="G32" s="46"/>
      <c r="H32" s="21"/>
      <c r="I32" s="40">
        <v>5</v>
      </c>
      <c r="J32" s="21"/>
      <c r="K32" s="21"/>
      <c r="L32" s="24"/>
    </row>
    <row r="33" spans="1:12" ht="13.75" customHeight="1" x14ac:dyDescent="0.2">
      <c r="A33" s="39">
        <v>3</v>
      </c>
      <c r="B33" s="45" t="s">
        <v>51</v>
      </c>
      <c r="C33" s="20" t="s">
        <v>51</v>
      </c>
      <c r="D33" s="20" t="s">
        <v>51</v>
      </c>
      <c r="E33" s="40">
        <v>20</v>
      </c>
      <c r="F33" s="19" t="s">
        <v>51</v>
      </c>
      <c r="G33" s="46"/>
      <c r="H33" s="21"/>
      <c r="I33" s="40">
        <v>10</v>
      </c>
      <c r="J33" s="21"/>
      <c r="K33" s="21"/>
      <c r="L33" s="24"/>
    </row>
    <row r="34" spans="1:12" ht="13.75" customHeight="1" x14ac:dyDescent="0.2">
      <c r="A34" s="39">
        <v>4</v>
      </c>
      <c r="B34" s="45" t="s">
        <v>51</v>
      </c>
      <c r="C34" s="20" t="s">
        <v>51</v>
      </c>
      <c r="D34" s="20" t="s">
        <v>51</v>
      </c>
      <c r="E34" s="40">
        <v>12</v>
      </c>
      <c r="F34" s="19" t="s">
        <v>51</v>
      </c>
      <c r="G34" s="46"/>
      <c r="H34" s="21"/>
      <c r="I34" s="40">
        <v>10</v>
      </c>
      <c r="J34" s="21"/>
      <c r="K34" s="21"/>
      <c r="L34" s="24"/>
    </row>
    <row r="35" spans="1:12" ht="13.75" customHeight="1" x14ac:dyDescent="0.2">
      <c r="A35" s="39">
        <v>5</v>
      </c>
      <c r="B35" s="45" t="s">
        <v>51</v>
      </c>
      <c r="C35" s="20" t="s">
        <v>51</v>
      </c>
      <c r="D35" s="20" t="s">
        <v>51</v>
      </c>
      <c r="E35" s="40">
        <v>20</v>
      </c>
      <c r="F35" s="19" t="s">
        <v>51</v>
      </c>
      <c r="G35" s="46"/>
      <c r="H35" s="21"/>
      <c r="I35" s="40">
        <v>15</v>
      </c>
      <c r="J35" s="21"/>
      <c r="K35" s="21"/>
      <c r="L35" s="24"/>
    </row>
    <row r="36" spans="1:12" ht="14.25" customHeight="1" x14ac:dyDescent="0.2">
      <c r="A36" s="41">
        <v>6</v>
      </c>
      <c r="B36" s="47" t="s">
        <v>51</v>
      </c>
      <c r="C36" s="27" t="s">
        <v>51</v>
      </c>
      <c r="D36" s="27" t="s">
        <v>51</v>
      </c>
      <c r="E36" s="42">
        <v>12</v>
      </c>
      <c r="F36" s="26" t="s">
        <v>51</v>
      </c>
      <c r="G36" s="48"/>
      <c r="H36" s="28"/>
      <c r="I36" s="42">
        <v>15</v>
      </c>
      <c r="J36" s="28"/>
      <c r="K36" s="28"/>
      <c r="L36" s="31"/>
    </row>
    <row r="37" spans="1:12" ht="14.25" customHeight="1" x14ac:dyDescent="0.2">
      <c r="A37" s="34">
        <v>7</v>
      </c>
      <c r="B37" s="134" t="s">
        <v>51</v>
      </c>
      <c r="C37" s="35">
        <v>20</v>
      </c>
      <c r="D37" s="35">
        <v>20</v>
      </c>
      <c r="E37" s="36">
        <v>20</v>
      </c>
      <c r="F37" s="12" t="s">
        <v>51</v>
      </c>
      <c r="G37" s="44"/>
      <c r="H37" s="14"/>
      <c r="I37" s="36">
        <v>5</v>
      </c>
      <c r="J37" s="14"/>
      <c r="K37" s="14"/>
      <c r="L37" s="17"/>
    </row>
    <row r="38" spans="1:12" ht="13.75" customHeight="1" x14ac:dyDescent="0.2">
      <c r="A38" s="39">
        <v>8</v>
      </c>
      <c r="B38" s="45" t="s">
        <v>51</v>
      </c>
      <c r="C38" s="20" t="s">
        <v>51</v>
      </c>
      <c r="D38" s="20" t="s">
        <v>51</v>
      </c>
      <c r="E38" s="40">
        <v>12</v>
      </c>
      <c r="F38" s="19" t="s">
        <v>51</v>
      </c>
      <c r="G38" s="46"/>
      <c r="H38" s="21"/>
      <c r="I38" s="40">
        <v>5</v>
      </c>
      <c r="J38" s="21"/>
      <c r="K38" s="21"/>
      <c r="L38" s="24"/>
    </row>
    <row r="39" spans="1:12" ht="13.75" customHeight="1" x14ac:dyDescent="0.2">
      <c r="A39" s="39">
        <v>9</v>
      </c>
      <c r="B39" s="45" t="s">
        <v>51</v>
      </c>
      <c r="C39" s="20" t="s">
        <v>51</v>
      </c>
      <c r="D39" s="20" t="s">
        <v>51</v>
      </c>
      <c r="E39" s="40">
        <v>20</v>
      </c>
      <c r="F39" s="19" t="s">
        <v>51</v>
      </c>
      <c r="G39" s="46"/>
      <c r="H39" s="21"/>
      <c r="I39" s="40">
        <v>10</v>
      </c>
      <c r="J39" s="21"/>
      <c r="K39" s="21"/>
      <c r="L39" s="24"/>
    </row>
    <row r="40" spans="1:12" ht="13.75" customHeight="1" x14ac:dyDescent="0.2">
      <c r="A40" s="39">
        <v>10</v>
      </c>
      <c r="B40" s="45" t="s">
        <v>51</v>
      </c>
      <c r="C40" s="20" t="s">
        <v>51</v>
      </c>
      <c r="D40" s="20" t="s">
        <v>51</v>
      </c>
      <c r="E40" s="40">
        <v>12</v>
      </c>
      <c r="F40" s="19" t="s">
        <v>51</v>
      </c>
      <c r="G40" s="46"/>
      <c r="H40" s="21"/>
      <c r="I40" s="40">
        <v>10</v>
      </c>
      <c r="J40" s="21"/>
      <c r="K40" s="21"/>
      <c r="L40" s="24"/>
    </row>
    <row r="41" spans="1:12" ht="13.75" customHeight="1" x14ac:dyDescent="0.2">
      <c r="A41" s="39">
        <v>11</v>
      </c>
      <c r="B41" s="45" t="s">
        <v>51</v>
      </c>
      <c r="C41" s="20" t="s">
        <v>51</v>
      </c>
      <c r="D41" s="20" t="s">
        <v>51</v>
      </c>
      <c r="E41" s="40">
        <v>20</v>
      </c>
      <c r="F41" s="19" t="s">
        <v>51</v>
      </c>
      <c r="G41" s="46"/>
      <c r="H41" s="21"/>
      <c r="I41" s="40">
        <v>15</v>
      </c>
      <c r="J41" s="21"/>
      <c r="K41" s="21"/>
      <c r="L41" s="24"/>
    </row>
    <row r="42" spans="1:12" ht="14.25" customHeight="1" x14ac:dyDescent="0.2">
      <c r="A42" s="41">
        <v>12</v>
      </c>
      <c r="B42" s="47" t="s">
        <v>51</v>
      </c>
      <c r="C42" s="27" t="s">
        <v>51</v>
      </c>
      <c r="D42" s="27" t="s">
        <v>51</v>
      </c>
      <c r="E42" s="42">
        <v>12</v>
      </c>
      <c r="F42" s="26" t="s">
        <v>51</v>
      </c>
      <c r="G42" s="48"/>
      <c r="H42" s="28"/>
      <c r="I42" s="42">
        <v>15</v>
      </c>
      <c r="J42" s="28"/>
      <c r="K42" s="28"/>
      <c r="L42" s="31"/>
    </row>
    <row r="43" spans="1:12" ht="14.25" customHeight="1" x14ac:dyDescent="0.2">
      <c r="A43" s="34">
        <v>13</v>
      </c>
      <c r="B43" s="134" t="s">
        <v>51</v>
      </c>
      <c r="C43" s="35">
        <v>10</v>
      </c>
      <c r="D43" s="35">
        <v>50</v>
      </c>
      <c r="E43" s="36">
        <v>20</v>
      </c>
      <c r="F43" s="12" t="s">
        <v>51</v>
      </c>
      <c r="G43" s="44"/>
      <c r="H43" s="14"/>
      <c r="I43" s="36">
        <v>5</v>
      </c>
      <c r="J43" s="14"/>
      <c r="K43" s="14"/>
      <c r="L43" s="17"/>
    </row>
    <row r="44" spans="1:12" ht="13.75" customHeight="1" x14ac:dyDescent="0.2">
      <c r="A44" s="39">
        <v>14</v>
      </c>
      <c r="B44" s="45" t="s">
        <v>51</v>
      </c>
      <c r="C44" s="20" t="s">
        <v>51</v>
      </c>
      <c r="D44" s="20" t="s">
        <v>51</v>
      </c>
      <c r="E44" s="40">
        <v>12</v>
      </c>
      <c r="F44" s="19" t="s">
        <v>51</v>
      </c>
      <c r="G44" s="46"/>
      <c r="H44" s="21"/>
      <c r="I44" s="40">
        <v>5</v>
      </c>
      <c r="J44" s="21"/>
      <c r="K44" s="21"/>
      <c r="L44" s="24"/>
    </row>
    <row r="45" spans="1:12" ht="13.75" customHeight="1" x14ac:dyDescent="0.2">
      <c r="A45" s="39">
        <v>15</v>
      </c>
      <c r="B45" s="45" t="s">
        <v>51</v>
      </c>
      <c r="C45" s="20" t="s">
        <v>51</v>
      </c>
      <c r="D45" s="20" t="s">
        <v>51</v>
      </c>
      <c r="E45" s="40">
        <v>20</v>
      </c>
      <c r="F45" s="19" t="s">
        <v>51</v>
      </c>
      <c r="G45" s="46"/>
      <c r="H45" s="21"/>
      <c r="I45" s="40">
        <v>10</v>
      </c>
      <c r="J45" s="21"/>
      <c r="K45" s="21"/>
      <c r="L45" s="24"/>
    </row>
    <row r="46" spans="1:12" ht="13.75" customHeight="1" x14ac:dyDescent="0.2">
      <c r="A46" s="39">
        <v>16</v>
      </c>
      <c r="B46" s="45" t="s">
        <v>51</v>
      </c>
      <c r="C46" s="20" t="s">
        <v>51</v>
      </c>
      <c r="D46" s="20" t="s">
        <v>51</v>
      </c>
      <c r="E46" s="40">
        <v>12</v>
      </c>
      <c r="F46" s="19" t="s">
        <v>51</v>
      </c>
      <c r="G46" s="46"/>
      <c r="H46" s="21"/>
      <c r="I46" s="40">
        <v>10</v>
      </c>
      <c r="J46" s="21"/>
      <c r="K46" s="21"/>
      <c r="L46" s="24"/>
    </row>
    <row r="47" spans="1:12" ht="13.75" customHeight="1" x14ac:dyDescent="0.2">
      <c r="A47" s="39">
        <v>17</v>
      </c>
      <c r="B47" s="45" t="s">
        <v>51</v>
      </c>
      <c r="C47" s="20" t="s">
        <v>51</v>
      </c>
      <c r="D47" s="20" t="s">
        <v>51</v>
      </c>
      <c r="E47" s="40">
        <v>20</v>
      </c>
      <c r="F47" s="19" t="s">
        <v>51</v>
      </c>
      <c r="G47" s="46"/>
      <c r="H47" s="21"/>
      <c r="I47" s="40">
        <v>15</v>
      </c>
      <c r="J47" s="21"/>
      <c r="K47" s="21"/>
      <c r="L47" s="24"/>
    </row>
    <row r="48" spans="1:12" ht="14.25" customHeight="1" x14ac:dyDescent="0.2">
      <c r="A48" s="41">
        <v>18</v>
      </c>
      <c r="B48" s="47" t="s">
        <v>51</v>
      </c>
      <c r="C48" s="27" t="s">
        <v>51</v>
      </c>
      <c r="D48" s="27" t="s">
        <v>51</v>
      </c>
      <c r="E48" s="42">
        <v>12</v>
      </c>
      <c r="F48" s="26" t="s">
        <v>51</v>
      </c>
      <c r="G48" s="48"/>
      <c r="H48" s="28"/>
      <c r="I48" s="42">
        <v>15</v>
      </c>
      <c r="J48" s="28"/>
      <c r="K48" s="28"/>
      <c r="L48" s="31"/>
    </row>
    <row r="49" spans="1:12" ht="13.75" customHeight="1" x14ac:dyDescent="0.2">
      <c r="A49" s="32"/>
      <c r="B49" s="32"/>
      <c r="C49" s="32"/>
      <c r="D49" s="32"/>
      <c r="E49" s="32"/>
      <c r="F49" s="33"/>
      <c r="G49" s="32"/>
      <c r="H49" s="32"/>
      <c r="I49" s="32"/>
      <c r="J49" s="32"/>
      <c r="K49" s="32"/>
      <c r="L49" s="32"/>
    </row>
    <row r="50" spans="1:12" ht="13.75" customHeight="1" x14ac:dyDescent="0.2">
      <c r="A50" s="3"/>
      <c r="B50" s="3"/>
      <c r="C50" s="3"/>
      <c r="D50" s="3"/>
      <c r="E50" s="3"/>
      <c r="F50" s="4"/>
      <c r="G50" s="3"/>
      <c r="H50" s="3"/>
      <c r="I50" s="3"/>
      <c r="J50" s="3"/>
      <c r="K50" s="3"/>
      <c r="L50" s="3"/>
    </row>
    <row r="51" spans="1:12" ht="17" customHeight="1" x14ac:dyDescent="0.2">
      <c r="A51" s="182" t="s">
        <v>59</v>
      </c>
      <c r="B51" s="179"/>
      <c r="C51" s="179"/>
      <c r="D51" s="179"/>
      <c r="E51" s="179"/>
      <c r="F51" s="181"/>
      <c r="G51" s="181"/>
      <c r="H51" s="179"/>
      <c r="I51" s="179"/>
      <c r="J51" s="179"/>
      <c r="K51" s="179"/>
      <c r="L51" s="180"/>
    </row>
    <row r="52" spans="1:12" ht="17" customHeight="1" x14ac:dyDescent="0.2">
      <c r="A52" s="176" t="s">
        <v>45</v>
      </c>
      <c r="B52" s="174" t="s">
        <v>54</v>
      </c>
      <c r="C52" s="178" t="s">
        <v>12</v>
      </c>
      <c r="D52" s="179"/>
      <c r="E52" s="178" t="s">
        <v>13</v>
      </c>
      <c r="F52" s="181"/>
      <c r="G52" s="181"/>
      <c r="H52" s="179"/>
      <c r="I52" s="179"/>
      <c r="J52" s="178" t="s">
        <v>14</v>
      </c>
      <c r="K52" s="179"/>
      <c r="L52" s="180"/>
    </row>
    <row r="53" spans="1:12" ht="36.75" customHeight="1" x14ac:dyDescent="0.2">
      <c r="A53" s="177"/>
      <c r="B53" s="175"/>
      <c r="C53" s="132" t="s">
        <v>46</v>
      </c>
      <c r="D53" s="132" t="s">
        <v>47</v>
      </c>
      <c r="E53" s="124" t="s">
        <v>2</v>
      </c>
      <c r="F53" s="124" t="s">
        <v>3</v>
      </c>
      <c r="G53" s="124" t="s">
        <v>4</v>
      </c>
      <c r="H53" s="124" t="s">
        <v>5</v>
      </c>
      <c r="I53" s="124" t="s">
        <v>6</v>
      </c>
      <c r="J53" s="8" t="s">
        <v>48</v>
      </c>
      <c r="K53" s="8" t="s">
        <v>49</v>
      </c>
      <c r="L53" s="133" t="s">
        <v>50</v>
      </c>
    </row>
    <row r="54" spans="1:12" ht="14.25" customHeight="1" x14ac:dyDescent="0.2">
      <c r="A54" s="11" t="s">
        <v>60</v>
      </c>
      <c r="B54" s="43">
        <v>500</v>
      </c>
      <c r="C54" s="35">
        <v>50</v>
      </c>
      <c r="D54" s="35">
        <v>5</v>
      </c>
      <c r="E54" s="36">
        <v>20</v>
      </c>
      <c r="F54" s="37" t="s">
        <v>9</v>
      </c>
      <c r="G54" s="44"/>
      <c r="H54" s="14"/>
      <c r="I54" s="36">
        <v>5</v>
      </c>
      <c r="J54" s="14"/>
      <c r="K54" s="14"/>
      <c r="L54" s="17"/>
    </row>
    <row r="55" spans="1:12" ht="13.75" customHeight="1" x14ac:dyDescent="0.2">
      <c r="A55" s="18" t="s">
        <v>61</v>
      </c>
      <c r="B55" s="45" t="s">
        <v>51</v>
      </c>
      <c r="C55" s="20" t="s">
        <v>51</v>
      </c>
      <c r="D55" s="20" t="s">
        <v>51</v>
      </c>
      <c r="E55" s="40">
        <v>12</v>
      </c>
      <c r="F55" s="19" t="s">
        <v>51</v>
      </c>
      <c r="G55" s="46"/>
      <c r="H55" s="21"/>
      <c r="I55" s="40">
        <v>5</v>
      </c>
      <c r="J55" s="21"/>
      <c r="K55" s="21"/>
      <c r="L55" s="24"/>
    </row>
    <row r="56" spans="1:12" ht="13.75" customHeight="1" x14ac:dyDescent="0.2">
      <c r="A56" s="18" t="s">
        <v>62</v>
      </c>
      <c r="B56" s="45" t="s">
        <v>51</v>
      </c>
      <c r="C56" s="20" t="s">
        <v>51</v>
      </c>
      <c r="D56" s="20" t="s">
        <v>51</v>
      </c>
      <c r="E56" s="40">
        <v>20</v>
      </c>
      <c r="F56" s="19" t="s">
        <v>51</v>
      </c>
      <c r="G56" s="46"/>
      <c r="H56" s="21"/>
      <c r="I56" s="40">
        <v>10</v>
      </c>
      <c r="J56" s="21"/>
      <c r="K56" s="21"/>
      <c r="L56" s="24"/>
    </row>
    <row r="57" spans="1:12" ht="13.75" customHeight="1" x14ac:dyDescent="0.2">
      <c r="A57" s="18" t="s">
        <v>63</v>
      </c>
      <c r="B57" s="45" t="s">
        <v>51</v>
      </c>
      <c r="C57" s="20" t="s">
        <v>51</v>
      </c>
      <c r="D57" s="20" t="s">
        <v>51</v>
      </c>
      <c r="E57" s="40">
        <v>12</v>
      </c>
      <c r="F57" s="19" t="s">
        <v>51</v>
      </c>
      <c r="G57" s="46"/>
      <c r="H57" s="21"/>
      <c r="I57" s="40">
        <v>10</v>
      </c>
      <c r="J57" s="21"/>
      <c r="K57" s="21"/>
      <c r="L57" s="24"/>
    </row>
    <row r="58" spans="1:12" ht="13.75" customHeight="1" x14ac:dyDescent="0.2">
      <c r="A58" s="18" t="s">
        <v>64</v>
      </c>
      <c r="B58" s="45" t="s">
        <v>51</v>
      </c>
      <c r="C58" s="20" t="s">
        <v>51</v>
      </c>
      <c r="D58" s="20" t="s">
        <v>51</v>
      </c>
      <c r="E58" s="40">
        <v>20</v>
      </c>
      <c r="F58" s="19" t="s">
        <v>51</v>
      </c>
      <c r="G58" s="46"/>
      <c r="H58" s="21"/>
      <c r="I58" s="40">
        <v>15</v>
      </c>
      <c r="J58" s="21"/>
      <c r="K58" s="21"/>
      <c r="L58" s="24"/>
    </row>
    <row r="59" spans="1:12" ht="14.25" customHeight="1" x14ac:dyDescent="0.2">
      <c r="A59" s="25" t="s">
        <v>65</v>
      </c>
      <c r="B59" s="47" t="s">
        <v>51</v>
      </c>
      <c r="C59" s="27" t="s">
        <v>51</v>
      </c>
      <c r="D59" s="27" t="s">
        <v>51</v>
      </c>
      <c r="E59" s="42">
        <v>12</v>
      </c>
      <c r="F59" s="26" t="s">
        <v>51</v>
      </c>
      <c r="G59" s="48"/>
      <c r="H59" s="28"/>
      <c r="I59" s="42">
        <v>15</v>
      </c>
      <c r="J59" s="28"/>
      <c r="K59" s="28"/>
      <c r="L59" s="31"/>
    </row>
    <row r="60" spans="1:12" ht="14.25" customHeight="1" x14ac:dyDescent="0.2">
      <c r="A60" s="34">
        <v>7</v>
      </c>
      <c r="B60" s="134" t="s">
        <v>51</v>
      </c>
      <c r="C60" s="35">
        <v>20</v>
      </c>
      <c r="D60" s="35">
        <v>5</v>
      </c>
      <c r="E60" s="36">
        <v>20</v>
      </c>
      <c r="F60" s="12" t="s">
        <v>51</v>
      </c>
      <c r="G60" s="44"/>
      <c r="H60" s="14"/>
      <c r="I60" s="36">
        <v>5</v>
      </c>
      <c r="J60" s="14"/>
      <c r="K60" s="14"/>
      <c r="L60" s="17"/>
    </row>
    <row r="61" spans="1:12" ht="13.75" customHeight="1" x14ac:dyDescent="0.2">
      <c r="A61" s="39">
        <v>8</v>
      </c>
      <c r="B61" s="45" t="s">
        <v>51</v>
      </c>
      <c r="C61" s="20" t="s">
        <v>51</v>
      </c>
      <c r="D61" s="20" t="s">
        <v>51</v>
      </c>
      <c r="E61" s="40">
        <v>12</v>
      </c>
      <c r="F61" s="19" t="s">
        <v>51</v>
      </c>
      <c r="G61" s="46"/>
      <c r="H61" s="21"/>
      <c r="I61" s="40">
        <v>5</v>
      </c>
      <c r="J61" s="21"/>
      <c r="K61" s="21"/>
      <c r="L61" s="24"/>
    </row>
    <row r="62" spans="1:12" ht="13.75" customHeight="1" x14ac:dyDescent="0.2">
      <c r="A62" s="39">
        <v>9</v>
      </c>
      <c r="B62" s="45" t="s">
        <v>51</v>
      </c>
      <c r="C62" s="20" t="s">
        <v>51</v>
      </c>
      <c r="D62" s="20" t="s">
        <v>51</v>
      </c>
      <c r="E62" s="40">
        <v>20</v>
      </c>
      <c r="F62" s="19" t="s">
        <v>51</v>
      </c>
      <c r="G62" s="46"/>
      <c r="H62" s="21"/>
      <c r="I62" s="40">
        <v>10</v>
      </c>
      <c r="J62" s="21"/>
      <c r="K62" s="21"/>
      <c r="L62" s="24"/>
    </row>
    <row r="63" spans="1:12" ht="13.75" customHeight="1" x14ac:dyDescent="0.2">
      <c r="A63" s="39">
        <v>10</v>
      </c>
      <c r="B63" s="45" t="s">
        <v>51</v>
      </c>
      <c r="C63" s="20" t="s">
        <v>51</v>
      </c>
      <c r="D63" s="20" t="s">
        <v>51</v>
      </c>
      <c r="E63" s="40">
        <v>12</v>
      </c>
      <c r="F63" s="19" t="s">
        <v>51</v>
      </c>
      <c r="G63" s="46"/>
      <c r="H63" s="21"/>
      <c r="I63" s="40">
        <v>10</v>
      </c>
      <c r="J63" s="21"/>
      <c r="K63" s="21"/>
      <c r="L63" s="24"/>
    </row>
    <row r="64" spans="1:12" ht="13.75" customHeight="1" x14ac:dyDescent="0.2">
      <c r="A64" s="39">
        <v>11</v>
      </c>
      <c r="B64" s="45" t="s">
        <v>51</v>
      </c>
      <c r="C64" s="20" t="s">
        <v>51</v>
      </c>
      <c r="D64" s="20" t="s">
        <v>51</v>
      </c>
      <c r="E64" s="40">
        <v>20</v>
      </c>
      <c r="F64" s="19" t="s">
        <v>51</v>
      </c>
      <c r="G64" s="46"/>
      <c r="H64" s="21"/>
      <c r="I64" s="40">
        <v>15</v>
      </c>
      <c r="J64" s="21"/>
      <c r="K64" s="21"/>
      <c r="L64" s="24"/>
    </row>
    <row r="65" spans="1:12" ht="14.25" customHeight="1" x14ac:dyDescent="0.2">
      <c r="A65" s="41">
        <v>12</v>
      </c>
      <c r="B65" s="47" t="s">
        <v>51</v>
      </c>
      <c r="C65" s="27" t="s">
        <v>51</v>
      </c>
      <c r="D65" s="27" t="s">
        <v>51</v>
      </c>
      <c r="E65" s="42">
        <v>12</v>
      </c>
      <c r="F65" s="26" t="s">
        <v>51</v>
      </c>
      <c r="G65" s="48"/>
      <c r="H65" s="28"/>
      <c r="I65" s="42">
        <v>15</v>
      </c>
      <c r="J65" s="28"/>
      <c r="K65" s="28"/>
      <c r="L65" s="31"/>
    </row>
    <row r="66" spans="1:12" ht="14.25" customHeight="1" x14ac:dyDescent="0.2">
      <c r="A66" s="34">
        <v>13</v>
      </c>
      <c r="B66" s="134" t="s">
        <v>51</v>
      </c>
      <c r="C66" s="35">
        <v>10</v>
      </c>
      <c r="D66" s="35">
        <v>5</v>
      </c>
      <c r="E66" s="36">
        <v>20</v>
      </c>
      <c r="F66" s="12" t="s">
        <v>51</v>
      </c>
      <c r="G66" s="44"/>
      <c r="H66" s="14"/>
      <c r="I66" s="36">
        <v>5</v>
      </c>
      <c r="J66" s="14"/>
      <c r="K66" s="14"/>
      <c r="L66" s="17"/>
    </row>
    <row r="67" spans="1:12" ht="13.75" customHeight="1" x14ac:dyDescent="0.2">
      <c r="A67" s="39">
        <v>14</v>
      </c>
      <c r="B67" s="45" t="s">
        <v>51</v>
      </c>
      <c r="C67" s="20" t="s">
        <v>51</v>
      </c>
      <c r="D67" s="20" t="s">
        <v>51</v>
      </c>
      <c r="E67" s="40">
        <v>12</v>
      </c>
      <c r="F67" s="19" t="s">
        <v>51</v>
      </c>
      <c r="G67" s="46"/>
      <c r="H67" s="21"/>
      <c r="I67" s="40">
        <v>5</v>
      </c>
      <c r="J67" s="21"/>
      <c r="K67" s="21"/>
      <c r="L67" s="24"/>
    </row>
    <row r="68" spans="1:12" ht="13.75" customHeight="1" x14ac:dyDescent="0.2">
      <c r="A68" s="39">
        <v>15</v>
      </c>
      <c r="B68" s="45" t="s">
        <v>51</v>
      </c>
      <c r="C68" s="20" t="s">
        <v>51</v>
      </c>
      <c r="D68" s="20" t="s">
        <v>51</v>
      </c>
      <c r="E68" s="40">
        <v>20</v>
      </c>
      <c r="F68" s="19" t="s">
        <v>51</v>
      </c>
      <c r="G68" s="46"/>
      <c r="H68" s="21"/>
      <c r="I68" s="40">
        <v>10</v>
      </c>
      <c r="J68" s="21"/>
      <c r="K68" s="21"/>
      <c r="L68" s="24"/>
    </row>
    <row r="69" spans="1:12" ht="13.75" customHeight="1" x14ac:dyDescent="0.2">
      <c r="A69" s="39">
        <v>16</v>
      </c>
      <c r="B69" s="45" t="s">
        <v>51</v>
      </c>
      <c r="C69" s="20" t="s">
        <v>51</v>
      </c>
      <c r="D69" s="20" t="s">
        <v>51</v>
      </c>
      <c r="E69" s="40">
        <v>12</v>
      </c>
      <c r="F69" s="19" t="s">
        <v>51</v>
      </c>
      <c r="G69" s="46"/>
      <c r="H69" s="21"/>
      <c r="I69" s="40">
        <v>10</v>
      </c>
      <c r="J69" s="21"/>
      <c r="K69" s="21"/>
      <c r="L69" s="24"/>
    </row>
    <row r="70" spans="1:12" ht="13.75" customHeight="1" x14ac:dyDescent="0.2">
      <c r="A70" s="39">
        <v>17</v>
      </c>
      <c r="B70" s="45" t="s">
        <v>51</v>
      </c>
      <c r="C70" s="20" t="s">
        <v>51</v>
      </c>
      <c r="D70" s="20" t="s">
        <v>51</v>
      </c>
      <c r="E70" s="40">
        <v>20</v>
      </c>
      <c r="F70" s="19" t="s">
        <v>51</v>
      </c>
      <c r="G70" s="46"/>
      <c r="H70" s="21"/>
      <c r="I70" s="40">
        <v>15</v>
      </c>
      <c r="J70" s="21"/>
      <c r="K70" s="21"/>
      <c r="L70" s="24"/>
    </row>
    <row r="71" spans="1:12" ht="14.25" customHeight="1" x14ac:dyDescent="0.2">
      <c r="A71" s="41">
        <v>18</v>
      </c>
      <c r="B71" s="47" t="s">
        <v>51</v>
      </c>
      <c r="C71" s="27" t="s">
        <v>51</v>
      </c>
      <c r="D71" s="27" t="s">
        <v>51</v>
      </c>
      <c r="E71" s="42">
        <v>12</v>
      </c>
      <c r="F71" s="26" t="s">
        <v>51</v>
      </c>
      <c r="G71" s="48"/>
      <c r="H71" s="28"/>
      <c r="I71" s="42">
        <v>15</v>
      </c>
      <c r="J71" s="28"/>
      <c r="K71" s="28"/>
      <c r="L71" s="31"/>
    </row>
    <row r="72" spans="1:12" ht="13.75" customHeight="1" x14ac:dyDescent="0.2">
      <c r="A72" s="32"/>
      <c r="B72" s="32"/>
      <c r="C72" s="32"/>
      <c r="D72" s="32"/>
      <c r="E72" s="32"/>
      <c r="F72" s="33"/>
      <c r="G72" s="32"/>
      <c r="H72" s="32"/>
      <c r="I72" s="32"/>
      <c r="J72" s="32"/>
      <c r="K72" s="32"/>
      <c r="L72" s="32"/>
    </row>
    <row r="73" spans="1:12" ht="13.75" customHeight="1" x14ac:dyDescent="0.2">
      <c r="A73" s="3"/>
      <c r="B73" s="3"/>
      <c r="C73" s="3"/>
      <c r="D73" s="3"/>
      <c r="E73" s="3"/>
      <c r="F73" s="4"/>
      <c r="G73" s="3"/>
      <c r="H73" s="3"/>
      <c r="I73" s="3"/>
      <c r="J73" s="3"/>
      <c r="K73" s="3"/>
      <c r="L73" s="3"/>
    </row>
    <row r="74" spans="1:12" ht="17" customHeight="1" x14ac:dyDescent="0.2">
      <c r="A74" s="182" t="s">
        <v>66</v>
      </c>
      <c r="B74" s="179"/>
      <c r="C74" s="179"/>
      <c r="D74" s="179"/>
      <c r="E74" s="179"/>
      <c r="F74" s="181"/>
      <c r="G74" s="181"/>
      <c r="H74" s="179"/>
      <c r="I74" s="179"/>
      <c r="J74" s="179"/>
      <c r="K74" s="179"/>
      <c r="L74" s="180"/>
    </row>
    <row r="75" spans="1:12" ht="17" customHeight="1" x14ac:dyDescent="0.2">
      <c r="A75" s="176" t="s">
        <v>45</v>
      </c>
      <c r="B75" s="174" t="s">
        <v>54</v>
      </c>
      <c r="C75" s="178" t="s">
        <v>12</v>
      </c>
      <c r="D75" s="179"/>
      <c r="E75" s="178" t="s">
        <v>13</v>
      </c>
      <c r="F75" s="181"/>
      <c r="G75" s="181"/>
      <c r="H75" s="179"/>
      <c r="I75" s="179"/>
      <c r="J75" s="178" t="s">
        <v>14</v>
      </c>
      <c r="K75" s="179"/>
      <c r="L75" s="180"/>
    </row>
    <row r="76" spans="1:12" ht="36.75" customHeight="1" x14ac:dyDescent="0.2">
      <c r="A76" s="177"/>
      <c r="B76" s="175"/>
      <c r="C76" s="132" t="s">
        <v>46</v>
      </c>
      <c r="D76" s="132" t="s">
        <v>47</v>
      </c>
      <c r="E76" s="124" t="s">
        <v>2</v>
      </c>
      <c r="F76" s="124" t="s">
        <v>3</v>
      </c>
      <c r="G76" s="124" t="s">
        <v>4</v>
      </c>
      <c r="H76" s="124" t="s">
        <v>5</v>
      </c>
      <c r="I76" s="124" t="s">
        <v>6</v>
      </c>
      <c r="J76" s="8" t="s">
        <v>48</v>
      </c>
      <c r="K76" s="8" t="s">
        <v>49</v>
      </c>
      <c r="L76" s="133" t="s">
        <v>50</v>
      </c>
    </row>
    <row r="77" spans="1:12" ht="14.25" customHeight="1" x14ac:dyDescent="0.2">
      <c r="A77" s="34">
        <v>1</v>
      </c>
      <c r="B77" s="43">
        <v>300</v>
      </c>
      <c r="C77" s="35">
        <v>20</v>
      </c>
      <c r="D77" s="35">
        <v>20</v>
      </c>
      <c r="E77" s="38">
        <v>30</v>
      </c>
      <c r="F77" s="37" t="s">
        <v>9</v>
      </c>
      <c r="G77" s="44"/>
      <c r="H77" s="14"/>
      <c r="I77" s="36">
        <v>5</v>
      </c>
      <c r="J77" s="14"/>
      <c r="K77" s="14"/>
      <c r="L77" s="17"/>
    </row>
    <row r="78" spans="1:12" ht="13.75" customHeight="1" x14ac:dyDescent="0.2">
      <c r="A78" s="39">
        <v>2</v>
      </c>
      <c r="B78" s="45" t="s">
        <v>51</v>
      </c>
      <c r="C78" s="20" t="s">
        <v>51</v>
      </c>
      <c r="D78" s="20" t="s">
        <v>51</v>
      </c>
      <c r="E78" s="19" t="s">
        <v>51</v>
      </c>
      <c r="F78" s="19" t="s">
        <v>51</v>
      </c>
      <c r="G78" s="46"/>
      <c r="H78" s="21"/>
      <c r="I78" s="40">
        <v>10</v>
      </c>
      <c r="J78" s="21"/>
      <c r="K78" s="21"/>
      <c r="L78" s="24"/>
    </row>
    <row r="79" spans="1:12" ht="14.25" customHeight="1" x14ac:dyDescent="0.2">
      <c r="A79" s="41">
        <v>3</v>
      </c>
      <c r="B79" s="47" t="s">
        <v>51</v>
      </c>
      <c r="C79" s="27" t="s">
        <v>51</v>
      </c>
      <c r="D79" s="27" t="s">
        <v>51</v>
      </c>
      <c r="E79" s="26" t="s">
        <v>51</v>
      </c>
      <c r="F79" s="26" t="s">
        <v>51</v>
      </c>
      <c r="G79" s="48"/>
      <c r="H79" s="28"/>
      <c r="I79" s="42">
        <v>15</v>
      </c>
      <c r="J79" s="28"/>
      <c r="K79" s="28"/>
      <c r="L79" s="31"/>
    </row>
    <row r="80" spans="1:12" ht="14.25" customHeight="1" x14ac:dyDescent="0.2">
      <c r="A80" s="34">
        <v>4</v>
      </c>
      <c r="B80" s="43">
        <v>800</v>
      </c>
      <c r="C80" s="13" t="s">
        <v>51</v>
      </c>
      <c r="D80" s="13" t="s">
        <v>51</v>
      </c>
      <c r="E80" s="38">
        <v>12</v>
      </c>
      <c r="F80" s="12" t="s">
        <v>51</v>
      </c>
      <c r="G80" s="135"/>
      <c r="H80" s="14"/>
      <c r="I80" s="36">
        <v>5</v>
      </c>
      <c r="J80" s="14"/>
      <c r="K80" s="14"/>
      <c r="L80" s="17"/>
    </row>
    <row r="81" spans="1:12" ht="13.75" customHeight="1" x14ac:dyDescent="0.2">
      <c r="A81" s="39">
        <v>5</v>
      </c>
      <c r="B81" s="45" t="s">
        <v>51</v>
      </c>
      <c r="C81" s="20" t="s">
        <v>51</v>
      </c>
      <c r="D81" s="20" t="s">
        <v>51</v>
      </c>
      <c r="E81" s="19" t="s">
        <v>51</v>
      </c>
      <c r="F81" s="19" t="s">
        <v>51</v>
      </c>
      <c r="G81" s="46"/>
      <c r="H81" s="21"/>
      <c r="I81" s="40">
        <v>10</v>
      </c>
      <c r="J81" s="21"/>
      <c r="K81" s="21"/>
      <c r="L81" s="24"/>
    </row>
    <row r="82" spans="1:12" ht="14.25" customHeight="1" x14ac:dyDescent="0.2">
      <c r="A82" s="41">
        <v>6</v>
      </c>
      <c r="B82" s="47" t="s">
        <v>51</v>
      </c>
      <c r="C82" s="27" t="s">
        <v>51</v>
      </c>
      <c r="D82" s="27" t="s">
        <v>51</v>
      </c>
      <c r="E82" s="26" t="s">
        <v>51</v>
      </c>
      <c r="F82" s="26" t="s">
        <v>51</v>
      </c>
      <c r="G82" s="48"/>
      <c r="H82" s="28"/>
      <c r="I82" s="42">
        <v>15</v>
      </c>
      <c r="J82" s="28"/>
      <c r="K82" s="28"/>
      <c r="L82" s="31"/>
    </row>
    <row r="83" spans="1:12" ht="13.75" customHeight="1" x14ac:dyDescent="0.2">
      <c r="A83" s="32"/>
      <c r="B83" s="32"/>
      <c r="C83" s="32"/>
      <c r="D83" s="32"/>
      <c r="E83" s="32"/>
      <c r="F83" s="33"/>
      <c r="G83" s="32"/>
      <c r="H83" s="32"/>
      <c r="I83" s="32"/>
      <c r="J83" s="32"/>
      <c r="K83" s="32"/>
      <c r="L83" s="32"/>
    </row>
    <row r="84" spans="1:12" ht="13.75" customHeight="1" x14ac:dyDescent="0.2">
      <c r="A84" s="3"/>
      <c r="B84" s="3"/>
      <c r="C84" s="3"/>
      <c r="D84" s="3"/>
      <c r="E84" s="3"/>
      <c r="F84" s="4"/>
      <c r="G84" s="3"/>
      <c r="H84" s="3"/>
      <c r="I84" s="3"/>
      <c r="J84" s="3"/>
      <c r="K84" s="3"/>
      <c r="L84" s="3"/>
    </row>
    <row r="85" spans="1:12" ht="17" customHeight="1" x14ac:dyDescent="0.2">
      <c r="A85" s="182" t="s">
        <v>179</v>
      </c>
      <c r="B85" s="179"/>
      <c r="C85" s="179"/>
      <c r="D85" s="179"/>
      <c r="E85" s="179"/>
      <c r="F85" s="181"/>
      <c r="G85" s="181"/>
      <c r="H85" s="179"/>
      <c r="I85" s="179"/>
      <c r="J85" s="179"/>
      <c r="K85" s="179"/>
      <c r="L85" s="180"/>
    </row>
    <row r="86" spans="1:12" ht="17" customHeight="1" x14ac:dyDescent="0.2">
      <c r="A86" s="5"/>
      <c r="B86" s="136"/>
      <c r="C86" s="187" t="s">
        <v>12</v>
      </c>
      <c r="D86" s="179"/>
      <c r="E86" s="187" t="s">
        <v>13</v>
      </c>
      <c r="F86" s="181"/>
      <c r="G86" s="181"/>
      <c r="H86" s="179"/>
      <c r="I86" s="189"/>
      <c r="J86" s="7"/>
      <c r="K86" s="8" t="s">
        <v>14</v>
      </c>
      <c r="L86" s="9"/>
    </row>
    <row r="87" spans="1:12" ht="48" customHeight="1" x14ac:dyDescent="0.2">
      <c r="A87" s="137" t="s">
        <v>16</v>
      </c>
      <c r="B87" s="138" t="s">
        <v>17</v>
      </c>
      <c r="C87" s="132" t="s">
        <v>18</v>
      </c>
      <c r="D87" s="132" t="s">
        <v>19</v>
      </c>
      <c r="E87" s="124" t="s">
        <v>2</v>
      </c>
      <c r="F87" s="124" t="s">
        <v>20</v>
      </c>
      <c r="G87" s="124" t="s">
        <v>21</v>
      </c>
      <c r="H87" s="124" t="s">
        <v>5</v>
      </c>
      <c r="I87" s="124" t="s">
        <v>180</v>
      </c>
      <c r="J87" s="8" t="s">
        <v>22</v>
      </c>
      <c r="K87" s="8" t="s">
        <v>23</v>
      </c>
      <c r="L87" s="133" t="s">
        <v>24</v>
      </c>
    </row>
    <row r="88" spans="1:12" ht="14.25" customHeight="1" x14ac:dyDescent="0.2">
      <c r="A88" s="11" t="s">
        <v>28</v>
      </c>
      <c r="B88" s="134" t="s">
        <v>29</v>
      </c>
      <c r="C88" s="13" t="s">
        <v>30</v>
      </c>
      <c r="D88" s="13" t="s">
        <v>31</v>
      </c>
      <c r="E88" s="12" t="s">
        <v>32</v>
      </c>
      <c r="F88" s="12" t="s">
        <v>9</v>
      </c>
      <c r="G88" s="14"/>
      <c r="H88" s="14"/>
      <c r="I88" s="12" t="s">
        <v>33</v>
      </c>
      <c r="J88" s="15"/>
      <c r="K88" s="15"/>
      <c r="L88" s="16"/>
    </row>
    <row r="89" spans="1:12" ht="13.75" customHeight="1" x14ac:dyDescent="0.2">
      <c r="A89" s="18" t="s">
        <v>34</v>
      </c>
      <c r="B89" s="45" t="s">
        <v>35</v>
      </c>
      <c r="C89" s="20" t="s">
        <v>30</v>
      </c>
      <c r="D89" s="20" t="s">
        <v>36</v>
      </c>
      <c r="E89" s="19" t="s">
        <v>37</v>
      </c>
      <c r="F89" s="19" t="s">
        <v>9</v>
      </c>
      <c r="G89" s="21"/>
      <c r="H89" s="21"/>
      <c r="I89" s="19" t="s">
        <v>38</v>
      </c>
      <c r="J89" s="22"/>
      <c r="K89" s="22"/>
      <c r="L89" s="23"/>
    </row>
    <row r="90" spans="1:12" ht="13.75" customHeight="1" x14ac:dyDescent="0.2">
      <c r="A90" s="18" t="s">
        <v>39</v>
      </c>
      <c r="B90" s="45" t="s">
        <v>35</v>
      </c>
      <c r="C90" s="20" t="s">
        <v>37</v>
      </c>
      <c r="D90" s="20" t="s">
        <v>40</v>
      </c>
      <c r="E90" s="19" t="s">
        <v>37</v>
      </c>
      <c r="F90" s="19" t="s">
        <v>9</v>
      </c>
      <c r="G90" s="21"/>
      <c r="H90" s="21"/>
      <c r="I90" s="19" t="s">
        <v>41</v>
      </c>
      <c r="J90" s="22"/>
      <c r="K90" s="22"/>
      <c r="L90" s="23"/>
    </row>
    <row r="91" spans="1:12" ht="13.75" customHeight="1" x14ac:dyDescent="0.2">
      <c r="A91" s="18" t="s">
        <v>42</v>
      </c>
      <c r="B91" s="45" t="s">
        <v>43</v>
      </c>
      <c r="C91" s="20" t="s">
        <v>30</v>
      </c>
      <c r="D91" s="20" t="s">
        <v>31</v>
      </c>
      <c r="E91" s="19" t="s">
        <v>36</v>
      </c>
      <c r="F91" s="19" t="s">
        <v>9</v>
      </c>
      <c r="G91" s="21"/>
      <c r="H91" s="21"/>
      <c r="I91" s="19" t="s">
        <v>38</v>
      </c>
      <c r="J91" s="22"/>
      <c r="K91" s="22"/>
      <c r="L91" s="23"/>
    </row>
    <row r="92" spans="1:12" ht="14.25" customHeight="1" x14ac:dyDescent="0.2">
      <c r="A92" s="25" t="s">
        <v>38</v>
      </c>
      <c r="B92" s="47" t="s">
        <v>43</v>
      </c>
      <c r="C92" s="27" t="s">
        <v>37</v>
      </c>
      <c r="D92" s="27" t="s">
        <v>40</v>
      </c>
      <c r="E92" s="26" t="s">
        <v>36</v>
      </c>
      <c r="F92" s="26" t="s">
        <v>9</v>
      </c>
      <c r="G92" s="28"/>
      <c r="H92" s="28"/>
      <c r="I92" s="26" t="s">
        <v>41</v>
      </c>
      <c r="J92" s="29"/>
      <c r="K92" s="29"/>
      <c r="L92" s="30"/>
    </row>
    <row r="93" spans="1:12" ht="13.75" customHeight="1" x14ac:dyDescent="0.2">
      <c r="A93" s="32"/>
      <c r="B93" s="32"/>
      <c r="C93" s="32"/>
      <c r="D93" s="32"/>
      <c r="E93" s="32"/>
      <c r="F93" s="33"/>
      <c r="G93" s="32"/>
      <c r="H93" s="32"/>
      <c r="I93" s="32"/>
      <c r="J93" s="32"/>
      <c r="K93" s="32"/>
      <c r="L93" s="32"/>
    </row>
    <row r="94" spans="1:12" ht="12.75" customHeight="1" x14ac:dyDescent="0.2">
      <c r="A94" s="50"/>
      <c r="B94" s="50"/>
      <c r="C94" s="50"/>
      <c r="D94" s="50"/>
      <c r="E94" s="50"/>
      <c r="F94" s="51"/>
      <c r="G94" s="50"/>
      <c r="H94" s="50"/>
      <c r="I94" s="50"/>
      <c r="J94" s="50"/>
      <c r="K94" s="50"/>
      <c r="L94" s="50"/>
    </row>
    <row r="95" spans="1:12" ht="12.75" customHeight="1" x14ac:dyDescent="0.2">
      <c r="A95" s="49" t="s">
        <v>67</v>
      </c>
      <c r="B95" s="50"/>
      <c r="C95" s="50"/>
      <c r="D95" s="50"/>
      <c r="E95" s="50"/>
      <c r="F95" s="51"/>
      <c r="G95" s="50"/>
      <c r="H95" s="50"/>
      <c r="I95" s="50"/>
      <c r="J95" s="50"/>
      <c r="K95" s="50"/>
      <c r="L95" s="50"/>
    </row>
    <row r="96" spans="1:12" ht="13.75" customHeight="1" x14ac:dyDescent="0.2">
      <c r="A96" s="3"/>
      <c r="B96" s="3"/>
      <c r="C96" s="3"/>
      <c r="D96" s="3"/>
      <c r="E96" s="3"/>
      <c r="F96" s="4"/>
      <c r="G96" s="3"/>
      <c r="H96" s="3"/>
      <c r="I96" s="3"/>
      <c r="J96" s="3"/>
      <c r="K96" s="3"/>
      <c r="L96" s="3"/>
    </row>
    <row r="97" spans="1:12" ht="17" customHeight="1" x14ac:dyDescent="0.2">
      <c r="A97" s="182" t="s">
        <v>181</v>
      </c>
      <c r="B97" s="179"/>
      <c r="C97" s="179"/>
      <c r="D97" s="179"/>
      <c r="E97" s="179"/>
      <c r="F97" s="181"/>
      <c r="G97" s="181"/>
      <c r="H97" s="179"/>
      <c r="I97" s="179"/>
      <c r="J97" s="179"/>
      <c r="K97" s="179"/>
      <c r="L97" s="180"/>
    </row>
    <row r="98" spans="1:12" ht="17" customHeight="1" x14ac:dyDescent="0.2">
      <c r="A98" s="176" t="s">
        <v>45</v>
      </c>
      <c r="B98" s="174" t="s">
        <v>54</v>
      </c>
      <c r="C98" s="178" t="s">
        <v>12</v>
      </c>
      <c r="D98" s="179"/>
      <c r="E98" s="178" t="s">
        <v>13</v>
      </c>
      <c r="F98" s="181"/>
      <c r="G98" s="181"/>
      <c r="H98" s="179"/>
      <c r="I98" s="179"/>
      <c r="J98" s="178" t="s">
        <v>14</v>
      </c>
      <c r="K98" s="179"/>
      <c r="L98" s="180"/>
    </row>
    <row r="99" spans="1:12" ht="25.75" customHeight="1" x14ac:dyDescent="0.2">
      <c r="A99" s="177"/>
      <c r="B99" s="175"/>
      <c r="C99" s="132" t="s">
        <v>46</v>
      </c>
      <c r="D99" s="132" t="s">
        <v>47</v>
      </c>
      <c r="E99" s="124" t="s">
        <v>2</v>
      </c>
      <c r="F99" s="124" t="s">
        <v>20</v>
      </c>
      <c r="G99" s="124" t="s">
        <v>21</v>
      </c>
      <c r="H99" s="124" t="s">
        <v>5</v>
      </c>
      <c r="I99" s="124" t="s">
        <v>6</v>
      </c>
      <c r="J99" s="8" t="s">
        <v>48</v>
      </c>
      <c r="K99" s="8" t="s">
        <v>49</v>
      </c>
      <c r="L99" s="133" t="s">
        <v>50</v>
      </c>
    </row>
    <row r="100" spans="1:12" ht="14.75" customHeight="1" x14ac:dyDescent="0.2">
      <c r="A100" s="34">
        <v>1201</v>
      </c>
      <c r="B100" s="139">
        <v>500</v>
      </c>
      <c r="C100" s="52">
        <v>50</v>
      </c>
      <c r="D100" s="52">
        <v>5</v>
      </c>
      <c r="E100" s="53">
        <v>20</v>
      </c>
      <c r="F100" s="36">
        <v>1</v>
      </c>
      <c r="G100" s="36">
        <v>10</v>
      </c>
      <c r="H100" s="54">
        <v>15</v>
      </c>
      <c r="I100" s="36">
        <v>5</v>
      </c>
      <c r="J100" s="54">
        <v>10</v>
      </c>
      <c r="K100" s="14"/>
      <c r="L100" s="17"/>
    </row>
    <row r="101" spans="1:12" ht="14.75" customHeight="1" x14ac:dyDescent="0.2">
      <c r="A101" s="39">
        <v>1202</v>
      </c>
      <c r="B101" s="61">
        <v>500</v>
      </c>
      <c r="C101" s="55">
        <v>50</v>
      </c>
      <c r="D101" s="56">
        <v>20</v>
      </c>
      <c r="E101" s="57">
        <v>12</v>
      </c>
      <c r="F101" s="58">
        <v>1</v>
      </c>
      <c r="G101" s="40">
        <v>15</v>
      </c>
      <c r="H101" s="59">
        <v>25</v>
      </c>
      <c r="I101" s="40">
        <v>10</v>
      </c>
      <c r="J101" s="59">
        <v>25</v>
      </c>
      <c r="K101" s="21"/>
      <c r="L101" s="24"/>
    </row>
    <row r="102" spans="1:12" ht="14.25" customHeight="1" x14ac:dyDescent="0.2">
      <c r="A102" s="39">
        <v>1203</v>
      </c>
      <c r="B102" s="61">
        <v>500</v>
      </c>
      <c r="C102" s="55">
        <v>20</v>
      </c>
      <c r="D102" s="55">
        <v>5</v>
      </c>
      <c r="E102" s="60">
        <v>20</v>
      </c>
      <c r="F102" s="40">
        <v>1</v>
      </c>
      <c r="G102" s="40">
        <v>25</v>
      </c>
      <c r="H102" s="59">
        <v>30</v>
      </c>
      <c r="I102" s="40">
        <v>5</v>
      </c>
      <c r="J102" s="59">
        <v>25</v>
      </c>
      <c r="K102" s="21"/>
      <c r="L102" s="24"/>
    </row>
    <row r="103" spans="1:12" ht="13.75" customHeight="1" x14ac:dyDescent="0.2">
      <c r="A103" s="39">
        <v>1204</v>
      </c>
      <c r="B103" s="61">
        <v>500</v>
      </c>
      <c r="C103" s="55">
        <v>20</v>
      </c>
      <c r="D103" s="55">
        <v>20</v>
      </c>
      <c r="E103" s="40">
        <v>20</v>
      </c>
      <c r="F103" s="40">
        <v>1</v>
      </c>
      <c r="G103" s="40">
        <v>25</v>
      </c>
      <c r="H103" s="59">
        <v>35</v>
      </c>
      <c r="I103" s="40">
        <v>10</v>
      </c>
      <c r="J103" s="59">
        <v>35</v>
      </c>
      <c r="K103" s="21"/>
      <c r="L103" s="24"/>
    </row>
    <row r="104" spans="1:12" ht="14.25" customHeight="1" x14ac:dyDescent="0.2">
      <c r="A104" s="39">
        <v>1205</v>
      </c>
      <c r="B104" s="61">
        <v>300</v>
      </c>
      <c r="C104" s="55">
        <v>20</v>
      </c>
      <c r="D104" s="55">
        <v>20</v>
      </c>
      <c r="E104" s="62">
        <v>20</v>
      </c>
      <c r="F104" s="40">
        <v>1</v>
      </c>
      <c r="G104" s="40">
        <v>15</v>
      </c>
      <c r="H104" s="59">
        <v>20</v>
      </c>
      <c r="I104" s="40">
        <v>5</v>
      </c>
      <c r="J104" s="59">
        <v>15</v>
      </c>
      <c r="K104" s="21"/>
      <c r="L104" s="24"/>
    </row>
    <row r="105" spans="1:12" ht="14.75" customHeight="1" x14ac:dyDescent="0.2">
      <c r="A105" s="63">
        <v>1206</v>
      </c>
      <c r="B105" s="59">
        <v>300</v>
      </c>
      <c r="C105" s="55">
        <v>20</v>
      </c>
      <c r="D105" s="56">
        <v>50</v>
      </c>
      <c r="E105" s="57">
        <v>12</v>
      </c>
      <c r="F105" s="58">
        <v>1</v>
      </c>
      <c r="G105" s="40">
        <v>25</v>
      </c>
      <c r="H105" s="59">
        <v>35</v>
      </c>
      <c r="I105" s="40">
        <v>10</v>
      </c>
      <c r="J105" s="59">
        <v>35</v>
      </c>
      <c r="K105" s="21"/>
      <c r="L105" s="24"/>
    </row>
    <row r="106" spans="1:12" ht="14.75" customHeight="1" x14ac:dyDescent="0.2">
      <c r="A106" s="64">
        <v>1207</v>
      </c>
      <c r="B106" s="67">
        <v>300</v>
      </c>
      <c r="C106" s="65">
        <v>10</v>
      </c>
      <c r="D106" s="65">
        <v>50</v>
      </c>
      <c r="E106" s="66">
        <v>20</v>
      </c>
      <c r="F106" s="42">
        <v>1</v>
      </c>
      <c r="G106" s="42">
        <v>30</v>
      </c>
      <c r="H106" s="67">
        <v>35</v>
      </c>
      <c r="I106" s="42">
        <v>5</v>
      </c>
      <c r="J106" s="67">
        <v>30</v>
      </c>
      <c r="K106" s="28"/>
      <c r="L106" s="31"/>
    </row>
    <row r="107" spans="1:12" ht="14.25" customHeight="1" x14ac:dyDescent="0.2">
      <c r="A107" s="34">
        <v>1208</v>
      </c>
      <c r="B107" s="139">
        <v>200</v>
      </c>
      <c r="C107" s="52">
        <v>10</v>
      </c>
      <c r="D107" s="52">
        <v>10</v>
      </c>
      <c r="E107" s="36">
        <v>20</v>
      </c>
      <c r="F107" s="36">
        <v>1</v>
      </c>
      <c r="G107" s="36">
        <v>25</v>
      </c>
      <c r="H107" s="54">
        <v>35</v>
      </c>
      <c r="I107" s="36">
        <v>10</v>
      </c>
      <c r="J107" s="54">
        <v>35</v>
      </c>
      <c r="K107" s="14"/>
      <c r="L107" s="17"/>
    </row>
    <row r="108" spans="1:12" ht="13.75" customHeight="1" x14ac:dyDescent="0.2">
      <c r="A108" s="39">
        <v>1209</v>
      </c>
      <c r="B108" s="45" t="s">
        <v>182</v>
      </c>
      <c r="C108" s="55">
        <v>3</v>
      </c>
      <c r="D108" s="55">
        <v>10</v>
      </c>
      <c r="E108" s="40">
        <v>30</v>
      </c>
      <c r="F108" s="40">
        <v>0.6</v>
      </c>
      <c r="G108" s="40">
        <v>15</v>
      </c>
      <c r="H108" s="59">
        <v>20</v>
      </c>
      <c r="I108" s="40">
        <v>5</v>
      </c>
      <c r="J108" s="59">
        <v>15</v>
      </c>
      <c r="K108" s="21"/>
      <c r="L108" s="24"/>
    </row>
    <row r="109" spans="1:12" ht="14.25" customHeight="1" x14ac:dyDescent="0.2">
      <c r="A109" s="63">
        <v>1210</v>
      </c>
      <c r="B109" s="45" t="s">
        <v>182</v>
      </c>
      <c r="C109" s="55">
        <v>3</v>
      </c>
      <c r="D109" s="55">
        <v>20</v>
      </c>
      <c r="E109" s="62">
        <v>30</v>
      </c>
      <c r="F109" s="40">
        <v>0.6</v>
      </c>
      <c r="G109" s="40">
        <v>15</v>
      </c>
      <c r="H109" s="59">
        <v>25</v>
      </c>
      <c r="I109" s="40">
        <v>10</v>
      </c>
      <c r="J109" s="59">
        <v>25</v>
      </c>
      <c r="K109" s="21"/>
      <c r="L109" s="24"/>
    </row>
    <row r="110" spans="1:12" ht="14.75" customHeight="1" x14ac:dyDescent="0.2">
      <c r="A110" s="64">
        <v>1211</v>
      </c>
      <c r="B110" s="47" t="s">
        <v>182</v>
      </c>
      <c r="C110" s="65">
        <v>3</v>
      </c>
      <c r="D110" s="68">
        <v>50</v>
      </c>
      <c r="E110" s="69">
        <v>20</v>
      </c>
      <c r="F110" s="70">
        <v>0.6</v>
      </c>
      <c r="G110" s="42">
        <v>25</v>
      </c>
      <c r="H110" s="67">
        <v>30</v>
      </c>
      <c r="I110" s="42">
        <v>5</v>
      </c>
      <c r="J110" s="67">
        <v>25</v>
      </c>
      <c r="K110" s="28"/>
      <c r="L110" s="31"/>
    </row>
  </sheetData>
  <mergeCells count="35">
    <mergeCell ref="B98:B99"/>
    <mergeCell ref="E86:I86"/>
    <mergeCell ref="B75:B76"/>
    <mergeCell ref="A6:A7"/>
    <mergeCell ref="A4:L4"/>
    <mergeCell ref="A51:L51"/>
    <mergeCell ref="A98:A99"/>
    <mergeCell ref="A28:L28"/>
    <mergeCell ref="A75:A76"/>
    <mergeCell ref="J6:L6"/>
    <mergeCell ref="J98:L98"/>
    <mergeCell ref="J75:L75"/>
    <mergeCell ref="C86:D86"/>
    <mergeCell ref="A52:A53"/>
    <mergeCell ref="A5:L5"/>
    <mergeCell ref="A97:L97"/>
    <mergeCell ref="E75:I75"/>
    <mergeCell ref="E98:I98"/>
    <mergeCell ref="C29:D29"/>
    <mergeCell ref="C6:D6"/>
    <mergeCell ref="C75:D75"/>
    <mergeCell ref="C98:D98"/>
    <mergeCell ref="A74:L74"/>
    <mergeCell ref="A85:L85"/>
    <mergeCell ref="A1:L1"/>
    <mergeCell ref="B52:B53"/>
    <mergeCell ref="J52:L52"/>
    <mergeCell ref="E52:I52"/>
    <mergeCell ref="C52:D52"/>
    <mergeCell ref="B29:B30"/>
    <mergeCell ref="A29:A30"/>
    <mergeCell ref="J29:L29"/>
    <mergeCell ref="E29:I29"/>
    <mergeCell ref="E6:I6"/>
    <mergeCell ref="B6:B7"/>
  </mergeCells>
  <pageMargins left="0.109449" right="0.109449" top="0.15944900000000001" bottom="0.15944900000000001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V15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6.33203125" defaultRowHeight="15.5" customHeight="1" x14ac:dyDescent="0.2"/>
  <cols>
    <col min="1" max="1" width="6.6640625" style="140" customWidth="1"/>
    <col min="2" max="2" width="37.33203125" style="140" customWidth="1"/>
    <col min="3" max="3" width="38.5" style="140" customWidth="1"/>
    <col min="4" max="4" width="41.5" style="140" customWidth="1"/>
    <col min="5" max="256" width="16.33203125" style="140" customWidth="1"/>
  </cols>
  <sheetData>
    <row r="1" spans="1:4" ht="18" customHeight="1" x14ac:dyDescent="0.2">
      <c r="A1" s="190" t="s">
        <v>183</v>
      </c>
      <c r="B1" s="190"/>
      <c r="C1" s="190"/>
      <c r="D1" s="190"/>
    </row>
    <row r="2" spans="1:4" ht="16.25" customHeight="1" x14ac:dyDescent="0.2">
      <c r="A2" s="200" t="s">
        <v>164</v>
      </c>
      <c r="B2" s="201"/>
      <c r="C2" s="201"/>
      <c r="D2" s="201"/>
    </row>
    <row r="3" spans="1:4" ht="58.25" customHeight="1" x14ac:dyDescent="0.2">
      <c r="A3" s="141"/>
      <c r="B3" s="198" t="s">
        <v>165</v>
      </c>
      <c r="C3" s="199"/>
      <c r="D3" s="199"/>
    </row>
    <row r="4" spans="1:4" ht="16" customHeight="1" x14ac:dyDescent="0.2">
      <c r="A4" s="116"/>
      <c r="B4" s="193" t="s">
        <v>166</v>
      </c>
      <c r="C4" s="192"/>
      <c r="D4" s="192"/>
    </row>
    <row r="5" spans="1:4" ht="16" customHeight="1" x14ac:dyDescent="0.2">
      <c r="A5" s="116"/>
      <c r="B5" s="194" t="s">
        <v>167</v>
      </c>
      <c r="C5" s="192"/>
      <c r="D5" s="192"/>
    </row>
    <row r="6" spans="1:4" ht="16" customHeight="1" x14ac:dyDescent="0.2">
      <c r="A6" s="116"/>
      <c r="B6" s="194" t="s">
        <v>168</v>
      </c>
      <c r="C6" s="192"/>
      <c r="D6" s="192"/>
    </row>
    <row r="7" spans="1:4" ht="16" customHeight="1" x14ac:dyDescent="0.2">
      <c r="A7" s="116"/>
      <c r="B7" s="194" t="s">
        <v>169</v>
      </c>
      <c r="C7" s="192"/>
      <c r="D7" s="192"/>
    </row>
    <row r="8" spans="1:4" ht="16" customHeight="1" x14ac:dyDescent="0.2">
      <c r="A8" s="116"/>
      <c r="B8" s="194" t="s">
        <v>170</v>
      </c>
      <c r="C8" s="192"/>
      <c r="D8" s="192"/>
    </row>
    <row r="9" spans="1:4" ht="16" customHeight="1" x14ac:dyDescent="0.2">
      <c r="A9" s="116"/>
      <c r="B9" s="194" t="s">
        <v>171</v>
      </c>
      <c r="C9" s="192"/>
      <c r="D9" s="192"/>
    </row>
    <row r="10" spans="1:4" ht="16" customHeight="1" x14ac:dyDescent="0.2">
      <c r="A10" s="116"/>
      <c r="B10" s="193" t="s">
        <v>172</v>
      </c>
      <c r="C10" s="192"/>
      <c r="D10" s="192"/>
    </row>
    <row r="11" spans="1:4" ht="16" customHeight="1" x14ac:dyDescent="0.2">
      <c r="A11" s="116"/>
      <c r="B11" s="194" t="s">
        <v>173</v>
      </c>
      <c r="C11" s="192"/>
      <c r="D11" s="192"/>
    </row>
    <row r="12" spans="1:4" ht="16" customHeight="1" x14ac:dyDescent="0.2">
      <c r="A12" s="116"/>
      <c r="B12" s="194" t="s">
        <v>174</v>
      </c>
      <c r="C12" s="192"/>
      <c r="D12" s="192"/>
    </row>
    <row r="13" spans="1:4" ht="30" customHeight="1" x14ac:dyDescent="0.2">
      <c r="A13" s="116"/>
      <c r="B13" s="194" t="s">
        <v>175</v>
      </c>
      <c r="C13" s="192"/>
      <c r="D13" s="192"/>
    </row>
    <row r="14" spans="1:4" ht="30" customHeight="1" x14ac:dyDescent="0.2">
      <c r="A14" s="116"/>
      <c r="B14" s="194" t="s">
        <v>176</v>
      </c>
      <c r="C14" s="192"/>
      <c r="D14" s="192"/>
    </row>
    <row r="15" spans="1:4" ht="16" customHeight="1" x14ac:dyDescent="0.25">
      <c r="A15" s="116"/>
      <c r="B15" s="191" t="s">
        <v>177</v>
      </c>
      <c r="C15" s="192"/>
      <c r="D15" s="192"/>
    </row>
  </sheetData>
  <mergeCells count="15">
    <mergeCell ref="A1:D1"/>
    <mergeCell ref="B15:D15"/>
    <mergeCell ref="B14:D14"/>
    <mergeCell ref="B13:D13"/>
    <mergeCell ref="B12:D12"/>
    <mergeCell ref="B11:D11"/>
    <mergeCell ref="B10:D10"/>
    <mergeCell ref="B8:D8"/>
    <mergeCell ref="B7:D7"/>
    <mergeCell ref="B6:D6"/>
    <mergeCell ref="B5:D5"/>
    <mergeCell ref="B4:D4"/>
    <mergeCell ref="B3:D3"/>
    <mergeCell ref="B9:D9"/>
    <mergeCell ref="A2:D2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V17"/>
  <sheetViews>
    <sheetView showGridLines="0"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6.33203125" defaultRowHeight="15.5" customHeight="1" x14ac:dyDescent="0.2"/>
  <cols>
    <col min="1" max="1" width="7.33203125" style="142" customWidth="1"/>
    <col min="2" max="4" width="16.33203125" style="142" customWidth="1"/>
    <col min="5" max="5" width="9.83203125" style="142" customWidth="1"/>
    <col min="6" max="256" width="16.33203125" style="142" customWidth="1"/>
  </cols>
  <sheetData>
    <row r="1" spans="1:12" ht="17" customHeight="1" x14ac:dyDescent="0.2">
      <c r="A1" s="202" t="s">
        <v>184</v>
      </c>
      <c r="B1" s="203"/>
      <c r="C1" s="203"/>
      <c r="D1" s="203"/>
      <c r="E1" s="203"/>
      <c r="F1" s="204"/>
      <c r="G1" s="204"/>
      <c r="H1" s="203"/>
      <c r="I1" s="203"/>
      <c r="J1" s="203"/>
      <c r="K1" s="203"/>
      <c r="L1" s="205"/>
    </row>
    <row r="2" spans="1:12" ht="17" customHeight="1" x14ac:dyDescent="0.2">
      <c r="A2" s="143"/>
      <c r="B2" s="144"/>
      <c r="C2" s="206" t="s">
        <v>12</v>
      </c>
      <c r="D2" s="208"/>
      <c r="E2" s="206" t="s">
        <v>13</v>
      </c>
      <c r="F2" s="207"/>
      <c r="G2" s="207"/>
      <c r="H2" s="208"/>
      <c r="I2" s="209"/>
      <c r="J2" s="7"/>
      <c r="K2" s="8" t="s">
        <v>14</v>
      </c>
      <c r="L2" s="9"/>
    </row>
    <row r="3" spans="1:12" ht="48" customHeight="1" x14ac:dyDescent="0.2">
      <c r="A3" s="145" t="s">
        <v>16</v>
      </c>
      <c r="B3" s="146" t="s">
        <v>17</v>
      </c>
      <c r="C3" s="132" t="s">
        <v>18</v>
      </c>
      <c r="D3" s="132" t="s">
        <v>19</v>
      </c>
      <c r="E3" s="124" t="s">
        <v>2</v>
      </c>
      <c r="F3" s="124" t="s">
        <v>20</v>
      </c>
      <c r="G3" s="124" t="s">
        <v>21</v>
      </c>
      <c r="H3" s="124" t="s">
        <v>5</v>
      </c>
      <c r="I3" s="124" t="s">
        <v>180</v>
      </c>
      <c r="J3" s="8" t="s">
        <v>22</v>
      </c>
      <c r="K3" s="8" t="s">
        <v>23</v>
      </c>
      <c r="L3" s="133" t="s">
        <v>24</v>
      </c>
    </row>
    <row r="4" spans="1:12" ht="14.25" customHeight="1" x14ac:dyDescent="0.2">
      <c r="A4" s="11" t="s">
        <v>28</v>
      </c>
      <c r="B4" s="134" t="s">
        <v>29</v>
      </c>
      <c r="C4" s="13" t="s">
        <v>30</v>
      </c>
      <c r="D4" s="13" t="s">
        <v>31</v>
      </c>
      <c r="E4" s="12" t="s">
        <v>32</v>
      </c>
      <c r="F4" s="12" t="s">
        <v>9</v>
      </c>
      <c r="G4" s="14"/>
      <c r="H4" s="14"/>
      <c r="I4" s="12" t="s">
        <v>33</v>
      </c>
      <c r="J4" s="15"/>
      <c r="K4" s="15"/>
      <c r="L4" s="16"/>
    </row>
    <row r="5" spans="1:12" ht="13.75" customHeight="1" x14ac:dyDescent="0.2">
      <c r="A5" s="18" t="s">
        <v>34</v>
      </c>
      <c r="B5" s="45" t="s">
        <v>35</v>
      </c>
      <c r="C5" s="20" t="s">
        <v>30</v>
      </c>
      <c r="D5" s="20" t="s">
        <v>36</v>
      </c>
      <c r="E5" s="19" t="s">
        <v>37</v>
      </c>
      <c r="F5" s="19" t="s">
        <v>9</v>
      </c>
      <c r="G5" s="21"/>
      <c r="H5" s="21"/>
      <c r="I5" s="19" t="s">
        <v>38</v>
      </c>
      <c r="J5" s="22"/>
      <c r="K5" s="22"/>
      <c r="L5" s="23"/>
    </row>
    <row r="6" spans="1:12" ht="13.75" customHeight="1" x14ac:dyDescent="0.2">
      <c r="A6" s="18" t="s">
        <v>39</v>
      </c>
      <c r="B6" s="45" t="s">
        <v>35</v>
      </c>
      <c r="C6" s="20" t="s">
        <v>37</v>
      </c>
      <c r="D6" s="20" t="s">
        <v>40</v>
      </c>
      <c r="E6" s="19" t="s">
        <v>37</v>
      </c>
      <c r="F6" s="19" t="s">
        <v>9</v>
      </c>
      <c r="G6" s="21"/>
      <c r="H6" s="21"/>
      <c r="I6" s="19" t="s">
        <v>41</v>
      </c>
      <c r="J6" s="22"/>
      <c r="K6" s="22"/>
      <c r="L6" s="23"/>
    </row>
    <row r="7" spans="1:12" ht="13.75" customHeight="1" x14ac:dyDescent="0.2">
      <c r="A7" s="18" t="s">
        <v>42</v>
      </c>
      <c r="B7" s="45" t="s">
        <v>43</v>
      </c>
      <c r="C7" s="20" t="s">
        <v>30</v>
      </c>
      <c r="D7" s="20" t="s">
        <v>31</v>
      </c>
      <c r="E7" s="19" t="s">
        <v>36</v>
      </c>
      <c r="F7" s="19" t="s">
        <v>9</v>
      </c>
      <c r="G7" s="21"/>
      <c r="H7" s="21"/>
      <c r="I7" s="19" t="s">
        <v>38</v>
      </c>
      <c r="J7" s="22"/>
      <c r="K7" s="22"/>
      <c r="L7" s="23"/>
    </row>
    <row r="8" spans="1:12" ht="14.25" customHeight="1" x14ac:dyDescent="0.2">
      <c r="A8" s="25" t="s">
        <v>38</v>
      </c>
      <c r="B8" s="47" t="s">
        <v>43</v>
      </c>
      <c r="C8" s="27" t="s">
        <v>37</v>
      </c>
      <c r="D8" s="27" t="s">
        <v>40</v>
      </c>
      <c r="E8" s="26" t="s">
        <v>36</v>
      </c>
      <c r="F8" s="26" t="s">
        <v>9</v>
      </c>
      <c r="G8" s="28"/>
      <c r="H8" s="28"/>
      <c r="I8" s="26" t="s">
        <v>41</v>
      </c>
      <c r="J8" s="29"/>
      <c r="K8" s="29"/>
      <c r="L8" s="30"/>
    </row>
    <row r="9" spans="1:12" ht="13.75" customHeight="1" x14ac:dyDescent="0.2">
      <c r="A9" s="32"/>
      <c r="B9" s="32"/>
      <c r="C9" s="32"/>
      <c r="D9" s="32"/>
      <c r="E9" s="32"/>
      <c r="F9" s="33"/>
      <c r="G9" s="32"/>
      <c r="H9" s="32"/>
      <c r="I9" s="32"/>
      <c r="J9" s="32"/>
      <c r="K9" s="32"/>
      <c r="L9" s="32"/>
    </row>
    <row r="10" spans="1:12" ht="19" customHeight="1" x14ac:dyDescent="0.25">
      <c r="A10" s="147" t="s">
        <v>185</v>
      </c>
      <c r="B10" s="50"/>
      <c r="C10" s="50"/>
      <c r="D10" s="50"/>
      <c r="E10" s="50"/>
      <c r="F10" s="51"/>
      <c r="G10" s="50"/>
      <c r="H10" s="50"/>
      <c r="I10" s="50"/>
      <c r="J10" s="50"/>
      <c r="K10" s="50"/>
      <c r="L10" s="50"/>
    </row>
    <row r="11" spans="1:12" ht="19" customHeight="1" x14ac:dyDescent="0.25">
      <c r="A11" s="147" t="s">
        <v>186</v>
      </c>
      <c r="B11" s="50"/>
      <c r="C11" s="50"/>
      <c r="D11" s="50"/>
      <c r="E11" s="50"/>
      <c r="F11" s="51"/>
      <c r="G11" s="50"/>
      <c r="H11" s="50"/>
      <c r="I11" s="50"/>
      <c r="J11" s="50"/>
      <c r="K11" s="50"/>
      <c r="L11" s="50"/>
    </row>
    <row r="12" spans="1:12" ht="19" customHeight="1" x14ac:dyDescent="0.25">
      <c r="A12" s="147" t="s">
        <v>187</v>
      </c>
      <c r="B12" s="50"/>
      <c r="C12" s="50"/>
      <c r="D12" s="50"/>
      <c r="E12" s="50"/>
      <c r="F12" s="51"/>
      <c r="G12" s="50"/>
      <c r="H12" s="50"/>
      <c r="I12" s="50"/>
      <c r="J12" s="50"/>
      <c r="K12" s="50"/>
      <c r="L12" s="50"/>
    </row>
    <row r="13" spans="1:12" ht="19" customHeight="1" x14ac:dyDescent="0.25">
      <c r="A13" s="147" t="s">
        <v>188</v>
      </c>
      <c r="B13" s="50"/>
      <c r="C13" s="50"/>
      <c r="D13" s="50"/>
      <c r="E13" s="50"/>
      <c r="F13" s="51"/>
      <c r="G13" s="50"/>
      <c r="H13" s="50"/>
      <c r="I13" s="50"/>
      <c r="J13" s="50"/>
      <c r="K13" s="50"/>
      <c r="L13" s="50"/>
    </row>
    <row r="14" spans="1:12" ht="19" customHeight="1" x14ac:dyDescent="0.25">
      <c r="A14" s="148"/>
      <c r="B14" s="50"/>
      <c r="C14" s="50"/>
      <c r="D14" s="50"/>
      <c r="E14" s="50"/>
      <c r="F14" s="51"/>
      <c r="G14" s="50"/>
      <c r="H14" s="50"/>
      <c r="I14" s="50"/>
      <c r="J14" s="50"/>
      <c r="K14" s="50"/>
      <c r="L14" s="50"/>
    </row>
    <row r="15" spans="1:12" ht="19" customHeight="1" x14ac:dyDescent="0.25">
      <c r="A15" s="149" t="s">
        <v>189</v>
      </c>
      <c r="B15" s="50"/>
      <c r="C15" s="50"/>
      <c r="D15" s="50"/>
      <c r="E15" s="50"/>
      <c r="F15" s="51"/>
      <c r="G15" s="50"/>
      <c r="H15" s="50"/>
      <c r="I15" s="50"/>
      <c r="J15" s="50"/>
      <c r="K15" s="50"/>
      <c r="L15" s="50"/>
    </row>
    <row r="16" spans="1:12" ht="19" customHeight="1" x14ac:dyDescent="0.25">
      <c r="A16" s="147" t="s">
        <v>190</v>
      </c>
      <c r="B16" s="50"/>
      <c r="C16" s="50"/>
      <c r="D16" s="50"/>
      <c r="E16" s="50"/>
      <c r="F16" s="51"/>
      <c r="G16" s="50"/>
      <c r="H16" s="50"/>
      <c r="I16" s="50"/>
      <c r="J16" s="50"/>
      <c r="K16" s="50"/>
      <c r="L16" s="50"/>
    </row>
    <row r="17" spans="1:12" ht="19" customHeight="1" x14ac:dyDescent="0.25">
      <c r="A17" s="147" t="s">
        <v>191</v>
      </c>
      <c r="B17" s="50"/>
      <c r="C17" s="50"/>
      <c r="D17" s="50"/>
      <c r="E17" s="50"/>
      <c r="F17" s="51"/>
      <c r="G17" s="50"/>
      <c r="H17" s="50"/>
      <c r="I17" s="50"/>
      <c r="J17" s="50"/>
      <c r="K17" s="50"/>
      <c r="L17" s="50"/>
    </row>
  </sheetData>
  <mergeCells count="3">
    <mergeCell ref="A1:L1"/>
    <mergeCell ref="E2:I2"/>
    <mergeCell ref="C2:D2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11"/>
  <sheetViews>
    <sheetView showGridLines="0" workbookViewId="0">
      <selection sqref="A1:L1"/>
    </sheetView>
  </sheetViews>
  <sheetFormatPr baseColWidth="10" defaultColWidth="10.83203125" defaultRowHeight="15" customHeight="1" x14ac:dyDescent="0.2"/>
  <cols>
    <col min="1" max="1" width="10.83203125" style="150" customWidth="1"/>
    <col min="2" max="2" width="16" style="150" customWidth="1"/>
    <col min="3" max="3" width="15.1640625" style="150" customWidth="1"/>
    <col min="4" max="4" width="12.6640625" style="150" customWidth="1"/>
    <col min="5" max="7" width="10.83203125" style="150" customWidth="1"/>
    <col min="8" max="8" width="15.33203125" style="150" customWidth="1"/>
    <col min="9" max="9" width="10.83203125" style="150" customWidth="1"/>
    <col min="10" max="10" width="22" style="150" customWidth="1"/>
    <col min="11" max="11" width="22.6640625" style="150" customWidth="1"/>
    <col min="12" max="12" width="10.83203125" style="150" customWidth="1"/>
    <col min="13" max="13" width="12.1640625" style="150" customWidth="1"/>
    <col min="14" max="256" width="10.83203125" style="150" customWidth="1"/>
  </cols>
  <sheetData>
    <row r="1" spans="1:15" ht="15.75" customHeight="1" x14ac:dyDescent="0.2">
      <c r="A1" s="210" t="s">
        <v>192</v>
      </c>
      <c r="B1" s="179"/>
      <c r="C1" s="179"/>
      <c r="D1" s="179"/>
      <c r="E1" s="179"/>
      <c r="F1" s="181"/>
      <c r="G1" s="181"/>
      <c r="H1" s="179"/>
      <c r="I1" s="179"/>
      <c r="J1" s="179"/>
      <c r="K1" s="179"/>
      <c r="L1" s="180"/>
      <c r="M1" s="213"/>
      <c r="N1" s="214"/>
      <c r="O1" s="214"/>
    </row>
    <row r="2" spans="1:15" ht="15.75" customHeight="1" x14ac:dyDescent="0.2">
      <c r="A2" s="176" t="s">
        <v>45</v>
      </c>
      <c r="B2" s="174" t="s">
        <v>54</v>
      </c>
      <c r="C2" s="178" t="s">
        <v>12</v>
      </c>
      <c r="D2" s="179"/>
      <c r="E2" s="178" t="s">
        <v>13</v>
      </c>
      <c r="F2" s="181"/>
      <c r="G2" s="181"/>
      <c r="H2" s="179"/>
      <c r="I2" s="179"/>
      <c r="J2" s="178" t="s">
        <v>14</v>
      </c>
      <c r="K2" s="179"/>
      <c r="L2" s="180"/>
      <c r="M2" s="211"/>
      <c r="N2" s="181"/>
      <c r="O2" s="212"/>
    </row>
    <row r="3" spans="1:15" ht="36.75" customHeight="1" x14ac:dyDescent="0.2">
      <c r="A3" s="177"/>
      <c r="B3" s="175"/>
      <c r="C3" s="132" t="s">
        <v>46</v>
      </c>
      <c r="D3" s="132" t="s">
        <v>47</v>
      </c>
      <c r="E3" s="124" t="s">
        <v>2</v>
      </c>
      <c r="F3" s="124" t="s">
        <v>3</v>
      </c>
      <c r="G3" s="124" t="s">
        <v>4</v>
      </c>
      <c r="H3" s="124" t="s">
        <v>5</v>
      </c>
      <c r="I3" s="124" t="s">
        <v>6</v>
      </c>
      <c r="J3" s="8" t="s">
        <v>48</v>
      </c>
      <c r="K3" s="8" t="s">
        <v>49</v>
      </c>
      <c r="L3" s="8" t="s">
        <v>50</v>
      </c>
      <c r="M3" s="8" t="s">
        <v>193</v>
      </c>
      <c r="N3" s="8" t="s">
        <v>194</v>
      </c>
      <c r="O3" s="133" t="s">
        <v>195</v>
      </c>
    </row>
    <row r="4" spans="1:15" ht="14.25" customHeight="1" x14ac:dyDescent="0.2">
      <c r="A4" s="34">
        <v>1</v>
      </c>
      <c r="B4" s="43">
        <v>300</v>
      </c>
      <c r="C4" s="35">
        <v>20</v>
      </c>
      <c r="D4" s="35">
        <v>20</v>
      </c>
      <c r="E4" s="38">
        <v>30</v>
      </c>
      <c r="F4" s="37" t="s">
        <v>9</v>
      </c>
      <c r="G4" s="44"/>
      <c r="H4" s="14"/>
      <c r="I4" s="36">
        <v>5</v>
      </c>
      <c r="J4" s="14"/>
      <c r="K4" s="14"/>
      <c r="L4" s="14"/>
      <c r="M4" s="14"/>
      <c r="N4" s="14"/>
      <c r="O4" s="17"/>
    </row>
    <row r="5" spans="1:15" ht="13.75" customHeight="1" x14ac:dyDescent="0.2">
      <c r="A5" s="39">
        <v>2</v>
      </c>
      <c r="B5" s="45" t="s">
        <v>51</v>
      </c>
      <c r="C5" s="20" t="s">
        <v>51</v>
      </c>
      <c r="D5" s="20" t="s">
        <v>51</v>
      </c>
      <c r="E5" s="19" t="s">
        <v>51</v>
      </c>
      <c r="F5" s="19" t="s">
        <v>51</v>
      </c>
      <c r="G5" s="46"/>
      <c r="H5" s="21"/>
      <c r="I5" s="40">
        <v>10</v>
      </c>
      <c r="J5" s="21"/>
      <c r="K5" s="21"/>
      <c r="L5" s="21"/>
      <c r="M5" s="21"/>
      <c r="N5" s="21"/>
      <c r="O5" s="24"/>
    </row>
    <row r="6" spans="1:15" ht="14.25" customHeight="1" x14ac:dyDescent="0.2">
      <c r="A6" s="41">
        <v>3</v>
      </c>
      <c r="B6" s="47" t="s">
        <v>51</v>
      </c>
      <c r="C6" s="27" t="s">
        <v>51</v>
      </c>
      <c r="D6" s="27" t="s">
        <v>51</v>
      </c>
      <c r="E6" s="26" t="s">
        <v>51</v>
      </c>
      <c r="F6" s="26" t="s">
        <v>51</v>
      </c>
      <c r="G6" s="48"/>
      <c r="H6" s="28"/>
      <c r="I6" s="42">
        <v>15</v>
      </c>
      <c r="J6" s="28"/>
      <c r="K6" s="28"/>
      <c r="L6" s="28"/>
      <c r="M6" s="28"/>
      <c r="N6" s="28"/>
      <c r="O6" s="31"/>
    </row>
    <row r="7" spans="1:15" ht="14.25" customHeight="1" x14ac:dyDescent="0.2">
      <c r="A7" s="34">
        <v>4</v>
      </c>
      <c r="B7" s="43">
        <v>800</v>
      </c>
      <c r="C7" s="13" t="s">
        <v>51</v>
      </c>
      <c r="D7" s="13" t="s">
        <v>51</v>
      </c>
      <c r="E7" s="38">
        <v>12</v>
      </c>
      <c r="F7" s="12" t="s">
        <v>51</v>
      </c>
      <c r="G7" s="135"/>
      <c r="H7" s="14"/>
      <c r="I7" s="36">
        <v>5</v>
      </c>
      <c r="J7" s="14"/>
      <c r="K7" s="14"/>
      <c r="L7" s="14"/>
      <c r="M7" s="14"/>
      <c r="N7" s="14"/>
      <c r="O7" s="17"/>
    </row>
    <row r="8" spans="1:15" ht="13.75" customHeight="1" x14ac:dyDescent="0.2">
      <c r="A8" s="39">
        <v>5</v>
      </c>
      <c r="B8" s="45" t="s">
        <v>51</v>
      </c>
      <c r="C8" s="20" t="s">
        <v>51</v>
      </c>
      <c r="D8" s="20" t="s">
        <v>51</v>
      </c>
      <c r="E8" s="19" t="s">
        <v>51</v>
      </c>
      <c r="F8" s="19" t="s">
        <v>51</v>
      </c>
      <c r="G8" s="46"/>
      <c r="H8" s="21"/>
      <c r="I8" s="40">
        <v>10</v>
      </c>
      <c r="J8" s="21"/>
      <c r="K8" s="21"/>
      <c r="L8" s="21"/>
      <c r="M8" s="21"/>
      <c r="N8" s="21"/>
      <c r="O8" s="24"/>
    </row>
    <row r="9" spans="1:15" ht="14.25" customHeight="1" x14ac:dyDescent="0.2">
      <c r="A9" s="41">
        <v>6</v>
      </c>
      <c r="B9" s="47" t="s">
        <v>51</v>
      </c>
      <c r="C9" s="27" t="s">
        <v>51</v>
      </c>
      <c r="D9" s="27" t="s">
        <v>51</v>
      </c>
      <c r="E9" s="26" t="s">
        <v>51</v>
      </c>
      <c r="F9" s="26" t="s">
        <v>51</v>
      </c>
      <c r="G9" s="48"/>
      <c r="H9" s="28"/>
      <c r="I9" s="42">
        <v>15</v>
      </c>
      <c r="J9" s="28"/>
      <c r="K9" s="28"/>
      <c r="L9" s="28"/>
      <c r="M9" s="28"/>
      <c r="N9" s="28"/>
      <c r="O9" s="31"/>
    </row>
    <row r="10" spans="1:15" ht="14.25" customHeight="1" x14ac:dyDescent="0.2">
      <c r="A10" s="34">
        <v>7</v>
      </c>
      <c r="B10" s="43">
        <v>400</v>
      </c>
      <c r="C10" s="13" t="s">
        <v>51</v>
      </c>
      <c r="D10" s="13" t="s">
        <v>51</v>
      </c>
      <c r="E10" s="36">
        <v>12</v>
      </c>
      <c r="F10" s="12" t="s">
        <v>51</v>
      </c>
      <c r="G10" s="44"/>
      <c r="H10" s="14"/>
      <c r="I10" s="36">
        <v>15</v>
      </c>
      <c r="J10" s="14"/>
      <c r="K10" s="14"/>
      <c r="L10" s="14"/>
      <c r="M10" s="14"/>
      <c r="N10" s="14"/>
      <c r="O10" s="17"/>
    </row>
    <row r="11" spans="1:15" ht="14.25" customHeight="1" x14ac:dyDescent="0.2">
      <c r="A11" s="41">
        <v>8</v>
      </c>
      <c r="B11" s="47" t="s">
        <v>51</v>
      </c>
      <c r="C11" s="27" t="s">
        <v>51</v>
      </c>
      <c r="D11" s="27" t="s">
        <v>51</v>
      </c>
      <c r="E11" s="42">
        <v>20</v>
      </c>
      <c r="F11" s="26" t="s">
        <v>51</v>
      </c>
      <c r="G11" s="48"/>
      <c r="H11" s="28"/>
      <c r="I11" s="42">
        <v>15</v>
      </c>
      <c r="J11" s="28"/>
      <c r="K11" s="28"/>
      <c r="L11" s="28"/>
      <c r="M11" s="28"/>
      <c r="N11" s="28"/>
      <c r="O11" s="31"/>
    </row>
  </sheetData>
  <mergeCells count="8">
    <mergeCell ref="A1:L1"/>
    <mergeCell ref="A2:A3"/>
    <mergeCell ref="M2:O2"/>
    <mergeCell ref="B2:B3"/>
    <mergeCell ref="M1:O1"/>
    <mergeCell ref="J2:L2"/>
    <mergeCell ref="E2:I2"/>
    <mergeCell ref="C2:D2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21"/>
  <sheetViews>
    <sheetView showGridLines="0" workbookViewId="0">
      <selection sqref="A1:L1"/>
    </sheetView>
  </sheetViews>
  <sheetFormatPr baseColWidth="10" defaultColWidth="10.83203125" defaultRowHeight="15" customHeight="1" x14ac:dyDescent="0.2"/>
  <cols>
    <col min="1" max="1" width="10.83203125" style="151" customWidth="1"/>
    <col min="2" max="2" width="16" style="151" customWidth="1"/>
    <col min="3" max="3" width="15.1640625" style="151" customWidth="1"/>
    <col min="4" max="4" width="12.6640625" style="151" customWidth="1"/>
    <col min="5" max="7" width="10.83203125" style="151" customWidth="1"/>
    <col min="8" max="8" width="15.33203125" style="151" customWidth="1"/>
    <col min="9" max="9" width="10.83203125" style="151" customWidth="1"/>
    <col min="10" max="10" width="22" style="151" customWidth="1"/>
    <col min="11" max="11" width="22.6640625" style="151" customWidth="1"/>
    <col min="12" max="256" width="10.83203125" style="151" customWidth="1"/>
  </cols>
  <sheetData>
    <row r="1" spans="1:12" ht="15.75" customHeight="1" x14ac:dyDescent="0.2">
      <c r="A1" s="210" t="s">
        <v>196</v>
      </c>
      <c r="B1" s="179"/>
      <c r="C1" s="179"/>
      <c r="D1" s="179"/>
      <c r="E1" s="179"/>
      <c r="F1" s="181"/>
      <c r="G1" s="181"/>
      <c r="H1" s="179"/>
      <c r="I1" s="179"/>
      <c r="J1" s="179"/>
      <c r="K1" s="179"/>
      <c r="L1" s="180"/>
    </row>
    <row r="2" spans="1:12" ht="15.75" customHeight="1" x14ac:dyDescent="0.2">
      <c r="A2" s="176" t="s">
        <v>45</v>
      </c>
      <c r="B2" s="174" t="s">
        <v>54</v>
      </c>
      <c r="C2" s="178" t="s">
        <v>12</v>
      </c>
      <c r="D2" s="179"/>
      <c r="E2" s="178" t="s">
        <v>13</v>
      </c>
      <c r="F2" s="181"/>
      <c r="G2" s="181"/>
      <c r="H2" s="179"/>
      <c r="I2" s="179"/>
      <c r="J2" s="178" t="s">
        <v>14</v>
      </c>
      <c r="K2" s="179"/>
      <c r="L2" s="180"/>
    </row>
    <row r="3" spans="1:12" ht="36.75" customHeight="1" x14ac:dyDescent="0.2">
      <c r="A3" s="177"/>
      <c r="B3" s="175"/>
      <c r="C3" s="132" t="s">
        <v>46</v>
      </c>
      <c r="D3" s="132" t="s">
        <v>47</v>
      </c>
      <c r="E3" s="124" t="s">
        <v>2</v>
      </c>
      <c r="F3" s="124" t="s">
        <v>3</v>
      </c>
      <c r="G3" s="124" t="s">
        <v>4</v>
      </c>
      <c r="H3" s="124" t="s">
        <v>5</v>
      </c>
      <c r="I3" s="124" t="s">
        <v>6</v>
      </c>
      <c r="J3" s="8" t="s">
        <v>48</v>
      </c>
      <c r="K3" s="8" t="s">
        <v>49</v>
      </c>
      <c r="L3" s="133" t="s">
        <v>50</v>
      </c>
    </row>
    <row r="4" spans="1:12" ht="14.25" customHeight="1" x14ac:dyDescent="0.2">
      <c r="A4" s="34">
        <v>1</v>
      </c>
      <c r="B4" s="152"/>
      <c r="C4" s="35">
        <v>50</v>
      </c>
      <c r="D4" s="35">
        <v>5</v>
      </c>
      <c r="E4" s="36">
        <v>20</v>
      </c>
      <c r="F4" s="37" t="s">
        <v>9</v>
      </c>
      <c r="G4" s="38">
        <v>15</v>
      </c>
      <c r="H4" s="14"/>
      <c r="I4" s="36">
        <v>5</v>
      </c>
      <c r="J4" s="14"/>
      <c r="K4" s="14"/>
      <c r="L4" s="17"/>
    </row>
    <row r="5" spans="1:12" ht="13.75" customHeight="1" x14ac:dyDescent="0.2">
      <c r="A5" s="39">
        <v>2</v>
      </c>
      <c r="B5" s="153"/>
      <c r="C5" s="20" t="s">
        <v>51</v>
      </c>
      <c r="D5" s="20" t="s">
        <v>51</v>
      </c>
      <c r="E5" s="40">
        <v>12</v>
      </c>
      <c r="F5" s="19" t="s">
        <v>51</v>
      </c>
      <c r="G5" s="19" t="s">
        <v>51</v>
      </c>
      <c r="H5" s="21"/>
      <c r="I5" s="40">
        <v>5</v>
      </c>
      <c r="J5" s="21"/>
      <c r="K5" s="21"/>
      <c r="L5" s="24"/>
    </row>
    <row r="6" spans="1:12" ht="13.75" customHeight="1" x14ac:dyDescent="0.2">
      <c r="A6" s="39">
        <v>3</v>
      </c>
      <c r="B6" s="153"/>
      <c r="C6" s="20" t="s">
        <v>51</v>
      </c>
      <c r="D6" s="20" t="s">
        <v>51</v>
      </c>
      <c r="E6" s="40">
        <v>20</v>
      </c>
      <c r="F6" s="19" t="s">
        <v>51</v>
      </c>
      <c r="G6" s="19" t="s">
        <v>51</v>
      </c>
      <c r="H6" s="21"/>
      <c r="I6" s="40">
        <v>10</v>
      </c>
      <c r="J6" s="21"/>
      <c r="K6" s="21"/>
      <c r="L6" s="24"/>
    </row>
    <row r="7" spans="1:12" ht="13.75" customHeight="1" x14ac:dyDescent="0.2">
      <c r="A7" s="39">
        <v>4</v>
      </c>
      <c r="B7" s="153"/>
      <c r="C7" s="20" t="s">
        <v>51</v>
      </c>
      <c r="D7" s="20" t="s">
        <v>51</v>
      </c>
      <c r="E7" s="40">
        <v>12</v>
      </c>
      <c r="F7" s="19" t="s">
        <v>51</v>
      </c>
      <c r="G7" s="19" t="s">
        <v>51</v>
      </c>
      <c r="H7" s="21"/>
      <c r="I7" s="40">
        <v>10</v>
      </c>
      <c r="J7" s="21"/>
      <c r="K7" s="21"/>
      <c r="L7" s="24"/>
    </row>
    <row r="8" spans="1:12" ht="13.75" customHeight="1" x14ac:dyDescent="0.2">
      <c r="A8" s="39">
        <v>5</v>
      </c>
      <c r="B8" s="153"/>
      <c r="C8" s="20" t="s">
        <v>51</v>
      </c>
      <c r="D8" s="20" t="s">
        <v>51</v>
      </c>
      <c r="E8" s="40">
        <v>20</v>
      </c>
      <c r="F8" s="19" t="s">
        <v>51</v>
      </c>
      <c r="G8" s="19" t="s">
        <v>51</v>
      </c>
      <c r="H8" s="21"/>
      <c r="I8" s="40">
        <v>15</v>
      </c>
      <c r="J8" s="21"/>
      <c r="K8" s="21"/>
      <c r="L8" s="24"/>
    </row>
    <row r="9" spans="1:12" ht="14.25" customHeight="1" x14ac:dyDescent="0.2">
      <c r="A9" s="41">
        <v>6</v>
      </c>
      <c r="B9" s="154"/>
      <c r="C9" s="27" t="s">
        <v>51</v>
      </c>
      <c r="D9" s="27" t="s">
        <v>51</v>
      </c>
      <c r="E9" s="42">
        <v>12</v>
      </c>
      <c r="F9" s="26" t="s">
        <v>51</v>
      </c>
      <c r="G9" s="26" t="s">
        <v>51</v>
      </c>
      <c r="H9" s="28"/>
      <c r="I9" s="42">
        <v>15</v>
      </c>
      <c r="J9" s="28"/>
      <c r="K9" s="28"/>
      <c r="L9" s="31"/>
    </row>
    <row r="10" spans="1:12" ht="14.25" customHeight="1" x14ac:dyDescent="0.2">
      <c r="A10" s="34">
        <v>7</v>
      </c>
      <c r="B10" s="152"/>
      <c r="C10" s="35">
        <v>20</v>
      </c>
      <c r="D10" s="35">
        <v>20</v>
      </c>
      <c r="E10" s="36">
        <v>20</v>
      </c>
      <c r="F10" s="12" t="s">
        <v>51</v>
      </c>
      <c r="G10" s="12" t="s">
        <v>51</v>
      </c>
      <c r="H10" s="14"/>
      <c r="I10" s="36">
        <v>5</v>
      </c>
      <c r="J10" s="14"/>
      <c r="K10" s="14"/>
      <c r="L10" s="17"/>
    </row>
    <row r="11" spans="1:12" ht="13.75" customHeight="1" x14ac:dyDescent="0.2">
      <c r="A11" s="39">
        <v>8</v>
      </c>
      <c r="B11" s="153"/>
      <c r="C11" s="20" t="s">
        <v>51</v>
      </c>
      <c r="D11" s="20" t="s">
        <v>51</v>
      </c>
      <c r="E11" s="40">
        <v>12</v>
      </c>
      <c r="F11" s="19" t="s">
        <v>51</v>
      </c>
      <c r="G11" s="19" t="s">
        <v>51</v>
      </c>
      <c r="H11" s="21"/>
      <c r="I11" s="40">
        <v>5</v>
      </c>
      <c r="J11" s="21"/>
      <c r="K11" s="21"/>
      <c r="L11" s="24"/>
    </row>
    <row r="12" spans="1:12" ht="13.75" customHeight="1" x14ac:dyDescent="0.2">
      <c r="A12" s="39">
        <v>9</v>
      </c>
      <c r="B12" s="153"/>
      <c r="C12" s="20" t="s">
        <v>51</v>
      </c>
      <c r="D12" s="20" t="s">
        <v>51</v>
      </c>
      <c r="E12" s="40">
        <v>20</v>
      </c>
      <c r="F12" s="19" t="s">
        <v>51</v>
      </c>
      <c r="G12" s="19" t="s">
        <v>51</v>
      </c>
      <c r="H12" s="21"/>
      <c r="I12" s="40">
        <v>10</v>
      </c>
      <c r="J12" s="21"/>
      <c r="K12" s="21"/>
      <c r="L12" s="24"/>
    </row>
    <row r="13" spans="1:12" ht="13.75" customHeight="1" x14ac:dyDescent="0.2">
      <c r="A13" s="39">
        <v>10</v>
      </c>
      <c r="B13" s="153"/>
      <c r="C13" s="20" t="s">
        <v>51</v>
      </c>
      <c r="D13" s="20" t="s">
        <v>51</v>
      </c>
      <c r="E13" s="40">
        <v>12</v>
      </c>
      <c r="F13" s="19" t="s">
        <v>51</v>
      </c>
      <c r="G13" s="19" t="s">
        <v>51</v>
      </c>
      <c r="H13" s="21"/>
      <c r="I13" s="40">
        <v>10</v>
      </c>
      <c r="J13" s="21"/>
      <c r="K13" s="21"/>
      <c r="L13" s="24"/>
    </row>
    <row r="14" spans="1:12" ht="13.75" customHeight="1" x14ac:dyDescent="0.2">
      <c r="A14" s="39">
        <v>11</v>
      </c>
      <c r="B14" s="153"/>
      <c r="C14" s="20" t="s">
        <v>51</v>
      </c>
      <c r="D14" s="20" t="s">
        <v>51</v>
      </c>
      <c r="E14" s="40">
        <v>20</v>
      </c>
      <c r="F14" s="19" t="s">
        <v>51</v>
      </c>
      <c r="G14" s="19" t="s">
        <v>51</v>
      </c>
      <c r="H14" s="21"/>
      <c r="I14" s="40">
        <v>15</v>
      </c>
      <c r="J14" s="21"/>
      <c r="K14" s="21"/>
      <c r="L14" s="24"/>
    </row>
    <row r="15" spans="1:12" ht="14.25" customHeight="1" x14ac:dyDescent="0.2">
      <c r="A15" s="41">
        <v>12</v>
      </c>
      <c r="B15" s="154"/>
      <c r="C15" s="27" t="s">
        <v>51</v>
      </c>
      <c r="D15" s="27" t="s">
        <v>51</v>
      </c>
      <c r="E15" s="42">
        <v>12</v>
      </c>
      <c r="F15" s="26" t="s">
        <v>51</v>
      </c>
      <c r="G15" s="26" t="s">
        <v>51</v>
      </c>
      <c r="H15" s="28"/>
      <c r="I15" s="42">
        <v>15</v>
      </c>
      <c r="J15" s="28"/>
      <c r="K15" s="28"/>
      <c r="L15" s="31"/>
    </row>
    <row r="16" spans="1:12" ht="14.25" customHeight="1" x14ac:dyDescent="0.2">
      <c r="A16" s="34">
        <v>13</v>
      </c>
      <c r="B16" s="152"/>
      <c r="C16" s="35">
        <v>10</v>
      </c>
      <c r="D16" s="35">
        <v>50</v>
      </c>
      <c r="E16" s="36">
        <v>20</v>
      </c>
      <c r="F16" s="12" t="s">
        <v>51</v>
      </c>
      <c r="G16" s="12" t="s">
        <v>51</v>
      </c>
      <c r="H16" s="14"/>
      <c r="I16" s="36">
        <v>5</v>
      </c>
      <c r="J16" s="14"/>
      <c r="K16" s="14"/>
      <c r="L16" s="17"/>
    </row>
    <row r="17" spans="1:12" ht="13.75" customHeight="1" x14ac:dyDescent="0.2">
      <c r="A17" s="39">
        <v>14</v>
      </c>
      <c r="B17" s="153"/>
      <c r="C17" s="20" t="s">
        <v>51</v>
      </c>
      <c r="D17" s="20" t="s">
        <v>51</v>
      </c>
      <c r="E17" s="40">
        <v>12</v>
      </c>
      <c r="F17" s="19" t="s">
        <v>51</v>
      </c>
      <c r="G17" s="19" t="s">
        <v>51</v>
      </c>
      <c r="H17" s="21"/>
      <c r="I17" s="40">
        <v>5</v>
      </c>
      <c r="J17" s="21"/>
      <c r="K17" s="21"/>
      <c r="L17" s="24"/>
    </row>
    <row r="18" spans="1:12" ht="13.75" customHeight="1" x14ac:dyDescent="0.2">
      <c r="A18" s="39">
        <v>15</v>
      </c>
      <c r="B18" s="153"/>
      <c r="C18" s="20" t="s">
        <v>51</v>
      </c>
      <c r="D18" s="20" t="s">
        <v>51</v>
      </c>
      <c r="E18" s="40">
        <v>20</v>
      </c>
      <c r="F18" s="19" t="s">
        <v>51</v>
      </c>
      <c r="G18" s="19" t="s">
        <v>51</v>
      </c>
      <c r="H18" s="21"/>
      <c r="I18" s="40">
        <v>10</v>
      </c>
      <c r="J18" s="21"/>
      <c r="K18" s="21"/>
      <c r="L18" s="24"/>
    </row>
    <row r="19" spans="1:12" ht="13.75" customHeight="1" x14ac:dyDescent="0.2">
      <c r="A19" s="39">
        <v>16</v>
      </c>
      <c r="B19" s="153"/>
      <c r="C19" s="20" t="s">
        <v>51</v>
      </c>
      <c r="D19" s="20" t="s">
        <v>51</v>
      </c>
      <c r="E19" s="40">
        <v>12</v>
      </c>
      <c r="F19" s="19" t="s">
        <v>51</v>
      </c>
      <c r="G19" s="19" t="s">
        <v>51</v>
      </c>
      <c r="H19" s="21"/>
      <c r="I19" s="40">
        <v>10</v>
      </c>
      <c r="J19" s="21"/>
      <c r="K19" s="21"/>
      <c r="L19" s="24"/>
    </row>
    <row r="20" spans="1:12" ht="13.75" customHeight="1" x14ac:dyDescent="0.2">
      <c r="A20" s="39">
        <v>17</v>
      </c>
      <c r="B20" s="153"/>
      <c r="C20" s="20" t="s">
        <v>51</v>
      </c>
      <c r="D20" s="20" t="s">
        <v>51</v>
      </c>
      <c r="E20" s="40">
        <v>20</v>
      </c>
      <c r="F20" s="19" t="s">
        <v>51</v>
      </c>
      <c r="G20" s="19" t="s">
        <v>51</v>
      </c>
      <c r="H20" s="21"/>
      <c r="I20" s="40">
        <v>15</v>
      </c>
      <c r="J20" s="21"/>
      <c r="K20" s="21"/>
      <c r="L20" s="24"/>
    </row>
    <row r="21" spans="1:12" ht="14.25" customHeight="1" x14ac:dyDescent="0.2">
      <c r="A21" s="41">
        <v>18</v>
      </c>
      <c r="B21" s="154"/>
      <c r="C21" s="27" t="s">
        <v>51</v>
      </c>
      <c r="D21" s="27" t="s">
        <v>51</v>
      </c>
      <c r="E21" s="42">
        <v>12</v>
      </c>
      <c r="F21" s="26" t="s">
        <v>51</v>
      </c>
      <c r="G21" s="26" t="s">
        <v>51</v>
      </c>
      <c r="H21" s="28"/>
      <c r="I21" s="42">
        <v>15</v>
      </c>
      <c r="J21" s="28"/>
      <c r="K21" s="28"/>
      <c r="L21" s="31"/>
    </row>
  </sheetData>
  <mergeCells count="6">
    <mergeCell ref="A1:L1"/>
    <mergeCell ref="A2:A3"/>
    <mergeCell ref="B2:B3"/>
    <mergeCell ref="J2:L2"/>
    <mergeCell ref="E2:I2"/>
    <mergeCell ref="C2:D2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21"/>
  <sheetViews>
    <sheetView showGridLines="0" workbookViewId="0"/>
  </sheetViews>
  <sheetFormatPr baseColWidth="10" defaultColWidth="10.83203125" defaultRowHeight="15" customHeight="1" x14ac:dyDescent="0.2"/>
  <cols>
    <col min="1" max="1" width="10.83203125" style="155" customWidth="1"/>
    <col min="2" max="2" width="16" style="155" customWidth="1"/>
    <col min="3" max="3" width="15.1640625" style="155" customWidth="1"/>
    <col min="4" max="4" width="12.6640625" style="155" customWidth="1"/>
    <col min="5" max="7" width="10.83203125" style="155" customWidth="1"/>
    <col min="8" max="8" width="15.33203125" style="155" customWidth="1"/>
    <col min="9" max="9" width="10.83203125" style="155" customWidth="1"/>
    <col min="10" max="10" width="22" style="155" customWidth="1"/>
    <col min="11" max="11" width="22.6640625" style="155" customWidth="1"/>
    <col min="12" max="256" width="10.83203125" style="155" customWidth="1"/>
  </cols>
  <sheetData>
    <row r="1" spans="1:12" ht="15.75" customHeight="1" x14ac:dyDescent="0.2">
      <c r="A1" s="210" t="s">
        <v>197</v>
      </c>
      <c r="B1" s="179"/>
      <c r="C1" s="179"/>
      <c r="D1" s="179"/>
      <c r="E1" s="179"/>
      <c r="F1" s="181"/>
      <c r="G1" s="181"/>
      <c r="H1" s="179"/>
      <c r="I1" s="179"/>
      <c r="J1" s="179"/>
      <c r="K1" s="179"/>
      <c r="L1" s="180"/>
    </row>
    <row r="2" spans="1:12" ht="15.75" customHeight="1" x14ac:dyDescent="0.2">
      <c r="A2" s="176" t="s">
        <v>45</v>
      </c>
      <c r="B2" s="174" t="s">
        <v>54</v>
      </c>
      <c r="C2" s="178" t="s">
        <v>12</v>
      </c>
      <c r="D2" s="179"/>
      <c r="E2" s="178" t="s">
        <v>13</v>
      </c>
      <c r="F2" s="181"/>
      <c r="G2" s="181"/>
      <c r="H2" s="179"/>
      <c r="I2" s="179"/>
      <c r="J2" s="178" t="s">
        <v>14</v>
      </c>
      <c r="K2" s="179"/>
      <c r="L2" s="180"/>
    </row>
    <row r="3" spans="1:12" ht="36.75" customHeight="1" x14ac:dyDescent="0.2">
      <c r="A3" s="177"/>
      <c r="B3" s="175"/>
      <c r="C3" s="132" t="s">
        <v>46</v>
      </c>
      <c r="D3" s="132" t="s">
        <v>47</v>
      </c>
      <c r="E3" s="124" t="s">
        <v>2</v>
      </c>
      <c r="F3" s="124" t="s">
        <v>3</v>
      </c>
      <c r="G3" s="124" t="s">
        <v>4</v>
      </c>
      <c r="H3" s="124" t="s">
        <v>5</v>
      </c>
      <c r="I3" s="124" t="s">
        <v>6</v>
      </c>
      <c r="J3" s="8" t="s">
        <v>48</v>
      </c>
      <c r="K3" s="8" t="s">
        <v>49</v>
      </c>
      <c r="L3" s="133" t="s">
        <v>50</v>
      </c>
    </row>
    <row r="4" spans="1:12" ht="14.25" customHeight="1" x14ac:dyDescent="0.2">
      <c r="A4" s="34">
        <v>1</v>
      </c>
      <c r="B4" s="152"/>
      <c r="C4" s="35">
        <v>50</v>
      </c>
      <c r="D4" s="35">
        <v>5</v>
      </c>
      <c r="E4" s="36">
        <v>20</v>
      </c>
      <c r="F4" s="37" t="s">
        <v>9</v>
      </c>
      <c r="G4" s="38">
        <v>30</v>
      </c>
      <c r="H4" s="14"/>
      <c r="I4" s="36">
        <v>5</v>
      </c>
      <c r="J4" s="14"/>
      <c r="K4" s="14"/>
      <c r="L4" s="17"/>
    </row>
    <row r="5" spans="1:12" ht="13.75" customHeight="1" x14ac:dyDescent="0.2">
      <c r="A5" s="39">
        <v>2</v>
      </c>
      <c r="B5" s="153"/>
      <c r="C5" s="20" t="s">
        <v>51</v>
      </c>
      <c r="D5" s="20" t="s">
        <v>51</v>
      </c>
      <c r="E5" s="40">
        <v>12</v>
      </c>
      <c r="F5" s="19" t="s">
        <v>51</v>
      </c>
      <c r="G5" s="19" t="s">
        <v>51</v>
      </c>
      <c r="H5" s="21"/>
      <c r="I5" s="40">
        <v>5</v>
      </c>
      <c r="J5" s="21"/>
      <c r="K5" s="21"/>
      <c r="L5" s="24"/>
    </row>
    <row r="6" spans="1:12" ht="13.75" customHeight="1" x14ac:dyDescent="0.2">
      <c r="A6" s="39">
        <v>3</v>
      </c>
      <c r="B6" s="153"/>
      <c r="C6" s="20" t="s">
        <v>51</v>
      </c>
      <c r="D6" s="20" t="s">
        <v>51</v>
      </c>
      <c r="E6" s="40">
        <v>20</v>
      </c>
      <c r="F6" s="19" t="s">
        <v>51</v>
      </c>
      <c r="G6" s="19" t="s">
        <v>51</v>
      </c>
      <c r="H6" s="21"/>
      <c r="I6" s="40">
        <v>10</v>
      </c>
      <c r="J6" s="21"/>
      <c r="K6" s="21"/>
      <c r="L6" s="24"/>
    </row>
    <row r="7" spans="1:12" ht="13.75" customHeight="1" x14ac:dyDescent="0.2">
      <c r="A7" s="39">
        <v>4</v>
      </c>
      <c r="B7" s="153"/>
      <c r="C7" s="20" t="s">
        <v>51</v>
      </c>
      <c r="D7" s="20" t="s">
        <v>51</v>
      </c>
      <c r="E7" s="40">
        <v>12</v>
      </c>
      <c r="F7" s="19" t="s">
        <v>51</v>
      </c>
      <c r="G7" s="19" t="s">
        <v>51</v>
      </c>
      <c r="H7" s="21"/>
      <c r="I7" s="40">
        <v>10</v>
      </c>
      <c r="J7" s="21"/>
      <c r="K7" s="21"/>
      <c r="L7" s="24"/>
    </row>
    <row r="8" spans="1:12" ht="13.75" customHeight="1" x14ac:dyDescent="0.2">
      <c r="A8" s="39">
        <v>5</v>
      </c>
      <c r="B8" s="153"/>
      <c r="C8" s="20" t="s">
        <v>51</v>
      </c>
      <c r="D8" s="20" t="s">
        <v>51</v>
      </c>
      <c r="E8" s="40">
        <v>20</v>
      </c>
      <c r="F8" s="19" t="s">
        <v>51</v>
      </c>
      <c r="G8" s="19" t="s">
        <v>51</v>
      </c>
      <c r="H8" s="21"/>
      <c r="I8" s="40">
        <v>15</v>
      </c>
      <c r="J8" s="21"/>
      <c r="K8" s="21"/>
      <c r="L8" s="24"/>
    </row>
    <row r="9" spans="1:12" ht="14.25" customHeight="1" x14ac:dyDescent="0.2">
      <c r="A9" s="41">
        <v>6</v>
      </c>
      <c r="B9" s="154"/>
      <c r="C9" s="27" t="s">
        <v>51</v>
      </c>
      <c r="D9" s="27" t="s">
        <v>51</v>
      </c>
      <c r="E9" s="42">
        <v>12</v>
      </c>
      <c r="F9" s="26" t="s">
        <v>51</v>
      </c>
      <c r="G9" s="26" t="s">
        <v>51</v>
      </c>
      <c r="H9" s="28"/>
      <c r="I9" s="42">
        <v>15</v>
      </c>
      <c r="J9" s="28"/>
      <c r="K9" s="28"/>
      <c r="L9" s="31"/>
    </row>
    <row r="10" spans="1:12" ht="14.25" customHeight="1" x14ac:dyDescent="0.2">
      <c r="A10" s="34">
        <v>7</v>
      </c>
      <c r="B10" s="152"/>
      <c r="C10" s="35">
        <v>20</v>
      </c>
      <c r="D10" s="35">
        <v>20</v>
      </c>
      <c r="E10" s="36">
        <v>20</v>
      </c>
      <c r="F10" s="12" t="s">
        <v>51</v>
      </c>
      <c r="G10" s="12" t="s">
        <v>51</v>
      </c>
      <c r="H10" s="14"/>
      <c r="I10" s="36">
        <v>5</v>
      </c>
      <c r="J10" s="14"/>
      <c r="K10" s="14"/>
      <c r="L10" s="17"/>
    </row>
    <row r="11" spans="1:12" ht="13.75" customHeight="1" x14ac:dyDescent="0.2">
      <c r="A11" s="39">
        <v>8</v>
      </c>
      <c r="B11" s="153"/>
      <c r="C11" s="20" t="s">
        <v>51</v>
      </c>
      <c r="D11" s="20" t="s">
        <v>51</v>
      </c>
      <c r="E11" s="40">
        <v>12</v>
      </c>
      <c r="F11" s="19" t="s">
        <v>51</v>
      </c>
      <c r="G11" s="19" t="s">
        <v>51</v>
      </c>
      <c r="H11" s="21"/>
      <c r="I11" s="40">
        <v>5</v>
      </c>
      <c r="J11" s="21"/>
      <c r="K11" s="21"/>
      <c r="L11" s="24"/>
    </row>
    <row r="12" spans="1:12" ht="13.75" customHeight="1" x14ac:dyDescent="0.2">
      <c r="A12" s="39">
        <v>9</v>
      </c>
      <c r="B12" s="153"/>
      <c r="C12" s="20" t="s">
        <v>51</v>
      </c>
      <c r="D12" s="20" t="s">
        <v>51</v>
      </c>
      <c r="E12" s="40">
        <v>20</v>
      </c>
      <c r="F12" s="19" t="s">
        <v>51</v>
      </c>
      <c r="G12" s="19" t="s">
        <v>51</v>
      </c>
      <c r="H12" s="21"/>
      <c r="I12" s="40">
        <v>10</v>
      </c>
      <c r="J12" s="21"/>
      <c r="K12" s="21"/>
      <c r="L12" s="24"/>
    </row>
    <row r="13" spans="1:12" ht="13.75" customHeight="1" x14ac:dyDescent="0.2">
      <c r="A13" s="39">
        <v>10</v>
      </c>
      <c r="B13" s="153"/>
      <c r="C13" s="20" t="s">
        <v>51</v>
      </c>
      <c r="D13" s="20" t="s">
        <v>51</v>
      </c>
      <c r="E13" s="40">
        <v>12</v>
      </c>
      <c r="F13" s="19" t="s">
        <v>51</v>
      </c>
      <c r="G13" s="19" t="s">
        <v>51</v>
      </c>
      <c r="H13" s="21"/>
      <c r="I13" s="40">
        <v>10</v>
      </c>
      <c r="J13" s="21"/>
      <c r="K13" s="21"/>
      <c r="L13" s="24"/>
    </row>
    <row r="14" spans="1:12" ht="13.75" customHeight="1" x14ac:dyDescent="0.2">
      <c r="A14" s="39">
        <v>11</v>
      </c>
      <c r="B14" s="153"/>
      <c r="C14" s="20" t="s">
        <v>51</v>
      </c>
      <c r="D14" s="20" t="s">
        <v>51</v>
      </c>
      <c r="E14" s="40">
        <v>20</v>
      </c>
      <c r="F14" s="19" t="s">
        <v>51</v>
      </c>
      <c r="G14" s="19" t="s">
        <v>51</v>
      </c>
      <c r="H14" s="21"/>
      <c r="I14" s="40">
        <v>15</v>
      </c>
      <c r="J14" s="21"/>
      <c r="K14" s="21"/>
      <c r="L14" s="24"/>
    </row>
    <row r="15" spans="1:12" ht="14.25" customHeight="1" x14ac:dyDescent="0.2">
      <c r="A15" s="41">
        <v>12</v>
      </c>
      <c r="B15" s="154"/>
      <c r="C15" s="27" t="s">
        <v>51</v>
      </c>
      <c r="D15" s="27" t="s">
        <v>51</v>
      </c>
      <c r="E15" s="42">
        <v>12</v>
      </c>
      <c r="F15" s="26" t="s">
        <v>51</v>
      </c>
      <c r="G15" s="26" t="s">
        <v>51</v>
      </c>
      <c r="H15" s="28"/>
      <c r="I15" s="42">
        <v>15</v>
      </c>
      <c r="J15" s="28"/>
      <c r="K15" s="28"/>
      <c r="L15" s="31"/>
    </row>
    <row r="16" spans="1:12" ht="14.25" customHeight="1" x14ac:dyDescent="0.2">
      <c r="A16" s="34">
        <v>13</v>
      </c>
      <c r="B16" s="152"/>
      <c r="C16" s="35">
        <v>10</v>
      </c>
      <c r="D16" s="35">
        <v>50</v>
      </c>
      <c r="E16" s="36">
        <v>20</v>
      </c>
      <c r="F16" s="12" t="s">
        <v>51</v>
      </c>
      <c r="G16" s="12" t="s">
        <v>51</v>
      </c>
      <c r="H16" s="14"/>
      <c r="I16" s="36">
        <v>5</v>
      </c>
      <c r="J16" s="14"/>
      <c r="K16" s="14"/>
      <c r="L16" s="17"/>
    </row>
    <row r="17" spans="1:12" ht="13.75" customHeight="1" x14ac:dyDescent="0.2">
      <c r="A17" s="39">
        <v>14</v>
      </c>
      <c r="B17" s="153"/>
      <c r="C17" s="20" t="s">
        <v>51</v>
      </c>
      <c r="D17" s="20" t="s">
        <v>51</v>
      </c>
      <c r="E17" s="40">
        <v>12</v>
      </c>
      <c r="F17" s="19" t="s">
        <v>51</v>
      </c>
      <c r="G17" s="19" t="s">
        <v>51</v>
      </c>
      <c r="H17" s="21"/>
      <c r="I17" s="40">
        <v>5</v>
      </c>
      <c r="J17" s="21"/>
      <c r="K17" s="21"/>
      <c r="L17" s="24"/>
    </row>
    <row r="18" spans="1:12" ht="13.75" customHeight="1" x14ac:dyDescent="0.2">
      <c r="A18" s="39">
        <v>15</v>
      </c>
      <c r="B18" s="153"/>
      <c r="C18" s="20" t="s">
        <v>51</v>
      </c>
      <c r="D18" s="20" t="s">
        <v>51</v>
      </c>
      <c r="E18" s="40">
        <v>20</v>
      </c>
      <c r="F18" s="19" t="s">
        <v>51</v>
      </c>
      <c r="G18" s="19" t="s">
        <v>51</v>
      </c>
      <c r="H18" s="21"/>
      <c r="I18" s="40">
        <v>10</v>
      </c>
      <c r="J18" s="21"/>
      <c r="K18" s="21"/>
      <c r="L18" s="24"/>
    </row>
    <row r="19" spans="1:12" ht="13.75" customHeight="1" x14ac:dyDescent="0.2">
      <c r="A19" s="39">
        <v>16</v>
      </c>
      <c r="B19" s="153"/>
      <c r="C19" s="20" t="s">
        <v>51</v>
      </c>
      <c r="D19" s="20" t="s">
        <v>51</v>
      </c>
      <c r="E19" s="40">
        <v>12</v>
      </c>
      <c r="F19" s="19" t="s">
        <v>51</v>
      </c>
      <c r="G19" s="19" t="s">
        <v>51</v>
      </c>
      <c r="H19" s="21"/>
      <c r="I19" s="40">
        <v>10</v>
      </c>
      <c r="J19" s="21"/>
      <c r="K19" s="21"/>
      <c r="L19" s="24"/>
    </row>
    <row r="20" spans="1:12" ht="13.75" customHeight="1" x14ac:dyDescent="0.2">
      <c r="A20" s="39">
        <v>17</v>
      </c>
      <c r="B20" s="153"/>
      <c r="C20" s="20" t="s">
        <v>51</v>
      </c>
      <c r="D20" s="20" t="s">
        <v>51</v>
      </c>
      <c r="E20" s="40">
        <v>20</v>
      </c>
      <c r="F20" s="19" t="s">
        <v>51</v>
      </c>
      <c r="G20" s="19" t="s">
        <v>51</v>
      </c>
      <c r="H20" s="21"/>
      <c r="I20" s="40">
        <v>15</v>
      </c>
      <c r="J20" s="21"/>
      <c r="K20" s="21"/>
      <c r="L20" s="24"/>
    </row>
    <row r="21" spans="1:12" ht="14.25" customHeight="1" x14ac:dyDescent="0.2">
      <c r="A21" s="41">
        <v>18</v>
      </c>
      <c r="B21" s="154"/>
      <c r="C21" s="27" t="s">
        <v>51</v>
      </c>
      <c r="D21" s="27" t="s">
        <v>51</v>
      </c>
      <c r="E21" s="42">
        <v>12</v>
      </c>
      <c r="F21" s="26" t="s">
        <v>51</v>
      </c>
      <c r="G21" s="26" t="s">
        <v>51</v>
      </c>
      <c r="H21" s="28"/>
      <c r="I21" s="42">
        <v>15</v>
      </c>
      <c r="J21" s="28"/>
      <c r="K21" s="28"/>
      <c r="L21" s="31"/>
    </row>
  </sheetData>
  <mergeCells count="6">
    <mergeCell ref="A1:L1"/>
    <mergeCell ref="A2:A3"/>
    <mergeCell ref="B2:B3"/>
    <mergeCell ref="J2:L2"/>
    <mergeCell ref="E2:I2"/>
    <mergeCell ref="C2:D2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21"/>
  <sheetViews>
    <sheetView showGridLines="0" workbookViewId="0"/>
  </sheetViews>
  <sheetFormatPr baseColWidth="10" defaultColWidth="10.83203125" defaultRowHeight="15" customHeight="1" x14ac:dyDescent="0.2"/>
  <cols>
    <col min="1" max="1" width="10.83203125" style="156" customWidth="1"/>
    <col min="2" max="2" width="16" style="156" customWidth="1"/>
    <col min="3" max="3" width="15.1640625" style="156" customWidth="1"/>
    <col min="4" max="4" width="12.6640625" style="156" customWidth="1"/>
    <col min="5" max="7" width="10.83203125" style="156" customWidth="1"/>
    <col min="8" max="8" width="15.33203125" style="156" customWidth="1"/>
    <col min="9" max="9" width="10.83203125" style="156" customWidth="1"/>
    <col min="10" max="10" width="22" style="156" customWidth="1"/>
    <col min="11" max="11" width="22.6640625" style="156" customWidth="1"/>
    <col min="12" max="256" width="10.83203125" style="156" customWidth="1"/>
  </cols>
  <sheetData>
    <row r="1" spans="1:12" ht="15.75" customHeight="1" x14ac:dyDescent="0.2">
      <c r="A1" s="210" t="s">
        <v>198</v>
      </c>
      <c r="B1" s="179"/>
      <c r="C1" s="179"/>
      <c r="D1" s="179"/>
      <c r="E1" s="179"/>
      <c r="F1" s="181"/>
      <c r="G1" s="181"/>
      <c r="H1" s="179"/>
      <c r="I1" s="179"/>
      <c r="J1" s="179"/>
      <c r="K1" s="179"/>
      <c r="L1" s="180"/>
    </row>
    <row r="2" spans="1:12" ht="15.75" customHeight="1" x14ac:dyDescent="0.2">
      <c r="A2" s="176" t="s">
        <v>45</v>
      </c>
      <c r="B2" s="174" t="s">
        <v>54</v>
      </c>
      <c r="C2" s="178" t="s">
        <v>12</v>
      </c>
      <c r="D2" s="179"/>
      <c r="E2" s="178" t="s">
        <v>13</v>
      </c>
      <c r="F2" s="181"/>
      <c r="G2" s="181"/>
      <c r="H2" s="179"/>
      <c r="I2" s="179"/>
      <c r="J2" s="178" t="s">
        <v>14</v>
      </c>
      <c r="K2" s="179"/>
      <c r="L2" s="180"/>
    </row>
    <row r="3" spans="1:12" ht="36.75" customHeight="1" x14ac:dyDescent="0.2">
      <c r="A3" s="177"/>
      <c r="B3" s="175"/>
      <c r="C3" s="132" t="s">
        <v>46</v>
      </c>
      <c r="D3" s="132" t="s">
        <v>47</v>
      </c>
      <c r="E3" s="124" t="s">
        <v>2</v>
      </c>
      <c r="F3" s="124" t="s">
        <v>3</v>
      </c>
      <c r="G3" s="124" t="s">
        <v>4</v>
      </c>
      <c r="H3" s="124" t="s">
        <v>5</v>
      </c>
      <c r="I3" s="124" t="s">
        <v>6</v>
      </c>
      <c r="J3" s="8" t="s">
        <v>48</v>
      </c>
      <c r="K3" s="8" t="s">
        <v>49</v>
      </c>
      <c r="L3" s="133" t="s">
        <v>50</v>
      </c>
    </row>
    <row r="4" spans="1:12" ht="14.25" customHeight="1" x14ac:dyDescent="0.2">
      <c r="A4" s="34">
        <v>1</v>
      </c>
      <c r="B4" s="43">
        <v>500</v>
      </c>
      <c r="C4" s="35">
        <v>50</v>
      </c>
      <c r="D4" s="157" t="s">
        <v>199</v>
      </c>
      <c r="E4" s="36">
        <v>20</v>
      </c>
      <c r="F4" s="37" t="s">
        <v>9</v>
      </c>
      <c r="G4" s="44"/>
      <c r="H4" s="14"/>
      <c r="I4" s="36">
        <v>5</v>
      </c>
      <c r="J4" s="14"/>
      <c r="K4" s="14"/>
      <c r="L4" s="17"/>
    </row>
    <row r="5" spans="1:12" ht="13.75" customHeight="1" x14ac:dyDescent="0.2">
      <c r="A5" s="39">
        <v>2</v>
      </c>
      <c r="B5" s="45" t="s">
        <v>51</v>
      </c>
      <c r="C5" s="20" t="s">
        <v>51</v>
      </c>
      <c r="D5" s="20" t="s">
        <v>51</v>
      </c>
      <c r="E5" s="40">
        <v>12</v>
      </c>
      <c r="F5" s="19" t="s">
        <v>51</v>
      </c>
      <c r="G5" s="46"/>
      <c r="H5" s="21"/>
      <c r="I5" s="40">
        <v>5</v>
      </c>
      <c r="J5" s="21"/>
      <c r="K5" s="21"/>
      <c r="L5" s="24"/>
    </row>
    <row r="6" spans="1:12" ht="13.75" customHeight="1" x14ac:dyDescent="0.2">
      <c r="A6" s="39">
        <v>3</v>
      </c>
      <c r="B6" s="45" t="s">
        <v>51</v>
      </c>
      <c r="C6" s="20" t="s">
        <v>51</v>
      </c>
      <c r="D6" s="20" t="s">
        <v>51</v>
      </c>
      <c r="E6" s="40">
        <v>20</v>
      </c>
      <c r="F6" s="19" t="s">
        <v>51</v>
      </c>
      <c r="G6" s="46"/>
      <c r="H6" s="21"/>
      <c r="I6" s="40">
        <v>10</v>
      </c>
      <c r="J6" s="21"/>
      <c r="K6" s="21"/>
      <c r="L6" s="24"/>
    </row>
    <row r="7" spans="1:12" ht="13.75" customHeight="1" x14ac:dyDescent="0.2">
      <c r="A7" s="39">
        <v>4</v>
      </c>
      <c r="B7" s="45" t="s">
        <v>51</v>
      </c>
      <c r="C7" s="20" t="s">
        <v>51</v>
      </c>
      <c r="D7" s="20" t="s">
        <v>51</v>
      </c>
      <c r="E7" s="40">
        <v>12</v>
      </c>
      <c r="F7" s="19" t="s">
        <v>51</v>
      </c>
      <c r="G7" s="46"/>
      <c r="H7" s="21"/>
      <c r="I7" s="40">
        <v>10</v>
      </c>
      <c r="J7" s="21"/>
      <c r="K7" s="21"/>
      <c r="L7" s="24"/>
    </row>
    <row r="8" spans="1:12" ht="13.75" customHeight="1" x14ac:dyDescent="0.2">
      <c r="A8" s="39">
        <v>5</v>
      </c>
      <c r="B8" s="45" t="s">
        <v>51</v>
      </c>
      <c r="C8" s="20" t="s">
        <v>51</v>
      </c>
      <c r="D8" s="20" t="s">
        <v>51</v>
      </c>
      <c r="E8" s="40">
        <v>20</v>
      </c>
      <c r="F8" s="19" t="s">
        <v>51</v>
      </c>
      <c r="G8" s="46"/>
      <c r="H8" s="21"/>
      <c r="I8" s="40">
        <v>15</v>
      </c>
      <c r="J8" s="21"/>
      <c r="K8" s="21"/>
      <c r="L8" s="24"/>
    </row>
    <row r="9" spans="1:12" ht="14.25" customHeight="1" x14ac:dyDescent="0.2">
      <c r="A9" s="41">
        <v>6</v>
      </c>
      <c r="B9" s="47" t="s">
        <v>51</v>
      </c>
      <c r="C9" s="27" t="s">
        <v>51</v>
      </c>
      <c r="D9" s="27" t="s">
        <v>51</v>
      </c>
      <c r="E9" s="42">
        <v>12</v>
      </c>
      <c r="F9" s="26" t="s">
        <v>51</v>
      </c>
      <c r="G9" s="48"/>
      <c r="H9" s="28"/>
      <c r="I9" s="42">
        <v>15</v>
      </c>
      <c r="J9" s="28"/>
      <c r="K9" s="28"/>
      <c r="L9" s="31"/>
    </row>
    <row r="10" spans="1:12" ht="14.25" customHeight="1" x14ac:dyDescent="0.2">
      <c r="A10" s="34">
        <v>7</v>
      </c>
      <c r="B10" s="134" t="s">
        <v>51</v>
      </c>
      <c r="C10" s="35">
        <v>20</v>
      </c>
      <c r="D10" s="35">
        <v>5</v>
      </c>
      <c r="E10" s="36">
        <v>20</v>
      </c>
      <c r="F10" s="12" t="s">
        <v>51</v>
      </c>
      <c r="G10" s="44"/>
      <c r="H10" s="14"/>
      <c r="I10" s="36">
        <v>5</v>
      </c>
      <c r="J10" s="14"/>
      <c r="K10" s="14"/>
      <c r="L10" s="17"/>
    </row>
    <row r="11" spans="1:12" ht="13.75" customHeight="1" x14ac:dyDescent="0.2">
      <c r="A11" s="39">
        <v>8</v>
      </c>
      <c r="B11" s="45" t="s">
        <v>51</v>
      </c>
      <c r="C11" s="20" t="s">
        <v>51</v>
      </c>
      <c r="D11" s="20" t="s">
        <v>51</v>
      </c>
      <c r="E11" s="40">
        <v>12</v>
      </c>
      <c r="F11" s="19" t="s">
        <v>51</v>
      </c>
      <c r="G11" s="46"/>
      <c r="H11" s="21"/>
      <c r="I11" s="40">
        <v>5</v>
      </c>
      <c r="J11" s="21"/>
      <c r="K11" s="21"/>
      <c r="L11" s="24"/>
    </row>
    <row r="12" spans="1:12" ht="13.75" customHeight="1" x14ac:dyDescent="0.2">
      <c r="A12" s="39">
        <v>9</v>
      </c>
      <c r="B12" s="45" t="s">
        <v>51</v>
      </c>
      <c r="C12" s="20" t="s">
        <v>51</v>
      </c>
      <c r="D12" s="20" t="s">
        <v>51</v>
      </c>
      <c r="E12" s="40">
        <v>20</v>
      </c>
      <c r="F12" s="19" t="s">
        <v>51</v>
      </c>
      <c r="G12" s="46"/>
      <c r="H12" s="21"/>
      <c r="I12" s="40">
        <v>10</v>
      </c>
      <c r="J12" s="21"/>
      <c r="K12" s="21"/>
      <c r="L12" s="24"/>
    </row>
    <row r="13" spans="1:12" ht="13.75" customHeight="1" x14ac:dyDescent="0.2">
      <c r="A13" s="39">
        <v>10</v>
      </c>
      <c r="B13" s="45" t="s">
        <v>51</v>
      </c>
      <c r="C13" s="20" t="s">
        <v>51</v>
      </c>
      <c r="D13" s="20" t="s">
        <v>51</v>
      </c>
      <c r="E13" s="40">
        <v>12</v>
      </c>
      <c r="F13" s="19" t="s">
        <v>51</v>
      </c>
      <c r="G13" s="46"/>
      <c r="H13" s="21"/>
      <c r="I13" s="40">
        <v>10</v>
      </c>
      <c r="J13" s="21"/>
      <c r="K13" s="21"/>
      <c r="L13" s="24"/>
    </row>
    <row r="14" spans="1:12" ht="13.75" customHeight="1" x14ac:dyDescent="0.2">
      <c r="A14" s="39">
        <v>11</v>
      </c>
      <c r="B14" s="45" t="s">
        <v>51</v>
      </c>
      <c r="C14" s="20" t="s">
        <v>51</v>
      </c>
      <c r="D14" s="20" t="s">
        <v>51</v>
      </c>
      <c r="E14" s="40">
        <v>20</v>
      </c>
      <c r="F14" s="19" t="s">
        <v>51</v>
      </c>
      <c r="G14" s="46"/>
      <c r="H14" s="21"/>
      <c r="I14" s="40">
        <v>15</v>
      </c>
      <c r="J14" s="21"/>
      <c r="K14" s="21"/>
      <c r="L14" s="24"/>
    </row>
    <row r="15" spans="1:12" ht="14.25" customHeight="1" x14ac:dyDescent="0.2">
      <c r="A15" s="41">
        <v>12</v>
      </c>
      <c r="B15" s="47" t="s">
        <v>51</v>
      </c>
      <c r="C15" s="27" t="s">
        <v>51</v>
      </c>
      <c r="D15" s="27" t="s">
        <v>51</v>
      </c>
      <c r="E15" s="42">
        <v>12</v>
      </c>
      <c r="F15" s="26" t="s">
        <v>51</v>
      </c>
      <c r="G15" s="48"/>
      <c r="H15" s="28"/>
      <c r="I15" s="42">
        <v>15</v>
      </c>
      <c r="J15" s="28"/>
      <c r="K15" s="28"/>
      <c r="L15" s="31"/>
    </row>
    <row r="16" spans="1:12" ht="14.25" customHeight="1" x14ac:dyDescent="0.2">
      <c r="A16" s="34">
        <v>13</v>
      </c>
      <c r="B16" s="134" t="s">
        <v>51</v>
      </c>
      <c r="C16" s="35">
        <v>10</v>
      </c>
      <c r="D16" s="35">
        <v>5</v>
      </c>
      <c r="E16" s="36">
        <v>20</v>
      </c>
      <c r="F16" s="12" t="s">
        <v>51</v>
      </c>
      <c r="G16" s="44"/>
      <c r="H16" s="14"/>
      <c r="I16" s="36">
        <v>5</v>
      </c>
      <c r="J16" s="14"/>
      <c r="K16" s="14"/>
      <c r="L16" s="17"/>
    </row>
    <row r="17" spans="1:12" ht="13.75" customHeight="1" x14ac:dyDescent="0.2">
      <c r="A17" s="39">
        <v>14</v>
      </c>
      <c r="B17" s="45" t="s">
        <v>51</v>
      </c>
      <c r="C17" s="20" t="s">
        <v>51</v>
      </c>
      <c r="D17" s="20" t="s">
        <v>51</v>
      </c>
      <c r="E17" s="40">
        <v>12</v>
      </c>
      <c r="F17" s="19" t="s">
        <v>51</v>
      </c>
      <c r="G17" s="46"/>
      <c r="H17" s="21"/>
      <c r="I17" s="40">
        <v>5</v>
      </c>
      <c r="J17" s="21"/>
      <c r="K17" s="21"/>
      <c r="L17" s="24"/>
    </row>
    <row r="18" spans="1:12" ht="13.75" customHeight="1" x14ac:dyDescent="0.2">
      <c r="A18" s="39">
        <v>15</v>
      </c>
      <c r="B18" s="45" t="s">
        <v>51</v>
      </c>
      <c r="C18" s="20" t="s">
        <v>51</v>
      </c>
      <c r="D18" s="20" t="s">
        <v>51</v>
      </c>
      <c r="E18" s="40">
        <v>20</v>
      </c>
      <c r="F18" s="19" t="s">
        <v>51</v>
      </c>
      <c r="G18" s="46"/>
      <c r="H18" s="21"/>
      <c r="I18" s="40">
        <v>10</v>
      </c>
      <c r="J18" s="21"/>
      <c r="K18" s="21"/>
      <c r="L18" s="24"/>
    </row>
    <row r="19" spans="1:12" ht="13.75" customHeight="1" x14ac:dyDescent="0.2">
      <c r="A19" s="39">
        <v>16</v>
      </c>
      <c r="B19" s="45" t="s">
        <v>51</v>
      </c>
      <c r="C19" s="20" t="s">
        <v>51</v>
      </c>
      <c r="D19" s="20" t="s">
        <v>51</v>
      </c>
      <c r="E19" s="40">
        <v>12</v>
      </c>
      <c r="F19" s="19" t="s">
        <v>51</v>
      </c>
      <c r="G19" s="46"/>
      <c r="H19" s="21"/>
      <c r="I19" s="40">
        <v>10</v>
      </c>
      <c r="J19" s="21"/>
      <c r="K19" s="21"/>
      <c r="L19" s="24"/>
    </row>
    <row r="20" spans="1:12" ht="13.75" customHeight="1" x14ac:dyDescent="0.2">
      <c r="A20" s="39">
        <v>17</v>
      </c>
      <c r="B20" s="45" t="s">
        <v>51</v>
      </c>
      <c r="C20" s="20" t="s">
        <v>51</v>
      </c>
      <c r="D20" s="20" t="s">
        <v>51</v>
      </c>
      <c r="E20" s="40">
        <v>20</v>
      </c>
      <c r="F20" s="19" t="s">
        <v>51</v>
      </c>
      <c r="G20" s="46"/>
      <c r="H20" s="21"/>
      <c r="I20" s="40">
        <v>15</v>
      </c>
      <c r="J20" s="21"/>
      <c r="K20" s="21"/>
      <c r="L20" s="24"/>
    </row>
    <row r="21" spans="1:12" ht="14.25" customHeight="1" x14ac:dyDescent="0.2">
      <c r="A21" s="41">
        <v>18</v>
      </c>
      <c r="B21" s="47" t="s">
        <v>51</v>
      </c>
      <c r="C21" s="27" t="s">
        <v>51</v>
      </c>
      <c r="D21" s="27" t="s">
        <v>51</v>
      </c>
      <c r="E21" s="42">
        <v>12</v>
      </c>
      <c r="F21" s="26" t="s">
        <v>51</v>
      </c>
      <c r="G21" s="48"/>
      <c r="H21" s="28"/>
      <c r="I21" s="42">
        <v>15</v>
      </c>
      <c r="J21" s="28"/>
      <c r="K21" s="28"/>
      <c r="L21" s="31"/>
    </row>
  </sheetData>
  <mergeCells count="6">
    <mergeCell ref="A1:L1"/>
    <mergeCell ref="A2:A3"/>
    <mergeCell ref="B2:B3"/>
    <mergeCell ref="J2:L2"/>
    <mergeCell ref="E2:I2"/>
    <mergeCell ref="C2:D2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TESTs PROPUESTOS</vt:lpstr>
      <vt:lpstr>Tests ALARMAS - Comprobación de</vt:lpstr>
      <vt:lpstr>TESTs - Similar Imperial Colleg</vt:lpstr>
      <vt:lpstr>Alarmas MRHA</vt:lpstr>
      <vt:lpstr>Test Frede</vt:lpstr>
      <vt:lpstr>MHRA-Imperial College Additiona</vt:lpstr>
      <vt:lpstr>MHRA-PRESSURE-controlled 15cmH2</vt:lpstr>
      <vt:lpstr>MHRA-PRESSURE-controlled 30cmH2</vt:lpstr>
      <vt:lpstr>MHRA-VOLUME-controlled COMPLIAN</vt:lpstr>
      <vt:lpstr>MHRA-VOLUME-controlled RESISTAN</vt:lpstr>
      <vt:lpstr>MHRA-VOLUME-controlled TIDAL VO</vt:lpstr>
      <vt:lpstr>ISO-UCV</vt:lpstr>
      <vt:lpstr>ISO-PRESSURE-controlled breath </vt:lpstr>
      <vt:lpstr>ISO-VOLUME-controlled breath ty</vt:lpstr>
      <vt:lpstr>Batería TESTs PROPUESTOS Presio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Pardo Vidal</cp:lastModifiedBy>
  <dcterms:created xsi:type="dcterms:W3CDTF">2020-05-07T10:20:48Z</dcterms:created>
  <dcterms:modified xsi:type="dcterms:W3CDTF">2020-05-07T14:55:07Z</dcterms:modified>
</cp:coreProperties>
</file>