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P\Desktop\GitHub\ARK-Server\Cluster Settings\"/>
    </mc:Choice>
  </mc:AlternateContent>
  <bookViews>
    <workbookView xWindow="0" yWindow="0" windowWidth="28560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2" i="1" l="1"/>
  <c r="E152" i="1" s="1"/>
  <c r="B152" i="1"/>
  <c r="C152" i="1" s="1"/>
  <c r="G152" i="1" s="1"/>
  <c r="J12" i="1" l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E78" i="1"/>
  <c r="G78" i="1"/>
  <c r="E79" i="1"/>
  <c r="G79" i="1"/>
  <c r="E80" i="1"/>
  <c r="G80" i="1"/>
  <c r="E81" i="1"/>
  <c r="G81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E96" i="1"/>
  <c r="G96" i="1"/>
  <c r="E97" i="1"/>
  <c r="G97" i="1"/>
  <c r="E98" i="1"/>
  <c r="G98" i="1"/>
  <c r="E99" i="1"/>
  <c r="G99" i="1"/>
  <c r="E100" i="1"/>
  <c r="G100" i="1"/>
  <c r="E101" i="1"/>
  <c r="G101" i="1"/>
  <c r="E102" i="1"/>
  <c r="G102" i="1"/>
  <c r="E103" i="1"/>
  <c r="G103" i="1"/>
  <c r="E104" i="1"/>
  <c r="G104" i="1"/>
  <c r="E105" i="1"/>
  <c r="G105" i="1"/>
  <c r="E106" i="1"/>
  <c r="G106" i="1"/>
  <c r="E107" i="1"/>
  <c r="G107" i="1"/>
  <c r="E108" i="1"/>
  <c r="G108" i="1"/>
  <c r="E109" i="1"/>
  <c r="G109" i="1"/>
  <c r="E110" i="1"/>
  <c r="G110" i="1"/>
  <c r="E111" i="1"/>
  <c r="G111" i="1"/>
  <c r="E112" i="1"/>
  <c r="G112" i="1"/>
  <c r="E113" i="1"/>
  <c r="G113" i="1"/>
  <c r="E114" i="1"/>
  <c r="G114" i="1"/>
  <c r="E115" i="1"/>
  <c r="G115" i="1"/>
  <c r="E116" i="1"/>
  <c r="G116" i="1"/>
  <c r="E117" i="1"/>
  <c r="G117" i="1"/>
  <c r="E118" i="1"/>
  <c r="G118" i="1"/>
  <c r="E119" i="1"/>
  <c r="G119" i="1"/>
  <c r="E120" i="1"/>
  <c r="G120" i="1"/>
  <c r="E121" i="1"/>
  <c r="G121" i="1"/>
  <c r="E122" i="1"/>
  <c r="G122" i="1"/>
  <c r="E123" i="1"/>
  <c r="G123" i="1"/>
  <c r="E124" i="1"/>
  <c r="G124" i="1"/>
  <c r="E125" i="1"/>
  <c r="G125" i="1"/>
  <c r="E126" i="1"/>
  <c r="G126" i="1"/>
  <c r="E127" i="1"/>
  <c r="G127" i="1"/>
  <c r="E128" i="1"/>
  <c r="G128" i="1"/>
  <c r="E129" i="1"/>
  <c r="G129" i="1"/>
  <c r="E130" i="1"/>
  <c r="G130" i="1"/>
  <c r="E131" i="1"/>
  <c r="G131" i="1"/>
  <c r="E132" i="1"/>
  <c r="G132" i="1"/>
  <c r="E133" i="1"/>
  <c r="G133" i="1"/>
  <c r="E134" i="1"/>
  <c r="G134" i="1"/>
  <c r="E135" i="1"/>
  <c r="G135" i="1"/>
  <c r="E136" i="1"/>
  <c r="G136" i="1"/>
  <c r="E137" i="1"/>
  <c r="G137" i="1"/>
  <c r="E138" i="1"/>
  <c r="G138" i="1"/>
  <c r="E139" i="1"/>
  <c r="G139" i="1"/>
  <c r="E140" i="1"/>
  <c r="G140" i="1"/>
  <c r="E141" i="1"/>
  <c r="G141" i="1"/>
  <c r="E142" i="1"/>
  <c r="G142" i="1"/>
  <c r="E143" i="1"/>
  <c r="G143" i="1"/>
  <c r="E144" i="1"/>
  <c r="G144" i="1"/>
  <c r="E145" i="1"/>
  <c r="G145" i="1"/>
  <c r="E146" i="1"/>
  <c r="G146" i="1"/>
  <c r="E147" i="1"/>
  <c r="G147" i="1"/>
  <c r="E148" i="1"/>
  <c r="G148" i="1"/>
  <c r="E149" i="1"/>
  <c r="G149" i="1"/>
  <c r="E150" i="1"/>
  <c r="G150" i="1"/>
  <c r="E151" i="1"/>
  <c r="G151" i="1"/>
  <c r="G3" i="1"/>
  <c r="E3" i="1"/>
  <c r="Q4" i="1" l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I4" i="1"/>
  <c r="J4" i="1" s="1"/>
  <c r="J5" i="1" s="1"/>
  <c r="J6" i="1" s="1"/>
  <c r="J7" i="1" s="1"/>
  <c r="J8" i="1" s="1"/>
  <c r="J9" i="1" s="1"/>
  <c r="J10" i="1" s="1"/>
  <c r="J11" i="1" s="1"/>
  <c r="J3" i="1"/>
  <c r="K3" i="1" s="1"/>
  <c r="B3" i="1"/>
  <c r="C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K4" i="1"/>
  <c r="O4" i="1" s="1"/>
  <c r="O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C4" i="1"/>
  <c r="C5" i="1" s="1"/>
  <c r="C6" i="1" s="1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K5" i="1" l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K6" i="1" l="1"/>
  <c r="O5" i="1"/>
  <c r="C89" i="1"/>
  <c r="C90" i="1" s="1"/>
  <c r="K7" i="1" l="1"/>
  <c r="O6" i="1"/>
  <c r="C91" i="1"/>
  <c r="C92" i="1" s="1"/>
  <c r="K8" i="1" l="1"/>
  <c r="O7" i="1"/>
  <c r="C93" i="1"/>
  <c r="C94" i="1" s="1"/>
  <c r="K9" i="1" l="1"/>
  <c r="O8" i="1"/>
  <c r="C95" i="1"/>
  <c r="C96" i="1" s="1"/>
  <c r="K10" i="1" l="1"/>
  <c r="O9" i="1"/>
  <c r="C97" i="1"/>
  <c r="C98" i="1" s="1"/>
  <c r="K11" i="1" l="1"/>
  <c r="O10" i="1"/>
  <c r="C99" i="1"/>
  <c r="C100" i="1" s="1"/>
  <c r="K12" i="1" l="1"/>
  <c r="O11" i="1"/>
  <c r="C101" i="1"/>
  <c r="C102" i="1" s="1"/>
  <c r="K13" i="1" l="1"/>
  <c r="O12" i="1"/>
  <c r="C103" i="1"/>
  <c r="O13" i="1" l="1"/>
  <c r="K14" i="1"/>
  <c r="C104" i="1"/>
  <c r="O14" i="1" l="1"/>
  <c r="K15" i="1"/>
  <c r="C105" i="1"/>
  <c r="C106" i="1" s="1"/>
  <c r="O15" i="1" l="1"/>
  <c r="K16" i="1"/>
  <c r="C107" i="1"/>
  <c r="C108" i="1" s="1"/>
  <c r="O16" i="1" l="1"/>
  <c r="K17" i="1"/>
  <c r="C109" i="1"/>
  <c r="K18" i="1" l="1"/>
  <c r="O17" i="1"/>
  <c r="C110" i="1"/>
  <c r="C111" i="1" s="1"/>
  <c r="K19" i="1" l="1"/>
  <c r="O18" i="1"/>
  <c r="C112" i="1"/>
  <c r="C113" i="1" s="1"/>
  <c r="K20" i="1" l="1"/>
  <c r="O19" i="1"/>
  <c r="C114" i="1"/>
  <c r="C115" i="1" s="1"/>
  <c r="K21" i="1" l="1"/>
  <c r="O20" i="1"/>
  <c r="C116" i="1"/>
  <c r="C117" i="1" s="1"/>
  <c r="K22" i="1" l="1"/>
  <c r="O21" i="1"/>
  <c r="C118" i="1"/>
  <c r="C119" i="1" s="1"/>
  <c r="O22" i="1" l="1"/>
  <c r="K23" i="1"/>
  <c r="C120" i="1"/>
  <c r="C121" i="1" s="1"/>
  <c r="O23" i="1" l="1"/>
  <c r="K24" i="1"/>
  <c r="C122" i="1"/>
  <c r="C123" i="1" s="1"/>
  <c r="K25" i="1" l="1"/>
  <c r="O24" i="1"/>
  <c r="C124" i="1"/>
  <c r="C125" i="1" s="1"/>
  <c r="K26" i="1" l="1"/>
  <c r="O25" i="1"/>
  <c r="C126" i="1"/>
  <c r="C127" i="1" s="1"/>
  <c r="O26" i="1" l="1"/>
  <c r="K27" i="1"/>
  <c r="C128" i="1"/>
  <c r="C129" i="1" s="1"/>
  <c r="K28" i="1" l="1"/>
  <c r="O27" i="1"/>
  <c r="C130" i="1"/>
  <c r="C131" i="1" s="1"/>
  <c r="K29" i="1" l="1"/>
  <c r="O28" i="1"/>
  <c r="C132" i="1"/>
  <c r="C133" i="1" s="1"/>
  <c r="K30" i="1" l="1"/>
  <c r="O29" i="1"/>
  <c r="C134" i="1"/>
  <c r="C135" i="1" s="1"/>
  <c r="K31" i="1" l="1"/>
  <c r="O30" i="1"/>
  <c r="C136" i="1"/>
  <c r="C137" i="1" s="1"/>
  <c r="K32" i="1" l="1"/>
  <c r="O31" i="1"/>
  <c r="C138" i="1"/>
  <c r="C139" i="1" s="1"/>
  <c r="K33" i="1" l="1"/>
  <c r="O32" i="1"/>
  <c r="C140" i="1"/>
  <c r="K34" i="1" l="1"/>
  <c r="O33" i="1"/>
  <c r="C141" i="1"/>
  <c r="C142" i="1" s="1"/>
  <c r="K35" i="1" l="1"/>
  <c r="O34" i="1"/>
  <c r="C143" i="1"/>
  <c r="C144" i="1" s="1"/>
  <c r="K36" i="1" l="1"/>
  <c r="O35" i="1"/>
  <c r="C145" i="1"/>
  <c r="C146" i="1" s="1"/>
  <c r="K37" i="1" l="1"/>
  <c r="O36" i="1"/>
  <c r="C147" i="1"/>
  <c r="K38" i="1" l="1"/>
  <c r="O37" i="1"/>
  <c r="C148" i="1"/>
  <c r="C149" i="1" s="1"/>
  <c r="K39" i="1" l="1"/>
  <c r="O38" i="1"/>
  <c r="C150" i="1"/>
  <c r="C151" i="1" s="1"/>
  <c r="K40" i="1" l="1"/>
  <c r="O39" i="1"/>
  <c r="K41" i="1" l="1"/>
  <c r="O40" i="1"/>
  <c r="K42" i="1" l="1"/>
  <c r="O41" i="1"/>
  <c r="K43" i="1" l="1"/>
  <c r="O42" i="1"/>
  <c r="K44" i="1" l="1"/>
  <c r="O43" i="1"/>
  <c r="O44" i="1" l="1"/>
  <c r="K45" i="1"/>
  <c r="K46" i="1" l="1"/>
  <c r="O45" i="1"/>
  <c r="K47" i="1" l="1"/>
  <c r="O46" i="1"/>
  <c r="K48" i="1" l="1"/>
  <c r="O47" i="1"/>
  <c r="K49" i="1" l="1"/>
  <c r="O48" i="1"/>
  <c r="K50" i="1" l="1"/>
  <c r="O49" i="1"/>
  <c r="K51" i="1" l="1"/>
  <c r="O50" i="1"/>
  <c r="K52" i="1" l="1"/>
  <c r="O51" i="1"/>
  <c r="O52" i="1" l="1"/>
  <c r="K53" i="1"/>
  <c r="O53" i="1" l="1"/>
  <c r="K54" i="1"/>
  <c r="O54" i="1" l="1"/>
  <c r="K55" i="1"/>
  <c r="K56" i="1" l="1"/>
  <c r="O55" i="1"/>
  <c r="K57" i="1" l="1"/>
  <c r="O56" i="1"/>
  <c r="K58" i="1" l="1"/>
  <c r="O57" i="1"/>
  <c r="K59" i="1" l="1"/>
  <c r="O58" i="1"/>
  <c r="K60" i="1" l="1"/>
  <c r="O59" i="1"/>
  <c r="K61" i="1" l="1"/>
  <c r="O60" i="1"/>
  <c r="K62" i="1" l="1"/>
  <c r="O61" i="1"/>
  <c r="K63" i="1" l="1"/>
  <c r="O62" i="1"/>
  <c r="K64" i="1" l="1"/>
  <c r="O63" i="1"/>
  <c r="K65" i="1" l="1"/>
  <c r="O64" i="1"/>
  <c r="O65" i="1" l="1"/>
  <c r="K66" i="1"/>
  <c r="K67" i="1" l="1"/>
  <c r="O66" i="1"/>
  <c r="K68" i="1" l="1"/>
  <c r="O67" i="1"/>
  <c r="K69" i="1" l="1"/>
  <c r="O68" i="1"/>
  <c r="K70" i="1" l="1"/>
  <c r="O69" i="1"/>
  <c r="K71" i="1" l="1"/>
  <c r="O70" i="1"/>
  <c r="K72" i="1" l="1"/>
  <c r="O71" i="1"/>
  <c r="K73" i="1" l="1"/>
  <c r="O72" i="1"/>
  <c r="O73" i="1" l="1"/>
  <c r="K74" i="1"/>
  <c r="K75" i="1" l="1"/>
  <c r="O74" i="1"/>
  <c r="K76" i="1" l="1"/>
  <c r="O75" i="1"/>
  <c r="K77" i="1" l="1"/>
  <c r="O76" i="1"/>
  <c r="K78" i="1" l="1"/>
  <c r="O77" i="1"/>
  <c r="K79" i="1" l="1"/>
  <c r="O78" i="1"/>
  <c r="K80" i="1" l="1"/>
  <c r="O79" i="1"/>
  <c r="K81" i="1" l="1"/>
  <c r="O80" i="1"/>
  <c r="K82" i="1" l="1"/>
  <c r="O81" i="1"/>
  <c r="O82" i="1" l="1"/>
  <c r="K83" i="1"/>
  <c r="O83" i="1" l="1"/>
  <c r="K84" i="1"/>
  <c r="K85" i="1" l="1"/>
  <c r="O84" i="1"/>
  <c r="K86" i="1" l="1"/>
  <c r="O85" i="1"/>
  <c r="K87" i="1" l="1"/>
  <c r="O86" i="1"/>
  <c r="O87" i="1" l="1"/>
  <c r="K88" i="1"/>
  <c r="O88" i="1" l="1"/>
  <c r="K89" i="1"/>
  <c r="K90" i="1" l="1"/>
  <c r="O89" i="1"/>
  <c r="K91" i="1" l="1"/>
  <c r="O90" i="1"/>
  <c r="K92" i="1" l="1"/>
  <c r="O91" i="1"/>
  <c r="K93" i="1" l="1"/>
  <c r="O92" i="1"/>
  <c r="K94" i="1" l="1"/>
  <c r="O93" i="1"/>
  <c r="K95" i="1" l="1"/>
  <c r="O94" i="1"/>
  <c r="O95" i="1" l="1"/>
  <c r="K96" i="1"/>
  <c r="K97" i="1" l="1"/>
  <c r="O96" i="1"/>
  <c r="O97" i="1" l="1"/>
  <c r="K98" i="1"/>
  <c r="K99" i="1" l="1"/>
  <c r="O98" i="1"/>
  <c r="O99" i="1" l="1"/>
  <c r="K100" i="1"/>
  <c r="O100" i="1" l="1"/>
  <c r="K101" i="1"/>
  <c r="K102" i="1" l="1"/>
  <c r="O101" i="1"/>
  <c r="K103" i="1" l="1"/>
  <c r="O102" i="1"/>
  <c r="K104" i="1" l="1"/>
  <c r="O103" i="1"/>
  <c r="K105" i="1" l="1"/>
  <c r="O104" i="1"/>
  <c r="K106" i="1" l="1"/>
  <c r="O105" i="1"/>
  <c r="K107" i="1" l="1"/>
  <c r="O106" i="1"/>
  <c r="K108" i="1" l="1"/>
  <c r="O107" i="1"/>
  <c r="K109" i="1" l="1"/>
  <c r="O108" i="1"/>
  <c r="K110" i="1" l="1"/>
  <c r="O109" i="1"/>
  <c r="K111" i="1" l="1"/>
  <c r="O110" i="1"/>
  <c r="K112" i="1" l="1"/>
  <c r="O111" i="1"/>
  <c r="K113" i="1" l="1"/>
  <c r="O112" i="1"/>
  <c r="K114" i="1" l="1"/>
  <c r="O113" i="1"/>
  <c r="K115" i="1" l="1"/>
  <c r="O114" i="1"/>
  <c r="K116" i="1" l="1"/>
  <c r="O115" i="1"/>
  <c r="K117" i="1" l="1"/>
  <c r="O116" i="1"/>
  <c r="K118" i="1" l="1"/>
  <c r="O117" i="1"/>
  <c r="K119" i="1" l="1"/>
  <c r="O118" i="1"/>
  <c r="K120" i="1" l="1"/>
  <c r="O119" i="1"/>
  <c r="K121" i="1" l="1"/>
  <c r="O120" i="1"/>
  <c r="K122" i="1" l="1"/>
  <c r="O121" i="1"/>
  <c r="O122" i="1" l="1"/>
  <c r="K123" i="1"/>
  <c r="K124" i="1" l="1"/>
  <c r="O123" i="1"/>
  <c r="K125" i="1" l="1"/>
  <c r="O124" i="1"/>
  <c r="K126" i="1" l="1"/>
  <c r="O125" i="1"/>
  <c r="K127" i="1" l="1"/>
  <c r="O126" i="1"/>
  <c r="K128" i="1" l="1"/>
  <c r="O127" i="1"/>
  <c r="K129" i="1" l="1"/>
  <c r="O128" i="1"/>
  <c r="K130" i="1" l="1"/>
  <c r="O129" i="1"/>
  <c r="K131" i="1" l="1"/>
  <c r="O130" i="1"/>
  <c r="K132" i="1" l="1"/>
  <c r="O131" i="1"/>
  <c r="K133" i="1" l="1"/>
  <c r="O132" i="1"/>
  <c r="O133" i="1" l="1"/>
  <c r="K134" i="1"/>
  <c r="K135" i="1" l="1"/>
  <c r="O134" i="1"/>
  <c r="K136" i="1" l="1"/>
  <c r="O135" i="1"/>
  <c r="K137" i="1" l="1"/>
  <c r="O136" i="1"/>
  <c r="K138" i="1" l="1"/>
  <c r="O137" i="1"/>
  <c r="K139" i="1" l="1"/>
  <c r="O138" i="1"/>
  <c r="K140" i="1" l="1"/>
  <c r="O139" i="1"/>
  <c r="K141" i="1" l="1"/>
  <c r="O140" i="1"/>
  <c r="K142" i="1" l="1"/>
  <c r="O141" i="1"/>
  <c r="K143" i="1" l="1"/>
  <c r="O142" i="1"/>
  <c r="K144" i="1" l="1"/>
  <c r="O143" i="1"/>
  <c r="K145" i="1" l="1"/>
  <c r="O144" i="1"/>
  <c r="K146" i="1" l="1"/>
  <c r="O145" i="1"/>
  <c r="K147" i="1" l="1"/>
  <c r="O146" i="1"/>
  <c r="K148" i="1" l="1"/>
  <c r="O147" i="1"/>
  <c r="K149" i="1" l="1"/>
  <c r="O148" i="1"/>
  <c r="K150" i="1" l="1"/>
  <c r="O149" i="1"/>
  <c r="K151" i="1" l="1"/>
  <c r="O151" i="1" s="1"/>
  <c r="O150" i="1"/>
</calcChain>
</file>

<file path=xl/sharedStrings.xml><?xml version="1.0" encoding="utf-8"?>
<sst xmlns="http://schemas.openxmlformats.org/spreadsheetml/2006/main" count="456" uniqueCount="6">
  <si>
    <t>Level</t>
  </si>
  <si>
    <t>Experience for that Level</t>
  </si>
  <si>
    <t>Total Experience</t>
  </si>
  <si>
    <t>,</t>
  </si>
  <si>
    <t>Character Levels</t>
  </si>
  <si>
    <t>Dino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</si>
</sst>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topLeftCell="A140" workbookViewId="0">
      <selection activeCell="G152" sqref="G152"/>
    </sheetView>
  </sheetViews>
  <sheetFormatPr defaultRowHeight="15" x14ac:dyDescent="0.25"/>
  <cols>
    <col min="2" max="2" width="23.42578125" bestFit="1" customWidth="1"/>
    <col min="3" max="4" width="15.85546875" customWidth="1"/>
    <col min="5" max="5" width="4" bestFit="1" customWidth="1"/>
    <col min="6" max="6" width="1.5703125" bestFit="1" customWidth="1"/>
    <col min="7" max="7" width="7" bestFit="1" customWidth="1"/>
    <col min="10" max="10" width="23.42578125" customWidth="1"/>
    <col min="11" max="11" width="15.85546875" customWidth="1"/>
    <col min="13" max="13" width="4" bestFit="1" customWidth="1"/>
    <col min="14" max="14" width="1.5703125" bestFit="1" customWidth="1"/>
    <col min="16" max="16" width="1.5703125" bestFit="1" customWidth="1"/>
    <col min="17" max="17" width="2" bestFit="1" customWidth="1"/>
  </cols>
  <sheetData>
    <row r="1" spans="1:17" x14ac:dyDescent="0.25">
      <c r="A1" s="2" t="s">
        <v>5</v>
      </c>
      <c r="B1" s="2"/>
      <c r="C1" s="2"/>
      <c r="D1" s="1"/>
      <c r="E1" s="1"/>
      <c r="F1" s="1"/>
      <c r="I1" s="2" t="s">
        <v>4</v>
      </c>
      <c r="J1" s="2"/>
      <c r="K1" s="2"/>
    </row>
    <row r="2" spans="1:17" x14ac:dyDescent="0.25">
      <c r="A2" t="s">
        <v>0</v>
      </c>
      <c r="B2" t="s">
        <v>1</v>
      </c>
      <c r="C2" t="s">
        <v>2</v>
      </c>
      <c r="I2" t="s">
        <v>0</v>
      </c>
      <c r="J2" t="s">
        <v>1</v>
      </c>
      <c r="K2" t="s">
        <v>2</v>
      </c>
    </row>
    <row r="3" spans="1:17" x14ac:dyDescent="0.25">
      <c r="A3">
        <v>0</v>
      </c>
      <c r="B3">
        <f>5+A3</f>
        <v>5</v>
      </c>
      <c r="C3">
        <f>B3</f>
        <v>5</v>
      </c>
      <c r="E3">
        <f>A3</f>
        <v>0</v>
      </c>
      <c r="F3" t="s">
        <v>3</v>
      </c>
      <c r="G3">
        <f>C3</f>
        <v>5</v>
      </c>
      <c r="I3">
        <v>0</v>
      </c>
      <c r="J3">
        <f>5+I3</f>
        <v>5</v>
      </c>
      <c r="K3">
        <f>J3</f>
        <v>5</v>
      </c>
      <c r="M3">
        <v>0</v>
      </c>
      <c r="N3" t="s">
        <v>3</v>
      </c>
      <c r="O3">
        <f t="shared" ref="O3:O34" si="0">K3</f>
        <v>5</v>
      </c>
      <c r="P3" t="s">
        <v>3</v>
      </c>
      <c r="Q3">
        <v>0</v>
      </c>
    </row>
    <row r="4" spans="1:17" x14ac:dyDescent="0.25">
      <c r="A4">
        <f>A3+1</f>
        <v>1</v>
      </c>
      <c r="B4">
        <f>A4+14</f>
        <v>15</v>
      </c>
      <c r="C4">
        <f>C3+B4</f>
        <v>20</v>
      </c>
      <c r="E4">
        <f t="shared" ref="E4:E67" si="1">A4</f>
        <v>1</v>
      </c>
      <c r="F4" t="s">
        <v>3</v>
      </c>
      <c r="G4">
        <f t="shared" ref="G4:G67" si="2">C4</f>
        <v>20</v>
      </c>
      <c r="I4">
        <f>I3+1</f>
        <v>1</v>
      </c>
      <c r="J4">
        <f>I4+14</f>
        <v>15</v>
      </c>
      <c r="K4">
        <f>K3+J4</f>
        <v>20</v>
      </c>
      <c r="M4">
        <f>M3+1</f>
        <v>1</v>
      </c>
      <c r="N4" t="s">
        <v>3</v>
      </c>
      <c r="O4">
        <f t="shared" si="0"/>
        <v>20</v>
      </c>
      <c r="P4" t="s">
        <v>3</v>
      </c>
      <c r="Q4">
        <f>Q3</f>
        <v>0</v>
      </c>
    </row>
    <row r="5" spans="1:17" x14ac:dyDescent="0.25">
      <c r="A5">
        <f t="shared" ref="A5:A68" si="3">A4+1</f>
        <v>2</v>
      </c>
      <c r="B5">
        <f>B4-B3+B4</f>
        <v>25</v>
      </c>
      <c r="C5">
        <f t="shared" ref="C5:C68" si="4">C4+B5</f>
        <v>45</v>
      </c>
      <c r="E5">
        <f t="shared" si="1"/>
        <v>2</v>
      </c>
      <c r="F5" t="s">
        <v>3</v>
      </c>
      <c r="G5">
        <f t="shared" si="2"/>
        <v>45</v>
      </c>
      <c r="I5">
        <f t="shared" ref="I5:I68" si="5">I4+1</f>
        <v>2</v>
      </c>
      <c r="J5">
        <f>J4-J3+J4</f>
        <v>25</v>
      </c>
      <c r="K5">
        <f t="shared" ref="K5:K68" si="6">K4+J5</f>
        <v>45</v>
      </c>
      <c r="M5">
        <f t="shared" ref="M5:M68" si="7">M4+1</f>
        <v>2</v>
      </c>
      <c r="N5" t="s">
        <v>3</v>
      </c>
      <c r="O5">
        <f t="shared" si="0"/>
        <v>45</v>
      </c>
      <c r="P5" t="s">
        <v>3</v>
      </c>
      <c r="Q5">
        <f t="shared" ref="Q5:Q68" si="8">Q4</f>
        <v>0</v>
      </c>
    </row>
    <row r="6" spans="1:17" x14ac:dyDescent="0.25">
      <c r="A6">
        <f t="shared" si="3"/>
        <v>3</v>
      </c>
      <c r="B6">
        <f t="shared" ref="B6:B69" si="9">B5-B4+B5</f>
        <v>35</v>
      </c>
      <c r="C6">
        <f t="shared" si="4"/>
        <v>80</v>
      </c>
      <c r="E6">
        <f t="shared" si="1"/>
        <v>3</v>
      </c>
      <c r="F6" t="s">
        <v>3</v>
      </c>
      <c r="G6">
        <f t="shared" si="2"/>
        <v>80</v>
      </c>
      <c r="I6">
        <f t="shared" si="5"/>
        <v>3</v>
      </c>
      <c r="J6">
        <f t="shared" ref="J6:J69" si="10">J5-J4+J5</f>
        <v>35</v>
      </c>
      <c r="K6">
        <f t="shared" si="6"/>
        <v>80</v>
      </c>
      <c r="M6">
        <f t="shared" si="7"/>
        <v>3</v>
      </c>
      <c r="N6" t="s">
        <v>3</v>
      </c>
      <c r="O6">
        <f t="shared" si="0"/>
        <v>80</v>
      </c>
      <c r="P6" t="s">
        <v>3</v>
      </c>
      <c r="Q6">
        <f t="shared" si="8"/>
        <v>0</v>
      </c>
    </row>
    <row r="7" spans="1:17" x14ac:dyDescent="0.25">
      <c r="A7">
        <f t="shared" si="3"/>
        <v>4</v>
      </c>
      <c r="B7">
        <f t="shared" si="9"/>
        <v>45</v>
      </c>
      <c r="C7">
        <f t="shared" si="4"/>
        <v>125</v>
      </c>
      <c r="E7">
        <f t="shared" si="1"/>
        <v>4</v>
      </c>
      <c r="F7" t="s">
        <v>3</v>
      </c>
      <c r="G7">
        <f t="shared" si="2"/>
        <v>125</v>
      </c>
      <c r="I7">
        <f t="shared" si="5"/>
        <v>4</v>
      </c>
      <c r="J7">
        <f t="shared" si="10"/>
        <v>45</v>
      </c>
      <c r="K7">
        <f t="shared" si="6"/>
        <v>125</v>
      </c>
      <c r="M7">
        <f t="shared" si="7"/>
        <v>4</v>
      </c>
      <c r="N7" t="s">
        <v>3</v>
      </c>
      <c r="O7">
        <f t="shared" si="0"/>
        <v>125</v>
      </c>
      <c r="P7" t="s">
        <v>3</v>
      </c>
      <c r="Q7">
        <f t="shared" si="8"/>
        <v>0</v>
      </c>
    </row>
    <row r="8" spans="1:17" x14ac:dyDescent="0.25">
      <c r="A8">
        <f t="shared" si="3"/>
        <v>5</v>
      </c>
      <c r="B8">
        <f t="shared" si="9"/>
        <v>55</v>
      </c>
      <c r="C8">
        <f t="shared" si="4"/>
        <v>180</v>
      </c>
      <c r="E8">
        <f t="shared" si="1"/>
        <v>5</v>
      </c>
      <c r="F8" t="s">
        <v>3</v>
      </c>
      <c r="G8">
        <f t="shared" si="2"/>
        <v>180</v>
      </c>
      <c r="I8">
        <f t="shared" si="5"/>
        <v>5</v>
      </c>
      <c r="J8">
        <f t="shared" si="10"/>
        <v>55</v>
      </c>
      <c r="K8">
        <f t="shared" si="6"/>
        <v>180</v>
      </c>
      <c r="M8">
        <f t="shared" si="7"/>
        <v>5</v>
      </c>
      <c r="N8" t="s">
        <v>3</v>
      </c>
      <c r="O8">
        <f t="shared" si="0"/>
        <v>180</v>
      </c>
      <c r="P8" t="s">
        <v>3</v>
      </c>
      <c r="Q8">
        <f t="shared" si="8"/>
        <v>0</v>
      </c>
    </row>
    <row r="9" spans="1:17" x14ac:dyDescent="0.25">
      <c r="A9">
        <f t="shared" si="3"/>
        <v>6</v>
      </c>
      <c r="B9">
        <f t="shared" si="9"/>
        <v>65</v>
      </c>
      <c r="C9">
        <f t="shared" si="4"/>
        <v>245</v>
      </c>
      <c r="E9">
        <f t="shared" si="1"/>
        <v>6</v>
      </c>
      <c r="F9" t="s">
        <v>3</v>
      </c>
      <c r="G9">
        <f t="shared" si="2"/>
        <v>245</v>
      </c>
      <c r="I9">
        <f t="shared" si="5"/>
        <v>6</v>
      </c>
      <c r="J9">
        <f t="shared" si="10"/>
        <v>65</v>
      </c>
      <c r="K9">
        <f t="shared" si="6"/>
        <v>245</v>
      </c>
      <c r="M9">
        <f t="shared" si="7"/>
        <v>6</v>
      </c>
      <c r="N9" t="s">
        <v>3</v>
      </c>
      <c r="O9">
        <f t="shared" si="0"/>
        <v>245</v>
      </c>
      <c r="P9" t="s">
        <v>3</v>
      </c>
      <c r="Q9">
        <f t="shared" si="8"/>
        <v>0</v>
      </c>
    </row>
    <row r="10" spans="1:17" x14ac:dyDescent="0.25">
      <c r="A10">
        <f t="shared" si="3"/>
        <v>7</v>
      </c>
      <c r="B10">
        <f t="shared" si="9"/>
        <v>75</v>
      </c>
      <c r="C10">
        <f t="shared" si="4"/>
        <v>320</v>
      </c>
      <c r="E10">
        <f t="shared" si="1"/>
        <v>7</v>
      </c>
      <c r="F10" t="s">
        <v>3</v>
      </c>
      <c r="G10">
        <f t="shared" si="2"/>
        <v>320</v>
      </c>
      <c r="I10">
        <f t="shared" si="5"/>
        <v>7</v>
      </c>
      <c r="J10">
        <f t="shared" si="10"/>
        <v>75</v>
      </c>
      <c r="K10">
        <f t="shared" si="6"/>
        <v>320</v>
      </c>
      <c r="M10">
        <f t="shared" si="7"/>
        <v>7</v>
      </c>
      <c r="N10" t="s">
        <v>3</v>
      </c>
      <c r="O10">
        <f t="shared" si="0"/>
        <v>320</v>
      </c>
      <c r="P10" t="s">
        <v>3</v>
      </c>
      <c r="Q10">
        <f t="shared" si="8"/>
        <v>0</v>
      </c>
    </row>
    <row r="11" spans="1:17" x14ac:dyDescent="0.25">
      <c r="A11">
        <f t="shared" si="3"/>
        <v>8</v>
      </c>
      <c r="B11">
        <f t="shared" si="9"/>
        <v>85</v>
      </c>
      <c r="C11">
        <f t="shared" si="4"/>
        <v>405</v>
      </c>
      <c r="E11">
        <f t="shared" si="1"/>
        <v>8</v>
      </c>
      <c r="F11" t="s">
        <v>3</v>
      </c>
      <c r="G11">
        <f t="shared" si="2"/>
        <v>405</v>
      </c>
      <c r="I11">
        <f t="shared" si="5"/>
        <v>8</v>
      </c>
      <c r="J11">
        <f t="shared" si="10"/>
        <v>85</v>
      </c>
      <c r="K11">
        <f t="shared" si="6"/>
        <v>405</v>
      </c>
      <c r="M11">
        <f t="shared" si="7"/>
        <v>8</v>
      </c>
      <c r="N11" t="s">
        <v>3</v>
      </c>
      <c r="O11">
        <f t="shared" si="0"/>
        <v>405</v>
      </c>
      <c r="P11" t="s">
        <v>3</v>
      </c>
      <c r="Q11">
        <f t="shared" si="8"/>
        <v>0</v>
      </c>
    </row>
    <row r="12" spans="1:17" x14ac:dyDescent="0.25">
      <c r="A12">
        <f t="shared" si="3"/>
        <v>9</v>
      </c>
      <c r="B12">
        <f t="shared" si="9"/>
        <v>95</v>
      </c>
      <c r="C12">
        <f t="shared" si="4"/>
        <v>500</v>
      </c>
      <c r="E12">
        <f t="shared" si="1"/>
        <v>9</v>
      </c>
      <c r="F12" t="s">
        <v>3</v>
      </c>
      <c r="G12">
        <f t="shared" si="2"/>
        <v>500</v>
      </c>
      <c r="I12">
        <f t="shared" si="5"/>
        <v>9</v>
      </c>
      <c r="J12">
        <f>J11-J10+J11+10</f>
        <v>105</v>
      </c>
      <c r="K12">
        <f t="shared" si="6"/>
        <v>510</v>
      </c>
      <c r="M12">
        <f t="shared" si="7"/>
        <v>9</v>
      </c>
      <c r="N12" t="s">
        <v>3</v>
      </c>
      <c r="O12">
        <f t="shared" si="0"/>
        <v>510</v>
      </c>
      <c r="P12" t="s">
        <v>3</v>
      </c>
      <c r="Q12">
        <f t="shared" si="8"/>
        <v>0</v>
      </c>
    </row>
    <row r="13" spans="1:17" x14ac:dyDescent="0.25">
      <c r="A13">
        <f t="shared" si="3"/>
        <v>10</v>
      </c>
      <c r="B13">
        <f t="shared" si="9"/>
        <v>105</v>
      </c>
      <c r="C13">
        <f t="shared" si="4"/>
        <v>605</v>
      </c>
      <c r="E13">
        <f t="shared" si="1"/>
        <v>10</v>
      </c>
      <c r="F13" t="s">
        <v>3</v>
      </c>
      <c r="G13">
        <f t="shared" si="2"/>
        <v>605</v>
      </c>
      <c r="I13">
        <f t="shared" si="5"/>
        <v>10</v>
      </c>
      <c r="J13">
        <f>J12-J11+J12+10</f>
        <v>135</v>
      </c>
      <c r="K13">
        <f t="shared" si="6"/>
        <v>645</v>
      </c>
      <c r="M13">
        <f t="shared" si="7"/>
        <v>10</v>
      </c>
      <c r="N13" t="s">
        <v>3</v>
      </c>
      <c r="O13">
        <f t="shared" si="0"/>
        <v>645</v>
      </c>
      <c r="P13" t="s">
        <v>3</v>
      </c>
      <c r="Q13">
        <f t="shared" si="8"/>
        <v>0</v>
      </c>
    </row>
    <row r="14" spans="1:17" x14ac:dyDescent="0.25">
      <c r="A14">
        <f t="shared" si="3"/>
        <v>11</v>
      </c>
      <c r="B14">
        <f t="shared" si="9"/>
        <v>115</v>
      </c>
      <c r="C14">
        <f t="shared" si="4"/>
        <v>720</v>
      </c>
      <c r="E14">
        <f t="shared" si="1"/>
        <v>11</v>
      </c>
      <c r="F14" t="s">
        <v>3</v>
      </c>
      <c r="G14">
        <f t="shared" si="2"/>
        <v>720</v>
      </c>
      <c r="I14">
        <f t="shared" si="5"/>
        <v>11</v>
      </c>
      <c r="J14">
        <f t="shared" si="10"/>
        <v>165</v>
      </c>
      <c r="K14">
        <f t="shared" si="6"/>
        <v>810</v>
      </c>
      <c r="M14">
        <f t="shared" si="7"/>
        <v>11</v>
      </c>
      <c r="N14" t="s">
        <v>3</v>
      </c>
      <c r="O14">
        <f t="shared" si="0"/>
        <v>810</v>
      </c>
      <c r="P14" t="s">
        <v>3</v>
      </c>
      <c r="Q14">
        <f t="shared" si="8"/>
        <v>0</v>
      </c>
    </row>
    <row r="15" spans="1:17" x14ac:dyDescent="0.25">
      <c r="A15">
        <f t="shared" si="3"/>
        <v>12</v>
      </c>
      <c r="B15">
        <f t="shared" si="9"/>
        <v>125</v>
      </c>
      <c r="C15">
        <f t="shared" si="4"/>
        <v>845</v>
      </c>
      <c r="E15">
        <f t="shared" si="1"/>
        <v>12</v>
      </c>
      <c r="F15" t="s">
        <v>3</v>
      </c>
      <c r="G15">
        <f t="shared" si="2"/>
        <v>845</v>
      </c>
      <c r="I15">
        <f t="shared" si="5"/>
        <v>12</v>
      </c>
      <c r="J15">
        <f t="shared" si="10"/>
        <v>195</v>
      </c>
      <c r="K15">
        <f t="shared" si="6"/>
        <v>1005</v>
      </c>
      <c r="M15">
        <f t="shared" si="7"/>
        <v>12</v>
      </c>
      <c r="N15" t="s">
        <v>3</v>
      </c>
      <c r="O15">
        <f t="shared" si="0"/>
        <v>1005</v>
      </c>
      <c r="P15" t="s">
        <v>3</v>
      </c>
      <c r="Q15">
        <f t="shared" si="8"/>
        <v>0</v>
      </c>
    </row>
    <row r="16" spans="1:17" x14ac:dyDescent="0.25">
      <c r="A16">
        <f t="shared" si="3"/>
        <v>13</v>
      </c>
      <c r="B16">
        <f t="shared" si="9"/>
        <v>135</v>
      </c>
      <c r="C16">
        <f t="shared" si="4"/>
        <v>980</v>
      </c>
      <c r="E16">
        <f t="shared" si="1"/>
        <v>13</v>
      </c>
      <c r="F16" t="s">
        <v>3</v>
      </c>
      <c r="G16">
        <f t="shared" si="2"/>
        <v>980</v>
      </c>
      <c r="I16">
        <f t="shared" si="5"/>
        <v>13</v>
      </c>
      <c r="J16">
        <f t="shared" si="10"/>
        <v>225</v>
      </c>
      <c r="K16">
        <f t="shared" si="6"/>
        <v>1230</v>
      </c>
      <c r="M16">
        <f t="shared" si="7"/>
        <v>13</v>
      </c>
      <c r="N16" t="s">
        <v>3</v>
      </c>
      <c r="O16">
        <f t="shared" si="0"/>
        <v>1230</v>
      </c>
      <c r="P16" t="s">
        <v>3</v>
      </c>
      <c r="Q16">
        <f t="shared" si="8"/>
        <v>0</v>
      </c>
    </row>
    <row r="17" spans="1:17" x14ac:dyDescent="0.25">
      <c r="A17">
        <f t="shared" si="3"/>
        <v>14</v>
      </c>
      <c r="B17">
        <f t="shared" si="9"/>
        <v>145</v>
      </c>
      <c r="C17">
        <f t="shared" si="4"/>
        <v>1125</v>
      </c>
      <c r="E17">
        <f t="shared" si="1"/>
        <v>14</v>
      </c>
      <c r="F17" t="s">
        <v>3</v>
      </c>
      <c r="G17">
        <f t="shared" si="2"/>
        <v>1125</v>
      </c>
      <c r="I17">
        <f t="shared" si="5"/>
        <v>14</v>
      </c>
      <c r="J17">
        <f t="shared" si="10"/>
        <v>255</v>
      </c>
      <c r="K17">
        <f t="shared" si="6"/>
        <v>1485</v>
      </c>
      <c r="M17">
        <f t="shared" si="7"/>
        <v>14</v>
      </c>
      <c r="N17" t="s">
        <v>3</v>
      </c>
      <c r="O17">
        <f t="shared" si="0"/>
        <v>1485</v>
      </c>
      <c r="P17" t="s">
        <v>3</v>
      </c>
      <c r="Q17">
        <f t="shared" si="8"/>
        <v>0</v>
      </c>
    </row>
    <row r="18" spans="1:17" x14ac:dyDescent="0.25">
      <c r="A18">
        <f t="shared" si="3"/>
        <v>15</v>
      </c>
      <c r="B18">
        <f t="shared" si="9"/>
        <v>155</v>
      </c>
      <c r="C18">
        <f t="shared" si="4"/>
        <v>1280</v>
      </c>
      <c r="E18">
        <f t="shared" si="1"/>
        <v>15</v>
      </c>
      <c r="F18" t="s">
        <v>3</v>
      </c>
      <c r="G18">
        <f t="shared" si="2"/>
        <v>1280</v>
      </c>
      <c r="I18">
        <f t="shared" si="5"/>
        <v>15</v>
      </c>
      <c r="J18">
        <f t="shared" si="10"/>
        <v>285</v>
      </c>
      <c r="K18">
        <f t="shared" si="6"/>
        <v>1770</v>
      </c>
      <c r="M18">
        <f t="shared" si="7"/>
        <v>15</v>
      </c>
      <c r="N18" t="s">
        <v>3</v>
      </c>
      <c r="O18">
        <f t="shared" si="0"/>
        <v>1770</v>
      </c>
      <c r="P18" t="s">
        <v>3</v>
      </c>
      <c r="Q18">
        <f t="shared" si="8"/>
        <v>0</v>
      </c>
    </row>
    <row r="19" spans="1:17" x14ac:dyDescent="0.25">
      <c r="A19">
        <f t="shared" si="3"/>
        <v>16</v>
      </c>
      <c r="B19">
        <f t="shared" si="9"/>
        <v>165</v>
      </c>
      <c r="C19">
        <f t="shared" si="4"/>
        <v>1445</v>
      </c>
      <c r="E19">
        <f t="shared" si="1"/>
        <v>16</v>
      </c>
      <c r="F19" t="s">
        <v>3</v>
      </c>
      <c r="G19">
        <f t="shared" si="2"/>
        <v>1445</v>
      </c>
      <c r="I19">
        <f t="shared" si="5"/>
        <v>16</v>
      </c>
      <c r="J19">
        <f t="shared" si="10"/>
        <v>315</v>
      </c>
      <c r="K19">
        <f t="shared" si="6"/>
        <v>2085</v>
      </c>
      <c r="M19">
        <f t="shared" si="7"/>
        <v>16</v>
      </c>
      <c r="N19" t="s">
        <v>3</v>
      </c>
      <c r="O19">
        <f t="shared" si="0"/>
        <v>2085</v>
      </c>
      <c r="P19" t="s">
        <v>3</v>
      </c>
      <c r="Q19">
        <f t="shared" si="8"/>
        <v>0</v>
      </c>
    </row>
    <row r="20" spans="1:17" x14ac:dyDescent="0.25">
      <c r="A20">
        <f t="shared" si="3"/>
        <v>17</v>
      </c>
      <c r="B20">
        <f t="shared" si="9"/>
        <v>175</v>
      </c>
      <c r="C20">
        <f t="shared" si="4"/>
        <v>1620</v>
      </c>
      <c r="E20">
        <f t="shared" si="1"/>
        <v>17</v>
      </c>
      <c r="F20" t="s">
        <v>3</v>
      </c>
      <c r="G20">
        <f t="shared" si="2"/>
        <v>1620</v>
      </c>
      <c r="I20">
        <f t="shared" si="5"/>
        <v>17</v>
      </c>
      <c r="J20">
        <f t="shared" si="10"/>
        <v>345</v>
      </c>
      <c r="K20">
        <f t="shared" si="6"/>
        <v>2430</v>
      </c>
      <c r="M20">
        <f t="shared" si="7"/>
        <v>17</v>
      </c>
      <c r="N20" t="s">
        <v>3</v>
      </c>
      <c r="O20">
        <f t="shared" si="0"/>
        <v>2430</v>
      </c>
      <c r="P20" t="s">
        <v>3</v>
      </c>
      <c r="Q20">
        <f t="shared" si="8"/>
        <v>0</v>
      </c>
    </row>
    <row r="21" spans="1:17" x14ac:dyDescent="0.25">
      <c r="A21">
        <f t="shared" si="3"/>
        <v>18</v>
      </c>
      <c r="B21">
        <f t="shared" si="9"/>
        <v>185</v>
      </c>
      <c r="C21">
        <f t="shared" si="4"/>
        <v>1805</v>
      </c>
      <c r="E21">
        <f t="shared" si="1"/>
        <v>18</v>
      </c>
      <c r="F21" t="s">
        <v>3</v>
      </c>
      <c r="G21">
        <f t="shared" si="2"/>
        <v>1805</v>
      </c>
      <c r="I21">
        <f t="shared" si="5"/>
        <v>18</v>
      </c>
      <c r="J21">
        <f t="shared" si="10"/>
        <v>375</v>
      </c>
      <c r="K21">
        <f t="shared" si="6"/>
        <v>2805</v>
      </c>
      <c r="M21">
        <f t="shared" si="7"/>
        <v>18</v>
      </c>
      <c r="N21" t="s">
        <v>3</v>
      </c>
      <c r="O21">
        <f t="shared" si="0"/>
        <v>2805</v>
      </c>
      <c r="P21" t="s">
        <v>3</v>
      </c>
      <c r="Q21">
        <f t="shared" si="8"/>
        <v>0</v>
      </c>
    </row>
    <row r="22" spans="1:17" x14ac:dyDescent="0.25">
      <c r="A22">
        <f t="shared" si="3"/>
        <v>19</v>
      </c>
      <c r="B22">
        <f t="shared" si="9"/>
        <v>195</v>
      </c>
      <c r="C22">
        <f t="shared" si="4"/>
        <v>2000</v>
      </c>
      <c r="E22">
        <f t="shared" si="1"/>
        <v>19</v>
      </c>
      <c r="F22" t="s">
        <v>3</v>
      </c>
      <c r="G22">
        <f t="shared" si="2"/>
        <v>2000</v>
      </c>
      <c r="I22">
        <f t="shared" si="5"/>
        <v>19</v>
      </c>
      <c r="J22">
        <f t="shared" si="10"/>
        <v>405</v>
      </c>
      <c r="K22">
        <f t="shared" si="6"/>
        <v>3210</v>
      </c>
      <c r="M22">
        <f t="shared" si="7"/>
        <v>19</v>
      </c>
      <c r="N22" t="s">
        <v>3</v>
      </c>
      <c r="O22">
        <f t="shared" si="0"/>
        <v>3210</v>
      </c>
      <c r="P22" t="s">
        <v>3</v>
      </c>
      <c r="Q22">
        <f t="shared" si="8"/>
        <v>0</v>
      </c>
    </row>
    <row r="23" spans="1:17" x14ac:dyDescent="0.25">
      <c r="A23">
        <f t="shared" si="3"/>
        <v>20</v>
      </c>
      <c r="B23">
        <f t="shared" si="9"/>
        <v>205</v>
      </c>
      <c r="C23">
        <f t="shared" si="4"/>
        <v>2205</v>
      </c>
      <c r="E23">
        <f t="shared" si="1"/>
        <v>20</v>
      </c>
      <c r="F23" t="s">
        <v>3</v>
      </c>
      <c r="G23">
        <f t="shared" si="2"/>
        <v>2205</v>
      </c>
      <c r="I23">
        <f t="shared" si="5"/>
        <v>20</v>
      </c>
      <c r="J23">
        <f>J22-J21+J22+20</f>
        <v>455</v>
      </c>
      <c r="K23">
        <f t="shared" si="6"/>
        <v>3665</v>
      </c>
      <c r="M23">
        <f t="shared" si="7"/>
        <v>20</v>
      </c>
      <c r="N23" t="s">
        <v>3</v>
      </c>
      <c r="O23">
        <f t="shared" si="0"/>
        <v>3665</v>
      </c>
      <c r="P23" t="s">
        <v>3</v>
      </c>
      <c r="Q23">
        <f t="shared" si="8"/>
        <v>0</v>
      </c>
    </row>
    <row r="24" spans="1:17" x14ac:dyDescent="0.25">
      <c r="A24">
        <f t="shared" si="3"/>
        <v>21</v>
      </c>
      <c r="B24">
        <f t="shared" si="9"/>
        <v>215</v>
      </c>
      <c r="C24">
        <f t="shared" si="4"/>
        <v>2420</v>
      </c>
      <c r="E24">
        <f t="shared" si="1"/>
        <v>21</v>
      </c>
      <c r="F24" t="s">
        <v>3</v>
      </c>
      <c r="G24">
        <f t="shared" si="2"/>
        <v>2420</v>
      </c>
      <c r="I24">
        <f t="shared" si="5"/>
        <v>21</v>
      </c>
      <c r="J24">
        <f t="shared" si="10"/>
        <v>505</v>
      </c>
      <c r="K24">
        <f t="shared" si="6"/>
        <v>4170</v>
      </c>
      <c r="M24">
        <f t="shared" si="7"/>
        <v>21</v>
      </c>
      <c r="N24" t="s">
        <v>3</v>
      </c>
      <c r="O24">
        <f t="shared" si="0"/>
        <v>4170</v>
      </c>
      <c r="P24" t="s">
        <v>3</v>
      </c>
      <c r="Q24">
        <f t="shared" si="8"/>
        <v>0</v>
      </c>
    </row>
    <row r="25" spans="1:17" x14ac:dyDescent="0.25">
      <c r="A25">
        <f t="shared" si="3"/>
        <v>22</v>
      </c>
      <c r="B25">
        <f t="shared" si="9"/>
        <v>225</v>
      </c>
      <c r="C25">
        <f t="shared" si="4"/>
        <v>2645</v>
      </c>
      <c r="E25">
        <f t="shared" si="1"/>
        <v>22</v>
      </c>
      <c r="F25" t="s">
        <v>3</v>
      </c>
      <c r="G25">
        <f t="shared" si="2"/>
        <v>2645</v>
      </c>
      <c r="I25">
        <f t="shared" si="5"/>
        <v>22</v>
      </c>
      <c r="J25">
        <f t="shared" si="10"/>
        <v>555</v>
      </c>
      <c r="K25">
        <f t="shared" si="6"/>
        <v>4725</v>
      </c>
      <c r="M25">
        <f t="shared" si="7"/>
        <v>22</v>
      </c>
      <c r="N25" t="s">
        <v>3</v>
      </c>
      <c r="O25">
        <f t="shared" si="0"/>
        <v>4725</v>
      </c>
      <c r="P25" t="s">
        <v>3</v>
      </c>
      <c r="Q25">
        <f t="shared" si="8"/>
        <v>0</v>
      </c>
    </row>
    <row r="26" spans="1:17" x14ac:dyDescent="0.25">
      <c r="A26">
        <f t="shared" si="3"/>
        <v>23</v>
      </c>
      <c r="B26">
        <f t="shared" si="9"/>
        <v>235</v>
      </c>
      <c r="C26">
        <f t="shared" si="4"/>
        <v>2880</v>
      </c>
      <c r="E26">
        <f t="shared" si="1"/>
        <v>23</v>
      </c>
      <c r="F26" t="s">
        <v>3</v>
      </c>
      <c r="G26">
        <f t="shared" si="2"/>
        <v>2880</v>
      </c>
      <c r="I26">
        <f t="shared" si="5"/>
        <v>23</v>
      </c>
      <c r="J26">
        <f t="shared" si="10"/>
        <v>605</v>
      </c>
      <c r="K26">
        <f t="shared" si="6"/>
        <v>5330</v>
      </c>
      <c r="M26">
        <f t="shared" si="7"/>
        <v>23</v>
      </c>
      <c r="N26" t="s">
        <v>3</v>
      </c>
      <c r="O26">
        <f t="shared" si="0"/>
        <v>5330</v>
      </c>
      <c r="P26" t="s">
        <v>3</v>
      </c>
      <c r="Q26">
        <f t="shared" si="8"/>
        <v>0</v>
      </c>
    </row>
    <row r="27" spans="1:17" x14ac:dyDescent="0.25">
      <c r="A27">
        <f t="shared" si="3"/>
        <v>24</v>
      </c>
      <c r="B27">
        <f t="shared" si="9"/>
        <v>245</v>
      </c>
      <c r="C27">
        <f t="shared" si="4"/>
        <v>3125</v>
      </c>
      <c r="E27">
        <f t="shared" si="1"/>
        <v>24</v>
      </c>
      <c r="F27" t="s">
        <v>3</v>
      </c>
      <c r="G27">
        <f t="shared" si="2"/>
        <v>3125</v>
      </c>
      <c r="I27">
        <f t="shared" si="5"/>
        <v>24</v>
      </c>
      <c r="J27">
        <f t="shared" si="10"/>
        <v>655</v>
      </c>
      <c r="K27">
        <f t="shared" si="6"/>
        <v>5985</v>
      </c>
      <c r="M27">
        <f t="shared" si="7"/>
        <v>24</v>
      </c>
      <c r="N27" t="s">
        <v>3</v>
      </c>
      <c r="O27">
        <f t="shared" si="0"/>
        <v>5985</v>
      </c>
      <c r="P27" t="s">
        <v>3</v>
      </c>
      <c r="Q27">
        <f t="shared" si="8"/>
        <v>0</v>
      </c>
    </row>
    <row r="28" spans="1:17" x14ac:dyDescent="0.25">
      <c r="A28">
        <f t="shared" si="3"/>
        <v>25</v>
      </c>
      <c r="B28">
        <f t="shared" si="9"/>
        <v>255</v>
      </c>
      <c r="C28">
        <f t="shared" si="4"/>
        <v>3380</v>
      </c>
      <c r="E28">
        <f t="shared" si="1"/>
        <v>25</v>
      </c>
      <c r="F28" t="s">
        <v>3</v>
      </c>
      <c r="G28">
        <f t="shared" si="2"/>
        <v>3380</v>
      </c>
      <c r="I28">
        <f t="shared" si="5"/>
        <v>25</v>
      </c>
      <c r="J28">
        <f t="shared" si="10"/>
        <v>705</v>
      </c>
      <c r="K28">
        <f t="shared" si="6"/>
        <v>6690</v>
      </c>
      <c r="M28">
        <f t="shared" si="7"/>
        <v>25</v>
      </c>
      <c r="N28" t="s">
        <v>3</v>
      </c>
      <c r="O28">
        <f t="shared" si="0"/>
        <v>6690</v>
      </c>
      <c r="P28" t="s">
        <v>3</v>
      </c>
      <c r="Q28">
        <f t="shared" si="8"/>
        <v>0</v>
      </c>
    </row>
    <row r="29" spans="1:17" x14ac:dyDescent="0.25">
      <c r="A29">
        <f t="shared" si="3"/>
        <v>26</v>
      </c>
      <c r="B29">
        <f t="shared" si="9"/>
        <v>265</v>
      </c>
      <c r="C29">
        <f t="shared" si="4"/>
        <v>3645</v>
      </c>
      <c r="E29">
        <f t="shared" si="1"/>
        <v>26</v>
      </c>
      <c r="F29" t="s">
        <v>3</v>
      </c>
      <c r="G29">
        <f t="shared" si="2"/>
        <v>3645</v>
      </c>
      <c r="I29">
        <f t="shared" si="5"/>
        <v>26</v>
      </c>
      <c r="J29">
        <f t="shared" si="10"/>
        <v>755</v>
      </c>
      <c r="K29">
        <f t="shared" si="6"/>
        <v>7445</v>
      </c>
      <c r="M29">
        <f t="shared" si="7"/>
        <v>26</v>
      </c>
      <c r="N29" t="s">
        <v>3</v>
      </c>
      <c r="O29">
        <f t="shared" si="0"/>
        <v>7445</v>
      </c>
      <c r="P29" t="s">
        <v>3</v>
      </c>
      <c r="Q29">
        <f t="shared" si="8"/>
        <v>0</v>
      </c>
    </row>
    <row r="30" spans="1:17" x14ac:dyDescent="0.25">
      <c r="A30">
        <f t="shared" si="3"/>
        <v>27</v>
      </c>
      <c r="B30">
        <f t="shared" si="9"/>
        <v>275</v>
      </c>
      <c r="C30">
        <f t="shared" si="4"/>
        <v>3920</v>
      </c>
      <c r="E30">
        <f t="shared" si="1"/>
        <v>27</v>
      </c>
      <c r="F30" t="s">
        <v>3</v>
      </c>
      <c r="G30">
        <f t="shared" si="2"/>
        <v>3920</v>
      </c>
      <c r="I30">
        <f t="shared" si="5"/>
        <v>27</v>
      </c>
      <c r="J30">
        <f t="shared" si="10"/>
        <v>805</v>
      </c>
      <c r="K30">
        <f t="shared" si="6"/>
        <v>8250</v>
      </c>
      <c r="M30">
        <f t="shared" si="7"/>
        <v>27</v>
      </c>
      <c r="N30" t="s">
        <v>3</v>
      </c>
      <c r="O30">
        <f t="shared" si="0"/>
        <v>8250</v>
      </c>
      <c r="P30" t="s">
        <v>3</v>
      </c>
      <c r="Q30">
        <f t="shared" si="8"/>
        <v>0</v>
      </c>
    </row>
    <row r="31" spans="1:17" x14ac:dyDescent="0.25">
      <c r="A31">
        <f t="shared" si="3"/>
        <v>28</v>
      </c>
      <c r="B31">
        <f t="shared" si="9"/>
        <v>285</v>
      </c>
      <c r="C31">
        <f t="shared" si="4"/>
        <v>4205</v>
      </c>
      <c r="E31">
        <f t="shared" si="1"/>
        <v>28</v>
      </c>
      <c r="F31" t="s">
        <v>3</v>
      </c>
      <c r="G31">
        <f t="shared" si="2"/>
        <v>4205</v>
      </c>
      <c r="I31">
        <f t="shared" si="5"/>
        <v>28</v>
      </c>
      <c r="J31">
        <f t="shared" si="10"/>
        <v>855</v>
      </c>
      <c r="K31">
        <f t="shared" si="6"/>
        <v>9105</v>
      </c>
      <c r="M31">
        <f t="shared" si="7"/>
        <v>28</v>
      </c>
      <c r="N31" t="s">
        <v>3</v>
      </c>
      <c r="O31">
        <f t="shared" si="0"/>
        <v>9105</v>
      </c>
      <c r="P31" t="s">
        <v>3</v>
      </c>
      <c r="Q31">
        <f t="shared" si="8"/>
        <v>0</v>
      </c>
    </row>
    <row r="32" spans="1:17" x14ac:dyDescent="0.25">
      <c r="A32">
        <f t="shared" si="3"/>
        <v>29</v>
      </c>
      <c r="B32">
        <f t="shared" si="9"/>
        <v>295</v>
      </c>
      <c r="C32">
        <f t="shared" si="4"/>
        <v>4500</v>
      </c>
      <c r="E32">
        <f t="shared" si="1"/>
        <v>29</v>
      </c>
      <c r="F32" t="s">
        <v>3</v>
      </c>
      <c r="G32">
        <f t="shared" si="2"/>
        <v>4500</v>
      </c>
      <c r="I32">
        <f t="shared" si="5"/>
        <v>29</v>
      </c>
      <c r="J32">
        <f t="shared" si="10"/>
        <v>905</v>
      </c>
      <c r="K32">
        <f t="shared" si="6"/>
        <v>10010</v>
      </c>
      <c r="M32">
        <f t="shared" si="7"/>
        <v>29</v>
      </c>
      <c r="N32" t="s">
        <v>3</v>
      </c>
      <c r="O32">
        <f t="shared" si="0"/>
        <v>10010</v>
      </c>
      <c r="P32" t="s">
        <v>3</v>
      </c>
      <c r="Q32">
        <f t="shared" si="8"/>
        <v>0</v>
      </c>
    </row>
    <row r="33" spans="1:17" x14ac:dyDescent="0.25">
      <c r="A33">
        <f t="shared" si="3"/>
        <v>30</v>
      </c>
      <c r="B33">
        <f t="shared" si="9"/>
        <v>305</v>
      </c>
      <c r="C33">
        <f t="shared" si="4"/>
        <v>4805</v>
      </c>
      <c r="E33">
        <f t="shared" si="1"/>
        <v>30</v>
      </c>
      <c r="F33" t="s">
        <v>3</v>
      </c>
      <c r="G33">
        <f t="shared" si="2"/>
        <v>4805</v>
      </c>
      <c r="I33">
        <f t="shared" si="5"/>
        <v>30</v>
      </c>
      <c r="J33">
        <f>J32-J31+J32+30</f>
        <v>985</v>
      </c>
      <c r="K33">
        <f t="shared" si="6"/>
        <v>10995</v>
      </c>
      <c r="M33">
        <f t="shared" si="7"/>
        <v>30</v>
      </c>
      <c r="N33" t="s">
        <v>3</v>
      </c>
      <c r="O33">
        <f t="shared" si="0"/>
        <v>10995</v>
      </c>
      <c r="P33" t="s">
        <v>3</v>
      </c>
      <c r="Q33">
        <f t="shared" si="8"/>
        <v>0</v>
      </c>
    </row>
    <row r="34" spans="1:17" x14ac:dyDescent="0.25">
      <c r="A34">
        <f t="shared" si="3"/>
        <v>31</v>
      </c>
      <c r="B34">
        <f t="shared" si="9"/>
        <v>315</v>
      </c>
      <c r="C34">
        <f t="shared" si="4"/>
        <v>5120</v>
      </c>
      <c r="E34">
        <f t="shared" si="1"/>
        <v>31</v>
      </c>
      <c r="F34" t="s">
        <v>3</v>
      </c>
      <c r="G34">
        <f t="shared" si="2"/>
        <v>5120</v>
      </c>
      <c r="I34">
        <f t="shared" si="5"/>
        <v>31</v>
      </c>
      <c r="J34">
        <f t="shared" si="10"/>
        <v>1065</v>
      </c>
      <c r="K34">
        <f t="shared" si="6"/>
        <v>12060</v>
      </c>
      <c r="M34">
        <f t="shared" si="7"/>
        <v>31</v>
      </c>
      <c r="N34" t="s">
        <v>3</v>
      </c>
      <c r="O34">
        <f t="shared" si="0"/>
        <v>12060</v>
      </c>
      <c r="P34" t="s">
        <v>3</v>
      </c>
      <c r="Q34">
        <f t="shared" si="8"/>
        <v>0</v>
      </c>
    </row>
    <row r="35" spans="1:17" x14ac:dyDescent="0.25">
      <c r="A35">
        <f t="shared" si="3"/>
        <v>32</v>
      </c>
      <c r="B35">
        <f t="shared" si="9"/>
        <v>325</v>
      </c>
      <c r="C35">
        <f t="shared" si="4"/>
        <v>5445</v>
      </c>
      <c r="E35">
        <f t="shared" si="1"/>
        <v>32</v>
      </c>
      <c r="F35" t="s">
        <v>3</v>
      </c>
      <c r="G35">
        <f t="shared" si="2"/>
        <v>5445</v>
      </c>
      <c r="I35">
        <f t="shared" si="5"/>
        <v>32</v>
      </c>
      <c r="J35">
        <f t="shared" si="10"/>
        <v>1145</v>
      </c>
      <c r="K35">
        <f t="shared" si="6"/>
        <v>13205</v>
      </c>
      <c r="M35">
        <f t="shared" si="7"/>
        <v>32</v>
      </c>
      <c r="N35" t="s">
        <v>3</v>
      </c>
      <c r="O35">
        <f t="shared" ref="O35:O66" si="11">K35</f>
        <v>13205</v>
      </c>
      <c r="P35" t="s">
        <v>3</v>
      </c>
      <c r="Q35">
        <f t="shared" si="8"/>
        <v>0</v>
      </c>
    </row>
    <row r="36" spans="1:17" x14ac:dyDescent="0.25">
      <c r="A36">
        <f t="shared" si="3"/>
        <v>33</v>
      </c>
      <c r="B36">
        <f t="shared" si="9"/>
        <v>335</v>
      </c>
      <c r="C36">
        <f t="shared" si="4"/>
        <v>5780</v>
      </c>
      <c r="E36">
        <f t="shared" si="1"/>
        <v>33</v>
      </c>
      <c r="F36" t="s">
        <v>3</v>
      </c>
      <c r="G36">
        <f t="shared" si="2"/>
        <v>5780</v>
      </c>
      <c r="I36">
        <f t="shared" si="5"/>
        <v>33</v>
      </c>
      <c r="J36">
        <f t="shared" si="10"/>
        <v>1225</v>
      </c>
      <c r="K36">
        <f t="shared" si="6"/>
        <v>14430</v>
      </c>
      <c r="M36">
        <f t="shared" si="7"/>
        <v>33</v>
      </c>
      <c r="N36" t="s">
        <v>3</v>
      </c>
      <c r="O36">
        <f t="shared" si="11"/>
        <v>14430</v>
      </c>
      <c r="P36" t="s">
        <v>3</v>
      </c>
      <c r="Q36">
        <f t="shared" si="8"/>
        <v>0</v>
      </c>
    </row>
    <row r="37" spans="1:17" x14ac:dyDescent="0.25">
      <c r="A37">
        <f t="shared" si="3"/>
        <v>34</v>
      </c>
      <c r="B37">
        <f t="shared" si="9"/>
        <v>345</v>
      </c>
      <c r="C37">
        <f t="shared" si="4"/>
        <v>6125</v>
      </c>
      <c r="E37">
        <f t="shared" si="1"/>
        <v>34</v>
      </c>
      <c r="F37" t="s">
        <v>3</v>
      </c>
      <c r="G37">
        <f t="shared" si="2"/>
        <v>6125</v>
      </c>
      <c r="I37">
        <f t="shared" si="5"/>
        <v>34</v>
      </c>
      <c r="J37">
        <f t="shared" si="10"/>
        <v>1305</v>
      </c>
      <c r="K37">
        <f t="shared" si="6"/>
        <v>15735</v>
      </c>
      <c r="M37">
        <f t="shared" si="7"/>
        <v>34</v>
      </c>
      <c r="N37" t="s">
        <v>3</v>
      </c>
      <c r="O37">
        <f t="shared" si="11"/>
        <v>15735</v>
      </c>
      <c r="P37" t="s">
        <v>3</v>
      </c>
      <c r="Q37">
        <f t="shared" si="8"/>
        <v>0</v>
      </c>
    </row>
    <row r="38" spans="1:17" x14ac:dyDescent="0.25">
      <c r="A38">
        <f t="shared" si="3"/>
        <v>35</v>
      </c>
      <c r="B38">
        <f t="shared" si="9"/>
        <v>355</v>
      </c>
      <c r="C38">
        <f t="shared" si="4"/>
        <v>6480</v>
      </c>
      <c r="E38">
        <f t="shared" si="1"/>
        <v>35</v>
      </c>
      <c r="F38" t="s">
        <v>3</v>
      </c>
      <c r="G38">
        <f t="shared" si="2"/>
        <v>6480</v>
      </c>
      <c r="I38">
        <f t="shared" si="5"/>
        <v>35</v>
      </c>
      <c r="J38">
        <f t="shared" si="10"/>
        <v>1385</v>
      </c>
      <c r="K38">
        <f t="shared" si="6"/>
        <v>17120</v>
      </c>
      <c r="M38">
        <f t="shared" si="7"/>
        <v>35</v>
      </c>
      <c r="N38" t="s">
        <v>3</v>
      </c>
      <c r="O38">
        <f t="shared" si="11"/>
        <v>17120</v>
      </c>
      <c r="P38" t="s">
        <v>3</v>
      </c>
      <c r="Q38">
        <f t="shared" si="8"/>
        <v>0</v>
      </c>
    </row>
    <row r="39" spans="1:17" x14ac:dyDescent="0.25">
      <c r="A39">
        <f t="shared" si="3"/>
        <v>36</v>
      </c>
      <c r="B39">
        <f t="shared" si="9"/>
        <v>365</v>
      </c>
      <c r="C39">
        <f t="shared" si="4"/>
        <v>6845</v>
      </c>
      <c r="E39">
        <f t="shared" si="1"/>
        <v>36</v>
      </c>
      <c r="F39" t="s">
        <v>3</v>
      </c>
      <c r="G39">
        <f t="shared" si="2"/>
        <v>6845</v>
      </c>
      <c r="I39">
        <f t="shared" si="5"/>
        <v>36</v>
      </c>
      <c r="J39">
        <f t="shared" si="10"/>
        <v>1465</v>
      </c>
      <c r="K39">
        <f t="shared" si="6"/>
        <v>18585</v>
      </c>
      <c r="M39">
        <f t="shared" si="7"/>
        <v>36</v>
      </c>
      <c r="N39" t="s">
        <v>3</v>
      </c>
      <c r="O39">
        <f t="shared" si="11"/>
        <v>18585</v>
      </c>
      <c r="P39" t="s">
        <v>3</v>
      </c>
      <c r="Q39">
        <f t="shared" si="8"/>
        <v>0</v>
      </c>
    </row>
    <row r="40" spans="1:17" x14ac:dyDescent="0.25">
      <c r="A40">
        <f t="shared" si="3"/>
        <v>37</v>
      </c>
      <c r="B40">
        <f t="shared" si="9"/>
        <v>375</v>
      </c>
      <c r="C40">
        <f t="shared" si="4"/>
        <v>7220</v>
      </c>
      <c r="E40">
        <f t="shared" si="1"/>
        <v>37</v>
      </c>
      <c r="F40" t="s">
        <v>3</v>
      </c>
      <c r="G40">
        <f t="shared" si="2"/>
        <v>7220</v>
      </c>
      <c r="I40">
        <f t="shared" si="5"/>
        <v>37</v>
      </c>
      <c r="J40">
        <f t="shared" si="10"/>
        <v>1545</v>
      </c>
      <c r="K40">
        <f t="shared" si="6"/>
        <v>20130</v>
      </c>
      <c r="M40">
        <f t="shared" si="7"/>
        <v>37</v>
      </c>
      <c r="N40" t="s">
        <v>3</v>
      </c>
      <c r="O40">
        <f t="shared" si="11"/>
        <v>20130</v>
      </c>
      <c r="P40" t="s">
        <v>3</v>
      </c>
      <c r="Q40">
        <f t="shared" si="8"/>
        <v>0</v>
      </c>
    </row>
    <row r="41" spans="1:17" x14ac:dyDescent="0.25">
      <c r="A41">
        <f t="shared" si="3"/>
        <v>38</v>
      </c>
      <c r="B41">
        <f t="shared" si="9"/>
        <v>385</v>
      </c>
      <c r="C41">
        <f t="shared" si="4"/>
        <v>7605</v>
      </c>
      <c r="E41">
        <f t="shared" si="1"/>
        <v>38</v>
      </c>
      <c r="F41" t="s">
        <v>3</v>
      </c>
      <c r="G41">
        <f t="shared" si="2"/>
        <v>7605</v>
      </c>
      <c r="I41">
        <f t="shared" si="5"/>
        <v>38</v>
      </c>
      <c r="J41">
        <f t="shared" si="10"/>
        <v>1625</v>
      </c>
      <c r="K41">
        <f t="shared" si="6"/>
        <v>21755</v>
      </c>
      <c r="M41">
        <f t="shared" si="7"/>
        <v>38</v>
      </c>
      <c r="N41" t="s">
        <v>3</v>
      </c>
      <c r="O41">
        <f t="shared" si="11"/>
        <v>21755</v>
      </c>
      <c r="P41" t="s">
        <v>3</v>
      </c>
      <c r="Q41">
        <f t="shared" si="8"/>
        <v>0</v>
      </c>
    </row>
    <row r="42" spans="1:17" x14ac:dyDescent="0.25">
      <c r="A42">
        <f t="shared" si="3"/>
        <v>39</v>
      </c>
      <c r="B42">
        <f t="shared" si="9"/>
        <v>395</v>
      </c>
      <c r="C42">
        <f t="shared" si="4"/>
        <v>8000</v>
      </c>
      <c r="E42">
        <f t="shared" si="1"/>
        <v>39</v>
      </c>
      <c r="F42" t="s">
        <v>3</v>
      </c>
      <c r="G42">
        <f t="shared" si="2"/>
        <v>8000</v>
      </c>
      <c r="I42">
        <f t="shared" si="5"/>
        <v>39</v>
      </c>
      <c r="J42">
        <f t="shared" si="10"/>
        <v>1705</v>
      </c>
      <c r="K42">
        <f t="shared" si="6"/>
        <v>23460</v>
      </c>
      <c r="M42">
        <f t="shared" si="7"/>
        <v>39</v>
      </c>
      <c r="N42" t="s">
        <v>3</v>
      </c>
      <c r="O42">
        <f t="shared" si="11"/>
        <v>23460</v>
      </c>
      <c r="P42" t="s">
        <v>3</v>
      </c>
      <c r="Q42">
        <f t="shared" si="8"/>
        <v>0</v>
      </c>
    </row>
    <row r="43" spans="1:17" x14ac:dyDescent="0.25">
      <c r="A43">
        <f t="shared" si="3"/>
        <v>40</v>
      </c>
      <c r="B43">
        <f t="shared" si="9"/>
        <v>405</v>
      </c>
      <c r="C43">
        <f t="shared" si="4"/>
        <v>8405</v>
      </c>
      <c r="E43">
        <f t="shared" si="1"/>
        <v>40</v>
      </c>
      <c r="F43" t="s">
        <v>3</v>
      </c>
      <c r="G43">
        <f t="shared" si="2"/>
        <v>8405</v>
      </c>
      <c r="I43">
        <f t="shared" si="5"/>
        <v>40</v>
      </c>
      <c r="J43">
        <f>J42-J41+J42+40</f>
        <v>1825</v>
      </c>
      <c r="K43">
        <f t="shared" si="6"/>
        <v>25285</v>
      </c>
      <c r="M43">
        <f t="shared" si="7"/>
        <v>40</v>
      </c>
      <c r="N43" t="s">
        <v>3</v>
      </c>
      <c r="O43">
        <f t="shared" si="11"/>
        <v>25285</v>
      </c>
      <c r="P43" t="s">
        <v>3</v>
      </c>
      <c r="Q43">
        <f t="shared" si="8"/>
        <v>0</v>
      </c>
    </row>
    <row r="44" spans="1:17" x14ac:dyDescent="0.25">
      <c r="A44">
        <f t="shared" si="3"/>
        <v>41</v>
      </c>
      <c r="B44">
        <f t="shared" si="9"/>
        <v>415</v>
      </c>
      <c r="C44">
        <f t="shared" si="4"/>
        <v>8820</v>
      </c>
      <c r="E44">
        <f t="shared" si="1"/>
        <v>41</v>
      </c>
      <c r="F44" t="s">
        <v>3</v>
      </c>
      <c r="G44">
        <f t="shared" si="2"/>
        <v>8820</v>
      </c>
      <c r="I44">
        <f t="shared" si="5"/>
        <v>41</v>
      </c>
      <c r="J44">
        <f t="shared" si="10"/>
        <v>1945</v>
      </c>
      <c r="K44">
        <f t="shared" si="6"/>
        <v>27230</v>
      </c>
      <c r="M44">
        <f t="shared" si="7"/>
        <v>41</v>
      </c>
      <c r="N44" t="s">
        <v>3</v>
      </c>
      <c r="O44">
        <f t="shared" si="11"/>
        <v>27230</v>
      </c>
      <c r="P44" t="s">
        <v>3</v>
      </c>
      <c r="Q44">
        <f t="shared" si="8"/>
        <v>0</v>
      </c>
    </row>
    <row r="45" spans="1:17" x14ac:dyDescent="0.25">
      <c r="A45">
        <f t="shared" si="3"/>
        <v>42</v>
      </c>
      <c r="B45">
        <f t="shared" si="9"/>
        <v>425</v>
      </c>
      <c r="C45">
        <f t="shared" si="4"/>
        <v>9245</v>
      </c>
      <c r="E45">
        <f t="shared" si="1"/>
        <v>42</v>
      </c>
      <c r="F45" t="s">
        <v>3</v>
      </c>
      <c r="G45">
        <f t="shared" si="2"/>
        <v>9245</v>
      </c>
      <c r="I45">
        <f t="shared" si="5"/>
        <v>42</v>
      </c>
      <c r="J45">
        <f t="shared" si="10"/>
        <v>2065</v>
      </c>
      <c r="K45">
        <f t="shared" si="6"/>
        <v>29295</v>
      </c>
      <c r="M45">
        <f t="shared" si="7"/>
        <v>42</v>
      </c>
      <c r="N45" t="s">
        <v>3</v>
      </c>
      <c r="O45">
        <f t="shared" si="11"/>
        <v>29295</v>
      </c>
      <c r="P45" t="s">
        <v>3</v>
      </c>
      <c r="Q45">
        <f t="shared" si="8"/>
        <v>0</v>
      </c>
    </row>
    <row r="46" spans="1:17" x14ac:dyDescent="0.25">
      <c r="A46">
        <f t="shared" si="3"/>
        <v>43</v>
      </c>
      <c r="B46">
        <f t="shared" si="9"/>
        <v>435</v>
      </c>
      <c r="C46">
        <f t="shared" si="4"/>
        <v>9680</v>
      </c>
      <c r="E46">
        <f t="shared" si="1"/>
        <v>43</v>
      </c>
      <c r="F46" t="s">
        <v>3</v>
      </c>
      <c r="G46">
        <f t="shared" si="2"/>
        <v>9680</v>
      </c>
      <c r="I46">
        <f t="shared" si="5"/>
        <v>43</v>
      </c>
      <c r="J46">
        <f t="shared" si="10"/>
        <v>2185</v>
      </c>
      <c r="K46">
        <f t="shared" si="6"/>
        <v>31480</v>
      </c>
      <c r="M46">
        <f t="shared" si="7"/>
        <v>43</v>
      </c>
      <c r="N46" t="s">
        <v>3</v>
      </c>
      <c r="O46">
        <f t="shared" si="11"/>
        <v>31480</v>
      </c>
      <c r="P46" t="s">
        <v>3</v>
      </c>
      <c r="Q46">
        <f t="shared" si="8"/>
        <v>0</v>
      </c>
    </row>
    <row r="47" spans="1:17" x14ac:dyDescent="0.25">
      <c r="A47">
        <f t="shared" si="3"/>
        <v>44</v>
      </c>
      <c r="B47">
        <f t="shared" si="9"/>
        <v>445</v>
      </c>
      <c r="C47">
        <f t="shared" si="4"/>
        <v>10125</v>
      </c>
      <c r="E47">
        <f t="shared" si="1"/>
        <v>44</v>
      </c>
      <c r="F47" t="s">
        <v>3</v>
      </c>
      <c r="G47">
        <f t="shared" si="2"/>
        <v>10125</v>
      </c>
      <c r="I47">
        <f t="shared" si="5"/>
        <v>44</v>
      </c>
      <c r="J47">
        <f t="shared" si="10"/>
        <v>2305</v>
      </c>
      <c r="K47">
        <f t="shared" si="6"/>
        <v>33785</v>
      </c>
      <c r="M47">
        <f t="shared" si="7"/>
        <v>44</v>
      </c>
      <c r="N47" t="s">
        <v>3</v>
      </c>
      <c r="O47">
        <f t="shared" si="11"/>
        <v>33785</v>
      </c>
      <c r="P47" t="s">
        <v>3</v>
      </c>
      <c r="Q47">
        <f t="shared" si="8"/>
        <v>0</v>
      </c>
    </row>
    <row r="48" spans="1:17" x14ac:dyDescent="0.25">
      <c r="A48">
        <f t="shared" si="3"/>
        <v>45</v>
      </c>
      <c r="B48">
        <f t="shared" si="9"/>
        <v>455</v>
      </c>
      <c r="C48">
        <f t="shared" si="4"/>
        <v>10580</v>
      </c>
      <c r="E48">
        <f t="shared" si="1"/>
        <v>45</v>
      </c>
      <c r="F48" t="s">
        <v>3</v>
      </c>
      <c r="G48">
        <f t="shared" si="2"/>
        <v>10580</v>
      </c>
      <c r="I48">
        <f t="shared" si="5"/>
        <v>45</v>
      </c>
      <c r="J48">
        <f t="shared" si="10"/>
        <v>2425</v>
      </c>
      <c r="K48">
        <f t="shared" si="6"/>
        <v>36210</v>
      </c>
      <c r="M48">
        <f t="shared" si="7"/>
        <v>45</v>
      </c>
      <c r="N48" t="s">
        <v>3</v>
      </c>
      <c r="O48">
        <f t="shared" si="11"/>
        <v>36210</v>
      </c>
      <c r="P48" t="s">
        <v>3</v>
      </c>
      <c r="Q48">
        <f t="shared" si="8"/>
        <v>0</v>
      </c>
    </row>
    <row r="49" spans="1:17" x14ac:dyDescent="0.25">
      <c r="A49">
        <f t="shared" si="3"/>
        <v>46</v>
      </c>
      <c r="B49">
        <f t="shared" si="9"/>
        <v>465</v>
      </c>
      <c r="C49">
        <f t="shared" si="4"/>
        <v>11045</v>
      </c>
      <c r="E49">
        <f t="shared" si="1"/>
        <v>46</v>
      </c>
      <c r="F49" t="s">
        <v>3</v>
      </c>
      <c r="G49">
        <f t="shared" si="2"/>
        <v>11045</v>
      </c>
      <c r="I49">
        <f t="shared" si="5"/>
        <v>46</v>
      </c>
      <c r="J49">
        <f t="shared" si="10"/>
        <v>2545</v>
      </c>
      <c r="K49">
        <f t="shared" si="6"/>
        <v>38755</v>
      </c>
      <c r="M49">
        <f t="shared" si="7"/>
        <v>46</v>
      </c>
      <c r="N49" t="s">
        <v>3</v>
      </c>
      <c r="O49">
        <f t="shared" si="11"/>
        <v>38755</v>
      </c>
      <c r="P49" t="s">
        <v>3</v>
      </c>
      <c r="Q49">
        <f t="shared" si="8"/>
        <v>0</v>
      </c>
    </row>
    <row r="50" spans="1:17" x14ac:dyDescent="0.25">
      <c r="A50">
        <f t="shared" si="3"/>
        <v>47</v>
      </c>
      <c r="B50">
        <f t="shared" si="9"/>
        <v>475</v>
      </c>
      <c r="C50">
        <f t="shared" si="4"/>
        <v>11520</v>
      </c>
      <c r="E50">
        <f t="shared" si="1"/>
        <v>47</v>
      </c>
      <c r="F50" t="s">
        <v>3</v>
      </c>
      <c r="G50">
        <f t="shared" si="2"/>
        <v>11520</v>
      </c>
      <c r="I50">
        <f t="shared" si="5"/>
        <v>47</v>
      </c>
      <c r="J50">
        <f t="shared" si="10"/>
        <v>2665</v>
      </c>
      <c r="K50">
        <f t="shared" si="6"/>
        <v>41420</v>
      </c>
      <c r="M50">
        <f t="shared" si="7"/>
        <v>47</v>
      </c>
      <c r="N50" t="s">
        <v>3</v>
      </c>
      <c r="O50">
        <f t="shared" si="11"/>
        <v>41420</v>
      </c>
      <c r="P50" t="s">
        <v>3</v>
      </c>
      <c r="Q50">
        <f t="shared" si="8"/>
        <v>0</v>
      </c>
    </row>
    <row r="51" spans="1:17" x14ac:dyDescent="0.25">
      <c r="A51">
        <f t="shared" si="3"/>
        <v>48</v>
      </c>
      <c r="B51">
        <f t="shared" si="9"/>
        <v>485</v>
      </c>
      <c r="C51">
        <f t="shared" si="4"/>
        <v>12005</v>
      </c>
      <c r="E51">
        <f t="shared" si="1"/>
        <v>48</v>
      </c>
      <c r="F51" t="s">
        <v>3</v>
      </c>
      <c r="G51">
        <f t="shared" si="2"/>
        <v>12005</v>
      </c>
      <c r="I51">
        <f t="shared" si="5"/>
        <v>48</v>
      </c>
      <c r="J51">
        <f t="shared" si="10"/>
        <v>2785</v>
      </c>
      <c r="K51">
        <f t="shared" si="6"/>
        <v>44205</v>
      </c>
      <c r="M51">
        <f t="shared" si="7"/>
        <v>48</v>
      </c>
      <c r="N51" t="s">
        <v>3</v>
      </c>
      <c r="O51">
        <f t="shared" si="11"/>
        <v>44205</v>
      </c>
      <c r="P51" t="s">
        <v>3</v>
      </c>
      <c r="Q51">
        <f t="shared" si="8"/>
        <v>0</v>
      </c>
    </row>
    <row r="52" spans="1:17" x14ac:dyDescent="0.25">
      <c r="A52">
        <f t="shared" si="3"/>
        <v>49</v>
      </c>
      <c r="B52">
        <f t="shared" si="9"/>
        <v>495</v>
      </c>
      <c r="C52">
        <f t="shared" si="4"/>
        <v>12500</v>
      </c>
      <c r="E52">
        <f t="shared" si="1"/>
        <v>49</v>
      </c>
      <c r="F52" t="s">
        <v>3</v>
      </c>
      <c r="G52">
        <f t="shared" si="2"/>
        <v>12500</v>
      </c>
      <c r="I52">
        <f t="shared" si="5"/>
        <v>49</v>
      </c>
      <c r="J52">
        <f t="shared" si="10"/>
        <v>2905</v>
      </c>
      <c r="K52">
        <f t="shared" si="6"/>
        <v>47110</v>
      </c>
      <c r="M52">
        <f t="shared" si="7"/>
        <v>49</v>
      </c>
      <c r="N52" t="s">
        <v>3</v>
      </c>
      <c r="O52">
        <f t="shared" si="11"/>
        <v>47110</v>
      </c>
      <c r="P52" t="s">
        <v>3</v>
      </c>
      <c r="Q52">
        <f t="shared" si="8"/>
        <v>0</v>
      </c>
    </row>
    <row r="53" spans="1:17" x14ac:dyDescent="0.25">
      <c r="A53">
        <f t="shared" si="3"/>
        <v>50</v>
      </c>
      <c r="B53">
        <f t="shared" si="9"/>
        <v>505</v>
      </c>
      <c r="C53">
        <f t="shared" si="4"/>
        <v>13005</v>
      </c>
      <c r="E53">
        <f t="shared" si="1"/>
        <v>50</v>
      </c>
      <c r="F53" t="s">
        <v>3</v>
      </c>
      <c r="G53">
        <f t="shared" si="2"/>
        <v>13005</v>
      </c>
      <c r="I53">
        <f t="shared" si="5"/>
        <v>50</v>
      </c>
      <c r="J53">
        <f>J52-J51+J52+50</f>
        <v>3075</v>
      </c>
      <c r="K53">
        <f t="shared" si="6"/>
        <v>50185</v>
      </c>
      <c r="M53">
        <f t="shared" si="7"/>
        <v>50</v>
      </c>
      <c r="N53" t="s">
        <v>3</v>
      </c>
      <c r="O53">
        <f t="shared" si="11"/>
        <v>50185</v>
      </c>
      <c r="P53" t="s">
        <v>3</v>
      </c>
      <c r="Q53">
        <f t="shared" si="8"/>
        <v>0</v>
      </c>
    </row>
    <row r="54" spans="1:17" x14ac:dyDescent="0.25">
      <c r="A54">
        <f t="shared" si="3"/>
        <v>51</v>
      </c>
      <c r="B54">
        <f t="shared" si="9"/>
        <v>515</v>
      </c>
      <c r="C54">
        <f t="shared" si="4"/>
        <v>13520</v>
      </c>
      <c r="E54">
        <f t="shared" si="1"/>
        <v>51</v>
      </c>
      <c r="F54" t="s">
        <v>3</v>
      </c>
      <c r="G54">
        <f t="shared" si="2"/>
        <v>13520</v>
      </c>
      <c r="I54">
        <f t="shared" si="5"/>
        <v>51</v>
      </c>
      <c r="J54">
        <f t="shared" si="10"/>
        <v>3245</v>
      </c>
      <c r="K54">
        <f t="shared" si="6"/>
        <v>53430</v>
      </c>
      <c r="M54">
        <f t="shared" si="7"/>
        <v>51</v>
      </c>
      <c r="N54" t="s">
        <v>3</v>
      </c>
      <c r="O54">
        <f t="shared" si="11"/>
        <v>53430</v>
      </c>
      <c r="P54" t="s">
        <v>3</v>
      </c>
      <c r="Q54">
        <f t="shared" si="8"/>
        <v>0</v>
      </c>
    </row>
    <row r="55" spans="1:17" x14ac:dyDescent="0.25">
      <c r="A55">
        <f t="shared" si="3"/>
        <v>52</v>
      </c>
      <c r="B55">
        <f t="shared" si="9"/>
        <v>525</v>
      </c>
      <c r="C55">
        <f t="shared" si="4"/>
        <v>14045</v>
      </c>
      <c r="E55">
        <f t="shared" si="1"/>
        <v>52</v>
      </c>
      <c r="F55" t="s">
        <v>3</v>
      </c>
      <c r="G55">
        <f t="shared" si="2"/>
        <v>14045</v>
      </c>
      <c r="I55">
        <f t="shared" si="5"/>
        <v>52</v>
      </c>
      <c r="J55">
        <f t="shared" si="10"/>
        <v>3415</v>
      </c>
      <c r="K55">
        <f t="shared" si="6"/>
        <v>56845</v>
      </c>
      <c r="M55">
        <f t="shared" si="7"/>
        <v>52</v>
      </c>
      <c r="N55" t="s">
        <v>3</v>
      </c>
      <c r="O55">
        <f t="shared" si="11"/>
        <v>56845</v>
      </c>
      <c r="P55" t="s">
        <v>3</v>
      </c>
      <c r="Q55">
        <f t="shared" si="8"/>
        <v>0</v>
      </c>
    </row>
    <row r="56" spans="1:17" x14ac:dyDescent="0.25">
      <c r="A56">
        <f t="shared" si="3"/>
        <v>53</v>
      </c>
      <c r="B56">
        <f t="shared" si="9"/>
        <v>535</v>
      </c>
      <c r="C56">
        <f t="shared" si="4"/>
        <v>14580</v>
      </c>
      <c r="E56">
        <f t="shared" si="1"/>
        <v>53</v>
      </c>
      <c r="F56" t="s">
        <v>3</v>
      </c>
      <c r="G56">
        <f t="shared" si="2"/>
        <v>14580</v>
      </c>
      <c r="I56">
        <f t="shared" si="5"/>
        <v>53</v>
      </c>
      <c r="J56">
        <f t="shared" si="10"/>
        <v>3585</v>
      </c>
      <c r="K56">
        <f t="shared" si="6"/>
        <v>60430</v>
      </c>
      <c r="M56">
        <f t="shared" si="7"/>
        <v>53</v>
      </c>
      <c r="N56" t="s">
        <v>3</v>
      </c>
      <c r="O56">
        <f t="shared" si="11"/>
        <v>60430</v>
      </c>
      <c r="P56" t="s">
        <v>3</v>
      </c>
      <c r="Q56">
        <f t="shared" si="8"/>
        <v>0</v>
      </c>
    </row>
    <row r="57" spans="1:17" x14ac:dyDescent="0.25">
      <c r="A57">
        <f t="shared" si="3"/>
        <v>54</v>
      </c>
      <c r="B57">
        <f t="shared" si="9"/>
        <v>545</v>
      </c>
      <c r="C57">
        <f t="shared" si="4"/>
        <v>15125</v>
      </c>
      <c r="E57">
        <f t="shared" si="1"/>
        <v>54</v>
      </c>
      <c r="F57" t="s">
        <v>3</v>
      </c>
      <c r="G57">
        <f t="shared" si="2"/>
        <v>15125</v>
      </c>
      <c r="I57">
        <f t="shared" si="5"/>
        <v>54</v>
      </c>
      <c r="J57">
        <f t="shared" si="10"/>
        <v>3755</v>
      </c>
      <c r="K57">
        <f t="shared" si="6"/>
        <v>64185</v>
      </c>
      <c r="M57">
        <f t="shared" si="7"/>
        <v>54</v>
      </c>
      <c r="N57" t="s">
        <v>3</v>
      </c>
      <c r="O57">
        <f t="shared" si="11"/>
        <v>64185</v>
      </c>
      <c r="P57" t="s">
        <v>3</v>
      </c>
      <c r="Q57">
        <f t="shared" si="8"/>
        <v>0</v>
      </c>
    </row>
    <row r="58" spans="1:17" x14ac:dyDescent="0.25">
      <c r="A58">
        <f t="shared" si="3"/>
        <v>55</v>
      </c>
      <c r="B58">
        <f t="shared" si="9"/>
        <v>555</v>
      </c>
      <c r="C58">
        <f t="shared" si="4"/>
        <v>15680</v>
      </c>
      <c r="E58">
        <f t="shared" si="1"/>
        <v>55</v>
      </c>
      <c r="F58" t="s">
        <v>3</v>
      </c>
      <c r="G58">
        <f t="shared" si="2"/>
        <v>15680</v>
      </c>
      <c r="I58">
        <f t="shared" si="5"/>
        <v>55</v>
      </c>
      <c r="J58">
        <f t="shared" si="10"/>
        <v>3925</v>
      </c>
      <c r="K58">
        <f t="shared" si="6"/>
        <v>68110</v>
      </c>
      <c r="M58">
        <f t="shared" si="7"/>
        <v>55</v>
      </c>
      <c r="N58" t="s">
        <v>3</v>
      </c>
      <c r="O58">
        <f t="shared" si="11"/>
        <v>68110</v>
      </c>
      <c r="P58" t="s">
        <v>3</v>
      </c>
      <c r="Q58">
        <f t="shared" si="8"/>
        <v>0</v>
      </c>
    </row>
    <row r="59" spans="1:17" x14ac:dyDescent="0.25">
      <c r="A59">
        <f t="shared" si="3"/>
        <v>56</v>
      </c>
      <c r="B59">
        <f t="shared" si="9"/>
        <v>565</v>
      </c>
      <c r="C59">
        <f t="shared" si="4"/>
        <v>16245</v>
      </c>
      <c r="E59">
        <f t="shared" si="1"/>
        <v>56</v>
      </c>
      <c r="F59" t="s">
        <v>3</v>
      </c>
      <c r="G59">
        <f t="shared" si="2"/>
        <v>16245</v>
      </c>
      <c r="I59">
        <f t="shared" si="5"/>
        <v>56</v>
      </c>
      <c r="J59">
        <f t="shared" si="10"/>
        <v>4095</v>
      </c>
      <c r="K59">
        <f t="shared" si="6"/>
        <v>72205</v>
      </c>
      <c r="M59">
        <f t="shared" si="7"/>
        <v>56</v>
      </c>
      <c r="N59" t="s">
        <v>3</v>
      </c>
      <c r="O59">
        <f t="shared" si="11"/>
        <v>72205</v>
      </c>
      <c r="P59" t="s">
        <v>3</v>
      </c>
      <c r="Q59">
        <f t="shared" si="8"/>
        <v>0</v>
      </c>
    </row>
    <row r="60" spans="1:17" x14ac:dyDescent="0.25">
      <c r="A60">
        <f t="shared" si="3"/>
        <v>57</v>
      </c>
      <c r="B60">
        <f t="shared" si="9"/>
        <v>575</v>
      </c>
      <c r="C60">
        <f t="shared" si="4"/>
        <v>16820</v>
      </c>
      <c r="E60">
        <f t="shared" si="1"/>
        <v>57</v>
      </c>
      <c r="F60" t="s">
        <v>3</v>
      </c>
      <c r="G60">
        <f t="shared" si="2"/>
        <v>16820</v>
      </c>
      <c r="I60">
        <f t="shared" si="5"/>
        <v>57</v>
      </c>
      <c r="J60">
        <f t="shared" si="10"/>
        <v>4265</v>
      </c>
      <c r="K60">
        <f t="shared" si="6"/>
        <v>76470</v>
      </c>
      <c r="M60">
        <f t="shared" si="7"/>
        <v>57</v>
      </c>
      <c r="N60" t="s">
        <v>3</v>
      </c>
      <c r="O60">
        <f t="shared" si="11"/>
        <v>76470</v>
      </c>
      <c r="P60" t="s">
        <v>3</v>
      </c>
      <c r="Q60">
        <f t="shared" si="8"/>
        <v>0</v>
      </c>
    </row>
    <row r="61" spans="1:17" x14ac:dyDescent="0.25">
      <c r="A61">
        <f t="shared" si="3"/>
        <v>58</v>
      </c>
      <c r="B61">
        <f t="shared" si="9"/>
        <v>585</v>
      </c>
      <c r="C61">
        <f t="shared" si="4"/>
        <v>17405</v>
      </c>
      <c r="E61">
        <f t="shared" si="1"/>
        <v>58</v>
      </c>
      <c r="F61" t="s">
        <v>3</v>
      </c>
      <c r="G61">
        <f t="shared" si="2"/>
        <v>17405</v>
      </c>
      <c r="I61">
        <f t="shared" si="5"/>
        <v>58</v>
      </c>
      <c r="J61">
        <f t="shared" si="10"/>
        <v>4435</v>
      </c>
      <c r="K61">
        <f t="shared" si="6"/>
        <v>80905</v>
      </c>
      <c r="M61">
        <f t="shared" si="7"/>
        <v>58</v>
      </c>
      <c r="N61" t="s">
        <v>3</v>
      </c>
      <c r="O61">
        <f t="shared" si="11"/>
        <v>80905</v>
      </c>
      <c r="P61" t="s">
        <v>3</v>
      </c>
      <c r="Q61">
        <f t="shared" si="8"/>
        <v>0</v>
      </c>
    </row>
    <row r="62" spans="1:17" x14ac:dyDescent="0.25">
      <c r="A62">
        <f t="shared" si="3"/>
        <v>59</v>
      </c>
      <c r="B62">
        <f t="shared" si="9"/>
        <v>595</v>
      </c>
      <c r="C62">
        <f t="shared" si="4"/>
        <v>18000</v>
      </c>
      <c r="E62">
        <f t="shared" si="1"/>
        <v>59</v>
      </c>
      <c r="F62" t="s">
        <v>3</v>
      </c>
      <c r="G62">
        <f t="shared" si="2"/>
        <v>18000</v>
      </c>
      <c r="I62">
        <f t="shared" si="5"/>
        <v>59</v>
      </c>
      <c r="J62">
        <f t="shared" si="10"/>
        <v>4605</v>
      </c>
      <c r="K62">
        <f t="shared" si="6"/>
        <v>85510</v>
      </c>
      <c r="M62">
        <f t="shared" si="7"/>
        <v>59</v>
      </c>
      <c r="N62" t="s">
        <v>3</v>
      </c>
      <c r="O62">
        <f t="shared" si="11"/>
        <v>85510</v>
      </c>
      <c r="P62" t="s">
        <v>3</v>
      </c>
      <c r="Q62">
        <f t="shared" si="8"/>
        <v>0</v>
      </c>
    </row>
    <row r="63" spans="1:17" x14ac:dyDescent="0.25">
      <c r="A63">
        <f t="shared" si="3"/>
        <v>60</v>
      </c>
      <c r="B63">
        <f t="shared" si="9"/>
        <v>605</v>
      </c>
      <c r="C63">
        <f t="shared" si="4"/>
        <v>18605</v>
      </c>
      <c r="E63">
        <f t="shared" si="1"/>
        <v>60</v>
      </c>
      <c r="F63" t="s">
        <v>3</v>
      </c>
      <c r="G63">
        <f t="shared" si="2"/>
        <v>18605</v>
      </c>
      <c r="I63">
        <f t="shared" si="5"/>
        <v>60</v>
      </c>
      <c r="J63">
        <f>J62-J61+J62+60</f>
        <v>4835</v>
      </c>
      <c r="K63">
        <f t="shared" si="6"/>
        <v>90345</v>
      </c>
      <c r="M63">
        <f t="shared" si="7"/>
        <v>60</v>
      </c>
      <c r="N63" t="s">
        <v>3</v>
      </c>
      <c r="O63">
        <f t="shared" si="11"/>
        <v>90345</v>
      </c>
      <c r="P63" t="s">
        <v>3</v>
      </c>
      <c r="Q63">
        <f t="shared" si="8"/>
        <v>0</v>
      </c>
    </row>
    <row r="64" spans="1:17" x14ac:dyDescent="0.25">
      <c r="A64">
        <f t="shared" si="3"/>
        <v>61</v>
      </c>
      <c r="B64">
        <f t="shared" si="9"/>
        <v>615</v>
      </c>
      <c r="C64">
        <f t="shared" si="4"/>
        <v>19220</v>
      </c>
      <c r="E64">
        <f t="shared" si="1"/>
        <v>61</v>
      </c>
      <c r="F64" t="s">
        <v>3</v>
      </c>
      <c r="G64">
        <f t="shared" si="2"/>
        <v>19220</v>
      </c>
      <c r="I64">
        <f t="shared" si="5"/>
        <v>61</v>
      </c>
      <c r="J64">
        <f t="shared" si="10"/>
        <v>5065</v>
      </c>
      <c r="K64">
        <f t="shared" si="6"/>
        <v>95410</v>
      </c>
      <c r="M64">
        <f t="shared" si="7"/>
        <v>61</v>
      </c>
      <c r="N64" t="s">
        <v>3</v>
      </c>
      <c r="O64">
        <f t="shared" si="11"/>
        <v>95410</v>
      </c>
      <c r="P64" t="s">
        <v>3</v>
      </c>
      <c r="Q64">
        <f t="shared" si="8"/>
        <v>0</v>
      </c>
    </row>
    <row r="65" spans="1:17" x14ac:dyDescent="0.25">
      <c r="A65">
        <f t="shared" si="3"/>
        <v>62</v>
      </c>
      <c r="B65">
        <f t="shared" si="9"/>
        <v>625</v>
      </c>
      <c r="C65">
        <f t="shared" si="4"/>
        <v>19845</v>
      </c>
      <c r="E65">
        <f t="shared" si="1"/>
        <v>62</v>
      </c>
      <c r="F65" t="s">
        <v>3</v>
      </c>
      <c r="G65">
        <f t="shared" si="2"/>
        <v>19845</v>
      </c>
      <c r="I65">
        <f t="shared" si="5"/>
        <v>62</v>
      </c>
      <c r="J65">
        <f t="shared" si="10"/>
        <v>5295</v>
      </c>
      <c r="K65">
        <f t="shared" si="6"/>
        <v>100705</v>
      </c>
      <c r="M65">
        <f t="shared" si="7"/>
        <v>62</v>
      </c>
      <c r="N65" t="s">
        <v>3</v>
      </c>
      <c r="O65">
        <f t="shared" si="11"/>
        <v>100705</v>
      </c>
      <c r="P65" t="s">
        <v>3</v>
      </c>
      <c r="Q65">
        <f t="shared" si="8"/>
        <v>0</v>
      </c>
    </row>
    <row r="66" spans="1:17" x14ac:dyDescent="0.25">
      <c r="A66">
        <f t="shared" si="3"/>
        <v>63</v>
      </c>
      <c r="B66">
        <f t="shared" si="9"/>
        <v>635</v>
      </c>
      <c r="C66">
        <f t="shared" si="4"/>
        <v>20480</v>
      </c>
      <c r="E66">
        <f t="shared" si="1"/>
        <v>63</v>
      </c>
      <c r="F66" t="s">
        <v>3</v>
      </c>
      <c r="G66">
        <f t="shared" si="2"/>
        <v>20480</v>
      </c>
      <c r="I66">
        <f t="shared" si="5"/>
        <v>63</v>
      </c>
      <c r="J66">
        <f t="shared" si="10"/>
        <v>5525</v>
      </c>
      <c r="K66">
        <f t="shared" si="6"/>
        <v>106230</v>
      </c>
      <c r="M66">
        <f t="shared" si="7"/>
        <v>63</v>
      </c>
      <c r="N66" t="s">
        <v>3</v>
      </c>
      <c r="O66">
        <f t="shared" si="11"/>
        <v>106230</v>
      </c>
      <c r="P66" t="s">
        <v>3</v>
      </c>
      <c r="Q66">
        <f t="shared" si="8"/>
        <v>0</v>
      </c>
    </row>
    <row r="67" spans="1:17" x14ac:dyDescent="0.25">
      <c r="A67">
        <f t="shared" si="3"/>
        <v>64</v>
      </c>
      <c r="B67">
        <f t="shared" si="9"/>
        <v>645</v>
      </c>
      <c r="C67">
        <f t="shared" si="4"/>
        <v>21125</v>
      </c>
      <c r="E67">
        <f t="shared" si="1"/>
        <v>64</v>
      </c>
      <c r="F67" t="s">
        <v>3</v>
      </c>
      <c r="G67">
        <f t="shared" si="2"/>
        <v>21125</v>
      </c>
      <c r="I67">
        <f t="shared" si="5"/>
        <v>64</v>
      </c>
      <c r="J67">
        <f t="shared" si="10"/>
        <v>5755</v>
      </c>
      <c r="K67">
        <f t="shared" si="6"/>
        <v>111985</v>
      </c>
      <c r="M67">
        <f t="shared" si="7"/>
        <v>64</v>
      </c>
      <c r="N67" t="s">
        <v>3</v>
      </c>
      <c r="O67">
        <f t="shared" ref="O67:O98" si="12">K67</f>
        <v>111985</v>
      </c>
      <c r="P67" t="s">
        <v>3</v>
      </c>
      <c r="Q67">
        <f t="shared" si="8"/>
        <v>0</v>
      </c>
    </row>
    <row r="68" spans="1:17" x14ac:dyDescent="0.25">
      <c r="A68">
        <f t="shared" si="3"/>
        <v>65</v>
      </c>
      <c r="B68">
        <f t="shared" si="9"/>
        <v>655</v>
      </c>
      <c r="C68">
        <f t="shared" si="4"/>
        <v>21780</v>
      </c>
      <c r="E68">
        <f t="shared" ref="E68:E131" si="13">A68</f>
        <v>65</v>
      </c>
      <c r="F68" t="s">
        <v>3</v>
      </c>
      <c r="G68">
        <f t="shared" ref="G68:G131" si="14">C68</f>
        <v>21780</v>
      </c>
      <c r="I68">
        <f t="shared" si="5"/>
        <v>65</v>
      </c>
      <c r="J68">
        <f t="shared" si="10"/>
        <v>5985</v>
      </c>
      <c r="K68">
        <f t="shared" si="6"/>
        <v>117970</v>
      </c>
      <c r="M68">
        <f t="shared" si="7"/>
        <v>65</v>
      </c>
      <c r="N68" t="s">
        <v>3</v>
      </c>
      <c r="O68">
        <f t="shared" si="12"/>
        <v>117970</v>
      </c>
      <c r="P68" t="s">
        <v>3</v>
      </c>
      <c r="Q68">
        <f t="shared" si="8"/>
        <v>0</v>
      </c>
    </row>
    <row r="69" spans="1:17" x14ac:dyDescent="0.25">
      <c r="A69">
        <f t="shared" ref="A69:A132" si="15">A68+1</f>
        <v>66</v>
      </c>
      <c r="B69">
        <f t="shared" si="9"/>
        <v>665</v>
      </c>
      <c r="C69">
        <f t="shared" ref="C69:C132" si="16">C68+B69</f>
        <v>22445</v>
      </c>
      <c r="E69">
        <f t="shared" si="13"/>
        <v>66</v>
      </c>
      <c r="F69" t="s">
        <v>3</v>
      </c>
      <c r="G69">
        <f t="shared" si="14"/>
        <v>22445</v>
      </c>
      <c r="I69">
        <f t="shared" ref="I69:I132" si="17">I68+1</f>
        <v>66</v>
      </c>
      <c r="J69">
        <f t="shared" si="10"/>
        <v>6215</v>
      </c>
      <c r="K69">
        <f t="shared" ref="K69:K132" si="18">K68+J69</f>
        <v>124185</v>
      </c>
      <c r="M69">
        <f t="shared" ref="M69:M132" si="19">M68+1</f>
        <v>66</v>
      </c>
      <c r="N69" t="s">
        <v>3</v>
      </c>
      <c r="O69">
        <f t="shared" si="12"/>
        <v>124185</v>
      </c>
      <c r="P69" t="s">
        <v>3</v>
      </c>
      <c r="Q69">
        <f t="shared" ref="Q69:Q132" si="20">Q68</f>
        <v>0</v>
      </c>
    </row>
    <row r="70" spans="1:17" x14ac:dyDescent="0.25">
      <c r="A70">
        <f t="shared" si="15"/>
        <v>67</v>
      </c>
      <c r="B70">
        <f t="shared" ref="B70:B133" si="21">B69-B68+B69</f>
        <v>675</v>
      </c>
      <c r="C70">
        <f t="shared" si="16"/>
        <v>23120</v>
      </c>
      <c r="E70">
        <f t="shared" si="13"/>
        <v>67</v>
      </c>
      <c r="F70" t="s">
        <v>3</v>
      </c>
      <c r="G70">
        <f t="shared" si="14"/>
        <v>23120</v>
      </c>
      <c r="I70">
        <f t="shared" si="17"/>
        <v>67</v>
      </c>
      <c r="J70">
        <f t="shared" ref="J70:J132" si="22">J69-J68+J69</f>
        <v>6445</v>
      </c>
      <c r="K70">
        <f t="shared" si="18"/>
        <v>130630</v>
      </c>
      <c r="M70">
        <f t="shared" si="19"/>
        <v>67</v>
      </c>
      <c r="N70" t="s">
        <v>3</v>
      </c>
      <c r="O70">
        <f t="shared" si="12"/>
        <v>130630</v>
      </c>
      <c r="P70" t="s">
        <v>3</v>
      </c>
      <c r="Q70">
        <f t="shared" si="20"/>
        <v>0</v>
      </c>
    </row>
    <row r="71" spans="1:17" x14ac:dyDescent="0.25">
      <c r="A71">
        <f t="shared" si="15"/>
        <v>68</v>
      </c>
      <c r="B71">
        <f t="shared" si="21"/>
        <v>685</v>
      </c>
      <c r="C71">
        <f t="shared" si="16"/>
        <v>23805</v>
      </c>
      <c r="E71">
        <f t="shared" si="13"/>
        <v>68</v>
      </c>
      <c r="F71" t="s">
        <v>3</v>
      </c>
      <c r="G71">
        <f t="shared" si="14"/>
        <v>23805</v>
      </c>
      <c r="I71">
        <f t="shared" si="17"/>
        <v>68</v>
      </c>
      <c r="J71">
        <f t="shared" si="22"/>
        <v>6675</v>
      </c>
      <c r="K71">
        <f t="shared" si="18"/>
        <v>137305</v>
      </c>
      <c r="M71">
        <f t="shared" si="19"/>
        <v>68</v>
      </c>
      <c r="N71" t="s">
        <v>3</v>
      </c>
      <c r="O71">
        <f t="shared" si="12"/>
        <v>137305</v>
      </c>
      <c r="P71" t="s">
        <v>3</v>
      </c>
      <c r="Q71">
        <f t="shared" si="20"/>
        <v>0</v>
      </c>
    </row>
    <row r="72" spans="1:17" x14ac:dyDescent="0.25">
      <c r="A72">
        <f t="shared" si="15"/>
        <v>69</v>
      </c>
      <c r="B72">
        <f t="shared" si="21"/>
        <v>695</v>
      </c>
      <c r="C72">
        <f t="shared" si="16"/>
        <v>24500</v>
      </c>
      <c r="E72">
        <f t="shared" si="13"/>
        <v>69</v>
      </c>
      <c r="F72" t="s">
        <v>3</v>
      </c>
      <c r="G72">
        <f t="shared" si="14"/>
        <v>24500</v>
      </c>
      <c r="I72">
        <f t="shared" si="17"/>
        <v>69</v>
      </c>
      <c r="J72">
        <f t="shared" si="22"/>
        <v>6905</v>
      </c>
      <c r="K72">
        <f t="shared" si="18"/>
        <v>144210</v>
      </c>
      <c r="M72">
        <f t="shared" si="19"/>
        <v>69</v>
      </c>
      <c r="N72" t="s">
        <v>3</v>
      </c>
      <c r="O72">
        <f t="shared" si="12"/>
        <v>144210</v>
      </c>
      <c r="P72" t="s">
        <v>3</v>
      </c>
      <c r="Q72">
        <f t="shared" si="20"/>
        <v>0</v>
      </c>
    </row>
    <row r="73" spans="1:17" x14ac:dyDescent="0.25">
      <c r="A73">
        <f t="shared" si="15"/>
        <v>70</v>
      </c>
      <c r="B73">
        <f t="shared" si="21"/>
        <v>705</v>
      </c>
      <c r="C73">
        <f t="shared" si="16"/>
        <v>25205</v>
      </c>
      <c r="E73">
        <f t="shared" si="13"/>
        <v>70</v>
      </c>
      <c r="F73" t="s">
        <v>3</v>
      </c>
      <c r="G73">
        <f t="shared" si="14"/>
        <v>25205</v>
      </c>
      <c r="I73">
        <f t="shared" si="17"/>
        <v>70</v>
      </c>
      <c r="J73">
        <f>J72-J71+J72+70</f>
        <v>7205</v>
      </c>
      <c r="K73">
        <f t="shared" si="18"/>
        <v>151415</v>
      </c>
      <c r="M73">
        <f t="shared" si="19"/>
        <v>70</v>
      </c>
      <c r="N73" t="s">
        <v>3</v>
      </c>
      <c r="O73">
        <f t="shared" si="12"/>
        <v>151415</v>
      </c>
      <c r="P73" t="s">
        <v>3</v>
      </c>
      <c r="Q73">
        <f t="shared" si="20"/>
        <v>0</v>
      </c>
    </row>
    <row r="74" spans="1:17" x14ac:dyDescent="0.25">
      <c r="A74">
        <f t="shared" si="15"/>
        <v>71</v>
      </c>
      <c r="B74">
        <f t="shared" si="21"/>
        <v>715</v>
      </c>
      <c r="C74">
        <f t="shared" si="16"/>
        <v>25920</v>
      </c>
      <c r="E74">
        <f t="shared" si="13"/>
        <v>71</v>
      </c>
      <c r="F74" t="s">
        <v>3</v>
      </c>
      <c r="G74">
        <f t="shared" si="14"/>
        <v>25920</v>
      </c>
      <c r="I74">
        <f t="shared" si="17"/>
        <v>71</v>
      </c>
      <c r="J74">
        <f t="shared" si="22"/>
        <v>7505</v>
      </c>
      <c r="K74">
        <f t="shared" si="18"/>
        <v>158920</v>
      </c>
      <c r="M74">
        <f t="shared" si="19"/>
        <v>71</v>
      </c>
      <c r="N74" t="s">
        <v>3</v>
      </c>
      <c r="O74">
        <f t="shared" si="12"/>
        <v>158920</v>
      </c>
      <c r="P74" t="s">
        <v>3</v>
      </c>
      <c r="Q74">
        <f t="shared" si="20"/>
        <v>0</v>
      </c>
    </row>
    <row r="75" spans="1:17" x14ac:dyDescent="0.25">
      <c r="A75">
        <f t="shared" si="15"/>
        <v>72</v>
      </c>
      <c r="B75">
        <f t="shared" si="21"/>
        <v>725</v>
      </c>
      <c r="C75">
        <f t="shared" si="16"/>
        <v>26645</v>
      </c>
      <c r="E75">
        <f t="shared" si="13"/>
        <v>72</v>
      </c>
      <c r="F75" t="s">
        <v>3</v>
      </c>
      <c r="G75">
        <f t="shared" si="14"/>
        <v>26645</v>
      </c>
      <c r="I75">
        <f t="shared" si="17"/>
        <v>72</v>
      </c>
      <c r="J75">
        <f t="shared" si="22"/>
        <v>7805</v>
      </c>
      <c r="K75">
        <f t="shared" si="18"/>
        <v>166725</v>
      </c>
      <c r="M75">
        <f t="shared" si="19"/>
        <v>72</v>
      </c>
      <c r="N75" t="s">
        <v>3</v>
      </c>
      <c r="O75">
        <f t="shared" si="12"/>
        <v>166725</v>
      </c>
      <c r="P75" t="s">
        <v>3</v>
      </c>
      <c r="Q75">
        <f t="shared" si="20"/>
        <v>0</v>
      </c>
    </row>
    <row r="76" spans="1:17" x14ac:dyDescent="0.25">
      <c r="A76">
        <f t="shared" si="15"/>
        <v>73</v>
      </c>
      <c r="B76">
        <f t="shared" si="21"/>
        <v>735</v>
      </c>
      <c r="C76">
        <f t="shared" si="16"/>
        <v>27380</v>
      </c>
      <c r="E76">
        <f t="shared" si="13"/>
        <v>73</v>
      </c>
      <c r="F76" t="s">
        <v>3</v>
      </c>
      <c r="G76">
        <f t="shared" si="14"/>
        <v>27380</v>
      </c>
      <c r="I76">
        <f t="shared" si="17"/>
        <v>73</v>
      </c>
      <c r="J76">
        <f t="shared" si="22"/>
        <v>8105</v>
      </c>
      <c r="K76">
        <f t="shared" si="18"/>
        <v>174830</v>
      </c>
      <c r="M76">
        <f t="shared" si="19"/>
        <v>73</v>
      </c>
      <c r="N76" t="s">
        <v>3</v>
      </c>
      <c r="O76">
        <f t="shared" si="12"/>
        <v>174830</v>
      </c>
      <c r="P76" t="s">
        <v>3</v>
      </c>
      <c r="Q76">
        <f t="shared" si="20"/>
        <v>0</v>
      </c>
    </row>
    <row r="77" spans="1:17" x14ac:dyDescent="0.25">
      <c r="A77">
        <f t="shared" si="15"/>
        <v>74</v>
      </c>
      <c r="B77">
        <f t="shared" si="21"/>
        <v>745</v>
      </c>
      <c r="C77">
        <f t="shared" si="16"/>
        <v>28125</v>
      </c>
      <c r="E77">
        <f t="shared" si="13"/>
        <v>74</v>
      </c>
      <c r="F77" t="s">
        <v>3</v>
      </c>
      <c r="G77">
        <f t="shared" si="14"/>
        <v>28125</v>
      </c>
      <c r="I77">
        <f t="shared" si="17"/>
        <v>74</v>
      </c>
      <c r="J77">
        <f t="shared" si="22"/>
        <v>8405</v>
      </c>
      <c r="K77">
        <f t="shared" si="18"/>
        <v>183235</v>
      </c>
      <c r="M77">
        <f t="shared" si="19"/>
        <v>74</v>
      </c>
      <c r="N77" t="s">
        <v>3</v>
      </c>
      <c r="O77">
        <f t="shared" si="12"/>
        <v>183235</v>
      </c>
      <c r="P77" t="s">
        <v>3</v>
      </c>
      <c r="Q77">
        <f t="shared" si="20"/>
        <v>0</v>
      </c>
    </row>
    <row r="78" spans="1:17" x14ac:dyDescent="0.25">
      <c r="A78">
        <f t="shared" si="15"/>
        <v>75</v>
      </c>
      <c r="B78">
        <f t="shared" si="21"/>
        <v>755</v>
      </c>
      <c r="C78">
        <f t="shared" si="16"/>
        <v>28880</v>
      </c>
      <c r="E78">
        <f t="shared" si="13"/>
        <v>75</v>
      </c>
      <c r="F78" t="s">
        <v>3</v>
      </c>
      <c r="G78">
        <f t="shared" si="14"/>
        <v>28880</v>
      </c>
      <c r="I78">
        <f t="shared" si="17"/>
        <v>75</v>
      </c>
      <c r="J78">
        <f t="shared" si="22"/>
        <v>8705</v>
      </c>
      <c r="K78">
        <f t="shared" si="18"/>
        <v>191940</v>
      </c>
      <c r="M78">
        <f t="shared" si="19"/>
        <v>75</v>
      </c>
      <c r="N78" t="s">
        <v>3</v>
      </c>
      <c r="O78">
        <f t="shared" si="12"/>
        <v>191940</v>
      </c>
      <c r="P78" t="s">
        <v>3</v>
      </c>
      <c r="Q78">
        <f t="shared" si="20"/>
        <v>0</v>
      </c>
    </row>
    <row r="79" spans="1:17" x14ac:dyDescent="0.25">
      <c r="A79">
        <f t="shared" si="15"/>
        <v>76</v>
      </c>
      <c r="B79">
        <f t="shared" si="21"/>
        <v>765</v>
      </c>
      <c r="C79">
        <f t="shared" si="16"/>
        <v>29645</v>
      </c>
      <c r="E79">
        <f t="shared" si="13"/>
        <v>76</v>
      </c>
      <c r="F79" t="s">
        <v>3</v>
      </c>
      <c r="G79">
        <f t="shared" si="14"/>
        <v>29645</v>
      </c>
      <c r="I79">
        <f t="shared" si="17"/>
        <v>76</v>
      </c>
      <c r="J79">
        <f t="shared" si="22"/>
        <v>9005</v>
      </c>
      <c r="K79">
        <f t="shared" si="18"/>
        <v>200945</v>
      </c>
      <c r="M79">
        <f t="shared" si="19"/>
        <v>76</v>
      </c>
      <c r="N79" t="s">
        <v>3</v>
      </c>
      <c r="O79">
        <f t="shared" si="12"/>
        <v>200945</v>
      </c>
      <c r="P79" t="s">
        <v>3</v>
      </c>
      <c r="Q79">
        <f t="shared" si="20"/>
        <v>0</v>
      </c>
    </row>
    <row r="80" spans="1:17" x14ac:dyDescent="0.25">
      <c r="A80">
        <f t="shared" si="15"/>
        <v>77</v>
      </c>
      <c r="B80">
        <f t="shared" si="21"/>
        <v>775</v>
      </c>
      <c r="C80">
        <f t="shared" si="16"/>
        <v>30420</v>
      </c>
      <c r="E80">
        <f t="shared" si="13"/>
        <v>77</v>
      </c>
      <c r="F80" t="s">
        <v>3</v>
      </c>
      <c r="G80">
        <f t="shared" si="14"/>
        <v>30420</v>
      </c>
      <c r="I80">
        <f t="shared" si="17"/>
        <v>77</v>
      </c>
      <c r="J80">
        <f t="shared" si="22"/>
        <v>9305</v>
      </c>
      <c r="K80">
        <f t="shared" si="18"/>
        <v>210250</v>
      </c>
      <c r="M80">
        <f t="shared" si="19"/>
        <v>77</v>
      </c>
      <c r="N80" t="s">
        <v>3</v>
      </c>
      <c r="O80">
        <f t="shared" si="12"/>
        <v>210250</v>
      </c>
      <c r="P80" t="s">
        <v>3</v>
      </c>
      <c r="Q80">
        <f t="shared" si="20"/>
        <v>0</v>
      </c>
    </row>
    <row r="81" spans="1:17" x14ac:dyDescent="0.25">
      <c r="A81">
        <f t="shared" si="15"/>
        <v>78</v>
      </c>
      <c r="B81">
        <f t="shared" si="21"/>
        <v>785</v>
      </c>
      <c r="C81">
        <f t="shared" si="16"/>
        <v>31205</v>
      </c>
      <c r="E81">
        <f t="shared" si="13"/>
        <v>78</v>
      </c>
      <c r="F81" t="s">
        <v>3</v>
      </c>
      <c r="G81">
        <f t="shared" si="14"/>
        <v>31205</v>
      </c>
      <c r="I81">
        <f t="shared" si="17"/>
        <v>78</v>
      </c>
      <c r="J81">
        <f t="shared" si="22"/>
        <v>9605</v>
      </c>
      <c r="K81">
        <f t="shared" si="18"/>
        <v>219855</v>
      </c>
      <c r="M81">
        <f t="shared" si="19"/>
        <v>78</v>
      </c>
      <c r="N81" t="s">
        <v>3</v>
      </c>
      <c r="O81">
        <f t="shared" si="12"/>
        <v>219855</v>
      </c>
      <c r="P81" t="s">
        <v>3</v>
      </c>
      <c r="Q81">
        <f t="shared" si="20"/>
        <v>0</v>
      </c>
    </row>
    <row r="82" spans="1:17" x14ac:dyDescent="0.25">
      <c r="A82">
        <f t="shared" si="15"/>
        <v>79</v>
      </c>
      <c r="B82">
        <f t="shared" si="21"/>
        <v>795</v>
      </c>
      <c r="C82">
        <f t="shared" si="16"/>
        <v>32000</v>
      </c>
      <c r="E82">
        <f t="shared" si="13"/>
        <v>79</v>
      </c>
      <c r="F82" t="s">
        <v>3</v>
      </c>
      <c r="G82">
        <f t="shared" si="14"/>
        <v>32000</v>
      </c>
      <c r="I82">
        <f t="shared" si="17"/>
        <v>79</v>
      </c>
      <c r="J82">
        <f t="shared" si="22"/>
        <v>9905</v>
      </c>
      <c r="K82">
        <f t="shared" si="18"/>
        <v>229760</v>
      </c>
      <c r="M82">
        <f t="shared" si="19"/>
        <v>79</v>
      </c>
      <c r="N82" t="s">
        <v>3</v>
      </c>
      <c r="O82">
        <f t="shared" si="12"/>
        <v>229760</v>
      </c>
      <c r="P82" t="s">
        <v>3</v>
      </c>
      <c r="Q82">
        <f t="shared" si="20"/>
        <v>0</v>
      </c>
    </row>
    <row r="83" spans="1:17" x14ac:dyDescent="0.25">
      <c r="A83">
        <f t="shared" si="15"/>
        <v>80</v>
      </c>
      <c r="B83">
        <f t="shared" si="21"/>
        <v>805</v>
      </c>
      <c r="C83">
        <f t="shared" si="16"/>
        <v>32805</v>
      </c>
      <c r="E83">
        <f t="shared" si="13"/>
        <v>80</v>
      </c>
      <c r="F83" t="s">
        <v>3</v>
      </c>
      <c r="G83">
        <f t="shared" si="14"/>
        <v>32805</v>
      </c>
      <c r="I83">
        <f t="shared" si="17"/>
        <v>80</v>
      </c>
      <c r="J83">
        <f>J82-J81+J82+80</f>
        <v>10285</v>
      </c>
      <c r="K83">
        <f t="shared" si="18"/>
        <v>240045</v>
      </c>
      <c r="M83">
        <f t="shared" si="19"/>
        <v>80</v>
      </c>
      <c r="N83" t="s">
        <v>3</v>
      </c>
      <c r="O83">
        <f t="shared" si="12"/>
        <v>240045</v>
      </c>
      <c r="P83" t="s">
        <v>3</v>
      </c>
      <c r="Q83">
        <f t="shared" si="20"/>
        <v>0</v>
      </c>
    </row>
    <row r="84" spans="1:17" x14ac:dyDescent="0.25">
      <c r="A84">
        <f t="shared" si="15"/>
        <v>81</v>
      </c>
      <c r="B84">
        <f t="shared" si="21"/>
        <v>815</v>
      </c>
      <c r="C84">
        <f t="shared" si="16"/>
        <v>33620</v>
      </c>
      <c r="E84">
        <f t="shared" si="13"/>
        <v>81</v>
      </c>
      <c r="F84" t="s">
        <v>3</v>
      </c>
      <c r="G84">
        <f t="shared" si="14"/>
        <v>33620</v>
      </c>
      <c r="I84">
        <f t="shared" si="17"/>
        <v>81</v>
      </c>
      <c r="J84">
        <f t="shared" si="22"/>
        <v>10665</v>
      </c>
      <c r="K84">
        <f t="shared" si="18"/>
        <v>250710</v>
      </c>
      <c r="M84">
        <f t="shared" si="19"/>
        <v>81</v>
      </c>
      <c r="N84" t="s">
        <v>3</v>
      </c>
      <c r="O84">
        <f t="shared" si="12"/>
        <v>250710</v>
      </c>
      <c r="P84" t="s">
        <v>3</v>
      </c>
      <c r="Q84">
        <f t="shared" si="20"/>
        <v>0</v>
      </c>
    </row>
    <row r="85" spans="1:17" x14ac:dyDescent="0.25">
      <c r="A85">
        <f t="shared" si="15"/>
        <v>82</v>
      </c>
      <c r="B85">
        <f t="shared" si="21"/>
        <v>825</v>
      </c>
      <c r="C85">
        <f t="shared" si="16"/>
        <v>34445</v>
      </c>
      <c r="E85">
        <f t="shared" si="13"/>
        <v>82</v>
      </c>
      <c r="F85" t="s">
        <v>3</v>
      </c>
      <c r="G85">
        <f t="shared" si="14"/>
        <v>34445</v>
      </c>
      <c r="I85">
        <f t="shared" si="17"/>
        <v>82</v>
      </c>
      <c r="J85">
        <f t="shared" si="22"/>
        <v>11045</v>
      </c>
      <c r="K85">
        <f t="shared" si="18"/>
        <v>261755</v>
      </c>
      <c r="M85">
        <f t="shared" si="19"/>
        <v>82</v>
      </c>
      <c r="N85" t="s">
        <v>3</v>
      </c>
      <c r="O85">
        <f t="shared" si="12"/>
        <v>261755</v>
      </c>
      <c r="P85" t="s">
        <v>3</v>
      </c>
      <c r="Q85">
        <f t="shared" si="20"/>
        <v>0</v>
      </c>
    </row>
    <row r="86" spans="1:17" x14ac:dyDescent="0.25">
      <c r="A86">
        <f t="shared" si="15"/>
        <v>83</v>
      </c>
      <c r="B86">
        <f t="shared" si="21"/>
        <v>835</v>
      </c>
      <c r="C86">
        <f t="shared" si="16"/>
        <v>35280</v>
      </c>
      <c r="E86">
        <f t="shared" si="13"/>
        <v>83</v>
      </c>
      <c r="F86" t="s">
        <v>3</v>
      </c>
      <c r="G86">
        <f t="shared" si="14"/>
        <v>35280</v>
      </c>
      <c r="I86">
        <f t="shared" si="17"/>
        <v>83</v>
      </c>
      <c r="J86">
        <f t="shared" si="22"/>
        <v>11425</v>
      </c>
      <c r="K86">
        <f t="shared" si="18"/>
        <v>273180</v>
      </c>
      <c r="M86">
        <f t="shared" si="19"/>
        <v>83</v>
      </c>
      <c r="N86" t="s">
        <v>3</v>
      </c>
      <c r="O86">
        <f t="shared" si="12"/>
        <v>273180</v>
      </c>
      <c r="P86" t="s">
        <v>3</v>
      </c>
      <c r="Q86">
        <f t="shared" si="20"/>
        <v>0</v>
      </c>
    </row>
    <row r="87" spans="1:17" x14ac:dyDescent="0.25">
      <c r="A87">
        <f t="shared" si="15"/>
        <v>84</v>
      </c>
      <c r="B87">
        <f t="shared" si="21"/>
        <v>845</v>
      </c>
      <c r="C87">
        <f t="shared" si="16"/>
        <v>36125</v>
      </c>
      <c r="E87">
        <f t="shared" si="13"/>
        <v>84</v>
      </c>
      <c r="F87" t="s">
        <v>3</v>
      </c>
      <c r="G87">
        <f t="shared" si="14"/>
        <v>36125</v>
      </c>
      <c r="I87">
        <f t="shared" si="17"/>
        <v>84</v>
      </c>
      <c r="J87">
        <f t="shared" si="22"/>
        <v>11805</v>
      </c>
      <c r="K87">
        <f t="shared" si="18"/>
        <v>284985</v>
      </c>
      <c r="M87">
        <f t="shared" si="19"/>
        <v>84</v>
      </c>
      <c r="N87" t="s">
        <v>3</v>
      </c>
      <c r="O87">
        <f t="shared" si="12"/>
        <v>284985</v>
      </c>
      <c r="P87" t="s">
        <v>3</v>
      </c>
      <c r="Q87">
        <f t="shared" si="20"/>
        <v>0</v>
      </c>
    </row>
    <row r="88" spans="1:17" x14ac:dyDescent="0.25">
      <c r="A88">
        <f t="shared" si="15"/>
        <v>85</v>
      </c>
      <c r="B88">
        <f t="shared" si="21"/>
        <v>855</v>
      </c>
      <c r="C88">
        <f t="shared" si="16"/>
        <v>36980</v>
      </c>
      <c r="E88">
        <f t="shared" si="13"/>
        <v>85</v>
      </c>
      <c r="F88" t="s">
        <v>3</v>
      </c>
      <c r="G88">
        <f t="shared" si="14"/>
        <v>36980</v>
      </c>
      <c r="I88">
        <f t="shared" si="17"/>
        <v>85</v>
      </c>
      <c r="J88">
        <f t="shared" si="22"/>
        <v>12185</v>
      </c>
      <c r="K88">
        <f t="shared" si="18"/>
        <v>297170</v>
      </c>
      <c r="M88">
        <f t="shared" si="19"/>
        <v>85</v>
      </c>
      <c r="N88" t="s">
        <v>3</v>
      </c>
      <c r="O88">
        <f t="shared" si="12"/>
        <v>297170</v>
      </c>
      <c r="P88" t="s">
        <v>3</v>
      </c>
      <c r="Q88">
        <f t="shared" si="20"/>
        <v>0</v>
      </c>
    </row>
    <row r="89" spans="1:17" x14ac:dyDescent="0.25">
      <c r="A89">
        <f t="shared" si="15"/>
        <v>86</v>
      </c>
      <c r="B89">
        <f t="shared" si="21"/>
        <v>865</v>
      </c>
      <c r="C89">
        <f t="shared" si="16"/>
        <v>37845</v>
      </c>
      <c r="E89">
        <f t="shared" si="13"/>
        <v>86</v>
      </c>
      <c r="F89" t="s">
        <v>3</v>
      </c>
      <c r="G89">
        <f t="shared" si="14"/>
        <v>37845</v>
      </c>
      <c r="I89">
        <f t="shared" si="17"/>
        <v>86</v>
      </c>
      <c r="J89">
        <f t="shared" si="22"/>
        <v>12565</v>
      </c>
      <c r="K89">
        <f t="shared" si="18"/>
        <v>309735</v>
      </c>
      <c r="M89">
        <f t="shared" si="19"/>
        <v>86</v>
      </c>
      <c r="N89" t="s">
        <v>3</v>
      </c>
      <c r="O89">
        <f t="shared" si="12"/>
        <v>309735</v>
      </c>
      <c r="P89" t="s">
        <v>3</v>
      </c>
      <c r="Q89">
        <f t="shared" si="20"/>
        <v>0</v>
      </c>
    </row>
    <row r="90" spans="1:17" x14ac:dyDescent="0.25">
      <c r="A90">
        <f t="shared" si="15"/>
        <v>87</v>
      </c>
      <c r="B90">
        <f t="shared" si="21"/>
        <v>875</v>
      </c>
      <c r="C90">
        <f t="shared" si="16"/>
        <v>38720</v>
      </c>
      <c r="E90">
        <f t="shared" si="13"/>
        <v>87</v>
      </c>
      <c r="F90" t="s">
        <v>3</v>
      </c>
      <c r="G90">
        <f t="shared" si="14"/>
        <v>38720</v>
      </c>
      <c r="I90">
        <f t="shared" si="17"/>
        <v>87</v>
      </c>
      <c r="J90">
        <f t="shared" si="22"/>
        <v>12945</v>
      </c>
      <c r="K90">
        <f t="shared" si="18"/>
        <v>322680</v>
      </c>
      <c r="M90">
        <f t="shared" si="19"/>
        <v>87</v>
      </c>
      <c r="N90" t="s">
        <v>3</v>
      </c>
      <c r="O90">
        <f t="shared" si="12"/>
        <v>322680</v>
      </c>
      <c r="P90" t="s">
        <v>3</v>
      </c>
      <c r="Q90">
        <f t="shared" si="20"/>
        <v>0</v>
      </c>
    </row>
    <row r="91" spans="1:17" x14ac:dyDescent="0.25">
      <c r="A91">
        <f t="shared" si="15"/>
        <v>88</v>
      </c>
      <c r="B91">
        <f t="shared" si="21"/>
        <v>885</v>
      </c>
      <c r="C91">
        <f t="shared" si="16"/>
        <v>39605</v>
      </c>
      <c r="E91">
        <f t="shared" si="13"/>
        <v>88</v>
      </c>
      <c r="F91" t="s">
        <v>3</v>
      </c>
      <c r="G91">
        <f t="shared" si="14"/>
        <v>39605</v>
      </c>
      <c r="I91">
        <f t="shared" si="17"/>
        <v>88</v>
      </c>
      <c r="J91">
        <f t="shared" si="22"/>
        <v>13325</v>
      </c>
      <c r="K91">
        <f t="shared" si="18"/>
        <v>336005</v>
      </c>
      <c r="M91">
        <f t="shared" si="19"/>
        <v>88</v>
      </c>
      <c r="N91" t="s">
        <v>3</v>
      </c>
      <c r="O91">
        <f t="shared" si="12"/>
        <v>336005</v>
      </c>
      <c r="P91" t="s">
        <v>3</v>
      </c>
      <c r="Q91">
        <f t="shared" si="20"/>
        <v>0</v>
      </c>
    </row>
    <row r="92" spans="1:17" x14ac:dyDescent="0.25">
      <c r="A92">
        <f t="shared" si="15"/>
        <v>89</v>
      </c>
      <c r="B92">
        <f t="shared" si="21"/>
        <v>895</v>
      </c>
      <c r="C92">
        <f t="shared" si="16"/>
        <v>40500</v>
      </c>
      <c r="E92">
        <f t="shared" si="13"/>
        <v>89</v>
      </c>
      <c r="F92" t="s">
        <v>3</v>
      </c>
      <c r="G92">
        <f t="shared" si="14"/>
        <v>40500</v>
      </c>
      <c r="I92">
        <f t="shared" si="17"/>
        <v>89</v>
      </c>
      <c r="J92">
        <f t="shared" si="22"/>
        <v>13705</v>
      </c>
      <c r="K92">
        <f t="shared" si="18"/>
        <v>349710</v>
      </c>
      <c r="M92">
        <f t="shared" si="19"/>
        <v>89</v>
      </c>
      <c r="N92" t="s">
        <v>3</v>
      </c>
      <c r="O92">
        <f t="shared" si="12"/>
        <v>349710</v>
      </c>
      <c r="P92" t="s">
        <v>3</v>
      </c>
      <c r="Q92">
        <f t="shared" si="20"/>
        <v>0</v>
      </c>
    </row>
    <row r="93" spans="1:17" x14ac:dyDescent="0.25">
      <c r="A93">
        <f t="shared" si="15"/>
        <v>90</v>
      </c>
      <c r="B93">
        <f t="shared" si="21"/>
        <v>905</v>
      </c>
      <c r="C93">
        <f t="shared" si="16"/>
        <v>41405</v>
      </c>
      <c r="E93">
        <f t="shared" si="13"/>
        <v>90</v>
      </c>
      <c r="F93" t="s">
        <v>3</v>
      </c>
      <c r="G93">
        <f t="shared" si="14"/>
        <v>41405</v>
      </c>
      <c r="I93">
        <f t="shared" si="17"/>
        <v>90</v>
      </c>
      <c r="J93">
        <f>J92-J91+J92+90</f>
        <v>14175</v>
      </c>
      <c r="K93">
        <f t="shared" si="18"/>
        <v>363885</v>
      </c>
      <c r="M93">
        <f t="shared" si="19"/>
        <v>90</v>
      </c>
      <c r="N93" t="s">
        <v>3</v>
      </c>
      <c r="O93">
        <f t="shared" si="12"/>
        <v>363885</v>
      </c>
      <c r="P93" t="s">
        <v>3</v>
      </c>
      <c r="Q93">
        <f t="shared" si="20"/>
        <v>0</v>
      </c>
    </row>
    <row r="94" spans="1:17" x14ac:dyDescent="0.25">
      <c r="A94">
        <f t="shared" si="15"/>
        <v>91</v>
      </c>
      <c r="B94">
        <f t="shared" si="21"/>
        <v>915</v>
      </c>
      <c r="C94">
        <f t="shared" si="16"/>
        <v>42320</v>
      </c>
      <c r="E94">
        <f t="shared" si="13"/>
        <v>91</v>
      </c>
      <c r="F94" t="s">
        <v>3</v>
      </c>
      <c r="G94">
        <f t="shared" si="14"/>
        <v>42320</v>
      </c>
      <c r="I94">
        <f t="shared" si="17"/>
        <v>91</v>
      </c>
      <c r="J94">
        <f t="shared" si="22"/>
        <v>14645</v>
      </c>
      <c r="K94">
        <f t="shared" si="18"/>
        <v>378530</v>
      </c>
      <c r="M94">
        <f t="shared" si="19"/>
        <v>91</v>
      </c>
      <c r="N94" t="s">
        <v>3</v>
      </c>
      <c r="O94">
        <f t="shared" si="12"/>
        <v>378530</v>
      </c>
      <c r="P94" t="s">
        <v>3</v>
      </c>
      <c r="Q94">
        <f t="shared" si="20"/>
        <v>0</v>
      </c>
    </row>
    <row r="95" spans="1:17" x14ac:dyDescent="0.25">
      <c r="A95">
        <f t="shared" si="15"/>
        <v>92</v>
      </c>
      <c r="B95">
        <f t="shared" si="21"/>
        <v>925</v>
      </c>
      <c r="C95">
        <f t="shared" si="16"/>
        <v>43245</v>
      </c>
      <c r="E95">
        <f t="shared" si="13"/>
        <v>92</v>
      </c>
      <c r="F95" t="s">
        <v>3</v>
      </c>
      <c r="G95">
        <f t="shared" si="14"/>
        <v>43245</v>
      </c>
      <c r="I95">
        <f t="shared" si="17"/>
        <v>92</v>
      </c>
      <c r="J95">
        <f t="shared" si="22"/>
        <v>15115</v>
      </c>
      <c r="K95">
        <f t="shared" si="18"/>
        <v>393645</v>
      </c>
      <c r="M95">
        <f t="shared" si="19"/>
        <v>92</v>
      </c>
      <c r="N95" t="s">
        <v>3</v>
      </c>
      <c r="O95">
        <f t="shared" si="12"/>
        <v>393645</v>
      </c>
      <c r="P95" t="s">
        <v>3</v>
      </c>
      <c r="Q95">
        <f t="shared" si="20"/>
        <v>0</v>
      </c>
    </row>
    <row r="96" spans="1:17" x14ac:dyDescent="0.25">
      <c r="A96">
        <f t="shared" si="15"/>
        <v>93</v>
      </c>
      <c r="B96">
        <f t="shared" si="21"/>
        <v>935</v>
      </c>
      <c r="C96">
        <f t="shared" si="16"/>
        <v>44180</v>
      </c>
      <c r="E96">
        <f t="shared" si="13"/>
        <v>93</v>
      </c>
      <c r="F96" t="s">
        <v>3</v>
      </c>
      <c r="G96">
        <f t="shared" si="14"/>
        <v>44180</v>
      </c>
      <c r="I96">
        <f t="shared" si="17"/>
        <v>93</v>
      </c>
      <c r="J96">
        <f t="shared" si="22"/>
        <v>15585</v>
      </c>
      <c r="K96">
        <f t="shared" si="18"/>
        <v>409230</v>
      </c>
      <c r="M96">
        <f t="shared" si="19"/>
        <v>93</v>
      </c>
      <c r="N96" t="s">
        <v>3</v>
      </c>
      <c r="O96">
        <f t="shared" si="12"/>
        <v>409230</v>
      </c>
      <c r="P96" t="s">
        <v>3</v>
      </c>
      <c r="Q96">
        <f t="shared" si="20"/>
        <v>0</v>
      </c>
    </row>
    <row r="97" spans="1:17" x14ac:dyDescent="0.25">
      <c r="A97">
        <f t="shared" si="15"/>
        <v>94</v>
      </c>
      <c r="B97">
        <f t="shared" si="21"/>
        <v>945</v>
      </c>
      <c r="C97">
        <f t="shared" si="16"/>
        <v>45125</v>
      </c>
      <c r="E97">
        <f t="shared" si="13"/>
        <v>94</v>
      </c>
      <c r="F97" t="s">
        <v>3</v>
      </c>
      <c r="G97">
        <f t="shared" si="14"/>
        <v>45125</v>
      </c>
      <c r="I97">
        <f t="shared" si="17"/>
        <v>94</v>
      </c>
      <c r="J97">
        <f t="shared" si="22"/>
        <v>16055</v>
      </c>
      <c r="K97">
        <f t="shared" si="18"/>
        <v>425285</v>
      </c>
      <c r="M97">
        <f t="shared" si="19"/>
        <v>94</v>
      </c>
      <c r="N97" t="s">
        <v>3</v>
      </c>
      <c r="O97">
        <f t="shared" si="12"/>
        <v>425285</v>
      </c>
      <c r="P97" t="s">
        <v>3</v>
      </c>
      <c r="Q97">
        <f t="shared" si="20"/>
        <v>0</v>
      </c>
    </row>
    <row r="98" spans="1:17" x14ac:dyDescent="0.25">
      <c r="A98">
        <f t="shared" si="15"/>
        <v>95</v>
      </c>
      <c r="B98">
        <f t="shared" si="21"/>
        <v>955</v>
      </c>
      <c r="C98">
        <f t="shared" si="16"/>
        <v>46080</v>
      </c>
      <c r="E98">
        <f t="shared" si="13"/>
        <v>95</v>
      </c>
      <c r="F98" t="s">
        <v>3</v>
      </c>
      <c r="G98">
        <f t="shared" si="14"/>
        <v>46080</v>
      </c>
      <c r="I98">
        <f t="shared" si="17"/>
        <v>95</v>
      </c>
      <c r="J98">
        <f t="shared" si="22"/>
        <v>16525</v>
      </c>
      <c r="K98">
        <f t="shared" si="18"/>
        <v>441810</v>
      </c>
      <c r="M98">
        <f t="shared" si="19"/>
        <v>95</v>
      </c>
      <c r="N98" t="s">
        <v>3</v>
      </c>
      <c r="O98">
        <f t="shared" si="12"/>
        <v>441810</v>
      </c>
      <c r="P98" t="s">
        <v>3</v>
      </c>
      <c r="Q98">
        <f t="shared" si="20"/>
        <v>0</v>
      </c>
    </row>
    <row r="99" spans="1:17" x14ac:dyDescent="0.25">
      <c r="A99">
        <f t="shared" si="15"/>
        <v>96</v>
      </c>
      <c r="B99">
        <f t="shared" si="21"/>
        <v>965</v>
      </c>
      <c r="C99">
        <f t="shared" si="16"/>
        <v>47045</v>
      </c>
      <c r="E99">
        <f t="shared" si="13"/>
        <v>96</v>
      </c>
      <c r="F99" t="s">
        <v>3</v>
      </c>
      <c r="G99">
        <f t="shared" si="14"/>
        <v>47045</v>
      </c>
      <c r="I99">
        <f t="shared" si="17"/>
        <v>96</v>
      </c>
      <c r="J99">
        <f t="shared" si="22"/>
        <v>16995</v>
      </c>
      <c r="K99">
        <f t="shared" si="18"/>
        <v>458805</v>
      </c>
      <c r="M99">
        <f t="shared" si="19"/>
        <v>96</v>
      </c>
      <c r="N99" t="s">
        <v>3</v>
      </c>
      <c r="O99">
        <f t="shared" ref="O99:O130" si="23">K99</f>
        <v>458805</v>
      </c>
      <c r="P99" t="s">
        <v>3</v>
      </c>
      <c r="Q99">
        <f t="shared" si="20"/>
        <v>0</v>
      </c>
    </row>
    <row r="100" spans="1:17" x14ac:dyDescent="0.25">
      <c r="A100">
        <f t="shared" si="15"/>
        <v>97</v>
      </c>
      <c r="B100">
        <f t="shared" si="21"/>
        <v>975</v>
      </c>
      <c r="C100">
        <f t="shared" si="16"/>
        <v>48020</v>
      </c>
      <c r="E100">
        <f t="shared" si="13"/>
        <v>97</v>
      </c>
      <c r="F100" t="s">
        <v>3</v>
      </c>
      <c r="G100">
        <f t="shared" si="14"/>
        <v>48020</v>
      </c>
      <c r="I100">
        <f t="shared" si="17"/>
        <v>97</v>
      </c>
      <c r="J100">
        <f t="shared" si="22"/>
        <v>17465</v>
      </c>
      <c r="K100">
        <f t="shared" si="18"/>
        <v>476270</v>
      </c>
      <c r="M100">
        <f t="shared" si="19"/>
        <v>97</v>
      </c>
      <c r="N100" t="s">
        <v>3</v>
      </c>
      <c r="O100">
        <f t="shared" si="23"/>
        <v>476270</v>
      </c>
      <c r="P100" t="s">
        <v>3</v>
      </c>
      <c r="Q100">
        <f t="shared" si="20"/>
        <v>0</v>
      </c>
    </row>
    <row r="101" spans="1:17" x14ac:dyDescent="0.25">
      <c r="A101">
        <f t="shared" si="15"/>
        <v>98</v>
      </c>
      <c r="B101">
        <f t="shared" si="21"/>
        <v>985</v>
      </c>
      <c r="C101">
        <f t="shared" si="16"/>
        <v>49005</v>
      </c>
      <c r="E101">
        <f t="shared" si="13"/>
        <v>98</v>
      </c>
      <c r="F101" t="s">
        <v>3</v>
      </c>
      <c r="G101">
        <f t="shared" si="14"/>
        <v>49005</v>
      </c>
      <c r="I101">
        <f t="shared" si="17"/>
        <v>98</v>
      </c>
      <c r="J101">
        <f t="shared" si="22"/>
        <v>17935</v>
      </c>
      <c r="K101">
        <f t="shared" si="18"/>
        <v>494205</v>
      </c>
      <c r="M101">
        <f t="shared" si="19"/>
        <v>98</v>
      </c>
      <c r="N101" t="s">
        <v>3</v>
      </c>
      <c r="O101">
        <f t="shared" si="23"/>
        <v>494205</v>
      </c>
      <c r="P101" t="s">
        <v>3</v>
      </c>
      <c r="Q101">
        <f t="shared" si="20"/>
        <v>0</v>
      </c>
    </row>
    <row r="102" spans="1:17" x14ac:dyDescent="0.25">
      <c r="A102">
        <f t="shared" si="15"/>
        <v>99</v>
      </c>
      <c r="B102">
        <f t="shared" si="21"/>
        <v>995</v>
      </c>
      <c r="C102">
        <f t="shared" si="16"/>
        <v>50000</v>
      </c>
      <c r="E102">
        <f t="shared" si="13"/>
        <v>99</v>
      </c>
      <c r="F102" t="s">
        <v>3</v>
      </c>
      <c r="G102">
        <f t="shared" si="14"/>
        <v>50000</v>
      </c>
      <c r="I102">
        <f t="shared" si="17"/>
        <v>99</v>
      </c>
      <c r="J102">
        <f t="shared" si="22"/>
        <v>18405</v>
      </c>
      <c r="K102">
        <f t="shared" si="18"/>
        <v>512610</v>
      </c>
      <c r="M102">
        <f t="shared" si="19"/>
        <v>99</v>
      </c>
      <c r="N102" t="s">
        <v>3</v>
      </c>
      <c r="O102">
        <f t="shared" si="23"/>
        <v>512610</v>
      </c>
      <c r="P102" t="s">
        <v>3</v>
      </c>
      <c r="Q102">
        <f t="shared" si="20"/>
        <v>0</v>
      </c>
    </row>
    <row r="103" spans="1:17" x14ac:dyDescent="0.25">
      <c r="A103">
        <f t="shared" si="15"/>
        <v>100</v>
      </c>
      <c r="B103">
        <f t="shared" si="21"/>
        <v>1005</v>
      </c>
      <c r="C103">
        <f t="shared" si="16"/>
        <v>51005</v>
      </c>
      <c r="E103">
        <f t="shared" si="13"/>
        <v>100</v>
      </c>
      <c r="F103" t="s">
        <v>3</v>
      </c>
      <c r="G103">
        <f t="shared" si="14"/>
        <v>51005</v>
      </c>
      <c r="I103">
        <f t="shared" si="17"/>
        <v>100</v>
      </c>
      <c r="J103">
        <f>J102-J101+J102+100</f>
        <v>18975</v>
      </c>
      <c r="K103">
        <f t="shared" si="18"/>
        <v>531585</v>
      </c>
      <c r="M103">
        <f t="shared" si="19"/>
        <v>100</v>
      </c>
      <c r="N103" t="s">
        <v>3</v>
      </c>
      <c r="O103">
        <f t="shared" si="23"/>
        <v>531585</v>
      </c>
      <c r="P103" t="s">
        <v>3</v>
      </c>
      <c r="Q103">
        <f t="shared" si="20"/>
        <v>0</v>
      </c>
    </row>
    <row r="104" spans="1:17" x14ac:dyDescent="0.25">
      <c r="A104">
        <f t="shared" si="15"/>
        <v>101</v>
      </c>
      <c r="B104">
        <f t="shared" si="21"/>
        <v>1015</v>
      </c>
      <c r="C104">
        <f t="shared" si="16"/>
        <v>52020</v>
      </c>
      <c r="E104">
        <f t="shared" si="13"/>
        <v>101</v>
      </c>
      <c r="F104" t="s">
        <v>3</v>
      </c>
      <c r="G104">
        <f t="shared" si="14"/>
        <v>52020</v>
      </c>
      <c r="I104">
        <f t="shared" si="17"/>
        <v>101</v>
      </c>
      <c r="J104">
        <f t="shared" si="22"/>
        <v>19545</v>
      </c>
      <c r="K104">
        <f t="shared" si="18"/>
        <v>551130</v>
      </c>
      <c r="M104">
        <f t="shared" si="19"/>
        <v>101</v>
      </c>
      <c r="N104" t="s">
        <v>3</v>
      </c>
      <c r="O104">
        <f t="shared" si="23"/>
        <v>551130</v>
      </c>
      <c r="P104" t="s">
        <v>3</v>
      </c>
      <c r="Q104">
        <f t="shared" si="20"/>
        <v>0</v>
      </c>
    </row>
    <row r="105" spans="1:17" x14ac:dyDescent="0.25">
      <c r="A105">
        <f t="shared" si="15"/>
        <v>102</v>
      </c>
      <c r="B105">
        <f t="shared" si="21"/>
        <v>1025</v>
      </c>
      <c r="C105">
        <f t="shared" si="16"/>
        <v>53045</v>
      </c>
      <c r="E105">
        <f t="shared" si="13"/>
        <v>102</v>
      </c>
      <c r="F105" t="s">
        <v>3</v>
      </c>
      <c r="G105">
        <f t="shared" si="14"/>
        <v>53045</v>
      </c>
      <c r="I105">
        <f t="shared" si="17"/>
        <v>102</v>
      </c>
      <c r="J105">
        <f t="shared" si="22"/>
        <v>20115</v>
      </c>
      <c r="K105">
        <f t="shared" si="18"/>
        <v>571245</v>
      </c>
      <c r="M105">
        <f t="shared" si="19"/>
        <v>102</v>
      </c>
      <c r="N105" t="s">
        <v>3</v>
      </c>
      <c r="O105">
        <f t="shared" si="23"/>
        <v>571245</v>
      </c>
      <c r="P105" t="s">
        <v>3</v>
      </c>
      <c r="Q105">
        <f t="shared" si="20"/>
        <v>0</v>
      </c>
    </row>
    <row r="106" spans="1:17" x14ac:dyDescent="0.25">
      <c r="A106">
        <f t="shared" si="15"/>
        <v>103</v>
      </c>
      <c r="B106">
        <f t="shared" si="21"/>
        <v>1035</v>
      </c>
      <c r="C106">
        <f t="shared" si="16"/>
        <v>54080</v>
      </c>
      <c r="E106">
        <f t="shared" si="13"/>
        <v>103</v>
      </c>
      <c r="F106" t="s">
        <v>3</v>
      </c>
      <c r="G106">
        <f t="shared" si="14"/>
        <v>54080</v>
      </c>
      <c r="I106">
        <f t="shared" si="17"/>
        <v>103</v>
      </c>
      <c r="J106">
        <f t="shared" si="22"/>
        <v>20685</v>
      </c>
      <c r="K106">
        <f t="shared" si="18"/>
        <v>591930</v>
      </c>
      <c r="M106">
        <f t="shared" si="19"/>
        <v>103</v>
      </c>
      <c r="N106" t="s">
        <v>3</v>
      </c>
      <c r="O106">
        <f t="shared" si="23"/>
        <v>591930</v>
      </c>
      <c r="P106" t="s">
        <v>3</v>
      </c>
      <c r="Q106">
        <f t="shared" si="20"/>
        <v>0</v>
      </c>
    </row>
    <row r="107" spans="1:17" x14ac:dyDescent="0.25">
      <c r="A107">
        <f t="shared" si="15"/>
        <v>104</v>
      </c>
      <c r="B107">
        <f t="shared" si="21"/>
        <v>1045</v>
      </c>
      <c r="C107">
        <f t="shared" si="16"/>
        <v>55125</v>
      </c>
      <c r="E107">
        <f t="shared" si="13"/>
        <v>104</v>
      </c>
      <c r="F107" t="s">
        <v>3</v>
      </c>
      <c r="G107">
        <f t="shared" si="14"/>
        <v>55125</v>
      </c>
      <c r="I107">
        <f t="shared" si="17"/>
        <v>104</v>
      </c>
      <c r="J107">
        <f t="shared" si="22"/>
        <v>21255</v>
      </c>
      <c r="K107">
        <f t="shared" si="18"/>
        <v>613185</v>
      </c>
      <c r="M107">
        <f t="shared" si="19"/>
        <v>104</v>
      </c>
      <c r="N107" t="s">
        <v>3</v>
      </c>
      <c r="O107">
        <f t="shared" si="23"/>
        <v>613185</v>
      </c>
      <c r="P107" t="s">
        <v>3</v>
      </c>
      <c r="Q107">
        <f t="shared" si="20"/>
        <v>0</v>
      </c>
    </row>
    <row r="108" spans="1:17" x14ac:dyDescent="0.25">
      <c r="A108">
        <f t="shared" si="15"/>
        <v>105</v>
      </c>
      <c r="B108">
        <f t="shared" si="21"/>
        <v>1055</v>
      </c>
      <c r="C108">
        <f t="shared" si="16"/>
        <v>56180</v>
      </c>
      <c r="E108">
        <f t="shared" si="13"/>
        <v>105</v>
      </c>
      <c r="F108" t="s">
        <v>3</v>
      </c>
      <c r="G108">
        <f t="shared" si="14"/>
        <v>56180</v>
      </c>
      <c r="I108">
        <f t="shared" si="17"/>
        <v>105</v>
      </c>
      <c r="J108">
        <f t="shared" si="22"/>
        <v>21825</v>
      </c>
      <c r="K108">
        <f t="shared" si="18"/>
        <v>635010</v>
      </c>
      <c r="M108">
        <f t="shared" si="19"/>
        <v>105</v>
      </c>
      <c r="N108" t="s">
        <v>3</v>
      </c>
      <c r="O108">
        <f t="shared" si="23"/>
        <v>635010</v>
      </c>
      <c r="P108" t="s">
        <v>3</v>
      </c>
      <c r="Q108">
        <f t="shared" si="20"/>
        <v>0</v>
      </c>
    </row>
    <row r="109" spans="1:17" x14ac:dyDescent="0.25">
      <c r="A109">
        <f t="shared" si="15"/>
        <v>106</v>
      </c>
      <c r="B109">
        <f t="shared" si="21"/>
        <v>1065</v>
      </c>
      <c r="C109">
        <f t="shared" si="16"/>
        <v>57245</v>
      </c>
      <c r="E109">
        <f t="shared" si="13"/>
        <v>106</v>
      </c>
      <c r="F109" t="s">
        <v>3</v>
      </c>
      <c r="G109">
        <f t="shared" si="14"/>
        <v>57245</v>
      </c>
      <c r="I109">
        <f t="shared" si="17"/>
        <v>106</v>
      </c>
      <c r="J109">
        <f t="shared" si="22"/>
        <v>22395</v>
      </c>
      <c r="K109">
        <f t="shared" si="18"/>
        <v>657405</v>
      </c>
      <c r="M109">
        <f t="shared" si="19"/>
        <v>106</v>
      </c>
      <c r="N109" t="s">
        <v>3</v>
      </c>
      <c r="O109">
        <f t="shared" si="23"/>
        <v>657405</v>
      </c>
      <c r="P109" t="s">
        <v>3</v>
      </c>
      <c r="Q109">
        <f t="shared" si="20"/>
        <v>0</v>
      </c>
    </row>
    <row r="110" spans="1:17" x14ac:dyDescent="0.25">
      <c r="A110">
        <f t="shared" si="15"/>
        <v>107</v>
      </c>
      <c r="B110">
        <f t="shared" si="21"/>
        <v>1075</v>
      </c>
      <c r="C110">
        <f t="shared" si="16"/>
        <v>58320</v>
      </c>
      <c r="E110">
        <f t="shared" si="13"/>
        <v>107</v>
      </c>
      <c r="F110" t="s">
        <v>3</v>
      </c>
      <c r="G110">
        <f t="shared" si="14"/>
        <v>58320</v>
      </c>
      <c r="I110">
        <f t="shared" si="17"/>
        <v>107</v>
      </c>
      <c r="J110">
        <f t="shared" si="22"/>
        <v>22965</v>
      </c>
      <c r="K110">
        <f t="shared" si="18"/>
        <v>680370</v>
      </c>
      <c r="M110">
        <f t="shared" si="19"/>
        <v>107</v>
      </c>
      <c r="N110" t="s">
        <v>3</v>
      </c>
      <c r="O110">
        <f t="shared" si="23"/>
        <v>680370</v>
      </c>
      <c r="P110" t="s">
        <v>3</v>
      </c>
      <c r="Q110">
        <f t="shared" si="20"/>
        <v>0</v>
      </c>
    </row>
    <row r="111" spans="1:17" x14ac:dyDescent="0.25">
      <c r="A111">
        <f t="shared" si="15"/>
        <v>108</v>
      </c>
      <c r="B111">
        <f t="shared" si="21"/>
        <v>1085</v>
      </c>
      <c r="C111">
        <f t="shared" si="16"/>
        <v>59405</v>
      </c>
      <c r="E111">
        <f t="shared" si="13"/>
        <v>108</v>
      </c>
      <c r="F111" t="s">
        <v>3</v>
      </c>
      <c r="G111">
        <f t="shared" si="14"/>
        <v>59405</v>
      </c>
      <c r="I111">
        <f t="shared" si="17"/>
        <v>108</v>
      </c>
      <c r="J111">
        <f t="shared" si="22"/>
        <v>23535</v>
      </c>
      <c r="K111">
        <f t="shared" si="18"/>
        <v>703905</v>
      </c>
      <c r="M111">
        <f t="shared" si="19"/>
        <v>108</v>
      </c>
      <c r="N111" t="s">
        <v>3</v>
      </c>
      <c r="O111">
        <f t="shared" si="23"/>
        <v>703905</v>
      </c>
      <c r="P111" t="s">
        <v>3</v>
      </c>
      <c r="Q111">
        <f t="shared" si="20"/>
        <v>0</v>
      </c>
    </row>
    <row r="112" spans="1:17" x14ac:dyDescent="0.25">
      <c r="A112">
        <f t="shared" si="15"/>
        <v>109</v>
      </c>
      <c r="B112">
        <f t="shared" si="21"/>
        <v>1095</v>
      </c>
      <c r="C112">
        <f t="shared" si="16"/>
        <v>60500</v>
      </c>
      <c r="E112">
        <f t="shared" si="13"/>
        <v>109</v>
      </c>
      <c r="F112" t="s">
        <v>3</v>
      </c>
      <c r="G112">
        <f t="shared" si="14"/>
        <v>60500</v>
      </c>
      <c r="I112">
        <f t="shared" si="17"/>
        <v>109</v>
      </c>
      <c r="J112">
        <f t="shared" si="22"/>
        <v>24105</v>
      </c>
      <c r="K112">
        <f t="shared" si="18"/>
        <v>728010</v>
      </c>
      <c r="M112">
        <f t="shared" si="19"/>
        <v>109</v>
      </c>
      <c r="N112" t="s">
        <v>3</v>
      </c>
      <c r="O112">
        <f t="shared" si="23"/>
        <v>728010</v>
      </c>
      <c r="P112" t="s">
        <v>3</v>
      </c>
      <c r="Q112">
        <f t="shared" si="20"/>
        <v>0</v>
      </c>
    </row>
    <row r="113" spans="1:17" x14ac:dyDescent="0.25">
      <c r="A113">
        <f t="shared" si="15"/>
        <v>110</v>
      </c>
      <c r="B113">
        <f t="shared" si="21"/>
        <v>1105</v>
      </c>
      <c r="C113">
        <f t="shared" si="16"/>
        <v>61605</v>
      </c>
      <c r="E113">
        <f t="shared" si="13"/>
        <v>110</v>
      </c>
      <c r="F113" t="s">
        <v>3</v>
      </c>
      <c r="G113">
        <f t="shared" si="14"/>
        <v>61605</v>
      </c>
      <c r="I113">
        <f t="shared" si="17"/>
        <v>110</v>
      </c>
      <c r="J113">
        <f>J112-J111+J112+110</f>
        <v>24785</v>
      </c>
      <c r="K113">
        <f t="shared" si="18"/>
        <v>752795</v>
      </c>
      <c r="M113">
        <f t="shared" si="19"/>
        <v>110</v>
      </c>
      <c r="N113" t="s">
        <v>3</v>
      </c>
      <c r="O113">
        <f t="shared" si="23"/>
        <v>752795</v>
      </c>
      <c r="P113" t="s">
        <v>3</v>
      </c>
      <c r="Q113">
        <f t="shared" si="20"/>
        <v>0</v>
      </c>
    </row>
    <row r="114" spans="1:17" x14ac:dyDescent="0.25">
      <c r="A114">
        <f t="shared" si="15"/>
        <v>111</v>
      </c>
      <c r="B114">
        <f t="shared" si="21"/>
        <v>1115</v>
      </c>
      <c r="C114">
        <f t="shared" si="16"/>
        <v>62720</v>
      </c>
      <c r="E114">
        <f t="shared" si="13"/>
        <v>111</v>
      </c>
      <c r="F114" t="s">
        <v>3</v>
      </c>
      <c r="G114">
        <f t="shared" si="14"/>
        <v>62720</v>
      </c>
      <c r="I114">
        <f t="shared" si="17"/>
        <v>111</v>
      </c>
      <c r="J114">
        <f t="shared" si="22"/>
        <v>25465</v>
      </c>
      <c r="K114">
        <f t="shared" si="18"/>
        <v>778260</v>
      </c>
      <c r="M114">
        <f t="shared" si="19"/>
        <v>111</v>
      </c>
      <c r="N114" t="s">
        <v>3</v>
      </c>
      <c r="O114">
        <f t="shared" si="23"/>
        <v>778260</v>
      </c>
      <c r="P114" t="s">
        <v>3</v>
      </c>
      <c r="Q114">
        <f t="shared" si="20"/>
        <v>0</v>
      </c>
    </row>
    <row r="115" spans="1:17" x14ac:dyDescent="0.25">
      <c r="A115">
        <f t="shared" si="15"/>
        <v>112</v>
      </c>
      <c r="B115">
        <f t="shared" si="21"/>
        <v>1125</v>
      </c>
      <c r="C115">
        <f t="shared" si="16"/>
        <v>63845</v>
      </c>
      <c r="E115">
        <f t="shared" si="13"/>
        <v>112</v>
      </c>
      <c r="F115" t="s">
        <v>3</v>
      </c>
      <c r="G115">
        <f t="shared" si="14"/>
        <v>63845</v>
      </c>
      <c r="I115">
        <f t="shared" si="17"/>
        <v>112</v>
      </c>
      <c r="J115">
        <f t="shared" si="22"/>
        <v>26145</v>
      </c>
      <c r="K115">
        <f t="shared" si="18"/>
        <v>804405</v>
      </c>
      <c r="M115">
        <f t="shared" si="19"/>
        <v>112</v>
      </c>
      <c r="N115" t="s">
        <v>3</v>
      </c>
      <c r="O115">
        <f t="shared" si="23"/>
        <v>804405</v>
      </c>
      <c r="P115" t="s">
        <v>3</v>
      </c>
      <c r="Q115">
        <f t="shared" si="20"/>
        <v>0</v>
      </c>
    </row>
    <row r="116" spans="1:17" x14ac:dyDescent="0.25">
      <c r="A116">
        <f t="shared" si="15"/>
        <v>113</v>
      </c>
      <c r="B116">
        <f t="shared" si="21"/>
        <v>1135</v>
      </c>
      <c r="C116">
        <f t="shared" si="16"/>
        <v>64980</v>
      </c>
      <c r="E116">
        <f t="shared" si="13"/>
        <v>113</v>
      </c>
      <c r="F116" t="s">
        <v>3</v>
      </c>
      <c r="G116">
        <f t="shared" si="14"/>
        <v>64980</v>
      </c>
      <c r="I116">
        <f t="shared" si="17"/>
        <v>113</v>
      </c>
      <c r="J116">
        <f t="shared" si="22"/>
        <v>26825</v>
      </c>
      <c r="K116">
        <f t="shared" si="18"/>
        <v>831230</v>
      </c>
      <c r="M116">
        <f t="shared" si="19"/>
        <v>113</v>
      </c>
      <c r="N116" t="s">
        <v>3</v>
      </c>
      <c r="O116">
        <f t="shared" si="23"/>
        <v>831230</v>
      </c>
      <c r="P116" t="s">
        <v>3</v>
      </c>
      <c r="Q116">
        <f t="shared" si="20"/>
        <v>0</v>
      </c>
    </row>
    <row r="117" spans="1:17" x14ac:dyDescent="0.25">
      <c r="A117">
        <f t="shared" si="15"/>
        <v>114</v>
      </c>
      <c r="B117">
        <f t="shared" si="21"/>
        <v>1145</v>
      </c>
      <c r="C117">
        <f t="shared" si="16"/>
        <v>66125</v>
      </c>
      <c r="E117">
        <f t="shared" si="13"/>
        <v>114</v>
      </c>
      <c r="F117" t="s">
        <v>3</v>
      </c>
      <c r="G117">
        <f t="shared" si="14"/>
        <v>66125</v>
      </c>
      <c r="I117">
        <f t="shared" si="17"/>
        <v>114</v>
      </c>
      <c r="J117">
        <f t="shared" si="22"/>
        <v>27505</v>
      </c>
      <c r="K117">
        <f t="shared" si="18"/>
        <v>858735</v>
      </c>
      <c r="M117">
        <f t="shared" si="19"/>
        <v>114</v>
      </c>
      <c r="N117" t="s">
        <v>3</v>
      </c>
      <c r="O117">
        <f t="shared" si="23"/>
        <v>858735</v>
      </c>
      <c r="P117" t="s">
        <v>3</v>
      </c>
      <c r="Q117">
        <f t="shared" si="20"/>
        <v>0</v>
      </c>
    </row>
    <row r="118" spans="1:17" x14ac:dyDescent="0.25">
      <c r="A118">
        <f t="shared" si="15"/>
        <v>115</v>
      </c>
      <c r="B118">
        <f t="shared" si="21"/>
        <v>1155</v>
      </c>
      <c r="C118">
        <f t="shared" si="16"/>
        <v>67280</v>
      </c>
      <c r="E118">
        <f t="shared" si="13"/>
        <v>115</v>
      </c>
      <c r="F118" t="s">
        <v>3</v>
      </c>
      <c r="G118">
        <f t="shared" si="14"/>
        <v>67280</v>
      </c>
      <c r="I118">
        <f t="shared" si="17"/>
        <v>115</v>
      </c>
      <c r="J118">
        <f t="shared" si="22"/>
        <v>28185</v>
      </c>
      <c r="K118">
        <f t="shared" si="18"/>
        <v>886920</v>
      </c>
      <c r="M118">
        <f t="shared" si="19"/>
        <v>115</v>
      </c>
      <c r="N118" t="s">
        <v>3</v>
      </c>
      <c r="O118">
        <f t="shared" si="23"/>
        <v>886920</v>
      </c>
      <c r="P118" t="s">
        <v>3</v>
      </c>
      <c r="Q118">
        <f t="shared" si="20"/>
        <v>0</v>
      </c>
    </row>
    <row r="119" spans="1:17" x14ac:dyDescent="0.25">
      <c r="A119">
        <f t="shared" si="15"/>
        <v>116</v>
      </c>
      <c r="B119">
        <f t="shared" si="21"/>
        <v>1165</v>
      </c>
      <c r="C119">
        <f t="shared" si="16"/>
        <v>68445</v>
      </c>
      <c r="E119">
        <f t="shared" si="13"/>
        <v>116</v>
      </c>
      <c r="F119" t="s">
        <v>3</v>
      </c>
      <c r="G119">
        <f t="shared" si="14"/>
        <v>68445</v>
      </c>
      <c r="I119">
        <f t="shared" si="17"/>
        <v>116</v>
      </c>
      <c r="J119">
        <f t="shared" si="22"/>
        <v>28865</v>
      </c>
      <c r="K119">
        <f t="shared" si="18"/>
        <v>915785</v>
      </c>
      <c r="M119">
        <f t="shared" si="19"/>
        <v>116</v>
      </c>
      <c r="N119" t="s">
        <v>3</v>
      </c>
      <c r="O119">
        <f t="shared" si="23"/>
        <v>915785</v>
      </c>
      <c r="P119" t="s">
        <v>3</v>
      </c>
      <c r="Q119">
        <f t="shared" si="20"/>
        <v>0</v>
      </c>
    </row>
    <row r="120" spans="1:17" x14ac:dyDescent="0.25">
      <c r="A120">
        <f t="shared" si="15"/>
        <v>117</v>
      </c>
      <c r="B120">
        <f t="shared" si="21"/>
        <v>1175</v>
      </c>
      <c r="C120">
        <f t="shared" si="16"/>
        <v>69620</v>
      </c>
      <c r="E120">
        <f t="shared" si="13"/>
        <v>117</v>
      </c>
      <c r="F120" t="s">
        <v>3</v>
      </c>
      <c r="G120">
        <f t="shared" si="14"/>
        <v>69620</v>
      </c>
      <c r="I120">
        <f t="shared" si="17"/>
        <v>117</v>
      </c>
      <c r="J120">
        <f t="shared" si="22"/>
        <v>29545</v>
      </c>
      <c r="K120">
        <f t="shared" si="18"/>
        <v>945330</v>
      </c>
      <c r="M120">
        <f t="shared" si="19"/>
        <v>117</v>
      </c>
      <c r="N120" t="s">
        <v>3</v>
      </c>
      <c r="O120">
        <f t="shared" si="23"/>
        <v>945330</v>
      </c>
      <c r="P120" t="s">
        <v>3</v>
      </c>
      <c r="Q120">
        <f t="shared" si="20"/>
        <v>0</v>
      </c>
    </row>
    <row r="121" spans="1:17" x14ac:dyDescent="0.25">
      <c r="A121">
        <f t="shared" si="15"/>
        <v>118</v>
      </c>
      <c r="B121">
        <f t="shared" si="21"/>
        <v>1185</v>
      </c>
      <c r="C121">
        <f t="shared" si="16"/>
        <v>70805</v>
      </c>
      <c r="E121">
        <f t="shared" si="13"/>
        <v>118</v>
      </c>
      <c r="F121" t="s">
        <v>3</v>
      </c>
      <c r="G121">
        <f t="shared" si="14"/>
        <v>70805</v>
      </c>
      <c r="I121">
        <f t="shared" si="17"/>
        <v>118</v>
      </c>
      <c r="J121">
        <f t="shared" si="22"/>
        <v>30225</v>
      </c>
      <c r="K121">
        <f t="shared" si="18"/>
        <v>975555</v>
      </c>
      <c r="M121">
        <f t="shared" si="19"/>
        <v>118</v>
      </c>
      <c r="N121" t="s">
        <v>3</v>
      </c>
      <c r="O121">
        <f t="shared" si="23"/>
        <v>975555</v>
      </c>
      <c r="P121" t="s">
        <v>3</v>
      </c>
      <c r="Q121">
        <f t="shared" si="20"/>
        <v>0</v>
      </c>
    </row>
    <row r="122" spans="1:17" x14ac:dyDescent="0.25">
      <c r="A122">
        <f t="shared" si="15"/>
        <v>119</v>
      </c>
      <c r="B122">
        <f t="shared" si="21"/>
        <v>1195</v>
      </c>
      <c r="C122">
        <f t="shared" si="16"/>
        <v>72000</v>
      </c>
      <c r="E122">
        <f t="shared" si="13"/>
        <v>119</v>
      </c>
      <c r="F122" t="s">
        <v>3</v>
      </c>
      <c r="G122">
        <f t="shared" si="14"/>
        <v>72000</v>
      </c>
      <c r="I122">
        <f t="shared" si="17"/>
        <v>119</v>
      </c>
      <c r="J122">
        <f t="shared" si="22"/>
        <v>30905</v>
      </c>
      <c r="K122">
        <f t="shared" si="18"/>
        <v>1006460</v>
      </c>
      <c r="M122">
        <f t="shared" si="19"/>
        <v>119</v>
      </c>
      <c r="N122" t="s">
        <v>3</v>
      </c>
      <c r="O122">
        <f t="shared" si="23"/>
        <v>1006460</v>
      </c>
      <c r="P122" t="s">
        <v>3</v>
      </c>
      <c r="Q122">
        <f t="shared" si="20"/>
        <v>0</v>
      </c>
    </row>
    <row r="123" spans="1:17" x14ac:dyDescent="0.25">
      <c r="A123">
        <f t="shared" si="15"/>
        <v>120</v>
      </c>
      <c r="B123">
        <f t="shared" si="21"/>
        <v>1205</v>
      </c>
      <c r="C123">
        <f t="shared" si="16"/>
        <v>73205</v>
      </c>
      <c r="E123">
        <f t="shared" si="13"/>
        <v>120</v>
      </c>
      <c r="F123" t="s">
        <v>3</v>
      </c>
      <c r="G123">
        <f t="shared" si="14"/>
        <v>73205</v>
      </c>
      <c r="I123">
        <f t="shared" si="17"/>
        <v>120</v>
      </c>
      <c r="J123">
        <f>J122-J121+J122+120</f>
        <v>31705</v>
      </c>
      <c r="K123">
        <f t="shared" si="18"/>
        <v>1038165</v>
      </c>
      <c r="M123">
        <f t="shared" si="19"/>
        <v>120</v>
      </c>
      <c r="N123" t="s">
        <v>3</v>
      </c>
      <c r="O123">
        <f t="shared" si="23"/>
        <v>1038165</v>
      </c>
      <c r="P123" t="s">
        <v>3</v>
      </c>
      <c r="Q123">
        <f t="shared" si="20"/>
        <v>0</v>
      </c>
    </row>
    <row r="124" spans="1:17" x14ac:dyDescent="0.25">
      <c r="A124">
        <f t="shared" si="15"/>
        <v>121</v>
      </c>
      <c r="B124">
        <f t="shared" si="21"/>
        <v>1215</v>
      </c>
      <c r="C124">
        <f t="shared" si="16"/>
        <v>74420</v>
      </c>
      <c r="E124">
        <f t="shared" si="13"/>
        <v>121</v>
      </c>
      <c r="F124" t="s">
        <v>3</v>
      </c>
      <c r="G124">
        <f t="shared" si="14"/>
        <v>74420</v>
      </c>
      <c r="I124">
        <f t="shared" si="17"/>
        <v>121</v>
      </c>
      <c r="J124">
        <f t="shared" si="22"/>
        <v>32505</v>
      </c>
      <c r="K124">
        <f t="shared" si="18"/>
        <v>1070670</v>
      </c>
      <c r="M124">
        <f t="shared" si="19"/>
        <v>121</v>
      </c>
      <c r="N124" t="s">
        <v>3</v>
      </c>
      <c r="O124">
        <f t="shared" si="23"/>
        <v>1070670</v>
      </c>
      <c r="P124" t="s">
        <v>3</v>
      </c>
      <c r="Q124">
        <f t="shared" si="20"/>
        <v>0</v>
      </c>
    </row>
    <row r="125" spans="1:17" x14ac:dyDescent="0.25">
      <c r="A125">
        <f t="shared" si="15"/>
        <v>122</v>
      </c>
      <c r="B125">
        <f t="shared" si="21"/>
        <v>1225</v>
      </c>
      <c r="C125">
        <f t="shared" si="16"/>
        <v>75645</v>
      </c>
      <c r="E125">
        <f t="shared" si="13"/>
        <v>122</v>
      </c>
      <c r="F125" t="s">
        <v>3</v>
      </c>
      <c r="G125">
        <f t="shared" si="14"/>
        <v>75645</v>
      </c>
      <c r="I125">
        <f t="shared" si="17"/>
        <v>122</v>
      </c>
      <c r="J125">
        <f t="shared" si="22"/>
        <v>33305</v>
      </c>
      <c r="K125">
        <f t="shared" si="18"/>
        <v>1103975</v>
      </c>
      <c r="M125">
        <f t="shared" si="19"/>
        <v>122</v>
      </c>
      <c r="N125" t="s">
        <v>3</v>
      </c>
      <c r="O125">
        <f t="shared" si="23"/>
        <v>1103975</v>
      </c>
      <c r="P125" t="s">
        <v>3</v>
      </c>
      <c r="Q125">
        <f t="shared" si="20"/>
        <v>0</v>
      </c>
    </row>
    <row r="126" spans="1:17" x14ac:dyDescent="0.25">
      <c r="A126">
        <f t="shared" si="15"/>
        <v>123</v>
      </c>
      <c r="B126">
        <f t="shared" si="21"/>
        <v>1235</v>
      </c>
      <c r="C126">
        <f t="shared" si="16"/>
        <v>76880</v>
      </c>
      <c r="E126">
        <f t="shared" si="13"/>
        <v>123</v>
      </c>
      <c r="F126" t="s">
        <v>3</v>
      </c>
      <c r="G126">
        <f t="shared" si="14"/>
        <v>76880</v>
      </c>
      <c r="I126">
        <f t="shared" si="17"/>
        <v>123</v>
      </c>
      <c r="J126">
        <f t="shared" si="22"/>
        <v>34105</v>
      </c>
      <c r="K126">
        <f t="shared" si="18"/>
        <v>1138080</v>
      </c>
      <c r="M126">
        <f t="shared" si="19"/>
        <v>123</v>
      </c>
      <c r="N126" t="s">
        <v>3</v>
      </c>
      <c r="O126">
        <f t="shared" si="23"/>
        <v>1138080</v>
      </c>
      <c r="P126" t="s">
        <v>3</v>
      </c>
      <c r="Q126">
        <f t="shared" si="20"/>
        <v>0</v>
      </c>
    </row>
    <row r="127" spans="1:17" x14ac:dyDescent="0.25">
      <c r="A127">
        <f t="shared" si="15"/>
        <v>124</v>
      </c>
      <c r="B127">
        <f t="shared" si="21"/>
        <v>1245</v>
      </c>
      <c r="C127">
        <f t="shared" si="16"/>
        <v>78125</v>
      </c>
      <c r="E127">
        <f t="shared" si="13"/>
        <v>124</v>
      </c>
      <c r="F127" t="s">
        <v>3</v>
      </c>
      <c r="G127">
        <f t="shared" si="14"/>
        <v>78125</v>
      </c>
      <c r="I127">
        <f t="shared" si="17"/>
        <v>124</v>
      </c>
      <c r="J127">
        <f t="shared" si="22"/>
        <v>34905</v>
      </c>
      <c r="K127">
        <f t="shared" si="18"/>
        <v>1172985</v>
      </c>
      <c r="M127">
        <f t="shared" si="19"/>
        <v>124</v>
      </c>
      <c r="N127" t="s">
        <v>3</v>
      </c>
      <c r="O127">
        <f t="shared" si="23"/>
        <v>1172985</v>
      </c>
      <c r="P127" t="s">
        <v>3</v>
      </c>
      <c r="Q127">
        <f t="shared" si="20"/>
        <v>0</v>
      </c>
    </row>
    <row r="128" spans="1:17" x14ac:dyDescent="0.25">
      <c r="A128">
        <f t="shared" si="15"/>
        <v>125</v>
      </c>
      <c r="B128">
        <f t="shared" si="21"/>
        <v>1255</v>
      </c>
      <c r="C128">
        <f t="shared" si="16"/>
        <v>79380</v>
      </c>
      <c r="E128">
        <f t="shared" si="13"/>
        <v>125</v>
      </c>
      <c r="F128" t="s">
        <v>3</v>
      </c>
      <c r="G128">
        <f t="shared" si="14"/>
        <v>79380</v>
      </c>
      <c r="I128">
        <f t="shared" si="17"/>
        <v>125</v>
      </c>
      <c r="J128">
        <f t="shared" si="22"/>
        <v>35705</v>
      </c>
      <c r="K128">
        <f t="shared" si="18"/>
        <v>1208690</v>
      </c>
      <c r="M128">
        <f t="shared" si="19"/>
        <v>125</v>
      </c>
      <c r="N128" t="s">
        <v>3</v>
      </c>
      <c r="O128">
        <f t="shared" si="23"/>
        <v>1208690</v>
      </c>
      <c r="P128" t="s">
        <v>3</v>
      </c>
      <c r="Q128">
        <f t="shared" si="20"/>
        <v>0</v>
      </c>
    </row>
    <row r="129" spans="1:17" x14ac:dyDescent="0.25">
      <c r="A129">
        <f t="shared" si="15"/>
        <v>126</v>
      </c>
      <c r="B129">
        <f t="shared" si="21"/>
        <v>1265</v>
      </c>
      <c r="C129">
        <f t="shared" si="16"/>
        <v>80645</v>
      </c>
      <c r="E129">
        <f t="shared" si="13"/>
        <v>126</v>
      </c>
      <c r="F129" t="s">
        <v>3</v>
      </c>
      <c r="G129">
        <f t="shared" si="14"/>
        <v>80645</v>
      </c>
      <c r="I129">
        <f t="shared" si="17"/>
        <v>126</v>
      </c>
      <c r="J129">
        <f t="shared" si="22"/>
        <v>36505</v>
      </c>
      <c r="K129">
        <f t="shared" si="18"/>
        <v>1245195</v>
      </c>
      <c r="M129">
        <f t="shared" si="19"/>
        <v>126</v>
      </c>
      <c r="N129" t="s">
        <v>3</v>
      </c>
      <c r="O129">
        <f t="shared" si="23"/>
        <v>1245195</v>
      </c>
      <c r="P129" t="s">
        <v>3</v>
      </c>
      <c r="Q129">
        <f t="shared" si="20"/>
        <v>0</v>
      </c>
    </row>
    <row r="130" spans="1:17" x14ac:dyDescent="0.25">
      <c r="A130">
        <f t="shared" si="15"/>
        <v>127</v>
      </c>
      <c r="B130">
        <f t="shared" si="21"/>
        <v>1275</v>
      </c>
      <c r="C130">
        <f t="shared" si="16"/>
        <v>81920</v>
      </c>
      <c r="E130">
        <f t="shared" si="13"/>
        <v>127</v>
      </c>
      <c r="F130" t="s">
        <v>3</v>
      </c>
      <c r="G130">
        <f t="shared" si="14"/>
        <v>81920</v>
      </c>
      <c r="I130">
        <f t="shared" si="17"/>
        <v>127</v>
      </c>
      <c r="J130">
        <f t="shared" si="22"/>
        <v>37305</v>
      </c>
      <c r="K130">
        <f t="shared" si="18"/>
        <v>1282500</v>
      </c>
      <c r="M130">
        <f t="shared" si="19"/>
        <v>127</v>
      </c>
      <c r="N130" t="s">
        <v>3</v>
      </c>
      <c r="O130">
        <f t="shared" si="23"/>
        <v>1282500</v>
      </c>
      <c r="P130" t="s">
        <v>3</v>
      </c>
      <c r="Q130">
        <f t="shared" si="20"/>
        <v>0</v>
      </c>
    </row>
    <row r="131" spans="1:17" x14ac:dyDescent="0.25">
      <c r="A131">
        <f t="shared" si="15"/>
        <v>128</v>
      </c>
      <c r="B131">
        <f t="shared" si="21"/>
        <v>1285</v>
      </c>
      <c r="C131">
        <f t="shared" si="16"/>
        <v>83205</v>
      </c>
      <c r="E131">
        <f t="shared" si="13"/>
        <v>128</v>
      </c>
      <c r="F131" t="s">
        <v>3</v>
      </c>
      <c r="G131">
        <f t="shared" si="14"/>
        <v>83205</v>
      </c>
      <c r="I131">
        <f t="shared" si="17"/>
        <v>128</v>
      </c>
      <c r="J131">
        <f t="shared" si="22"/>
        <v>38105</v>
      </c>
      <c r="K131">
        <f t="shared" si="18"/>
        <v>1320605</v>
      </c>
      <c r="M131">
        <f t="shared" si="19"/>
        <v>128</v>
      </c>
      <c r="N131" t="s">
        <v>3</v>
      </c>
      <c r="O131">
        <f t="shared" ref="O131:O151" si="24">K131</f>
        <v>1320605</v>
      </c>
      <c r="P131" t="s">
        <v>3</v>
      </c>
      <c r="Q131">
        <f t="shared" si="20"/>
        <v>0</v>
      </c>
    </row>
    <row r="132" spans="1:17" x14ac:dyDescent="0.25">
      <c r="A132">
        <f t="shared" si="15"/>
        <v>129</v>
      </c>
      <c r="B132">
        <f t="shared" si="21"/>
        <v>1295</v>
      </c>
      <c r="C132">
        <f t="shared" si="16"/>
        <v>84500</v>
      </c>
      <c r="E132">
        <f t="shared" ref="E132:E151" si="25">A132</f>
        <v>129</v>
      </c>
      <c r="F132" t="s">
        <v>3</v>
      </c>
      <c r="G132">
        <f t="shared" ref="G132:G151" si="26">C132</f>
        <v>84500</v>
      </c>
      <c r="I132">
        <f t="shared" si="17"/>
        <v>129</v>
      </c>
      <c r="J132">
        <f t="shared" si="22"/>
        <v>38905</v>
      </c>
      <c r="K132">
        <f t="shared" si="18"/>
        <v>1359510</v>
      </c>
      <c r="M132">
        <f t="shared" si="19"/>
        <v>129</v>
      </c>
      <c r="N132" t="s">
        <v>3</v>
      </c>
      <c r="O132">
        <f t="shared" si="24"/>
        <v>1359510</v>
      </c>
      <c r="P132" t="s">
        <v>3</v>
      </c>
      <c r="Q132">
        <f t="shared" si="20"/>
        <v>0</v>
      </c>
    </row>
    <row r="133" spans="1:17" x14ac:dyDescent="0.25">
      <c r="A133">
        <f t="shared" ref="A133:A152" si="27">A132+1</f>
        <v>130</v>
      </c>
      <c r="B133">
        <f t="shared" si="21"/>
        <v>1305</v>
      </c>
      <c r="C133">
        <f t="shared" ref="C133:C151" si="28">C132+B133</f>
        <v>85805</v>
      </c>
      <c r="E133">
        <f t="shared" si="25"/>
        <v>130</v>
      </c>
      <c r="F133" t="s">
        <v>3</v>
      </c>
      <c r="G133">
        <f t="shared" si="26"/>
        <v>85805</v>
      </c>
      <c r="I133">
        <f t="shared" ref="I133:I151" si="29">I132+1</f>
        <v>130</v>
      </c>
      <c r="J133">
        <f>J132-J131+J132+130</f>
        <v>39835</v>
      </c>
      <c r="K133">
        <f t="shared" ref="K133:K151" si="30">K132+J133</f>
        <v>1399345</v>
      </c>
      <c r="M133">
        <f t="shared" ref="M133:M151" si="31">M132+1</f>
        <v>130</v>
      </c>
      <c r="N133" t="s">
        <v>3</v>
      </c>
      <c r="O133">
        <f t="shared" si="24"/>
        <v>1399345</v>
      </c>
      <c r="P133" t="s">
        <v>3</v>
      </c>
      <c r="Q133">
        <f t="shared" ref="Q133:Q151" si="32">Q132</f>
        <v>0</v>
      </c>
    </row>
    <row r="134" spans="1:17" x14ac:dyDescent="0.25">
      <c r="A134">
        <f t="shared" si="27"/>
        <v>131</v>
      </c>
      <c r="B134">
        <f t="shared" ref="B134:B152" si="33">B133-B132+B133</f>
        <v>1315</v>
      </c>
      <c r="C134">
        <f t="shared" si="28"/>
        <v>87120</v>
      </c>
      <c r="E134">
        <f t="shared" si="25"/>
        <v>131</v>
      </c>
      <c r="F134" t="s">
        <v>3</v>
      </c>
      <c r="G134">
        <f t="shared" si="26"/>
        <v>87120</v>
      </c>
      <c r="I134">
        <f t="shared" si="29"/>
        <v>131</v>
      </c>
      <c r="J134">
        <f t="shared" ref="J134:J151" si="34">J133-J132+J133</f>
        <v>40765</v>
      </c>
      <c r="K134">
        <f t="shared" si="30"/>
        <v>1440110</v>
      </c>
      <c r="M134">
        <f t="shared" si="31"/>
        <v>131</v>
      </c>
      <c r="N134" t="s">
        <v>3</v>
      </c>
      <c r="O134">
        <f t="shared" si="24"/>
        <v>1440110</v>
      </c>
      <c r="P134" t="s">
        <v>3</v>
      </c>
      <c r="Q134">
        <f t="shared" si="32"/>
        <v>0</v>
      </c>
    </row>
    <row r="135" spans="1:17" x14ac:dyDescent="0.25">
      <c r="A135">
        <f t="shared" si="27"/>
        <v>132</v>
      </c>
      <c r="B135">
        <f t="shared" si="33"/>
        <v>1325</v>
      </c>
      <c r="C135">
        <f t="shared" si="28"/>
        <v>88445</v>
      </c>
      <c r="E135">
        <f t="shared" si="25"/>
        <v>132</v>
      </c>
      <c r="F135" t="s">
        <v>3</v>
      </c>
      <c r="G135">
        <f t="shared" si="26"/>
        <v>88445</v>
      </c>
      <c r="I135">
        <f t="shared" si="29"/>
        <v>132</v>
      </c>
      <c r="J135">
        <f t="shared" si="34"/>
        <v>41695</v>
      </c>
      <c r="K135">
        <f t="shared" si="30"/>
        <v>1481805</v>
      </c>
      <c r="M135">
        <f t="shared" si="31"/>
        <v>132</v>
      </c>
      <c r="N135" t="s">
        <v>3</v>
      </c>
      <c r="O135">
        <f t="shared" si="24"/>
        <v>1481805</v>
      </c>
      <c r="P135" t="s">
        <v>3</v>
      </c>
      <c r="Q135">
        <f t="shared" si="32"/>
        <v>0</v>
      </c>
    </row>
    <row r="136" spans="1:17" x14ac:dyDescent="0.25">
      <c r="A136">
        <f t="shared" si="27"/>
        <v>133</v>
      </c>
      <c r="B136">
        <f t="shared" si="33"/>
        <v>1335</v>
      </c>
      <c r="C136">
        <f t="shared" si="28"/>
        <v>89780</v>
      </c>
      <c r="E136">
        <f t="shared" si="25"/>
        <v>133</v>
      </c>
      <c r="F136" t="s">
        <v>3</v>
      </c>
      <c r="G136">
        <f t="shared" si="26"/>
        <v>89780</v>
      </c>
      <c r="I136">
        <f t="shared" si="29"/>
        <v>133</v>
      </c>
      <c r="J136">
        <f t="shared" si="34"/>
        <v>42625</v>
      </c>
      <c r="K136">
        <f t="shared" si="30"/>
        <v>1524430</v>
      </c>
      <c r="M136">
        <f t="shared" si="31"/>
        <v>133</v>
      </c>
      <c r="N136" t="s">
        <v>3</v>
      </c>
      <c r="O136">
        <f t="shared" si="24"/>
        <v>1524430</v>
      </c>
      <c r="P136" t="s">
        <v>3</v>
      </c>
      <c r="Q136">
        <f t="shared" si="32"/>
        <v>0</v>
      </c>
    </row>
    <row r="137" spans="1:17" x14ac:dyDescent="0.25">
      <c r="A137">
        <f t="shared" si="27"/>
        <v>134</v>
      </c>
      <c r="B137">
        <f t="shared" si="33"/>
        <v>1345</v>
      </c>
      <c r="C137">
        <f t="shared" si="28"/>
        <v>91125</v>
      </c>
      <c r="E137">
        <f t="shared" si="25"/>
        <v>134</v>
      </c>
      <c r="F137" t="s">
        <v>3</v>
      </c>
      <c r="G137">
        <f t="shared" si="26"/>
        <v>91125</v>
      </c>
      <c r="I137">
        <f t="shared" si="29"/>
        <v>134</v>
      </c>
      <c r="J137">
        <f t="shared" si="34"/>
        <v>43555</v>
      </c>
      <c r="K137">
        <f t="shared" si="30"/>
        <v>1567985</v>
      </c>
      <c r="M137">
        <f t="shared" si="31"/>
        <v>134</v>
      </c>
      <c r="N137" t="s">
        <v>3</v>
      </c>
      <c r="O137">
        <f t="shared" si="24"/>
        <v>1567985</v>
      </c>
      <c r="P137" t="s">
        <v>3</v>
      </c>
      <c r="Q137">
        <f t="shared" si="32"/>
        <v>0</v>
      </c>
    </row>
    <row r="138" spans="1:17" x14ac:dyDescent="0.25">
      <c r="A138">
        <f t="shared" si="27"/>
        <v>135</v>
      </c>
      <c r="B138">
        <f t="shared" si="33"/>
        <v>1355</v>
      </c>
      <c r="C138">
        <f t="shared" si="28"/>
        <v>92480</v>
      </c>
      <c r="E138">
        <f t="shared" si="25"/>
        <v>135</v>
      </c>
      <c r="F138" t="s">
        <v>3</v>
      </c>
      <c r="G138">
        <f t="shared" si="26"/>
        <v>92480</v>
      </c>
      <c r="I138">
        <f t="shared" si="29"/>
        <v>135</v>
      </c>
      <c r="J138">
        <f t="shared" si="34"/>
        <v>44485</v>
      </c>
      <c r="K138">
        <f t="shared" si="30"/>
        <v>1612470</v>
      </c>
      <c r="M138">
        <f t="shared" si="31"/>
        <v>135</v>
      </c>
      <c r="N138" t="s">
        <v>3</v>
      </c>
      <c r="O138">
        <f t="shared" si="24"/>
        <v>1612470</v>
      </c>
      <c r="P138" t="s">
        <v>3</v>
      </c>
      <c r="Q138">
        <f t="shared" si="32"/>
        <v>0</v>
      </c>
    </row>
    <row r="139" spans="1:17" x14ac:dyDescent="0.25">
      <c r="A139">
        <f t="shared" si="27"/>
        <v>136</v>
      </c>
      <c r="B139">
        <f t="shared" si="33"/>
        <v>1365</v>
      </c>
      <c r="C139">
        <f t="shared" si="28"/>
        <v>93845</v>
      </c>
      <c r="E139">
        <f t="shared" si="25"/>
        <v>136</v>
      </c>
      <c r="F139" t="s">
        <v>3</v>
      </c>
      <c r="G139">
        <f t="shared" si="26"/>
        <v>93845</v>
      </c>
      <c r="I139">
        <f t="shared" si="29"/>
        <v>136</v>
      </c>
      <c r="J139">
        <f t="shared" si="34"/>
        <v>45415</v>
      </c>
      <c r="K139">
        <f t="shared" si="30"/>
        <v>1657885</v>
      </c>
      <c r="M139">
        <f t="shared" si="31"/>
        <v>136</v>
      </c>
      <c r="N139" t="s">
        <v>3</v>
      </c>
      <c r="O139">
        <f t="shared" si="24"/>
        <v>1657885</v>
      </c>
      <c r="P139" t="s">
        <v>3</v>
      </c>
      <c r="Q139">
        <f t="shared" si="32"/>
        <v>0</v>
      </c>
    </row>
    <row r="140" spans="1:17" x14ac:dyDescent="0.25">
      <c r="A140">
        <f t="shared" si="27"/>
        <v>137</v>
      </c>
      <c r="B140">
        <f t="shared" si="33"/>
        <v>1375</v>
      </c>
      <c r="C140">
        <f t="shared" si="28"/>
        <v>95220</v>
      </c>
      <c r="E140">
        <f t="shared" si="25"/>
        <v>137</v>
      </c>
      <c r="F140" t="s">
        <v>3</v>
      </c>
      <c r="G140">
        <f t="shared" si="26"/>
        <v>95220</v>
      </c>
      <c r="I140">
        <f t="shared" si="29"/>
        <v>137</v>
      </c>
      <c r="J140">
        <f t="shared" si="34"/>
        <v>46345</v>
      </c>
      <c r="K140">
        <f t="shared" si="30"/>
        <v>1704230</v>
      </c>
      <c r="M140">
        <f t="shared" si="31"/>
        <v>137</v>
      </c>
      <c r="N140" t="s">
        <v>3</v>
      </c>
      <c r="O140">
        <f t="shared" si="24"/>
        <v>1704230</v>
      </c>
      <c r="P140" t="s">
        <v>3</v>
      </c>
      <c r="Q140">
        <f t="shared" si="32"/>
        <v>0</v>
      </c>
    </row>
    <row r="141" spans="1:17" x14ac:dyDescent="0.25">
      <c r="A141">
        <f t="shared" si="27"/>
        <v>138</v>
      </c>
      <c r="B141">
        <f t="shared" si="33"/>
        <v>1385</v>
      </c>
      <c r="C141">
        <f t="shared" si="28"/>
        <v>96605</v>
      </c>
      <c r="E141">
        <f t="shared" si="25"/>
        <v>138</v>
      </c>
      <c r="F141" t="s">
        <v>3</v>
      </c>
      <c r="G141">
        <f t="shared" si="26"/>
        <v>96605</v>
      </c>
      <c r="I141">
        <f t="shared" si="29"/>
        <v>138</v>
      </c>
      <c r="J141">
        <f t="shared" si="34"/>
        <v>47275</v>
      </c>
      <c r="K141">
        <f t="shared" si="30"/>
        <v>1751505</v>
      </c>
      <c r="M141">
        <f t="shared" si="31"/>
        <v>138</v>
      </c>
      <c r="N141" t="s">
        <v>3</v>
      </c>
      <c r="O141">
        <f t="shared" si="24"/>
        <v>1751505</v>
      </c>
      <c r="P141" t="s">
        <v>3</v>
      </c>
      <c r="Q141">
        <f t="shared" si="32"/>
        <v>0</v>
      </c>
    </row>
    <row r="142" spans="1:17" x14ac:dyDescent="0.25">
      <c r="A142">
        <f t="shared" si="27"/>
        <v>139</v>
      </c>
      <c r="B142">
        <f t="shared" si="33"/>
        <v>1395</v>
      </c>
      <c r="C142">
        <f t="shared" si="28"/>
        <v>98000</v>
      </c>
      <c r="E142">
        <f t="shared" si="25"/>
        <v>139</v>
      </c>
      <c r="F142" t="s">
        <v>3</v>
      </c>
      <c r="G142">
        <f t="shared" si="26"/>
        <v>98000</v>
      </c>
      <c r="I142">
        <f t="shared" si="29"/>
        <v>139</v>
      </c>
      <c r="J142">
        <f t="shared" si="34"/>
        <v>48205</v>
      </c>
      <c r="K142">
        <f t="shared" si="30"/>
        <v>1799710</v>
      </c>
      <c r="M142">
        <f t="shared" si="31"/>
        <v>139</v>
      </c>
      <c r="N142" t="s">
        <v>3</v>
      </c>
      <c r="O142">
        <f t="shared" si="24"/>
        <v>1799710</v>
      </c>
      <c r="P142" t="s">
        <v>3</v>
      </c>
      <c r="Q142">
        <f t="shared" si="32"/>
        <v>0</v>
      </c>
    </row>
    <row r="143" spans="1:17" x14ac:dyDescent="0.25">
      <c r="A143">
        <f t="shared" si="27"/>
        <v>140</v>
      </c>
      <c r="B143">
        <f t="shared" si="33"/>
        <v>1405</v>
      </c>
      <c r="C143">
        <f t="shared" si="28"/>
        <v>99405</v>
      </c>
      <c r="E143">
        <f t="shared" si="25"/>
        <v>140</v>
      </c>
      <c r="F143" t="s">
        <v>3</v>
      </c>
      <c r="G143">
        <f t="shared" si="26"/>
        <v>99405</v>
      </c>
      <c r="I143">
        <f t="shared" si="29"/>
        <v>140</v>
      </c>
      <c r="J143">
        <f>J142-J141+J142+140</f>
        <v>49275</v>
      </c>
      <c r="K143">
        <f t="shared" si="30"/>
        <v>1848985</v>
      </c>
      <c r="M143">
        <f t="shared" si="31"/>
        <v>140</v>
      </c>
      <c r="N143" t="s">
        <v>3</v>
      </c>
      <c r="O143">
        <f t="shared" si="24"/>
        <v>1848985</v>
      </c>
      <c r="P143" t="s">
        <v>3</v>
      </c>
      <c r="Q143">
        <f t="shared" si="32"/>
        <v>0</v>
      </c>
    </row>
    <row r="144" spans="1:17" x14ac:dyDescent="0.25">
      <c r="A144">
        <f t="shared" si="27"/>
        <v>141</v>
      </c>
      <c r="B144">
        <f t="shared" si="33"/>
        <v>1415</v>
      </c>
      <c r="C144">
        <f t="shared" si="28"/>
        <v>100820</v>
      </c>
      <c r="E144">
        <f t="shared" si="25"/>
        <v>141</v>
      </c>
      <c r="F144" t="s">
        <v>3</v>
      </c>
      <c r="G144">
        <f t="shared" si="26"/>
        <v>100820</v>
      </c>
      <c r="I144">
        <f t="shared" si="29"/>
        <v>141</v>
      </c>
      <c r="J144">
        <f t="shared" si="34"/>
        <v>50345</v>
      </c>
      <c r="K144">
        <f t="shared" si="30"/>
        <v>1899330</v>
      </c>
      <c r="M144">
        <f t="shared" si="31"/>
        <v>141</v>
      </c>
      <c r="N144" t="s">
        <v>3</v>
      </c>
      <c r="O144">
        <f t="shared" si="24"/>
        <v>1899330</v>
      </c>
      <c r="P144" t="s">
        <v>3</v>
      </c>
      <c r="Q144">
        <f t="shared" si="32"/>
        <v>0</v>
      </c>
    </row>
    <row r="145" spans="1:17" x14ac:dyDescent="0.25">
      <c r="A145">
        <f t="shared" si="27"/>
        <v>142</v>
      </c>
      <c r="B145">
        <f t="shared" si="33"/>
        <v>1425</v>
      </c>
      <c r="C145">
        <f t="shared" si="28"/>
        <v>102245</v>
      </c>
      <c r="E145">
        <f t="shared" si="25"/>
        <v>142</v>
      </c>
      <c r="F145" t="s">
        <v>3</v>
      </c>
      <c r="G145">
        <f t="shared" si="26"/>
        <v>102245</v>
      </c>
      <c r="I145">
        <f t="shared" si="29"/>
        <v>142</v>
      </c>
      <c r="J145">
        <f t="shared" si="34"/>
        <v>51415</v>
      </c>
      <c r="K145">
        <f t="shared" si="30"/>
        <v>1950745</v>
      </c>
      <c r="M145">
        <f t="shared" si="31"/>
        <v>142</v>
      </c>
      <c r="N145" t="s">
        <v>3</v>
      </c>
      <c r="O145">
        <f t="shared" si="24"/>
        <v>1950745</v>
      </c>
      <c r="P145" t="s">
        <v>3</v>
      </c>
      <c r="Q145">
        <f t="shared" si="32"/>
        <v>0</v>
      </c>
    </row>
    <row r="146" spans="1:17" x14ac:dyDescent="0.25">
      <c r="A146">
        <f t="shared" si="27"/>
        <v>143</v>
      </c>
      <c r="B146">
        <f t="shared" si="33"/>
        <v>1435</v>
      </c>
      <c r="C146">
        <f t="shared" si="28"/>
        <v>103680</v>
      </c>
      <c r="E146">
        <f t="shared" si="25"/>
        <v>143</v>
      </c>
      <c r="F146" t="s">
        <v>3</v>
      </c>
      <c r="G146">
        <f t="shared" si="26"/>
        <v>103680</v>
      </c>
      <c r="I146">
        <f t="shared" si="29"/>
        <v>143</v>
      </c>
      <c r="J146">
        <f t="shared" si="34"/>
        <v>52485</v>
      </c>
      <c r="K146">
        <f t="shared" si="30"/>
        <v>2003230</v>
      </c>
      <c r="M146">
        <f t="shared" si="31"/>
        <v>143</v>
      </c>
      <c r="N146" t="s">
        <v>3</v>
      </c>
      <c r="O146">
        <f t="shared" si="24"/>
        <v>2003230</v>
      </c>
      <c r="P146" t="s">
        <v>3</v>
      </c>
      <c r="Q146">
        <f t="shared" si="32"/>
        <v>0</v>
      </c>
    </row>
    <row r="147" spans="1:17" x14ac:dyDescent="0.25">
      <c r="A147">
        <f t="shared" si="27"/>
        <v>144</v>
      </c>
      <c r="B147">
        <f t="shared" si="33"/>
        <v>1445</v>
      </c>
      <c r="C147">
        <f t="shared" si="28"/>
        <v>105125</v>
      </c>
      <c r="E147">
        <f t="shared" si="25"/>
        <v>144</v>
      </c>
      <c r="F147" t="s">
        <v>3</v>
      </c>
      <c r="G147">
        <f t="shared" si="26"/>
        <v>105125</v>
      </c>
      <c r="I147">
        <f t="shared" si="29"/>
        <v>144</v>
      </c>
      <c r="J147">
        <f t="shared" si="34"/>
        <v>53555</v>
      </c>
      <c r="K147">
        <f t="shared" si="30"/>
        <v>2056785</v>
      </c>
      <c r="M147">
        <f t="shared" si="31"/>
        <v>144</v>
      </c>
      <c r="N147" t="s">
        <v>3</v>
      </c>
      <c r="O147">
        <f t="shared" si="24"/>
        <v>2056785</v>
      </c>
      <c r="P147" t="s">
        <v>3</v>
      </c>
      <c r="Q147">
        <f t="shared" si="32"/>
        <v>0</v>
      </c>
    </row>
    <row r="148" spans="1:17" x14ac:dyDescent="0.25">
      <c r="A148">
        <f t="shared" si="27"/>
        <v>145</v>
      </c>
      <c r="B148">
        <f t="shared" si="33"/>
        <v>1455</v>
      </c>
      <c r="C148">
        <f t="shared" si="28"/>
        <v>106580</v>
      </c>
      <c r="E148">
        <f t="shared" si="25"/>
        <v>145</v>
      </c>
      <c r="F148" t="s">
        <v>3</v>
      </c>
      <c r="G148">
        <f t="shared" si="26"/>
        <v>106580</v>
      </c>
      <c r="I148">
        <f t="shared" si="29"/>
        <v>145</v>
      </c>
      <c r="J148">
        <f t="shared" si="34"/>
        <v>54625</v>
      </c>
      <c r="K148">
        <f t="shared" si="30"/>
        <v>2111410</v>
      </c>
      <c r="M148">
        <f t="shared" si="31"/>
        <v>145</v>
      </c>
      <c r="N148" t="s">
        <v>3</v>
      </c>
      <c r="O148">
        <f t="shared" si="24"/>
        <v>2111410</v>
      </c>
      <c r="P148" t="s">
        <v>3</v>
      </c>
      <c r="Q148">
        <f t="shared" si="32"/>
        <v>0</v>
      </c>
    </row>
    <row r="149" spans="1:17" x14ac:dyDescent="0.25">
      <c r="A149">
        <f t="shared" si="27"/>
        <v>146</v>
      </c>
      <c r="B149">
        <f t="shared" si="33"/>
        <v>1465</v>
      </c>
      <c r="C149">
        <f t="shared" si="28"/>
        <v>108045</v>
      </c>
      <c r="E149">
        <f t="shared" si="25"/>
        <v>146</v>
      </c>
      <c r="F149" t="s">
        <v>3</v>
      </c>
      <c r="G149">
        <f t="shared" si="26"/>
        <v>108045</v>
      </c>
      <c r="I149">
        <f t="shared" si="29"/>
        <v>146</v>
      </c>
      <c r="J149">
        <f t="shared" si="34"/>
        <v>55695</v>
      </c>
      <c r="K149">
        <f t="shared" si="30"/>
        <v>2167105</v>
      </c>
      <c r="M149">
        <f t="shared" si="31"/>
        <v>146</v>
      </c>
      <c r="N149" t="s">
        <v>3</v>
      </c>
      <c r="O149">
        <f t="shared" si="24"/>
        <v>2167105</v>
      </c>
      <c r="P149" t="s">
        <v>3</v>
      </c>
      <c r="Q149">
        <f t="shared" si="32"/>
        <v>0</v>
      </c>
    </row>
    <row r="150" spans="1:17" x14ac:dyDescent="0.25">
      <c r="A150">
        <f t="shared" si="27"/>
        <v>147</v>
      </c>
      <c r="B150">
        <f t="shared" si="33"/>
        <v>1475</v>
      </c>
      <c r="C150">
        <f t="shared" si="28"/>
        <v>109520</v>
      </c>
      <c r="E150">
        <f t="shared" si="25"/>
        <v>147</v>
      </c>
      <c r="F150" t="s">
        <v>3</v>
      </c>
      <c r="G150">
        <f t="shared" si="26"/>
        <v>109520</v>
      </c>
      <c r="I150">
        <f t="shared" si="29"/>
        <v>147</v>
      </c>
      <c r="J150">
        <f t="shared" si="34"/>
        <v>56765</v>
      </c>
      <c r="K150">
        <f t="shared" si="30"/>
        <v>2223870</v>
      </c>
      <c r="M150">
        <f t="shared" si="31"/>
        <v>147</v>
      </c>
      <c r="N150" t="s">
        <v>3</v>
      </c>
      <c r="O150">
        <f t="shared" si="24"/>
        <v>2223870</v>
      </c>
      <c r="P150" t="s">
        <v>3</v>
      </c>
      <c r="Q150">
        <f t="shared" si="32"/>
        <v>0</v>
      </c>
    </row>
    <row r="151" spans="1:17" x14ac:dyDescent="0.25">
      <c r="A151">
        <f t="shared" si="27"/>
        <v>148</v>
      </c>
      <c r="B151">
        <f t="shared" si="33"/>
        <v>1485</v>
      </c>
      <c r="C151">
        <f t="shared" si="28"/>
        <v>111005</v>
      </c>
      <c r="E151">
        <f t="shared" si="25"/>
        <v>148</v>
      </c>
      <c r="F151" t="s">
        <v>3</v>
      </c>
      <c r="G151">
        <f t="shared" si="26"/>
        <v>111005</v>
      </c>
      <c r="I151">
        <f t="shared" si="29"/>
        <v>148</v>
      </c>
      <c r="J151">
        <f t="shared" si="34"/>
        <v>57835</v>
      </c>
      <c r="K151">
        <f t="shared" si="30"/>
        <v>2281705</v>
      </c>
      <c r="M151">
        <f t="shared" si="31"/>
        <v>148</v>
      </c>
      <c r="N151" t="s">
        <v>3</v>
      </c>
      <c r="O151">
        <f t="shared" si="24"/>
        <v>2281705</v>
      </c>
      <c r="P151" t="s">
        <v>3</v>
      </c>
      <c r="Q151">
        <f t="shared" si="32"/>
        <v>0</v>
      </c>
    </row>
    <row r="152" spans="1:17" x14ac:dyDescent="0.25">
      <c r="A152">
        <f t="shared" si="27"/>
        <v>149</v>
      </c>
      <c r="B152">
        <f t="shared" si="33"/>
        <v>1495</v>
      </c>
      <c r="C152">
        <f t="shared" ref="C152" si="35">C151+B152</f>
        <v>112500</v>
      </c>
      <c r="E152">
        <f t="shared" ref="E152" si="36">A152</f>
        <v>149</v>
      </c>
      <c r="F152" t="s">
        <v>3</v>
      </c>
      <c r="G152">
        <f t="shared" ref="G152" si="37">C152</f>
        <v>112500</v>
      </c>
    </row>
  </sheetData>
  <mergeCells count="2">
    <mergeCell ref="I1:K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Perkins</dc:creator>
  <cp:lastModifiedBy>Dalton Perkins</cp:lastModifiedBy>
  <dcterms:created xsi:type="dcterms:W3CDTF">2017-04-14T00:39:07Z</dcterms:created>
  <dcterms:modified xsi:type="dcterms:W3CDTF">2017-04-14T11:00:42Z</dcterms:modified>
</cp:coreProperties>
</file>