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devonpersing/Documents/Obsidian Vault/TAOG/References/"/>
    </mc:Choice>
  </mc:AlternateContent>
  <xr:revisionPtr revIDLastSave="0" documentId="13_ncr:1_{7FAE0FD8-52E8-E740-AD99-ADDBCE831825}" xr6:coauthVersionLast="47" xr6:coauthVersionMax="47" xr10:uidLastSave="{00000000-0000-0000-0000-000000000000}"/>
  <bookViews>
    <workbookView xWindow="3180" yWindow="500" windowWidth="28700" windowHeight="17980" activeTab="1" xr2:uid="{00000000-000D-0000-FFFF-FFFF00000000}"/>
  </bookViews>
  <sheets>
    <sheet name="Cover" sheetId="10" r:id="rId1"/>
    <sheet name="Final Totals" sheetId="14" r:id="rId2"/>
    <sheet name="3.1 Communications" sheetId="11" r:id="rId3"/>
    <sheet name="3.2 Knowledge&amp;Skills" sheetId="12" r:id="rId4"/>
    <sheet name="3.3 Support" sheetId="13" r:id="rId5"/>
    <sheet name="3.4 ICT Dev Life Cycle" sheetId="4" r:id="rId6"/>
    <sheet name="3.5 Personnel" sheetId="5" r:id="rId7"/>
    <sheet name="3.6 Procurement" sheetId="6" r:id="rId8"/>
    <sheet name="3.7 Culture" sheetId="7" r:id="rId9"/>
    <sheet name="status" sheetId="8"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J11" i="14" l="1"/>
  <c r="B11" i="14"/>
  <c r="J12" i="14"/>
  <c r="D11" i="14"/>
  <c r="E11" i="14"/>
  <c r="F11" i="14"/>
  <c r="G11" i="14"/>
  <c r="H11" i="14"/>
  <c r="I11" i="14"/>
  <c r="C11" i="14"/>
  <c r="B1" i="14"/>
  <c r="I54" i="13"/>
  <c r="I53" i="13"/>
  <c r="I6" i="14" s="1"/>
  <c r="I52" i="13"/>
  <c r="I51" i="13"/>
  <c r="I50" i="13"/>
  <c r="G54" i="13"/>
  <c r="G53" i="13"/>
  <c r="H6" i="14" s="1"/>
  <c r="G52" i="13"/>
  <c r="G51" i="13"/>
  <c r="G50" i="13"/>
  <c r="E54" i="13"/>
  <c r="E53" i="13"/>
  <c r="G6" i="14" s="1"/>
  <c r="E52" i="13"/>
  <c r="E51" i="13"/>
  <c r="E50" i="13"/>
  <c r="C29" i="5"/>
  <c r="C28" i="5"/>
  <c r="D8" i="14" s="1"/>
  <c r="C30" i="5"/>
  <c r="C31" i="5"/>
  <c r="F8" i="14" s="1"/>
  <c r="C32" i="5"/>
  <c r="C37" i="5" s="1"/>
  <c r="C33" i="5"/>
  <c r="I32" i="5"/>
  <c r="I31" i="5"/>
  <c r="I8" i="14" s="1"/>
  <c r="I30" i="5"/>
  <c r="I29" i="5"/>
  <c r="I28" i="5"/>
  <c r="G32" i="5"/>
  <c r="G31" i="5"/>
  <c r="H8" i="14" s="1"/>
  <c r="G30" i="5"/>
  <c r="G29" i="5"/>
  <c r="G28" i="5"/>
  <c r="E32" i="5"/>
  <c r="E31" i="5"/>
  <c r="G8" i="14" s="1"/>
  <c r="E30" i="5"/>
  <c r="E29" i="5"/>
  <c r="E28" i="5"/>
  <c r="I37" i="6"/>
  <c r="I36" i="6"/>
  <c r="I9" i="14" s="1"/>
  <c r="I35" i="6"/>
  <c r="I34" i="6"/>
  <c r="I33" i="6"/>
  <c r="G37" i="6"/>
  <c r="G36" i="6"/>
  <c r="H9" i="14" s="1"/>
  <c r="G35" i="6"/>
  <c r="G34" i="6"/>
  <c r="G33" i="6"/>
  <c r="E33" i="6"/>
  <c r="E34" i="6"/>
  <c r="E35" i="6"/>
  <c r="E36" i="6"/>
  <c r="G9" i="14" s="1"/>
  <c r="E37" i="6"/>
  <c r="E42" i="4"/>
  <c r="I59" i="11"/>
  <c r="G59" i="11"/>
  <c r="E59" i="11"/>
  <c r="C59" i="11"/>
  <c r="I55" i="13"/>
  <c r="G55" i="13"/>
  <c r="E55" i="13"/>
  <c r="C55" i="13"/>
  <c r="C54" i="13"/>
  <c r="C59" i="13" s="1"/>
  <c r="C62" i="13" s="1"/>
  <c r="B6" i="14" s="1"/>
  <c r="C53" i="13"/>
  <c r="F6" i="14" s="1"/>
  <c r="C52" i="13"/>
  <c r="C51" i="13"/>
  <c r="C50" i="13"/>
  <c r="D6" i="14" s="1"/>
  <c r="I34" i="12"/>
  <c r="G34" i="12"/>
  <c r="E34" i="12"/>
  <c r="C34" i="12"/>
  <c r="I33" i="12"/>
  <c r="G33" i="12"/>
  <c r="E33" i="12"/>
  <c r="C33" i="12"/>
  <c r="C38" i="12" s="1"/>
  <c r="I32" i="12"/>
  <c r="I5" i="14" s="1"/>
  <c r="G32" i="12"/>
  <c r="H5" i="14" s="1"/>
  <c r="E32" i="12"/>
  <c r="G5" i="14" s="1"/>
  <c r="C32" i="12"/>
  <c r="F5" i="14" s="1"/>
  <c r="I31" i="12"/>
  <c r="G31" i="12"/>
  <c r="E31" i="12"/>
  <c r="C31" i="12"/>
  <c r="I30" i="12"/>
  <c r="G30" i="12"/>
  <c r="E30" i="12"/>
  <c r="C30" i="12"/>
  <c r="I29" i="12"/>
  <c r="G29" i="12"/>
  <c r="E29" i="12"/>
  <c r="C29" i="12"/>
  <c r="D5" i="14" s="1"/>
  <c r="I58" i="11"/>
  <c r="G58" i="11"/>
  <c r="E58" i="11"/>
  <c r="C58" i="11"/>
  <c r="I57" i="11"/>
  <c r="I4" i="14" s="1"/>
  <c r="G57" i="11"/>
  <c r="H4" i="14" s="1"/>
  <c r="E57" i="11"/>
  <c r="G4" i="14" s="1"/>
  <c r="C57" i="11"/>
  <c r="F4" i="14" s="1"/>
  <c r="I56" i="11"/>
  <c r="G56" i="11"/>
  <c r="E56" i="11"/>
  <c r="C56" i="11"/>
  <c r="I55" i="11"/>
  <c r="G55" i="11"/>
  <c r="E55" i="11"/>
  <c r="C55" i="11"/>
  <c r="I54" i="11"/>
  <c r="G54" i="11"/>
  <c r="E54" i="11"/>
  <c r="C54" i="11"/>
  <c r="D4" i="14" s="1"/>
  <c r="E8" i="14" l="1"/>
  <c r="E6" i="14"/>
  <c r="C56" i="13"/>
  <c r="C35" i="12"/>
  <c r="E5" i="14"/>
  <c r="E4" i="14"/>
  <c r="C63" i="11"/>
  <c r="E56" i="13"/>
  <c r="E35" i="12"/>
  <c r="G35" i="12"/>
  <c r="B3" i="12"/>
  <c r="C5" i="14" s="1"/>
  <c r="G56" i="13"/>
  <c r="B3" i="13"/>
  <c r="C6" i="14" s="1"/>
  <c r="I56" i="13"/>
  <c r="I35" i="12"/>
  <c r="I60" i="11"/>
  <c r="G60" i="11"/>
  <c r="E60" i="11"/>
  <c r="B3" i="11"/>
  <c r="C4" i="14" s="1"/>
  <c r="C60" i="11"/>
  <c r="C37" i="6"/>
  <c r="C36" i="6"/>
  <c r="F9" i="14" s="1"/>
  <c r="C35" i="6"/>
  <c r="C34" i="6"/>
  <c r="C33" i="6"/>
  <c r="D9" i="14" s="1"/>
  <c r="I45" i="4"/>
  <c r="I44" i="4"/>
  <c r="I7" i="14" s="1"/>
  <c r="I43" i="4"/>
  <c r="I42" i="4"/>
  <c r="I41" i="4"/>
  <c r="G45" i="4"/>
  <c r="G44" i="4"/>
  <c r="H7" i="14" s="1"/>
  <c r="G43" i="4"/>
  <c r="G42" i="4"/>
  <c r="G41" i="4"/>
  <c r="E45" i="4"/>
  <c r="E44" i="4"/>
  <c r="G7" i="14" s="1"/>
  <c r="E43" i="4"/>
  <c r="E41" i="4"/>
  <c r="I46" i="4"/>
  <c r="G46" i="4"/>
  <c r="E46" i="4"/>
  <c r="C46" i="4"/>
  <c r="C32" i="7"/>
  <c r="E32" i="7"/>
  <c r="I32" i="7"/>
  <c r="G32" i="7"/>
  <c r="I38" i="6"/>
  <c r="G38" i="6"/>
  <c r="E38" i="6"/>
  <c r="C38" i="6"/>
  <c r="I33" i="5"/>
  <c r="G33" i="5"/>
  <c r="E33" i="5"/>
  <c r="I31" i="7"/>
  <c r="G31" i="7"/>
  <c r="E31" i="7"/>
  <c r="C31" i="7"/>
  <c r="E10" i="14" s="1"/>
  <c r="I30" i="7"/>
  <c r="I10" i="14" s="1"/>
  <c r="G30" i="7"/>
  <c r="H10" i="14" s="1"/>
  <c r="E30" i="7"/>
  <c r="G10" i="14" s="1"/>
  <c r="C30" i="7"/>
  <c r="F10" i="14" s="1"/>
  <c r="I29" i="7"/>
  <c r="G29" i="7"/>
  <c r="E29" i="7"/>
  <c r="C29" i="7"/>
  <c r="I28" i="7"/>
  <c r="G28" i="7"/>
  <c r="E28" i="7"/>
  <c r="C28" i="7"/>
  <c r="I27" i="7"/>
  <c r="G27" i="7"/>
  <c r="E27" i="7"/>
  <c r="C27" i="7"/>
  <c r="D10" i="14" s="1"/>
  <c r="C45" i="4"/>
  <c r="E7" i="14" s="1"/>
  <c r="C44" i="4"/>
  <c r="F7" i="14" s="1"/>
  <c r="C43" i="4"/>
  <c r="C42" i="4"/>
  <c r="C41" i="4"/>
  <c r="D7" i="14" s="1"/>
  <c r="C36" i="7" l="1"/>
  <c r="C42" i="6"/>
  <c r="E9" i="14"/>
  <c r="C50" i="4"/>
  <c r="C39" i="12"/>
  <c r="C41" i="12" s="1"/>
  <c r="B5" i="14" s="1"/>
  <c r="C60" i="13"/>
  <c r="C64" i="11"/>
  <c r="C66" i="11" s="1"/>
  <c r="B4" i="14" s="1"/>
  <c r="G47" i="4"/>
  <c r="G33" i="7"/>
  <c r="I47" i="4"/>
  <c r="I34" i="5"/>
  <c r="E47" i="4"/>
  <c r="E33" i="7"/>
  <c r="B3" i="4"/>
  <c r="C7" i="14" s="1"/>
  <c r="C47" i="4"/>
  <c r="I33" i="7"/>
  <c r="C33" i="7"/>
  <c r="B3" i="7"/>
  <c r="C10" i="14" s="1"/>
  <c r="B3" i="5"/>
  <c r="C8" i="14" s="1"/>
  <c r="C34" i="5"/>
  <c r="E34" i="5"/>
  <c r="G34" i="5"/>
  <c r="I39" i="6"/>
  <c r="G39" i="6"/>
  <c r="B3" i="6"/>
  <c r="C9" i="14" s="1"/>
  <c r="E39" i="6"/>
  <c r="C37" i="7" l="1"/>
  <c r="C39" i="7" s="1"/>
  <c r="B10" i="14" s="1"/>
  <c r="C51" i="4"/>
  <c r="C53" i="4" s="1"/>
  <c r="B7" i="14" s="1"/>
  <c r="C38" i="5"/>
  <c r="C40" i="5" s="1"/>
  <c r="B8" i="14" s="1"/>
  <c r="C39" i="6" l="1"/>
  <c r="C43" i="6" s="1"/>
  <c r="C45" i="6" s="1"/>
  <c r="B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<sst xmlns="http://schemas.openxmlformats.org/spreadsheetml/2006/main" count="1322" uniqueCount="313">
  <si>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</si>
  <si>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</si>
  <si>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</si>
  <si>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</si>
  <si>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</si>
  <si>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</si>
  <si>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</si>
  <si>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</si>
  <si>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</si>
  <si>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</si>
  <si>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</si>
  <si>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</si>
  <si>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</si>
  <si>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</si>
  <si>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</si>
  <si>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</si>
  <si>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</si>
  <si>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</si>
  <si>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</si>
  <si>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</si>
  <si>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</si>
  <si>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</si>
  <si>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</si>
  <si>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</si>
  <si>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</si>
  <si>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</si>
  <si>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</si>
  <si>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</si>
  <si>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</si>
  <si>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</si>
  <si>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</si>
  <si>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</si>
  <si>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</si>
  <si>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</si>
  <si>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</si>
  <si>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</si>
  <si>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</si>
  <si>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</si>
  <si>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</si>
  <si>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</si>
  <si>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</si>
  <si>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</si>
  <si>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</si>
  <si>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</si>
  <si>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</si>
  <si>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</si>
  <si>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</si>
  <si>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</si>
  <si>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</si>
  <si>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</si>
  <si>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</si>
  <si>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</si>
  <si>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</si>
  <si>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</si>
  <si>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</si>
  <si>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</si>
  <si>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</si>
  <si>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</si>
  <si>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</si>
  <si>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</si>
  <si>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</si>
  <si>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</si>
  <si>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</si>
  <si>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</si>
  <si>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</si>
  <si>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</si>
  <si>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</si>
  <si>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</si>
  <si>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</si>
  <si>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</si>
  <si>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</si>
  <si>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</si>
  <si>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</si>
  <si>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</si>
  <si>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</si>
  <si>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</si>
  <si>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</si>
  <si>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</si>
  <si>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</si>
  <si>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</si>
  <si>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</si>
  <si>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</si>
  <si>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</si>
  <si>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</si>
  <si>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</si>
  <si>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</si>
  <si>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</si>
  <si>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</si>
  <si>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</si>
  <si>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</si>
  <si>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</si>
  <si>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</si>
  <si>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</si>
  <si>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</si>
  <si>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</si>
  <si>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</si>
  <si>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</si>
  <si>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</si>
  <si>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</si>
  <si>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</si>
  <si>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</si>
  <si>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</si>
  <si>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</si>
  <si>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</si>
  <si>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</si>
  <si>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</si>
  <si>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</si>
  <si>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</si>
  <si>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</si>
  <si>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</si>
  <si>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</si>
  <si>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</si>
  <si>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</si>
  <si>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</si>
  <si>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</si>
  <si>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</si>
  <si>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</si>
  <si>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</si>
  <si>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</si>
  <si>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</si>
  <si>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</si>
  <si>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</si>
  <si>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</si>
  <si>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</si>
  <si>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</si>
  <si>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</si>
  <si>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</si>
  <si>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</si>
  <si>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</si>
  <si>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</si>
  <si>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</si>
  <si>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</si>
  <si>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</si>
  <si>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</si>
  <si>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</si>
  <si>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</si>
  <si>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</si>
  <si>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</si>
  <si>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</si>
  <si>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</si>
  <si>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</si>
  <si>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</si>
  <si>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</si>
  <si>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</si>
  <si>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</si>
  <si>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</si>
  <si>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</si>
  <si>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</si>
  <si>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</si>
  <si>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</si>
  <si>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</si>
  <si>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</si>
  <si>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</si>
  <si>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</si>
  <si>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</si>
  <si>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</si>
  <si>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</si>
  <si>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</si>
  <si>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</si>
  <si>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</si>
  <si>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</si>
  <si>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</si>
  <si>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</si>
  <si>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</si>
  <si>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</si>
  <si>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</si>
  <si>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</si>
  <si>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</si>
  <si>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</si>
  <si>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</si>
  <si>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</si>
  <si>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</si>
  <si>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</si>
  <si>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</si>
  <si>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</si>
  <si>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</si>
  <si>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</si>
  <si>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</si>
  <si>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</si>
  <si>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</si>
  <si>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</si>
  <si>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</si>
  <si>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</si>
  <si>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</si>
  <si>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</si>
  <si>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</si>
  <si>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</si>
  <si>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</si>
  <si>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</si>
  <si>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</si>
  <si>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</si>
  <si>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</si>
  <si>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</si>
  <si>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</si>
  <si>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</si>
  <si>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</si>
  <si>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</si>
  <si>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</si>
  <si>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</si>
  <si>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</si>
  <si>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</si>
  <si>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</si>
  <si>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</si>
  <si>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</si>
  <si>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</si>
  <si>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</si>
  <si>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</si>
  <si>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</si>
  <si>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</si>
  <si>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</si>
  <si>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</si>
  <si>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</si>
  <si>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</si>
  <si>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</si>
  <si>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</si>
  <si>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</si>
  <si>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</si>
  <si>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</si>
  <si>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</si>
  <si>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</si>
  <si>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</si>
  <si>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</si>
  <si>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</si>
  <si>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</si>
  <si>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</si>
  <si>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</si>
  <si>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</si>
  <si>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</si>
  <si>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</si>
  <si>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</si>
  <si>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</si>
  <si>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</si>
  <si>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</si>
  <si>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</si>
  <si>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</si>
  <si>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</si>
  <si>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</si>
  <si>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</si>
  <si>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</si>
  <si>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</si>
  <si>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</si>
  <si>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</si>
  <si>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</si>
  <si>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</si>
  <si>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</si>
  <si>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</si>
  <si>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</si>
  <si>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</si>
  <si>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</si>
  <si>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</si>
  <si>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</si>
  <si>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</si>
  <si>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</si>
  <si>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</si>
  <si>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</si>
  <si>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</si>
  <si>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</si>
  <si>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</si>
  <si>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</si>
  <si>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</si>
  <si>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</si>
  <si>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</si>
  <si>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</si>
  <si>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</si>
  <si>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</si>
  <si>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</si>
  <si>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</si>
  <si>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</si>
  <si>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</si>
  <si>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</si>
  <si>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</si>
  <si>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</si>
  <si>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</si>
  <si>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</si>
  <si>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</si>
  <si>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</si>
  <si>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</si>
  <si>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</si>
  <si>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</si>
  <si>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</si>
  <si>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</si>
  <si>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</si>
  <si>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</si>
  <si>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</si>
  <si>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</si>
  <si>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</si>
  <si>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</si>
  <si>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</si>
  <si>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</si>
  <si>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</si>
  <si>
    <t>No effort towards making internal or external communications accessible.</t>
  </si>
  <si>
    <t>Recognized need for accessibility of internal and external communications. Plans begun or in place to identify communications where accessibility criteria should be integrated.</t>
  </si>
  <si>
    <t>Communications roadmap in place, integration of accessibility criteria into most internal and external communications is being implemented. Non-accessible tools replaced, or procurement of accessible tools in process.</t>
  </si>
  <si>
    <t xml:space="preserve">Full accessibility processes and tools implemented across all internal and external media resulting in fully accessible communications.
</t>
  </si>
  <si>
    <t>Added Rows 5&amp;6 to 3.1 Communications for consistency with other Dimensions</t>
  </si>
  <si>
    <t>As discussed at TF Meeting 8/9/23, we now will only have a single Template file without the date, and let github track version history</t>
  </si>
  <si>
    <t>3.5 Personnel removed dropdown status choices for a header row</t>
  </si>
  <si>
    <t>ICT Dev. Life Cycle</t>
  </si>
  <si>
    <t>Knowledge &amp; Skills</t>
  </si>
  <si>
    <t>Communication</t>
  </si>
  <si>
    <t>Optimize Complete</t>
  </si>
  <si>
    <t>Integrate Complete</t>
  </si>
  <si>
    <t>Launch Complete</t>
  </si>
  <si>
    <t>Inactive Complete</t>
  </si>
  <si>
    <t>Not Applicable</t>
  </si>
  <si>
    <t>No Activity</t>
  </si>
  <si>
    <t>Remaining</t>
  </si>
  <si>
    <t>Score</t>
  </si>
  <si>
    <t>Dimension</t>
  </si>
  <si>
    <t>Scope</t>
  </si>
  <si>
    <t xml:space="preserve"> </t>
  </si>
  <si>
    <t>Added new sheet Final Total's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</si>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</sst>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rgb="FF000000"/>
      <name val="Arial"/>
      <family val="2"/>
      <scheme val="minor"/>
    </font>
    <font>
      <b/>
      <sz val="10"/>
      <color theme="1"/>
      <name val="Arial"/>
      <family val="2"/>
      <scheme val="minor"/>
    </font>
  </fonts>
  <fills count="49">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bgColor theme="4"/>
      </patternFill>
    </fill>
  </fills>
  <borders count="24">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4">
    <xf numFmtId="0" fontId="0" fillId="0" borderId="0"/>
    <xf numFmtId="0" fontId="34" fillId="0" borderId="14"/>
    <xf numFmtId="0" fontId="26" fillId="0" borderId="14" applyNumberFormat="0" applyFill="0" applyBorder="0" applyAlignment="0" applyProtection="0"/>
    <xf numFmtId="0" fontId="26" fillId="0" borderId="0" applyNumberFormat="0" applyFill="0" applyBorder="0" applyAlignment="0" applyProtection="0"/>
  </cellStyleXfs>
  <cellXfs count="456">
    <xf numFmtId="0" fontId="0" fillId="0" borderId="0" xfId="0"/>
    <xf numFmtId="0" fontId="5" fillId="2" borderId="1" xfId="0" applyFont="1" applyFill="1" applyBorder="1" applyAlignment="1">
      <alignmen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9" fillId="0" borderId="0" xfId="0" applyFont="1" applyAlignment="1">
      <alignment vertical="top" wrapText="1"/>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10" fillId="3" borderId="3" xfId="0" applyFont="1" applyFill="1" applyBorder="1" applyAlignment="1">
      <alignment vertical="top" wrapText="1"/>
    </xf>
    <xf numFmtId="0" fontId="10" fillId="3" borderId="1" xfId="0" applyFont="1" applyFill="1" applyBorder="1" applyAlignment="1">
      <alignment vertical="top" wrapText="1"/>
    </xf>
    <xf numFmtId="0" fontId="6" fillId="3" borderId="3" xfId="0" applyFont="1" applyFill="1" applyBorder="1" applyAlignment="1">
      <alignment vertical="top" wrapText="1"/>
    </xf>
    <xf numFmtId="0" fontId="11" fillId="0" borderId="3" xfId="0" applyFont="1" applyBorder="1" applyAlignment="1">
      <alignment vertical="top" wrapText="1"/>
    </xf>
    <xf numFmtId="0" fontId="12" fillId="0" borderId="3" xfId="0" applyFont="1" applyBorder="1" applyAlignment="1">
      <alignment vertical="top" wrapText="1"/>
    </xf>
    <xf numFmtId="0" fontId="13" fillId="4" borderId="3" xfId="0" applyFont="1" applyFill="1" applyBorder="1" applyAlignment="1">
      <alignment horizontal="left" vertical="top" wrapText="1"/>
    </xf>
    <xf numFmtId="0" fontId="11" fillId="5" borderId="3" xfId="0" applyFont="1" applyFill="1" applyBorder="1" applyAlignment="1">
      <alignment vertical="top" wrapText="1"/>
    </xf>
    <xf numFmtId="0" fontId="11" fillId="5" borderId="1" xfId="0" applyFont="1" applyFill="1" applyBorder="1" applyAlignment="1">
      <alignment vertical="top" wrapText="1"/>
    </xf>
    <xf numFmtId="0" fontId="15" fillId="6" borderId="3" xfId="0" applyFont="1" applyFill="1" applyBorder="1" applyAlignment="1">
      <alignment vertical="top" wrapText="1"/>
    </xf>
    <xf numFmtId="0" fontId="11" fillId="7" borderId="3" xfId="0" applyFont="1" applyFill="1" applyBorder="1" applyAlignment="1">
      <alignment vertical="top" wrapText="1"/>
    </xf>
    <xf numFmtId="0" fontId="11" fillId="8" borderId="3" xfId="0" applyFont="1" applyFill="1" applyBorder="1" applyAlignment="1">
      <alignment vertical="top" wrapText="1"/>
    </xf>
    <xf numFmtId="0" fontId="11" fillId="9" borderId="3" xfId="0" applyFont="1" applyFill="1" applyBorder="1" applyAlignment="1">
      <alignment vertical="top" wrapText="1"/>
    </xf>
    <xf numFmtId="0" fontId="11" fillId="11" borderId="3" xfId="0" applyFont="1" applyFill="1" applyBorder="1" applyAlignment="1">
      <alignment vertical="top" wrapText="1"/>
    </xf>
    <xf numFmtId="0" fontId="17" fillId="6" borderId="3" xfId="0" applyFont="1" applyFill="1" applyBorder="1" applyAlignment="1">
      <alignment vertical="top" wrapText="1"/>
    </xf>
    <xf numFmtId="0" fontId="18" fillId="0" borderId="0" xfId="0" applyFont="1" applyAlignment="1">
      <alignment vertical="top"/>
    </xf>
    <xf numFmtId="0" fontId="7" fillId="3" borderId="1" xfId="0" applyFont="1" applyFill="1" applyBorder="1" applyAlignment="1">
      <alignment vertical="top" wrapText="1"/>
    </xf>
    <xf numFmtId="0" fontId="7" fillId="14" borderId="1" xfId="0" applyFont="1" applyFill="1" applyBorder="1" applyAlignment="1">
      <alignment vertical="top" wrapText="1"/>
    </xf>
    <xf numFmtId="0" fontId="7" fillId="3" borderId="1" xfId="0" applyFont="1" applyFill="1" applyBorder="1" applyAlignment="1">
      <alignment wrapText="1"/>
    </xf>
    <xf numFmtId="0" fontId="7" fillId="0" borderId="0" xfId="0" applyFont="1" applyAlignment="1">
      <alignment wrapText="1"/>
    </xf>
    <xf numFmtId="0" fontId="7" fillId="15" borderId="1" xfId="0" applyFont="1" applyFill="1" applyBorder="1" applyAlignment="1">
      <alignment vertical="top" wrapText="1"/>
    </xf>
    <xf numFmtId="0" fontId="7" fillId="13" borderId="1" xfId="0" applyFont="1" applyFill="1" applyBorder="1" applyAlignment="1">
      <alignment vertical="top" wrapText="1"/>
    </xf>
    <xf numFmtId="0" fontId="7" fillId="8" borderId="1" xfId="0" applyFont="1" applyFill="1" applyBorder="1" applyAlignment="1">
      <alignment vertical="top" wrapText="1"/>
    </xf>
    <xf numFmtId="0" fontId="7" fillId="10" borderId="1" xfId="0" applyFont="1" applyFill="1" applyBorder="1" applyAlignment="1">
      <alignment vertical="top" wrapText="1"/>
    </xf>
    <xf numFmtId="0" fontId="7" fillId="9" borderId="1" xfId="0" applyFont="1" applyFill="1" applyBorder="1" applyAlignment="1">
      <alignment vertical="top" wrapText="1"/>
    </xf>
    <xf numFmtId="0" fontId="7" fillId="11" borderId="1" xfId="0" applyFont="1" applyFill="1" applyBorder="1" applyAlignment="1">
      <alignment vertical="top" wrapText="1"/>
    </xf>
    <xf numFmtId="0" fontId="7" fillId="0" borderId="3" xfId="0" applyFont="1" applyBorder="1" applyAlignment="1">
      <alignment vertical="top" wrapText="1"/>
    </xf>
    <xf numFmtId="10" fontId="7" fillId="5" borderId="1" xfId="0" applyNumberFormat="1" applyFont="1" applyFill="1" applyBorder="1" applyAlignment="1">
      <alignment wrapText="1"/>
    </xf>
    <xf numFmtId="0" fontId="7" fillId="15" borderId="1" xfId="0" applyFont="1" applyFill="1" applyBorder="1"/>
    <xf numFmtId="0" fontId="7" fillId="13" borderId="1" xfId="0" applyFont="1" applyFill="1" applyBorder="1"/>
    <xf numFmtId="0" fontId="7" fillId="10" borderId="1" xfId="0" applyFont="1" applyFill="1" applyBorder="1"/>
    <xf numFmtId="0" fontId="7" fillId="0" borderId="0" xfId="0" applyFont="1" applyAlignment="1">
      <alignment vertical="top" wrapText="1"/>
    </xf>
    <xf numFmtId="0" fontId="12" fillId="0" borderId="0" xfId="0" applyFont="1"/>
    <xf numFmtId="10" fontId="7" fillId="0" borderId="0" xfId="0" applyNumberFormat="1" applyFont="1" applyAlignment="1">
      <alignment wrapText="1"/>
    </xf>
    <xf numFmtId="0" fontId="19" fillId="0" borderId="3" xfId="0" applyFont="1" applyBorder="1" applyAlignment="1">
      <alignment vertical="top" wrapText="1"/>
    </xf>
    <xf numFmtId="0" fontId="6" fillId="2" borderId="1" xfId="0" applyFont="1" applyFill="1" applyBorder="1" applyAlignment="1">
      <alignment vertical="top" wrapText="1"/>
    </xf>
    <xf numFmtId="0" fontId="6" fillId="2" borderId="2" xfId="0" applyFont="1" applyFill="1" applyBorder="1" applyAlignment="1">
      <alignment vertical="top"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11" fillId="0" borderId="3" xfId="0" applyFont="1" applyBorder="1"/>
    <xf numFmtId="0" fontId="12" fillId="0" borderId="3" xfId="0" applyFont="1" applyBorder="1"/>
    <xf numFmtId="0" fontId="13" fillId="4" borderId="3" xfId="0" applyFont="1" applyFill="1" applyBorder="1" applyAlignment="1">
      <alignment vertical="top" wrapText="1"/>
    </xf>
    <xf numFmtId="0" fontId="11" fillId="0" borderId="3" xfId="0" applyFont="1" applyBorder="1" applyAlignment="1">
      <alignment vertical="top"/>
    </xf>
    <xf numFmtId="0" fontId="11" fillId="5" borderId="3" xfId="0" applyFont="1" applyFill="1" applyBorder="1"/>
    <xf numFmtId="0" fontId="12" fillId="5" borderId="3" xfId="0" applyFont="1" applyFill="1" applyBorder="1"/>
    <xf numFmtId="0" fontId="11" fillId="6" borderId="3" xfId="0" applyFont="1" applyFill="1" applyBorder="1" applyAlignment="1">
      <alignment vertical="top"/>
    </xf>
    <xf numFmtId="0" fontId="12" fillId="6" borderId="3" xfId="0" applyFont="1" applyFill="1" applyBorder="1"/>
    <xf numFmtId="0" fontId="11" fillId="7" borderId="3" xfId="0" applyFont="1" applyFill="1" applyBorder="1" applyAlignment="1">
      <alignment vertical="top"/>
    </xf>
    <xf numFmtId="0" fontId="11" fillId="8" borderId="3" xfId="0" applyFont="1" applyFill="1" applyBorder="1" applyAlignment="1">
      <alignment vertical="top"/>
    </xf>
    <xf numFmtId="0" fontId="11" fillId="9" borderId="3" xfId="0" applyFont="1" applyFill="1" applyBorder="1" applyAlignment="1">
      <alignment vertical="top"/>
    </xf>
    <xf numFmtId="0" fontId="11" fillId="11" borderId="3" xfId="0" applyFont="1" applyFill="1" applyBorder="1" applyAlignment="1">
      <alignment vertical="top"/>
    </xf>
    <xf numFmtId="0" fontId="11" fillId="6" borderId="3" xfId="0" applyFont="1" applyFill="1" applyBorder="1"/>
    <xf numFmtId="0" fontId="12" fillId="6" borderId="7" xfId="0" applyFont="1" applyFill="1" applyBorder="1" applyAlignment="1">
      <alignment vertical="top"/>
    </xf>
    <xf numFmtId="0" fontId="12" fillId="6" borderId="7" xfId="0" applyFont="1" applyFill="1" applyBorder="1"/>
    <xf numFmtId="0" fontId="13" fillId="0" borderId="3" xfId="0" applyFont="1" applyBorder="1" applyAlignment="1">
      <alignment wrapText="1"/>
    </xf>
    <xf numFmtId="0" fontId="12" fillId="8" borderId="9" xfId="0" applyFont="1" applyFill="1" applyBorder="1" applyAlignment="1">
      <alignment vertical="top"/>
    </xf>
    <xf numFmtId="0" fontId="12" fillId="9" borderId="9" xfId="0" applyFont="1" applyFill="1" applyBorder="1" applyAlignment="1">
      <alignment vertical="top"/>
    </xf>
    <xf numFmtId="0" fontId="12" fillId="11" borderId="9" xfId="0" applyFont="1" applyFill="1" applyBorder="1" applyAlignment="1">
      <alignment vertical="top"/>
    </xf>
    <xf numFmtId="0" fontId="12" fillId="0" borderId="8" xfId="0" applyFont="1" applyBorder="1"/>
    <xf numFmtId="0" fontId="10" fillId="3" borderId="1" xfId="0" applyFont="1" applyFill="1" applyBorder="1" applyAlignment="1">
      <alignment vertical="center" wrapText="1"/>
    </xf>
    <xf numFmtId="0" fontId="10" fillId="3" borderId="1" xfId="0" applyFont="1" applyFill="1" applyBorder="1" applyAlignment="1">
      <alignment horizontal="left" vertical="center"/>
    </xf>
    <xf numFmtId="0" fontId="10" fillId="3" borderId="3" xfId="0" applyFont="1" applyFill="1" applyBorder="1" applyAlignment="1">
      <alignment wrapText="1"/>
    </xf>
    <xf numFmtId="0" fontId="11" fillId="3" borderId="3" xfId="0" applyFont="1" applyFill="1" applyBorder="1"/>
    <xf numFmtId="0" fontId="20" fillId="4" borderId="1" xfId="0" applyFont="1" applyFill="1" applyBorder="1" applyAlignment="1">
      <alignment vertical="top" wrapText="1"/>
    </xf>
    <xf numFmtId="0" fontId="7" fillId="0" borderId="13" xfId="0" applyFont="1" applyBorder="1" applyAlignment="1">
      <alignment vertical="top" wrapText="1"/>
    </xf>
    <xf numFmtId="0" fontId="6" fillId="3" borderId="3" xfId="0" applyFont="1" applyFill="1" applyBorder="1" applyAlignment="1">
      <alignment horizontal="left" vertical="center" wrapText="1"/>
    </xf>
    <xf numFmtId="0" fontId="11" fillId="13" borderId="3" xfId="0" applyFont="1" applyFill="1" applyBorder="1" applyAlignment="1">
      <alignment vertical="top"/>
    </xf>
    <xf numFmtId="0" fontId="11" fillId="5" borderId="3" xfId="0" applyFont="1" applyFill="1" applyBorder="1" applyAlignment="1">
      <alignment vertical="top"/>
    </xf>
    <xf numFmtId="0" fontId="23" fillId="6" borderId="3" xfId="0" applyFont="1" applyFill="1" applyBorder="1" applyAlignment="1">
      <alignment vertical="top" wrapText="1"/>
    </xf>
    <xf numFmtId="0" fontId="11" fillId="9" borderId="3" xfId="0" applyFont="1" applyFill="1" applyBorder="1"/>
    <xf numFmtId="0" fontId="11" fillId="11" borderId="3" xfId="0" applyFont="1" applyFill="1" applyBorder="1"/>
    <xf numFmtId="0" fontId="11" fillId="3" borderId="3" xfId="0" applyFont="1" applyFill="1" applyBorder="1" applyAlignment="1">
      <alignment vertical="top" wrapText="1"/>
    </xf>
    <xf numFmtId="0" fontId="11" fillId="3" borderId="3" xfId="0" applyFont="1" applyFill="1" applyBorder="1" applyAlignment="1">
      <alignment vertical="top"/>
    </xf>
    <xf numFmtId="0" fontId="11" fillId="2" borderId="3" xfId="0" applyFont="1" applyFill="1" applyBorder="1"/>
    <xf numFmtId="0" fontId="7" fillId="7" borderId="1" xfId="0" applyFont="1" applyFill="1" applyBorder="1" applyAlignment="1">
      <alignment vertical="top" wrapText="1"/>
    </xf>
    <xf numFmtId="0" fontId="7" fillId="7" borderId="1" xfId="0" applyFont="1" applyFill="1" applyBorder="1"/>
    <xf numFmtId="0" fontId="7" fillId="8" borderId="1" xfId="0" applyFont="1" applyFill="1" applyBorder="1"/>
    <xf numFmtId="0" fontId="7" fillId="9" borderId="1" xfId="0" applyFont="1" applyFill="1" applyBorder="1"/>
    <xf numFmtId="0" fontId="7" fillId="11" borderId="1" xfId="0" applyFont="1" applyFill="1" applyBorder="1"/>
    <xf numFmtId="0" fontId="7" fillId="3" borderId="1"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8" fillId="5" borderId="1" xfId="0" applyFont="1" applyFill="1" applyBorder="1" applyAlignment="1">
      <alignment vertical="top" wrapText="1"/>
    </xf>
    <xf numFmtId="0" fontId="7" fillId="3" borderId="1" xfId="0" applyFont="1" applyFill="1" applyBorder="1" applyAlignment="1">
      <alignment horizontal="left" vertical="top" wrapText="1"/>
    </xf>
    <xf numFmtId="0" fontId="7" fillId="0" borderId="0" xfId="0" applyFont="1" applyAlignment="1">
      <alignment horizontal="left" vertical="top" wrapText="1"/>
    </xf>
    <xf numFmtId="0" fontId="6" fillId="0" borderId="0" xfId="0" applyFont="1" applyAlignment="1">
      <alignment vertical="center" wrapText="1"/>
    </xf>
    <xf numFmtId="0" fontId="6" fillId="0" borderId="16" xfId="0" applyFont="1" applyBorder="1" applyAlignment="1">
      <alignment vertical="center" wrapText="1"/>
    </xf>
    <xf numFmtId="0" fontId="11" fillId="0" borderId="0" xfId="0" applyFont="1" applyAlignment="1">
      <alignment wrapText="1"/>
    </xf>
    <xf numFmtId="0" fontId="11" fillId="0" borderId="0" xfId="0" applyFont="1" applyAlignment="1">
      <alignment vertical="top" wrapText="1"/>
    </xf>
    <xf numFmtId="0" fontId="11" fillId="4" borderId="1" xfId="0" applyFont="1" applyFill="1" applyBorder="1" applyAlignment="1">
      <alignment vertical="top" wrapText="1"/>
    </xf>
    <xf numFmtId="0" fontId="11" fillId="8" borderId="5" xfId="0" applyFont="1" applyFill="1" applyBorder="1" applyAlignment="1">
      <alignment vertical="top" wrapText="1"/>
    </xf>
    <xf numFmtId="0" fontId="11" fillId="9" borderId="5" xfId="0" applyFont="1" applyFill="1" applyBorder="1" applyAlignment="1">
      <alignment vertical="top" wrapText="1"/>
    </xf>
    <xf numFmtId="0" fontId="11" fillId="3" borderId="1" xfId="0" applyFont="1" applyFill="1" applyBorder="1" applyAlignment="1">
      <alignment vertical="top" wrapText="1"/>
    </xf>
    <xf numFmtId="0" fontId="9" fillId="0" borderId="0" xfId="0" applyFont="1"/>
    <xf numFmtId="0" fontId="11" fillId="7" borderId="7" xfId="0" applyFont="1" applyFill="1" applyBorder="1" applyAlignment="1">
      <alignment vertical="top" wrapText="1"/>
    </xf>
    <xf numFmtId="0" fontId="14" fillId="3" borderId="4" xfId="0" applyFont="1" applyFill="1" applyBorder="1" applyAlignment="1">
      <alignment vertical="top" wrapText="1"/>
    </xf>
    <xf numFmtId="0" fontId="6" fillId="3" borderId="14" xfId="0" applyFont="1" applyFill="1" applyBorder="1" applyAlignment="1">
      <alignment vertical="center" wrapText="1"/>
    </xf>
    <xf numFmtId="0" fontId="22" fillId="23" borderId="1" xfId="0" applyFont="1" applyFill="1" applyBorder="1" applyAlignment="1">
      <alignment horizontal="left" vertical="top" wrapText="1"/>
    </xf>
    <xf numFmtId="0" fontId="11" fillId="24" borderId="1" xfId="0" applyFont="1" applyFill="1" applyBorder="1" applyAlignment="1">
      <alignment vertical="top"/>
    </xf>
    <xf numFmtId="0" fontId="11" fillId="25" borderId="3" xfId="0" applyFont="1" applyFill="1" applyBorder="1"/>
    <xf numFmtId="0" fontId="12" fillId="25" borderId="3" xfId="0" applyFont="1" applyFill="1" applyBorder="1"/>
    <xf numFmtId="0" fontId="0" fillId="25" borderId="0" xfId="0" applyFill="1"/>
    <xf numFmtId="0" fontId="24" fillId="23" borderId="1" xfId="0" applyFont="1" applyFill="1" applyBorder="1" applyAlignment="1">
      <alignment horizontal="left" vertical="top" wrapText="1"/>
    </xf>
    <xf numFmtId="0" fontId="10" fillId="2" borderId="1" xfId="0" applyFont="1" applyFill="1" applyBorder="1" applyAlignment="1">
      <alignment vertical="center" wrapText="1"/>
    </xf>
    <xf numFmtId="0" fontId="10" fillId="2" borderId="2" xfId="0" applyFont="1" applyFill="1" applyBorder="1" applyAlignment="1">
      <alignment vertical="center" wrapText="1"/>
    </xf>
    <xf numFmtId="0" fontId="13" fillId="0" borderId="3" xfId="0" applyFont="1" applyBorder="1" applyAlignment="1">
      <alignment vertical="top" wrapText="1"/>
    </xf>
    <xf numFmtId="0" fontId="19" fillId="13" borderId="3" xfId="0" applyFont="1" applyFill="1" applyBorder="1" applyAlignment="1">
      <alignment vertical="top" wrapText="1"/>
    </xf>
    <xf numFmtId="0" fontId="19" fillId="10" borderId="3" xfId="0" applyFont="1" applyFill="1" applyBorder="1" applyAlignment="1">
      <alignment vertical="top" wrapText="1"/>
    </xf>
    <xf numFmtId="0" fontId="13" fillId="4" borderId="1" xfId="0" applyFont="1" applyFill="1" applyBorder="1" applyAlignment="1">
      <alignment horizontal="left" vertical="top" wrapText="1"/>
    </xf>
    <xf numFmtId="0" fontId="10" fillId="22" borderId="3" xfId="0" applyFont="1" applyFill="1" applyBorder="1" applyAlignment="1">
      <alignment vertical="top" wrapText="1"/>
    </xf>
    <xf numFmtId="0" fontId="10" fillId="3" borderId="15" xfId="0" applyFont="1" applyFill="1" applyBorder="1" applyAlignment="1">
      <alignment vertical="center" wrapText="1"/>
    </xf>
    <xf numFmtId="0" fontId="10" fillId="3" borderId="14" xfId="0" applyFont="1" applyFill="1" applyBorder="1" applyAlignment="1">
      <alignment vertical="center" wrapText="1"/>
    </xf>
    <xf numFmtId="0" fontId="19" fillId="0" borderId="0" xfId="0" applyFont="1" applyAlignment="1">
      <alignment vertical="top" wrapText="1"/>
    </xf>
    <xf numFmtId="0" fontId="27" fillId="0" borderId="0" xfId="0" applyFont="1"/>
    <xf numFmtId="0" fontId="10" fillId="3" borderId="3" xfId="0" applyFont="1" applyFill="1" applyBorder="1" applyAlignment="1">
      <alignment vertical="center" wrapText="1"/>
    </xf>
    <xf numFmtId="0" fontId="10" fillId="3" borderId="14" xfId="0" applyFont="1" applyFill="1" applyBorder="1" applyAlignment="1">
      <alignment vertical="center"/>
    </xf>
    <xf numFmtId="0" fontId="13" fillId="5" borderId="3" xfId="0" applyFont="1" applyFill="1" applyBorder="1" applyAlignment="1">
      <alignment vertical="top" wrapText="1"/>
    </xf>
    <xf numFmtId="0" fontId="13" fillId="5" borderId="14" xfId="0" applyFont="1" applyFill="1" applyBorder="1" applyAlignment="1">
      <alignment vertical="top" wrapText="1"/>
    </xf>
    <xf numFmtId="0" fontId="28" fillId="0" borderId="10" xfId="0" applyFont="1" applyBorder="1"/>
    <xf numFmtId="0" fontId="13" fillId="4" borderId="14" xfId="0" applyFont="1" applyFill="1" applyBorder="1" applyAlignment="1">
      <alignment vertical="top" wrapText="1"/>
    </xf>
    <xf numFmtId="0" fontId="29" fillId="23" borderId="3" xfId="0" applyFont="1" applyFill="1" applyBorder="1" applyAlignment="1">
      <alignment horizontal="left" vertical="top" wrapText="1"/>
    </xf>
    <xf numFmtId="0" fontId="30" fillId="23" borderId="1" xfId="0" applyFont="1" applyFill="1" applyBorder="1" applyAlignment="1">
      <alignment horizontal="left" vertical="top" wrapText="1"/>
    </xf>
    <xf numFmtId="0" fontId="13" fillId="15" borderId="3" xfId="0" applyFont="1" applyFill="1" applyBorder="1" applyAlignment="1">
      <alignment horizontal="left" vertical="top" wrapText="1"/>
    </xf>
    <xf numFmtId="0" fontId="13" fillId="13" borderId="3" xfId="0" applyFont="1" applyFill="1" applyBorder="1" applyAlignment="1">
      <alignment horizontal="left" vertical="top" wrapText="1"/>
    </xf>
    <xf numFmtId="0" fontId="13" fillId="10" borderId="3" xfId="0" applyFont="1" applyFill="1" applyBorder="1" applyAlignment="1">
      <alignment horizontal="left" vertical="top" wrapText="1"/>
    </xf>
    <xf numFmtId="0" fontId="17" fillId="18" borderId="3" xfId="0" applyFont="1" applyFill="1" applyBorder="1" applyAlignment="1">
      <alignment horizontal="left" vertical="top" wrapText="1"/>
    </xf>
    <xf numFmtId="0" fontId="19" fillId="18" borderId="3" xfId="0" applyFont="1" applyFill="1" applyBorder="1" applyAlignment="1">
      <alignment vertical="top" wrapText="1"/>
    </xf>
    <xf numFmtId="0" fontId="13" fillId="18" borderId="3" xfId="0" applyFont="1" applyFill="1" applyBorder="1" applyAlignment="1">
      <alignment horizontal="left" vertical="top" wrapText="1"/>
    </xf>
    <xf numFmtId="0" fontId="19" fillId="18" borderId="1" xfId="0" applyFont="1" applyFill="1" applyBorder="1" applyAlignment="1">
      <alignment vertical="top" wrapText="1"/>
    </xf>
    <xf numFmtId="0" fontId="13" fillId="10" borderId="1" xfId="0" applyFont="1" applyFill="1" applyBorder="1" applyAlignment="1">
      <alignment vertical="top" wrapText="1"/>
    </xf>
    <xf numFmtId="0" fontId="31" fillId="13" borderId="1" xfId="0" applyFont="1" applyFill="1" applyBorder="1" applyAlignment="1">
      <alignment vertical="top" wrapText="1"/>
    </xf>
    <xf numFmtId="0" fontId="19" fillId="15" borderId="3" xfId="0" applyFont="1" applyFill="1" applyBorder="1" applyAlignment="1">
      <alignment vertical="top" wrapText="1"/>
    </xf>
    <xf numFmtId="0" fontId="17" fillId="18" borderId="3" xfId="0" applyFont="1" applyFill="1" applyBorder="1" applyAlignment="1">
      <alignment horizontal="left" wrapText="1"/>
    </xf>
    <xf numFmtId="0" fontId="10" fillId="3" borderId="1" xfId="0" applyFont="1" applyFill="1" applyBorder="1" applyAlignment="1">
      <alignment wrapText="1"/>
    </xf>
    <xf numFmtId="0" fontId="19" fillId="4" borderId="1" xfId="0" applyFont="1" applyFill="1" applyBorder="1" applyAlignment="1">
      <alignment vertical="top" wrapText="1"/>
    </xf>
    <xf numFmtId="0" fontId="6" fillId="2" borderId="2"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9" fillId="0" borderId="3" xfId="0" applyFont="1" applyBorder="1" applyAlignment="1">
      <alignment wrapText="1"/>
    </xf>
    <xf numFmtId="0" fontId="13" fillId="0" borderId="3" xfId="0" applyFont="1" applyBorder="1" applyAlignment="1">
      <alignment horizontal="left" vertical="top" wrapText="1"/>
    </xf>
    <xf numFmtId="0" fontId="20" fillId="0" borderId="3" xfId="0" applyFont="1" applyBorder="1" applyAlignment="1">
      <alignment vertical="top" wrapText="1"/>
    </xf>
    <xf numFmtId="0" fontId="19" fillId="0" borderId="3" xfId="0" applyFont="1" applyBorder="1" applyAlignment="1">
      <alignment horizontal="left" vertical="top" wrapText="1"/>
    </xf>
    <xf numFmtId="0" fontId="13" fillId="0" borderId="3" xfId="0" applyFont="1" applyBorder="1" applyAlignment="1">
      <alignment horizontal="left" wrapText="1"/>
    </xf>
    <xf numFmtId="0" fontId="13" fillId="0" borderId="18" xfId="0" applyFont="1" applyBorder="1" applyAlignment="1">
      <alignment vertical="top"/>
    </xf>
    <xf numFmtId="0" fontId="13" fillId="0" borderId="19" xfId="0" applyFont="1" applyBorder="1" applyAlignment="1">
      <alignment vertical="top"/>
    </xf>
    <xf numFmtId="0" fontId="13" fillId="0" borderId="0" xfId="0" applyFont="1" applyAlignment="1">
      <alignment vertical="top"/>
    </xf>
    <xf numFmtId="0" fontId="7" fillId="33" borderId="1" xfId="0" applyFont="1" applyFill="1" applyBorder="1" applyAlignment="1">
      <alignment vertical="top" wrapText="1"/>
    </xf>
    <xf numFmtId="0" fontId="7" fillId="33" borderId="1" xfId="0" applyFont="1" applyFill="1" applyBorder="1"/>
    <xf numFmtId="0" fontId="6" fillId="3" borderId="14" xfId="0" applyFont="1" applyFill="1" applyBorder="1" applyAlignment="1">
      <alignment horizontal="left" vertical="center"/>
    </xf>
    <xf numFmtId="0" fontId="14" fillId="3" borderId="20" xfId="0" applyFont="1" applyFill="1" applyBorder="1" applyAlignment="1">
      <alignment vertical="top" wrapText="1"/>
    </xf>
    <xf numFmtId="0" fontId="11" fillId="5" borderId="17" xfId="0" applyFont="1" applyFill="1" applyBorder="1" applyAlignment="1">
      <alignment vertical="top" wrapText="1"/>
    </xf>
    <xf numFmtId="0" fontId="10" fillId="3" borderId="14" xfId="0" applyFont="1" applyFill="1" applyBorder="1" applyAlignment="1">
      <alignment wrapText="1"/>
    </xf>
    <xf numFmtId="0" fontId="7" fillId="0" borderId="0" xfId="0" applyFont="1" applyAlignment="1">
      <alignment vertical="top"/>
    </xf>
    <xf numFmtId="0" fontId="33" fillId="3" borderId="3" xfId="0" applyFont="1" applyFill="1" applyBorder="1"/>
    <xf numFmtId="0" fontId="14" fillId="3" borderId="1" xfId="0" applyFont="1" applyFill="1" applyBorder="1" applyAlignment="1">
      <alignment vertical="center" wrapText="1"/>
    </xf>
    <xf numFmtId="0" fontId="19" fillId="0" borderId="14"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15" xfId="0" applyFont="1" applyBorder="1" applyAlignment="1">
      <alignment vertical="top" wrapText="1"/>
    </xf>
    <xf numFmtId="0" fontId="10" fillId="3" borderId="14" xfId="0" applyFont="1" applyFill="1" applyBorder="1" applyAlignment="1">
      <alignment horizontal="left" vertical="center"/>
    </xf>
    <xf numFmtId="0" fontId="13" fillId="4" borderId="17" xfId="0" applyFont="1" applyFill="1" applyBorder="1" applyAlignment="1">
      <alignment vertical="top" wrapText="1"/>
    </xf>
    <xf numFmtId="0" fontId="10" fillId="3" borderId="17" xfId="0" applyFont="1" applyFill="1" applyBorder="1" applyAlignment="1">
      <alignment wrapText="1"/>
    </xf>
    <xf numFmtId="0" fontId="27" fillId="0" borderId="17" xfId="0" applyFont="1" applyBorder="1"/>
    <xf numFmtId="0" fontId="7" fillId="0" borderId="17" xfId="0" applyFont="1" applyBorder="1" applyAlignment="1">
      <alignment vertical="top" wrapText="1"/>
    </xf>
    <xf numFmtId="0" fontId="7" fillId="15" borderId="1" xfId="0" applyFont="1" applyFill="1" applyBorder="1" applyAlignment="1">
      <alignment horizontal="left" vertical="top" wrapText="1"/>
    </xf>
    <xf numFmtId="0" fontId="11" fillId="0" borderId="0" xfId="0" applyFont="1" applyAlignment="1">
      <alignment horizontal="left" vertical="top" wrapText="1"/>
    </xf>
    <xf numFmtId="0" fontId="11" fillId="0" borderId="3" xfId="0" applyFont="1" applyBorder="1" applyAlignment="1">
      <alignment horizontal="left" vertical="top"/>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1" fillId="0" borderId="3" xfId="0" applyFont="1" applyBorder="1" applyAlignment="1">
      <alignment horizontal="left"/>
    </xf>
    <xf numFmtId="0" fontId="7" fillId="11" borderId="1" xfId="0" applyFont="1" applyFill="1" applyBorder="1" applyAlignment="1">
      <alignment horizontal="left" vertical="top" wrapText="1"/>
    </xf>
    <xf numFmtId="0" fontId="14" fillId="3" borderId="1" xfId="0" applyFont="1" applyFill="1" applyBorder="1" applyAlignment="1">
      <alignment wrapText="1"/>
    </xf>
    <xf numFmtId="0" fontId="7" fillId="7" borderId="1" xfId="0" applyFont="1" applyFill="1" applyBorder="1" applyAlignment="1">
      <alignment horizontal="left" vertical="top" wrapText="1"/>
    </xf>
    <xf numFmtId="0" fontId="19" fillId="15" borderId="3" xfId="0" applyFont="1" applyFill="1" applyBorder="1" applyAlignment="1">
      <alignment horizontal="left" vertical="top" wrapText="1"/>
    </xf>
    <xf numFmtId="0" fontId="12" fillId="7" borderId="12" xfId="0" applyFont="1" applyFill="1" applyBorder="1" applyAlignment="1">
      <alignment horizontal="left" vertical="top"/>
    </xf>
    <xf numFmtId="0" fontId="12" fillId="7" borderId="3" xfId="0" applyFont="1" applyFill="1" applyBorder="1" applyAlignment="1">
      <alignment horizontal="left" vertical="top"/>
    </xf>
    <xf numFmtId="0" fontId="12" fillId="7" borderId="9" xfId="0" applyFont="1" applyFill="1" applyBorder="1" applyAlignment="1">
      <alignment horizontal="left" vertical="top"/>
    </xf>
    <xf numFmtId="0" fontId="12" fillId="6" borderId="7" xfId="0" applyFont="1" applyFill="1" applyBorder="1" applyAlignment="1">
      <alignment horizontal="left" vertical="top"/>
    </xf>
    <xf numFmtId="0" fontId="31" fillId="13" borderId="1" xfId="0" applyFont="1" applyFill="1" applyBorder="1" applyAlignment="1">
      <alignment horizontal="left" vertical="top" wrapText="1"/>
    </xf>
    <xf numFmtId="0" fontId="7" fillId="13" borderId="1" xfId="0" applyFont="1" applyFill="1" applyBorder="1" applyAlignment="1">
      <alignment horizontal="left" vertical="top" wrapText="1"/>
    </xf>
    <xf numFmtId="0" fontId="12" fillId="8" borderId="12" xfId="0" applyFont="1" applyFill="1" applyBorder="1" applyAlignment="1">
      <alignment horizontal="left" vertical="top"/>
    </xf>
    <xf numFmtId="0" fontId="12" fillId="8" borderId="3" xfId="0" applyFont="1" applyFill="1" applyBorder="1" applyAlignment="1">
      <alignment horizontal="left" vertical="top"/>
    </xf>
    <xf numFmtId="0" fontId="12" fillId="8" borderId="9" xfId="0" applyFont="1" applyFill="1" applyBorder="1" applyAlignment="1">
      <alignment horizontal="left" vertical="top"/>
    </xf>
    <xf numFmtId="0" fontId="19" fillId="10" borderId="3" xfId="0" applyFont="1" applyFill="1" applyBorder="1" applyAlignment="1">
      <alignment horizontal="left" vertical="top" wrapText="1"/>
    </xf>
    <xf numFmtId="0" fontId="13" fillId="10"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12" fillId="9" borderId="12" xfId="0" applyFont="1" applyFill="1" applyBorder="1" applyAlignment="1">
      <alignment horizontal="left" vertical="top"/>
    </xf>
    <xf numFmtId="0" fontId="12" fillId="9" borderId="3" xfId="0" applyFont="1" applyFill="1" applyBorder="1" applyAlignment="1">
      <alignment horizontal="left" vertical="top"/>
    </xf>
    <xf numFmtId="0" fontId="12" fillId="9" borderId="9" xfId="0" applyFont="1" applyFill="1" applyBorder="1" applyAlignment="1">
      <alignment horizontal="left" vertical="top"/>
    </xf>
    <xf numFmtId="0" fontId="11" fillId="11" borderId="3" xfId="0" applyFont="1" applyFill="1" applyBorder="1" applyAlignment="1">
      <alignment horizontal="left"/>
    </xf>
    <xf numFmtId="0" fontId="7" fillId="33" borderId="1" xfId="0" applyFont="1" applyFill="1" applyBorder="1" applyAlignment="1">
      <alignment horizontal="left" vertical="top" wrapText="1"/>
    </xf>
    <xf numFmtId="0" fontId="12" fillId="11" borderId="12" xfId="0" applyFont="1" applyFill="1" applyBorder="1" applyAlignment="1">
      <alignment horizontal="left" vertical="top"/>
    </xf>
    <xf numFmtId="0" fontId="12" fillId="11" borderId="3" xfId="0" applyFont="1" applyFill="1" applyBorder="1" applyAlignment="1">
      <alignment horizontal="left" vertical="top"/>
    </xf>
    <xf numFmtId="0" fontId="12" fillId="11" borderId="9" xfId="0" applyFont="1" applyFill="1" applyBorder="1" applyAlignment="1">
      <alignment horizontal="left" vertical="top"/>
    </xf>
    <xf numFmtId="0" fontId="7" fillId="34" borderId="0" xfId="0" applyFont="1" applyFill="1" applyAlignment="1">
      <alignment vertical="top" wrapText="1"/>
    </xf>
    <xf numFmtId="0" fontId="7" fillId="34" borderId="0" xfId="0" applyFont="1" applyFill="1" applyAlignment="1">
      <alignment horizontal="left" vertical="top" wrapText="1"/>
    </xf>
    <xf numFmtId="0" fontId="12" fillId="34" borderId="0" xfId="0" applyFont="1" applyFill="1"/>
    <xf numFmtId="0" fontId="35" fillId="0" borderId="3" xfId="0" applyFont="1" applyBorder="1" applyAlignment="1">
      <alignment vertical="top" wrapText="1"/>
    </xf>
    <xf numFmtId="0" fontId="35" fillId="34" borderId="0" xfId="0" applyFont="1" applyFill="1" applyAlignment="1">
      <alignment vertical="top" wrapText="1"/>
    </xf>
    <xf numFmtId="0" fontId="35" fillId="34" borderId="0" xfId="0" applyFont="1" applyFill="1" applyAlignment="1">
      <alignment horizontal="left" vertical="top" wrapText="1"/>
    </xf>
    <xf numFmtId="0" fontId="35" fillId="0" borderId="0" xfId="0" applyFont="1" applyAlignment="1">
      <alignment wrapText="1"/>
    </xf>
    <xf numFmtId="0" fontId="36" fillId="0" borderId="0" xfId="0" applyFont="1"/>
    <xf numFmtId="0" fontId="37" fillId="34" borderId="0" xfId="0" applyFont="1" applyFill="1" applyAlignment="1">
      <alignment vertical="top" wrapText="1"/>
    </xf>
    <xf numFmtId="165" fontId="37" fillId="34" borderId="0" xfId="0" applyNumberFormat="1" applyFont="1" applyFill="1" applyAlignment="1">
      <alignment horizontal="left" vertical="top" wrapText="1"/>
    </xf>
    <xf numFmtId="0" fontId="38" fillId="0" borderId="0" xfId="0" applyFont="1"/>
    <xf numFmtId="0" fontId="35" fillId="0" borderId="0" xfId="0" applyFont="1" applyAlignment="1">
      <alignment vertical="top" wrapText="1"/>
    </xf>
    <xf numFmtId="0" fontId="0" fillId="34" borderId="0" xfId="0" applyFill="1"/>
    <xf numFmtId="0" fontId="0" fillId="34" borderId="0" xfId="0" applyFill="1" applyAlignment="1">
      <alignment horizontal="left"/>
    </xf>
    <xf numFmtId="0" fontId="35" fillId="0" borderId="0" xfId="0" applyFont="1" applyAlignment="1">
      <alignment horizontal="left" vertical="top" wrapText="1"/>
    </xf>
    <xf numFmtId="0" fontId="35" fillId="35" borderId="1" xfId="0" applyFont="1" applyFill="1" applyBorder="1" applyAlignment="1">
      <alignment vertical="top" wrapText="1"/>
    </xf>
    <xf numFmtId="0" fontId="35" fillId="35" borderId="1" xfId="0" applyFont="1" applyFill="1" applyBorder="1" applyAlignment="1">
      <alignment horizontal="left" vertical="top" wrapText="1"/>
    </xf>
    <xf numFmtId="0" fontId="35" fillId="36" borderId="1" xfId="0" applyFont="1" applyFill="1" applyBorder="1" applyAlignment="1">
      <alignment vertical="top" wrapText="1"/>
    </xf>
    <xf numFmtId="0" fontId="35" fillId="36" borderId="1" xfId="0" applyFont="1" applyFill="1" applyBorder="1" applyAlignment="1">
      <alignment horizontal="left" vertical="top" wrapText="1"/>
    </xf>
    <xf numFmtId="0" fontId="35" fillId="37" borderId="1" xfId="0" applyFont="1" applyFill="1" applyBorder="1" applyAlignment="1">
      <alignment vertical="top" wrapText="1"/>
    </xf>
    <xf numFmtId="0" fontId="35" fillId="37" borderId="1" xfId="0" applyFont="1" applyFill="1" applyBorder="1" applyAlignment="1">
      <alignment horizontal="left" vertical="top" wrapText="1"/>
    </xf>
    <xf numFmtId="0" fontId="35" fillId="38" borderId="1" xfId="0" applyFont="1" applyFill="1" applyBorder="1" applyAlignment="1">
      <alignment vertical="top" wrapText="1"/>
    </xf>
    <xf numFmtId="0" fontId="35" fillId="38" borderId="1" xfId="0" applyFont="1" applyFill="1" applyBorder="1" applyAlignment="1">
      <alignment horizontal="left" vertical="top" wrapText="1"/>
    </xf>
    <xf numFmtId="164" fontId="27" fillId="0" borderId="14" xfId="1" applyNumberFormat="1" applyFont="1" applyAlignment="1">
      <alignment vertical="top"/>
    </xf>
    <xf numFmtId="0" fontId="27" fillId="0" borderId="14" xfId="1" applyFont="1" applyAlignment="1">
      <alignment vertical="top"/>
    </xf>
    <xf numFmtId="0" fontId="4" fillId="0" borderId="14" xfId="1" applyFont="1" applyAlignment="1">
      <alignment vertical="top"/>
    </xf>
    <xf numFmtId="0" fontId="27" fillId="0" borderId="14" xfId="1" applyFont="1"/>
    <xf numFmtId="164" fontId="25" fillId="0" borderId="14" xfId="1" applyNumberFormat="1" applyFont="1" applyAlignment="1">
      <alignment vertical="top"/>
    </xf>
    <xf numFmtId="0" fontId="27" fillId="0" borderId="14" xfId="1" applyFont="1" applyAlignment="1">
      <alignment vertical="top" wrapText="1"/>
    </xf>
    <xf numFmtId="164" fontId="25" fillId="0" borderId="14" xfId="1" applyNumberFormat="1" applyFont="1" applyAlignment="1">
      <alignment vertical="top" wrapText="1"/>
    </xf>
    <xf numFmtId="0" fontId="32" fillId="0" borderId="14" xfId="2" applyFont="1" applyAlignment="1">
      <alignment vertical="top" wrapText="1"/>
    </xf>
    <xf numFmtId="164" fontId="25" fillId="0" borderId="14" xfId="1" applyNumberFormat="1" applyFont="1" applyAlignment="1">
      <alignment horizontal="left" vertical="top"/>
    </xf>
    <xf numFmtId="0" fontId="25" fillId="0" borderId="14" xfId="1" applyFont="1" applyAlignment="1">
      <alignment vertical="top"/>
    </xf>
    <xf numFmtId="164" fontId="4" fillId="0" borderId="14" xfId="1" applyNumberFormat="1" applyFont="1" applyAlignment="1">
      <alignment horizontal="left" vertical="top"/>
    </xf>
    <xf numFmtId="164" fontId="27" fillId="0" borderId="14" xfId="1" applyNumberFormat="1" applyFont="1" applyAlignment="1">
      <alignment horizontal="left" vertical="top"/>
    </xf>
    <xf numFmtId="15" fontId="27" fillId="0" borderId="14" xfId="1" applyNumberFormat="1" applyFont="1" applyAlignment="1">
      <alignment horizontal="left" vertical="top"/>
    </xf>
    <xf numFmtId="0" fontId="10" fillId="2" borderId="14" xfId="1" applyFont="1" applyFill="1" applyAlignment="1">
      <alignment vertical="center" wrapText="1"/>
    </xf>
    <xf numFmtId="0" fontId="10" fillId="2" borderId="14" xfId="1" applyFont="1" applyFill="1" applyAlignment="1">
      <alignment horizontal="left" vertical="center" wrapText="1"/>
    </xf>
    <xf numFmtId="0" fontId="10" fillId="2" borderId="14" xfId="1" applyFont="1" applyFill="1" applyAlignment="1">
      <alignment horizontal="left" vertical="center"/>
    </xf>
    <xf numFmtId="0" fontId="6" fillId="2" borderId="14" xfId="1" applyFont="1" applyFill="1" applyAlignment="1">
      <alignment vertical="center" wrapText="1"/>
    </xf>
    <xf numFmtId="0" fontId="7" fillId="2" borderId="14" xfId="1" applyFont="1" applyFill="1" applyAlignment="1">
      <alignment vertical="center" wrapText="1"/>
    </xf>
    <xf numFmtId="0" fontId="8" fillId="2" borderId="14" xfId="1" applyFont="1" applyFill="1" applyAlignment="1">
      <alignment vertical="center" wrapText="1"/>
    </xf>
    <xf numFmtId="0" fontId="9" fillId="0" borderId="14" xfId="1" applyFont="1" applyAlignment="1">
      <alignment vertical="top" wrapText="1"/>
    </xf>
    <xf numFmtId="0" fontId="34" fillId="0" borderId="14" xfId="1"/>
    <xf numFmtId="0" fontId="10" fillId="2" borderId="16" xfId="1" applyFont="1" applyFill="1" applyBorder="1" applyAlignment="1">
      <alignment vertical="center" wrapText="1"/>
    </xf>
    <xf numFmtId="0" fontId="10" fillId="2" borderId="16" xfId="1" applyFont="1" applyFill="1" applyBorder="1" applyAlignment="1">
      <alignment horizontal="left" vertical="center" wrapText="1"/>
    </xf>
    <xf numFmtId="0" fontId="10" fillId="2" borderId="16" xfId="1" applyFont="1" applyFill="1" applyBorder="1" applyAlignment="1">
      <alignment horizontal="left" vertical="center"/>
    </xf>
    <xf numFmtId="0" fontId="6" fillId="2" borderId="16" xfId="1" applyFont="1" applyFill="1" applyBorder="1" applyAlignment="1">
      <alignment vertical="center" wrapText="1"/>
    </xf>
    <xf numFmtId="0" fontId="7" fillId="2" borderId="16" xfId="1" applyFont="1" applyFill="1" applyBorder="1" applyAlignment="1">
      <alignment vertical="center" wrapText="1"/>
    </xf>
    <xf numFmtId="0" fontId="8" fillId="2" borderId="16" xfId="1" applyFont="1" applyFill="1" applyBorder="1" applyAlignment="1">
      <alignment vertical="center" wrapText="1"/>
    </xf>
    <xf numFmtId="0" fontId="10" fillId="3" borderId="3" xfId="1" applyFont="1" applyFill="1" applyBorder="1" applyAlignment="1">
      <alignment vertical="top" wrapText="1"/>
    </xf>
    <xf numFmtId="0" fontId="10" fillId="3" borderId="14" xfId="1" applyFont="1" applyFill="1" applyAlignment="1">
      <alignment vertical="top" wrapText="1"/>
    </xf>
    <xf numFmtId="0" fontId="10" fillId="3" borderId="14" xfId="1" applyFont="1" applyFill="1" applyAlignment="1">
      <alignment horizontal="left" vertical="top" wrapText="1"/>
    </xf>
    <xf numFmtId="0" fontId="11" fillId="0" borderId="3" xfId="1" applyFont="1" applyBorder="1" applyAlignment="1">
      <alignment vertical="top" wrapText="1"/>
    </xf>
    <xf numFmtId="0" fontId="12" fillId="0" borderId="3" xfId="1" applyFont="1" applyBorder="1" applyAlignment="1">
      <alignment vertical="top" wrapText="1"/>
    </xf>
    <xf numFmtId="0" fontId="13" fillId="4" borderId="3" xfId="1" applyFont="1" applyFill="1" applyBorder="1" applyAlignment="1">
      <alignment horizontal="left" vertical="top" wrapText="1"/>
    </xf>
    <xf numFmtId="0" fontId="11" fillId="5" borderId="3" xfId="1" applyFont="1" applyFill="1" applyBorder="1" applyAlignment="1">
      <alignment vertical="top" wrapText="1"/>
    </xf>
    <xf numFmtId="0" fontId="11" fillId="5" borderId="14" xfId="1" applyFont="1" applyFill="1" applyAlignment="1">
      <alignment vertical="top" wrapText="1"/>
    </xf>
    <xf numFmtId="0" fontId="12" fillId="5" borderId="3" xfId="1" applyFont="1" applyFill="1" applyBorder="1" applyAlignment="1">
      <alignment vertical="top" wrapText="1"/>
    </xf>
    <xf numFmtId="0" fontId="14" fillId="3" borderId="6" xfId="1" applyFont="1" applyFill="1" applyBorder="1" applyAlignment="1">
      <alignment vertical="top" wrapText="1"/>
    </xf>
    <xf numFmtId="0" fontId="15" fillId="6" borderId="3" xfId="1" applyFont="1" applyFill="1" applyBorder="1" applyAlignment="1">
      <alignment vertical="top" wrapText="1"/>
    </xf>
    <xf numFmtId="0" fontId="11" fillId="6" borderId="11" xfId="1" applyFont="1" applyFill="1" applyBorder="1" applyAlignment="1">
      <alignment vertical="top" wrapText="1"/>
    </xf>
    <xf numFmtId="0" fontId="16" fillId="6" borderId="11" xfId="1" applyFont="1" applyFill="1" applyBorder="1" applyAlignment="1">
      <alignment vertical="top" wrapText="1"/>
    </xf>
    <xf numFmtId="0" fontId="11" fillId="6" borderId="3" xfId="1" applyFont="1" applyFill="1" applyBorder="1" applyAlignment="1">
      <alignment vertical="top" wrapText="1"/>
    </xf>
    <xf numFmtId="0" fontId="12" fillId="6" borderId="3" xfId="1" applyFont="1" applyFill="1" applyBorder="1" applyAlignment="1">
      <alignment vertical="top" wrapText="1"/>
    </xf>
    <xf numFmtId="0" fontId="13" fillId="0" borderId="14" xfId="1" applyFont="1" applyAlignment="1">
      <alignment vertical="top" wrapText="1"/>
    </xf>
    <xf numFmtId="0" fontId="11" fillId="7" borderId="3" xfId="1" applyFont="1" applyFill="1" applyBorder="1" applyAlignment="1">
      <alignment vertical="top" wrapText="1"/>
    </xf>
    <xf numFmtId="0" fontId="13" fillId="7" borderId="3" xfId="1" applyFont="1" applyFill="1" applyBorder="1" applyAlignment="1">
      <alignment vertical="top" wrapText="1"/>
    </xf>
    <xf numFmtId="0" fontId="11" fillId="8" borderId="3" xfId="1" applyFont="1" applyFill="1" applyBorder="1" applyAlignment="1">
      <alignment vertical="top" wrapText="1"/>
    </xf>
    <xf numFmtId="0" fontId="11" fillId="10" borderId="3" xfId="1" applyFont="1" applyFill="1" applyBorder="1" applyAlignment="1">
      <alignment vertical="top" wrapText="1"/>
    </xf>
    <xf numFmtId="0" fontId="11" fillId="11" borderId="3" xfId="1" applyFont="1" applyFill="1" applyBorder="1" applyAlignment="1">
      <alignment vertical="top"/>
    </xf>
    <xf numFmtId="0" fontId="11" fillId="0" borderId="7" xfId="1" applyFont="1" applyBorder="1" applyAlignment="1">
      <alignment vertical="top" wrapText="1"/>
    </xf>
    <xf numFmtId="0" fontId="17" fillId="26" borderId="6" xfId="1" applyFont="1" applyFill="1" applyBorder="1" applyAlignment="1">
      <alignment vertical="top" wrapText="1"/>
    </xf>
    <xf numFmtId="0" fontId="11" fillId="26" borderId="3" xfId="1" applyFont="1" applyFill="1" applyBorder="1" applyAlignment="1">
      <alignment vertical="top" wrapText="1"/>
    </xf>
    <xf numFmtId="0" fontId="13" fillId="26" borderId="14" xfId="1" applyFont="1" applyFill="1" applyAlignment="1">
      <alignment vertical="top" wrapText="1"/>
    </xf>
    <xf numFmtId="0" fontId="11" fillId="27" borderId="3" xfId="1" applyFont="1" applyFill="1" applyBorder="1" applyAlignment="1">
      <alignment vertical="top" wrapText="1"/>
    </xf>
    <xf numFmtId="0" fontId="13" fillId="27" borderId="3" xfId="1" applyFont="1" applyFill="1" applyBorder="1" applyAlignment="1">
      <alignment vertical="top" wrapText="1"/>
    </xf>
    <xf numFmtId="0" fontId="11" fillId="28" borderId="3" xfId="1" applyFont="1" applyFill="1" applyBorder="1" applyAlignment="1">
      <alignment vertical="top" wrapText="1"/>
    </xf>
    <xf numFmtId="0" fontId="11" fillId="29" borderId="3" xfId="1" applyFont="1" applyFill="1" applyBorder="1" applyAlignment="1">
      <alignment vertical="top" wrapText="1"/>
    </xf>
    <xf numFmtId="0" fontId="11" fillId="30" borderId="3" xfId="1" applyFont="1" applyFill="1" applyBorder="1" applyAlignment="1">
      <alignment vertical="top" wrapText="1"/>
    </xf>
    <xf numFmtId="0" fontId="19" fillId="31" borderId="3" xfId="1" applyFont="1" applyFill="1" applyBorder="1" applyAlignment="1">
      <alignment vertical="top" wrapText="1"/>
    </xf>
    <xf numFmtId="0" fontId="11" fillId="13" borderId="3" xfId="1" applyFont="1" applyFill="1" applyBorder="1" applyAlignment="1">
      <alignment vertical="top" wrapText="1"/>
    </xf>
    <xf numFmtId="0" fontId="17" fillId="6" borderId="6" xfId="1" applyFont="1" applyFill="1" applyBorder="1" applyAlignment="1">
      <alignment vertical="top" wrapText="1"/>
    </xf>
    <xf numFmtId="0" fontId="17" fillId="6" borderId="3" xfId="1" applyFont="1" applyFill="1" applyBorder="1" applyAlignment="1">
      <alignment vertical="top" wrapText="1"/>
    </xf>
    <xf numFmtId="0" fontId="11" fillId="6" borderId="7" xfId="1" applyFont="1" applyFill="1" applyBorder="1" applyAlignment="1">
      <alignment vertical="top" wrapText="1"/>
    </xf>
    <xf numFmtId="0" fontId="13" fillId="0" borderId="6" xfId="1" applyFont="1" applyBorder="1" applyAlignment="1">
      <alignment vertical="top" wrapText="1"/>
    </xf>
    <xf numFmtId="0" fontId="19" fillId="6" borderId="3" xfId="1" applyFont="1" applyFill="1" applyBorder="1" applyAlignment="1">
      <alignment vertical="top" wrapText="1"/>
    </xf>
    <xf numFmtId="0" fontId="12" fillId="6" borderId="7" xfId="1" applyFont="1" applyFill="1" applyBorder="1" applyAlignment="1">
      <alignment vertical="top" wrapText="1"/>
    </xf>
    <xf numFmtId="0" fontId="19" fillId="13" borderId="3" xfId="1" applyFont="1" applyFill="1" applyBorder="1" applyAlignment="1">
      <alignment vertical="top" wrapText="1"/>
    </xf>
    <xf numFmtId="0" fontId="19" fillId="10" borderId="3" xfId="1" applyFont="1" applyFill="1" applyBorder="1" applyAlignment="1">
      <alignment vertical="top" wrapText="1"/>
    </xf>
    <xf numFmtId="0" fontId="12" fillId="0" borderId="9" xfId="1" applyFont="1" applyBorder="1" applyAlignment="1">
      <alignment vertical="top" wrapText="1"/>
    </xf>
    <xf numFmtId="0" fontId="19" fillId="9" borderId="3" xfId="1" applyFont="1" applyFill="1" applyBorder="1" applyAlignment="1">
      <alignment vertical="top" wrapText="1"/>
    </xf>
    <xf numFmtId="0" fontId="18" fillId="0" borderId="14" xfId="1" applyFont="1" applyAlignment="1">
      <alignment vertical="top"/>
    </xf>
    <xf numFmtId="0" fontId="7" fillId="3" borderId="14" xfId="1" applyFont="1" applyFill="1" applyAlignment="1">
      <alignment vertical="top" wrapText="1"/>
    </xf>
    <xf numFmtId="0" fontId="7" fillId="14" borderId="14" xfId="1" applyFont="1" applyFill="1" applyAlignment="1">
      <alignment vertical="top" wrapText="1"/>
    </xf>
    <xf numFmtId="0" fontId="7" fillId="3" borderId="14" xfId="1" applyFont="1" applyFill="1" applyAlignment="1">
      <alignment wrapText="1"/>
    </xf>
    <xf numFmtId="0" fontId="7" fillId="0" borderId="14" xfId="1" applyFont="1" applyAlignment="1">
      <alignment wrapText="1"/>
    </xf>
    <xf numFmtId="0" fontId="7" fillId="15" borderId="14" xfId="1" applyFont="1" applyFill="1" applyAlignment="1">
      <alignment vertical="top" wrapText="1"/>
    </xf>
    <xf numFmtId="0" fontId="7" fillId="15" borderId="14" xfId="1" applyFont="1" applyFill="1" applyAlignment="1">
      <alignment horizontal="left" vertical="top" wrapText="1"/>
    </xf>
    <xf numFmtId="0" fontId="7" fillId="13" borderId="14" xfId="1" applyFont="1" applyFill="1" applyAlignment="1">
      <alignment vertical="top" wrapText="1"/>
    </xf>
    <xf numFmtId="0" fontId="7" fillId="8" borderId="14" xfId="1" applyFont="1" applyFill="1" applyAlignment="1">
      <alignment horizontal="left" vertical="top" wrapText="1"/>
    </xf>
    <xf numFmtId="0" fontId="7" fillId="10" borderId="14" xfId="1" applyFont="1" applyFill="1" applyAlignment="1">
      <alignment vertical="top" wrapText="1"/>
    </xf>
    <xf numFmtId="0" fontId="7" fillId="9" borderId="14" xfId="1" applyFont="1" applyFill="1" applyAlignment="1">
      <alignment horizontal="left" vertical="top" wrapText="1"/>
    </xf>
    <xf numFmtId="0" fontId="7" fillId="12" borderId="14" xfId="1" applyFont="1" applyFill="1" applyAlignment="1">
      <alignment vertical="top" wrapText="1"/>
    </xf>
    <xf numFmtId="0" fontId="7" fillId="11" borderId="14" xfId="1" applyFont="1" applyFill="1" applyAlignment="1">
      <alignment horizontal="left" vertical="top" wrapText="1"/>
    </xf>
    <xf numFmtId="0" fontId="7" fillId="0" borderId="3" xfId="1" applyFont="1" applyBorder="1" applyAlignment="1">
      <alignment vertical="top" wrapText="1"/>
    </xf>
    <xf numFmtId="10" fontId="7" fillId="5" borderId="14" xfId="1" applyNumberFormat="1" applyFont="1" applyFill="1" applyAlignment="1">
      <alignment wrapText="1"/>
    </xf>
    <xf numFmtId="0" fontId="7" fillId="15" borderId="14" xfId="1" applyFont="1" applyFill="1"/>
    <xf numFmtId="0" fontId="7" fillId="13" borderId="14" xfId="1" applyFont="1" applyFill="1"/>
    <xf numFmtId="0" fontId="7" fillId="10" borderId="14" xfId="1" applyFont="1" applyFill="1"/>
    <xf numFmtId="0" fontId="7" fillId="12" borderId="14" xfId="1" applyFont="1" applyFill="1"/>
    <xf numFmtId="0" fontId="35" fillId="0" borderId="3" xfId="1" applyFont="1" applyBorder="1" applyAlignment="1">
      <alignment vertical="top" wrapText="1"/>
    </xf>
    <xf numFmtId="0" fontId="35" fillId="34" borderId="14" xfId="1" applyFont="1" applyFill="1" applyAlignment="1">
      <alignment vertical="top" wrapText="1"/>
    </xf>
    <xf numFmtId="0" fontId="35" fillId="34" borderId="14" xfId="1" applyFont="1" applyFill="1" applyAlignment="1">
      <alignment horizontal="left" vertical="top" wrapText="1"/>
    </xf>
    <xf numFmtId="0" fontId="35" fillId="0" borderId="14" xfId="1" applyFont="1" applyAlignment="1">
      <alignment wrapText="1"/>
    </xf>
    <xf numFmtId="0" fontId="36" fillId="0" borderId="14" xfId="1" applyFont="1"/>
    <xf numFmtId="0" fontId="9" fillId="34" borderId="14" xfId="1" applyFont="1" applyFill="1" applyAlignment="1">
      <alignment vertical="top" wrapText="1"/>
    </xf>
    <xf numFmtId="0" fontId="9" fillId="34" borderId="14" xfId="1" applyFont="1" applyFill="1" applyAlignment="1">
      <alignment horizontal="left" vertical="top" wrapText="1"/>
    </xf>
    <xf numFmtId="0" fontId="7" fillId="0" borderId="14" xfId="1" applyFont="1" applyAlignment="1">
      <alignment vertical="top" wrapText="1"/>
    </xf>
    <xf numFmtId="0" fontId="7" fillId="34" borderId="14" xfId="1" applyFont="1" applyFill="1" applyAlignment="1">
      <alignment vertical="top" wrapText="1"/>
    </xf>
    <xf numFmtId="0" fontId="7" fillId="34" borderId="14" xfId="1" applyFont="1" applyFill="1" applyAlignment="1">
      <alignment horizontal="left" vertical="top" wrapText="1"/>
    </xf>
    <xf numFmtId="0" fontId="12" fillId="34" borderId="14" xfId="1" applyFont="1" applyFill="1"/>
    <xf numFmtId="10" fontId="7" fillId="0" borderId="14" xfId="1" applyNumberFormat="1" applyFont="1" applyAlignment="1">
      <alignment wrapText="1"/>
    </xf>
    <xf numFmtId="0" fontId="37" fillId="34" borderId="14" xfId="1" applyFont="1" applyFill="1" applyAlignment="1">
      <alignment vertical="top" wrapText="1"/>
    </xf>
    <xf numFmtId="165" fontId="37" fillId="34" borderId="14" xfId="1" applyNumberFormat="1" applyFont="1" applyFill="1" applyAlignment="1">
      <alignment horizontal="left" vertical="top" wrapText="1"/>
    </xf>
    <xf numFmtId="0" fontId="38" fillId="0" borderId="14" xfId="1" applyFont="1"/>
    <xf numFmtId="0" fontId="35" fillId="0" borderId="14" xfId="1" applyFont="1" applyAlignment="1">
      <alignment vertical="top" wrapText="1"/>
    </xf>
    <xf numFmtId="0" fontId="19" fillId="0" borderId="3" xfId="1" applyFont="1" applyBorder="1" applyAlignment="1">
      <alignment vertical="top" wrapText="1"/>
    </xf>
    <xf numFmtId="0" fontId="5" fillId="2" borderId="14" xfId="1" applyFont="1" applyFill="1" applyAlignment="1">
      <alignment horizontal="left" vertical="center" wrapText="1"/>
    </xf>
    <xf numFmtId="0" fontId="5" fillId="2" borderId="14" xfId="1" applyFont="1" applyFill="1" applyAlignment="1">
      <alignment vertical="center" wrapText="1"/>
    </xf>
    <xf numFmtId="0" fontId="6" fillId="2" borderId="14" xfId="1" applyFont="1" applyFill="1" applyAlignment="1">
      <alignment horizontal="left" vertical="center"/>
    </xf>
    <xf numFmtId="0" fontId="6" fillId="2" borderId="14" xfId="1" applyFont="1" applyFill="1" applyAlignment="1">
      <alignment vertical="top" wrapText="1"/>
    </xf>
    <xf numFmtId="0" fontId="6" fillId="2" borderId="14" xfId="1" applyFont="1" applyFill="1" applyAlignment="1">
      <alignment horizontal="left" vertical="center" wrapText="1"/>
    </xf>
    <xf numFmtId="0" fontId="6" fillId="2" borderId="16" xfId="1" applyFont="1" applyFill="1" applyBorder="1" applyAlignment="1">
      <alignment horizontal="left" vertical="center" wrapText="1"/>
    </xf>
    <xf numFmtId="0" fontId="6" fillId="2" borderId="16" xfId="1" applyFont="1" applyFill="1" applyBorder="1" applyAlignment="1">
      <alignment horizontal="left" vertical="center"/>
    </xf>
    <xf numFmtId="0" fontId="6" fillId="2" borderId="16" xfId="1" applyFont="1" applyFill="1" applyBorder="1" applyAlignment="1">
      <alignment vertical="top" wrapText="1"/>
    </xf>
    <xf numFmtId="0" fontId="10" fillId="3" borderId="3" xfId="1" applyFont="1" applyFill="1" applyBorder="1" applyAlignment="1">
      <alignment vertical="center" wrapText="1"/>
    </xf>
    <xf numFmtId="0" fontId="10" fillId="3" borderId="14" xfId="1" applyFont="1" applyFill="1" applyAlignment="1">
      <alignment vertical="center" wrapText="1"/>
    </xf>
    <xf numFmtId="0" fontId="10" fillId="3" borderId="14" xfId="1" applyFont="1" applyFill="1" applyAlignment="1">
      <alignment horizontal="left" vertical="center"/>
    </xf>
    <xf numFmtId="0" fontId="11" fillId="0" borderId="3" xfId="1" applyFont="1" applyBorder="1" applyAlignment="1">
      <alignment vertical="center"/>
    </xf>
    <xf numFmtId="0" fontId="12" fillId="0" borderId="3" xfId="1" applyFont="1" applyBorder="1" applyAlignment="1">
      <alignment vertical="center"/>
    </xf>
    <xf numFmtId="0" fontId="34" fillId="0" borderId="14" xfId="1" applyAlignment="1">
      <alignment vertical="center"/>
    </xf>
    <xf numFmtId="0" fontId="13" fillId="4" borderId="3" xfId="1" applyFont="1" applyFill="1" applyBorder="1" applyAlignment="1">
      <alignment vertical="top" wrapText="1"/>
    </xf>
    <xf numFmtId="0" fontId="13" fillId="4" borderId="14" xfId="1" applyFont="1" applyFill="1" applyAlignment="1">
      <alignment vertical="top" wrapText="1"/>
    </xf>
    <xf numFmtId="0" fontId="11" fillId="0" borderId="3" xfId="1" applyFont="1" applyBorder="1" applyAlignment="1">
      <alignment vertical="top"/>
    </xf>
    <xf numFmtId="0" fontId="12" fillId="0" borderId="3" xfId="1" applyFont="1" applyBorder="1"/>
    <xf numFmtId="0" fontId="6" fillId="3" borderId="14" xfId="1" applyFont="1" applyFill="1" applyAlignment="1">
      <alignment vertical="center" wrapText="1"/>
    </xf>
    <xf numFmtId="0" fontId="6" fillId="3" borderId="14" xfId="1" applyFont="1" applyFill="1" applyAlignment="1">
      <alignment horizontal="left" vertical="center"/>
    </xf>
    <xf numFmtId="0" fontId="6" fillId="3" borderId="3" xfId="1" applyFont="1" applyFill="1" applyBorder="1" applyAlignment="1">
      <alignment wrapText="1"/>
    </xf>
    <xf numFmtId="0" fontId="11" fillId="0" borderId="3" xfId="1" applyFont="1" applyBorder="1"/>
    <xf numFmtId="0" fontId="11" fillId="5" borderId="3" xfId="1" applyFont="1" applyFill="1" applyBorder="1"/>
    <xf numFmtId="0" fontId="12" fillId="5" borderId="3" xfId="1" applyFont="1" applyFill="1" applyBorder="1"/>
    <xf numFmtId="0" fontId="11" fillId="6" borderId="3" xfId="1" applyFont="1" applyFill="1" applyBorder="1" applyAlignment="1">
      <alignment vertical="top"/>
    </xf>
    <xf numFmtId="0" fontId="12" fillId="6" borderId="3" xfId="1" applyFont="1" applyFill="1" applyBorder="1"/>
    <xf numFmtId="0" fontId="13" fillId="0" borderId="14" xfId="1" applyFont="1" applyAlignment="1">
      <alignment wrapText="1"/>
    </xf>
    <xf numFmtId="0" fontId="11" fillId="7" borderId="7" xfId="1" applyFont="1" applyFill="1" applyBorder="1" applyAlignment="1">
      <alignment vertical="top" wrapText="1"/>
    </xf>
    <xf numFmtId="0" fontId="11" fillId="7" borderId="3" xfId="1" applyFont="1" applyFill="1" applyBorder="1" applyAlignment="1">
      <alignment vertical="top"/>
    </xf>
    <xf numFmtId="0" fontId="11" fillId="8" borderId="3" xfId="1" applyFont="1" applyFill="1" applyBorder="1" applyAlignment="1">
      <alignment vertical="top"/>
    </xf>
    <xf numFmtId="0" fontId="11" fillId="9" borderId="3" xfId="1" applyFont="1" applyFill="1" applyBorder="1" applyAlignment="1">
      <alignment vertical="top"/>
    </xf>
    <xf numFmtId="0" fontId="11" fillId="6" borderId="3" xfId="1" applyFont="1" applyFill="1" applyBorder="1"/>
    <xf numFmtId="0" fontId="15" fillId="6" borderId="14" xfId="1" applyFont="1" applyFill="1" applyAlignment="1">
      <alignment wrapText="1"/>
    </xf>
    <xf numFmtId="0" fontId="12" fillId="6" borderId="7" xfId="1" applyFont="1" applyFill="1" applyBorder="1" applyAlignment="1">
      <alignment vertical="top"/>
    </xf>
    <xf numFmtId="0" fontId="12" fillId="6" borderId="7" xfId="1" applyFont="1" applyFill="1" applyBorder="1"/>
    <xf numFmtId="0" fontId="13" fillId="0" borderId="3" xfId="1" applyFont="1" applyBorder="1" applyAlignment="1">
      <alignment wrapText="1"/>
    </xf>
    <xf numFmtId="0" fontId="12" fillId="7" borderId="9" xfId="1" applyFont="1" applyFill="1" applyBorder="1" applyAlignment="1">
      <alignment vertical="top"/>
    </xf>
    <xf numFmtId="0" fontId="12" fillId="8" borderId="9" xfId="1" applyFont="1" applyFill="1" applyBorder="1" applyAlignment="1">
      <alignment vertical="top"/>
    </xf>
    <xf numFmtId="0" fontId="12" fillId="9" borderId="9" xfId="1" applyFont="1" applyFill="1" applyBorder="1" applyAlignment="1">
      <alignment vertical="top"/>
    </xf>
    <xf numFmtId="0" fontId="12" fillId="11" borderId="9" xfId="1" applyFont="1" applyFill="1" applyBorder="1" applyAlignment="1">
      <alignment vertical="top"/>
    </xf>
    <xf numFmtId="0" fontId="12" fillId="0" borderId="9" xfId="1" applyFont="1" applyBorder="1"/>
    <xf numFmtId="0" fontId="7" fillId="33" borderId="14" xfId="1" applyFont="1" applyFill="1" applyAlignment="1">
      <alignment vertical="top" wrapText="1"/>
    </xf>
    <xf numFmtId="0" fontId="7" fillId="33" borderId="14" xfId="1" applyFont="1" applyFill="1"/>
    <xf numFmtId="0" fontId="7" fillId="32" borderId="14" xfId="1" applyFont="1" applyFill="1" applyAlignment="1">
      <alignment horizontal="left" vertical="top" wrapText="1"/>
    </xf>
    <xf numFmtId="0" fontId="34" fillId="34" borderId="14" xfId="1" applyFill="1"/>
    <xf numFmtId="0" fontId="34" fillId="34" borderId="14" xfId="1" applyFill="1" applyAlignment="1">
      <alignment horizontal="left"/>
    </xf>
    <xf numFmtId="0" fontId="5" fillId="2" borderId="14" xfId="1" applyFont="1" applyFill="1" applyAlignment="1">
      <alignment vertical="top" wrapText="1"/>
    </xf>
    <xf numFmtId="0" fontId="10" fillId="3" borderId="3" xfId="1" applyFont="1" applyFill="1" applyBorder="1" applyAlignment="1">
      <alignment wrapText="1"/>
    </xf>
    <xf numFmtId="0" fontId="19" fillId="0" borderId="3" xfId="1" applyFont="1" applyBorder="1"/>
    <xf numFmtId="0" fontId="11" fillId="3" borderId="3" xfId="1" applyFont="1" applyFill="1" applyBorder="1"/>
    <xf numFmtId="0" fontId="20" fillId="0" borderId="14" xfId="1" applyFont="1" applyAlignment="1">
      <alignment vertical="top" wrapText="1"/>
    </xf>
    <xf numFmtId="0" fontId="19" fillId="5" borderId="3" xfId="1" applyFont="1" applyFill="1" applyBorder="1"/>
    <xf numFmtId="0" fontId="17" fillId="6" borderId="14" xfId="1" applyFont="1" applyFill="1" applyAlignment="1">
      <alignment vertical="top" wrapText="1"/>
    </xf>
    <xf numFmtId="0" fontId="17" fillId="16" borderId="14" xfId="1" applyFont="1" applyFill="1" applyAlignment="1">
      <alignment vertical="top" wrapText="1"/>
    </xf>
    <xf numFmtId="0" fontId="11" fillId="16" borderId="11" xfId="1" applyFont="1" applyFill="1" applyBorder="1" applyAlignment="1">
      <alignment vertical="top" wrapText="1"/>
    </xf>
    <xf numFmtId="0" fontId="16" fillId="16" borderId="11" xfId="1" applyFont="1" applyFill="1" applyBorder="1" applyAlignment="1">
      <alignment vertical="top" wrapText="1"/>
    </xf>
    <xf numFmtId="0" fontId="11" fillId="16" borderId="3" xfId="1" applyFont="1" applyFill="1" applyBorder="1" applyAlignment="1">
      <alignment vertical="top"/>
    </xf>
    <xf numFmtId="0" fontId="12" fillId="16" borderId="14" xfId="1" applyFont="1" applyFill="1"/>
    <xf numFmtId="0" fontId="13" fillId="0" borderId="17" xfId="1" applyFont="1" applyBorder="1" applyAlignment="1">
      <alignment vertical="top" wrapText="1"/>
    </xf>
    <xf numFmtId="0" fontId="13" fillId="19" borderId="17" xfId="1" applyFont="1" applyFill="1" applyBorder="1" applyAlignment="1">
      <alignment vertical="top" wrapText="1"/>
    </xf>
    <xf numFmtId="0" fontId="11" fillId="0" borderId="14" xfId="1" applyFont="1"/>
    <xf numFmtId="0" fontId="19" fillId="0" borderId="14" xfId="1" applyFont="1"/>
    <xf numFmtId="0" fontId="13" fillId="20" borderId="17" xfId="1" applyFont="1" applyFill="1" applyBorder="1" applyAlignment="1">
      <alignment vertical="top" wrapText="1"/>
    </xf>
    <xf numFmtId="0" fontId="13" fillId="21" borderId="17" xfId="1" applyFont="1" applyFill="1" applyBorder="1" applyAlignment="1">
      <alignment vertical="top" wrapText="1"/>
    </xf>
    <xf numFmtId="0" fontId="17" fillId="16" borderId="17" xfId="1" applyFont="1" applyFill="1" applyBorder="1" applyAlignment="1">
      <alignment vertical="top" wrapText="1"/>
    </xf>
    <xf numFmtId="0" fontId="11" fillId="16" borderId="7" xfId="1" applyFont="1" applyFill="1" applyBorder="1" applyAlignment="1">
      <alignment vertical="top"/>
    </xf>
    <xf numFmtId="0" fontId="11" fillId="16" borderId="3" xfId="1" applyFont="1" applyFill="1" applyBorder="1"/>
    <xf numFmtId="0" fontId="11" fillId="16" borderId="14" xfId="1" applyFont="1" applyFill="1"/>
    <xf numFmtId="0" fontId="19" fillId="16" borderId="14" xfId="1" applyFont="1" applyFill="1"/>
    <xf numFmtId="0" fontId="13" fillId="17" borderId="17" xfId="1" applyFont="1" applyFill="1" applyBorder="1" applyAlignment="1">
      <alignment vertical="top" wrapText="1"/>
    </xf>
    <xf numFmtId="0" fontId="11" fillId="4" borderId="3" xfId="1" applyFont="1" applyFill="1" applyBorder="1" applyAlignment="1">
      <alignment vertical="top"/>
    </xf>
    <xf numFmtId="0" fontId="19" fillId="4" borderId="3" xfId="1" applyFont="1" applyFill="1" applyBorder="1"/>
    <xf numFmtId="0" fontId="19" fillId="16" borderId="3" xfId="1" applyFont="1" applyFill="1" applyBorder="1"/>
    <xf numFmtId="0" fontId="19" fillId="6" borderId="3" xfId="1" applyFont="1" applyFill="1" applyBorder="1"/>
    <xf numFmtId="0" fontId="13" fillId="17" borderId="17" xfId="1" applyFont="1" applyFill="1" applyBorder="1" applyAlignment="1">
      <alignment horizontal="left" vertical="top" wrapText="1"/>
    </xf>
    <xf numFmtId="0" fontId="17" fillId="6" borderId="17" xfId="1" applyFont="1" applyFill="1" applyBorder="1" applyAlignment="1">
      <alignment vertical="top" wrapText="1"/>
    </xf>
    <xf numFmtId="0" fontId="11" fillId="6" borderId="7" xfId="1" applyFont="1" applyFill="1" applyBorder="1" applyAlignment="1">
      <alignment vertical="top"/>
    </xf>
    <xf numFmtId="0" fontId="11" fillId="0" borderId="14" xfId="1" applyFont="1" applyAlignment="1">
      <alignment vertical="top"/>
    </xf>
    <xf numFmtId="0" fontId="18" fillId="0" borderId="14" xfId="1" applyFont="1" applyAlignment="1">
      <alignment vertical="top" wrapText="1"/>
    </xf>
    <xf numFmtId="0" fontId="21" fillId="0" borderId="14" xfId="1" applyFont="1" applyAlignment="1">
      <alignment vertical="top" wrapText="1"/>
    </xf>
    <xf numFmtId="0" fontId="34" fillId="0" borderId="14" xfId="1" applyAlignment="1">
      <alignment vertical="top"/>
    </xf>
    <xf numFmtId="0" fontId="15" fillId="39" borderId="6" xfId="1" applyFont="1" applyFill="1" applyBorder="1" applyAlignment="1">
      <alignment vertical="top" wrapText="1"/>
    </xf>
    <xf numFmtId="0" fontId="11" fillId="40" borderId="3" xfId="1" applyFont="1" applyFill="1" applyBorder="1" applyAlignment="1">
      <alignment vertical="top" wrapText="1"/>
    </xf>
    <xf numFmtId="0" fontId="13" fillId="40" borderId="3" xfId="1" applyFont="1" applyFill="1" applyBorder="1" applyAlignment="1">
      <alignment vertical="top" wrapText="1"/>
    </xf>
    <xf numFmtId="0" fontId="11" fillId="41" borderId="3" xfId="1" applyFont="1" applyFill="1" applyBorder="1" applyAlignment="1">
      <alignment vertical="top" wrapText="1"/>
    </xf>
    <xf numFmtId="0" fontId="19" fillId="42" borderId="3" xfId="1" applyFont="1" applyFill="1" applyBorder="1" applyAlignment="1">
      <alignment vertical="top" wrapText="1"/>
    </xf>
    <xf numFmtId="0" fontId="11" fillId="43" borderId="3" xfId="1" applyFont="1" applyFill="1" applyBorder="1" applyAlignment="1">
      <alignment vertical="top" wrapText="1"/>
    </xf>
    <xf numFmtId="0" fontId="19" fillId="44" borderId="3" xfId="1" applyFont="1" applyFill="1" applyBorder="1" applyAlignment="1">
      <alignment vertical="top" wrapText="1"/>
    </xf>
    <xf numFmtId="0" fontId="11" fillId="45" borderId="3" xfId="1" applyFont="1" applyFill="1" applyBorder="1" applyAlignment="1">
      <alignment vertical="top" wrapText="1"/>
    </xf>
    <xf numFmtId="0" fontId="11" fillId="45" borderId="3" xfId="1" applyFont="1" applyFill="1" applyBorder="1" applyAlignment="1">
      <alignment vertical="top"/>
    </xf>
    <xf numFmtId="0" fontId="11" fillId="39" borderId="7" xfId="1" applyFont="1" applyFill="1" applyBorder="1" applyAlignment="1">
      <alignment vertical="top" wrapText="1"/>
    </xf>
    <xf numFmtId="0" fontId="11" fillId="39" borderId="3" xfId="1" applyFont="1" applyFill="1" applyBorder="1" applyAlignment="1">
      <alignment vertical="top" wrapText="1"/>
    </xf>
    <xf numFmtId="0" fontId="12" fillId="39" borderId="3" xfId="1" applyFont="1" applyFill="1" applyBorder="1" applyAlignment="1">
      <alignment vertical="top" wrapText="1"/>
    </xf>
    <xf numFmtId="0" fontId="9" fillId="39" borderId="14" xfId="1" applyFont="1" applyFill="1" applyAlignment="1">
      <alignment vertical="top" wrapText="1"/>
    </xf>
    <xf numFmtId="0" fontId="34" fillId="39" borderId="14" xfId="1" applyFill="1"/>
    <xf numFmtId="0" fontId="6" fillId="3" borderId="0" xfId="0" applyFont="1" applyFill="1" applyAlignment="1">
      <alignment vertical="center" wrapText="1"/>
    </xf>
    <xf numFmtId="0" fontId="6" fillId="3" borderId="0" xfId="0" applyFont="1" applyFill="1" applyAlignment="1">
      <alignment horizontal="left" vertical="center"/>
    </xf>
    <xf numFmtId="0" fontId="13" fillId="4" borderId="0" xfId="0" applyFont="1" applyFill="1" applyAlignment="1">
      <alignment vertical="top" wrapText="1"/>
    </xf>
    <xf numFmtId="164" fontId="3" fillId="0" borderId="14" xfId="1" applyNumberFormat="1" applyFont="1" applyAlignment="1">
      <alignment horizontal="left" vertical="top"/>
    </xf>
    <xf numFmtId="0" fontId="3" fillId="0" borderId="14" xfId="1" applyFont="1" applyAlignment="1">
      <alignment vertical="top"/>
    </xf>
    <xf numFmtId="0" fontId="2" fillId="0" borderId="14" xfId="1" applyFont="1" applyAlignment="1">
      <alignment vertical="top"/>
    </xf>
    <xf numFmtId="0" fontId="21" fillId="46" borderId="17" xfId="1" applyFont="1" applyFill="1" applyBorder="1"/>
    <xf numFmtId="0" fontId="21" fillId="46" borderId="21" xfId="1" applyFont="1" applyFill="1" applyBorder="1"/>
    <xf numFmtId="165" fontId="25" fillId="46" borderId="21" xfId="1" applyNumberFormat="1" applyFont="1" applyFill="1" applyBorder="1" applyAlignment="1">
      <alignment horizontal="right"/>
    </xf>
    <xf numFmtId="0" fontId="21" fillId="0" borderId="22" xfId="1" applyFont="1" applyBorder="1"/>
    <xf numFmtId="0" fontId="21" fillId="0" borderId="23" xfId="1" applyFont="1" applyBorder="1"/>
    <xf numFmtId="165" fontId="25" fillId="0" borderId="23" xfId="1" applyNumberFormat="1" applyFont="1" applyBorder="1" applyAlignment="1">
      <alignment horizontal="right"/>
    </xf>
    <xf numFmtId="0" fontId="21" fillId="46" borderId="22" xfId="1" applyFont="1" applyFill="1" applyBorder="1"/>
    <xf numFmtId="0" fontId="21" fillId="46" borderId="23" xfId="1" applyFont="1" applyFill="1" applyBorder="1"/>
    <xf numFmtId="165" fontId="25" fillId="46" borderId="23" xfId="1" applyNumberFormat="1" applyFont="1" applyFill="1" applyBorder="1" applyAlignment="1">
      <alignment horizontal="right"/>
    </xf>
    <xf numFmtId="165" fontId="39" fillId="0" borderId="14" xfId="1" applyNumberFormat="1" applyFont="1" applyAlignment="1">
      <alignment horizontal="right"/>
    </xf>
    <xf numFmtId="165" fontId="39" fillId="47" borderId="17" xfId="1" applyNumberFormat="1" applyFont="1" applyFill="1" applyBorder="1" applyAlignment="1">
      <alignment horizontal="right"/>
    </xf>
    <xf numFmtId="49" fontId="34" fillId="0" borderId="14" xfId="1" applyNumberFormat="1"/>
    <xf numFmtId="0" fontId="40" fillId="48" borderId="23" xfId="1" applyFont="1" applyFill="1" applyBorder="1"/>
    <xf numFmtId="0" fontId="40" fillId="48" borderId="22" xfId="1" applyFont="1" applyFill="1" applyBorder="1"/>
    <xf numFmtId="0" fontId="1" fillId="0" borderId="14" xfId="1" applyFont="1" applyAlignment="1">
      <alignment vertical="top"/>
    </xf>
    <xf numFmtId="0" fontId="26" fillId="46" borderId="23" xfId="3" applyFill="1" applyBorder="1"/>
    <xf numFmtId="0" fontId="26" fillId="0" borderId="23" xfId="3" applyBorder="1"/>
    <xf numFmtId="0" fontId="26" fillId="46" borderId="21" xfId="3" applyFill="1" applyBorder="1"/>
    <xf numFmtId="0" fontId="10" fillId="3" borderId="14" xfId="0" applyFont="1" applyFill="1" applyBorder="1" applyAlignment="1">
      <alignment wrapText="1"/>
    </xf>
    <xf numFmtId="0" fontId="33" fillId="0" borderId="10" xfId="0" applyFont="1" applyBorder="1"/>
    <xf numFmtId="165" fontId="36" fillId="0" borderId="14" xfId="1" applyNumberFormat="1" applyFont="1"/>
  </cellXfs>
  <cellStyles count="4">
    <cellStyle name="Hyperlink" xfId="3" builtinId="8"/>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22"/>
  <sheetViews>
    <sheetView topLeftCell="A4" zoomScaleNormal="100" workbookViewId="0">
      <selection activeCell="A4" sqref="A4"/>
    </sheetView>
  </sheetViews>
  <sheetFormatPr baseColWidth="10" defaultRowHeight="16"/>
  <cols>
    <col min="1" max="1" width="23.83203125" style="229" customWidth="1"/>
    <col min="2" max="2" width="129" style="230" customWidth="1"/>
    <col min="3" max="3" width="106.6640625" style="230" customWidth="1"/>
    <col min="4" max="4" width="51.6640625" style="230" customWidth="1"/>
    <col min="5" max="16384" width="10.83203125" style="230"/>
  </cols>
  <sheetData>
    <row r="2" spans="1:4">
      <c r="B2" s="231" t="s">
        <v>261</v>
      </c>
      <c r="D2" s="232"/>
    </row>
    <row r="3" spans="1:4" ht="29" customHeight="1"/>
    <row r="4" spans="1:4" ht="51">
      <c r="A4" s="233" t="s">
        <v>262</v>
      </c>
      <c r="B4" s="234" t="s">
        <v>263</v>
      </c>
      <c r="D4" s="232"/>
    </row>
    <row r="5" spans="1:4">
      <c r="A5" s="233"/>
    </row>
    <row r="6" spans="1:4" ht="17">
      <c r="A6" s="235" t="s">
        <v>264</v>
      </c>
      <c r="B6" s="236" t="s">
        <v>285</v>
      </c>
    </row>
    <row r="7" spans="1:4" ht="17">
      <c r="A7" s="235"/>
      <c r="B7" s="236" t="s">
        <v>286</v>
      </c>
    </row>
    <row r="8" spans="1:4">
      <c r="A8" s="233"/>
    </row>
    <row r="9" spans="1:4" ht="17">
      <c r="A9" s="233" t="s">
        <v>265</v>
      </c>
      <c r="B9" s="234" t="s">
        <v>266</v>
      </c>
    </row>
    <row r="10" spans="1:4">
      <c r="A10" s="233"/>
    </row>
    <row r="11" spans="1:4">
      <c r="A11" s="237" t="s">
        <v>284</v>
      </c>
      <c r="B11" s="238" t="s">
        <v>267</v>
      </c>
    </row>
    <row r="12" spans="1:4">
      <c r="A12" s="432"/>
      <c r="B12" s="433"/>
    </row>
    <row r="13" spans="1:4">
      <c r="A13" s="432">
        <v>45243</v>
      </c>
      <c r="B13" s="449" t="s">
        <v>311</v>
      </c>
    </row>
    <row r="14" spans="1:4">
      <c r="A14" s="432">
        <v>45154</v>
      </c>
      <c r="B14" s="449" t="s">
        <v>296</v>
      </c>
    </row>
    <row r="15" spans="1:4">
      <c r="A15" s="432">
        <v>45147</v>
      </c>
      <c r="B15" s="434" t="s">
        <v>295</v>
      </c>
    </row>
    <row r="16" spans="1:4">
      <c r="A16" s="432">
        <v>45147</v>
      </c>
      <c r="B16" s="433" t="s">
        <v>294</v>
      </c>
    </row>
    <row r="17" spans="1:2">
      <c r="A17" s="239">
        <v>45145</v>
      </c>
      <c r="B17" s="230" t="s">
        <v>289</v>
      </c>
    </row>
    <row r="18" spans="1:2">
      <c r="A18" s="239">
        <v>45142</v>
      </c>
      <c r="B18" s="231" t="s">
        <v>288</v>
      </c>
    </row>
    <row r="19" spans="1:2">
      <c r="A19" s="240">
        <v>45128</v>
      </c>
      <c r="B19" s="231" t="s">
        <v>271</v>
      </c>
    </row>
    <row r="20" spans="1:2">
      <c r="A20" s="240">
        <v>45126</v>
      </c>
      <c r="B20" s="230" t="s">
        <v>269</v>
      </c>
    </row>
    <row r="21" spans="1:2" ht="12" customHeight="1">
      <c r="A21" s="240">
        <v>45125</v>
      </c>
      <c r="B21" s="230" t="s">
        <v>270</v>
      </c>
    </row>
    <row r="22" spans="1:2">
      <c r="B22" s="241"/>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C4945-A82F-1047-BE40-3246942C3D3C}">
  <dimension ref="A1:J12"/>
  <sheetViews>
    <sheetView tabSelected="1" zoomScale="140" zoomScaleNormal="140" workbookViewId="0">
      <selection activeCell="C18" sqref="C18"/>
    </sheetView>
  </sheetViews>
  <sheetFormatPr baseColWidth="10" defaultRowHeight="13"/>
  <cols>
    <col min="1" max="1" width="18.33203125" style="249" customWidth="1"/>
    <col min="2" max="2" width="15" style="249" customWidth="1"/>
    <col min="3" max="3" width="11.1640625" style="249" customWidth="1"/>
    <col min="4" max="4" width="13.5" style="249" customWidth="1"/>
    <col min="5" max="5" width="15.1640625" style="249" customWidth="1"/>
    <col min="6" max="6" width="17.1640625" style="249" customWidth="1"/>
    <col min="7" max="7" width="16.83203125" style="249" customWidth="1"/>
    <col min="8" max="8" width="18" style="249" customWidth="1"/>
    <col min="9" max="9" width="17.83203125" style="249" customWidth="1"/>
    <col min="10" max="16384" width="10.83203125" style="249"/>
  </cols>
  <sheetData>
    <row r="1" spans="1:10">
      <c r="A1" s="249" t="s">
        <v>309</v>
      </c>
      <c r="B1" s="446" t="str">
        <f>'3.1 Communications'!B2</f>
        <v xml:space="preserve"> </v>
      </c>
    </row>
    <row r="3" spans="1:10">
      <c r="A3" s="447" t="s">
        <v>308</v>
      </c>
      <c r="B3" s="447" t="s">
        <v>307</v>
      </c>
      <c r="C3" s="447" t="s">
        <v>306</v>
      </c>
      <c r="D3" s="447" t="s">
        <v>305</v>
      </c>
      <c r="E3" s="447" t="s">
        <v>304</v>
      </c>
      <c r="F3" s="447" t="s">
        <v>303</v>
      </c>
      <c r="G3" s="447" t="s">
        <v>302</v>
      </c>
      <c r="H3" s="447" t="s">
        <v>301</v>
      </c>
      <c r="I3" s="448" t="s">
        <v>300</v>
      </c>
    </row>
    <row r="4" spans="1:10" ht="16">
      <c r="A4" s="450" t="s">
        <v>299</v>
      </c>
      <c r="B4" s="445">
        <f>'3.1 Communications'!C66</f>
        <v>0</v>
      </c>
      <c r="C4" s="442">
        <f>'3.1 Communications'!B3</f>
        <v>0</v>
      </c>
      <c r="D4" s="442">
        <f>'3.1 Communications'!C54</f>
        <v>0</v>
      </c>
      <c r="E4" s="442">
        <f>'3.1 Communications'!C58</f>
        <v>36</v>
      </c>
      <c r="F4" s="442">
        <f>'3.1 Communications'!C57</f>
        <v>0</v>
      </c>
      <c r="G4" s="442">
        <f>'3.1 Communications'!E57</f>
        <v>0</v>
      </c>
      <c r="H4" s="442">
        <f>'3.1 Communications'!G57</f>
        <v>0</v>
      </c>
      <c r="I4" s="441">
        <f>'3.1 Communications'!I57</f>
        <v>0</v>
      </c>
    </row>
    <row r="5" spans="1:10" ht="16">
      <c r="A5" s="451" t="s">
        <v>298</v>
      </c>
      <c r="B5" s="444">
        <f>'3.2 Knowledge&amp;Skills'!$C41</f>
        <v>0.19642857142857142</v>
      </c>
      <c r="C5" s="439">
        <f>'3.2 Knowledge&amp;Skills'!B3</f>
        <v>0</v>
      </c>
      <c r="D5" s="439">
        <f>'3.2 Knowledge&amp;Skills'!C29</f>
        <v>4</v>
      </c>
      <c r="E5" s="439">
        <f>'3.2 Knowledge&amp;Skills'!C33</f>
        <v>0</v>
      </c>
      <c r="F5" s="439">
        <f>'3.2 Knowledge&amp;Skills'!C32</f>
        <v>0</v>
      </c>
      <c r="G5" s="439">
        <f>'3.2 Knowledge&amp;Skills'!E32</f>
        <v>0</v>
      </c>
      <c r="H5" s="439">
        <f>'3.2 Knowledge&amp;Skills'!G32</f>
        <v>0</v>
      </c>
      <c r="I5" s="438">
        <f>'3.2 Knowledge&amp;Skills'!I32</f>
        <v>0</v>
      </c>
    </row>
    <row r="6" spans="1:10" ht="16">
      <c r="A6" s="450" t="s">
        <v>108</v>
      </c>
      <c r="B6" s="443">
        <f>'3.3 Support'!C62</f>
        <v>0</v>
      </c>
      <c r="C6" s="442">
        <f>'3.3 Support'!B3</f>
        <v>0</v>
      </c>
      <c r="D6" s="442">
        <f>'3.3 Support'!C50</f>
        <v>0</v>
      </c>
      <c r="E6" s="442">
        <f>'3.3 Support'!C54</f>
        <v>32</v>
      </c>
      <c r="F6" s="442">
        <f>'3.3 Support'!C53</f>
        <v>0</v>
      </c>
      <c r="G6" s="442">
        <f>'3.3 Support'!E53</f>
        <v>0</v>
      </c>
      <c r="H6" s="442">
        <f>'3.3 Support'!G53</f>
        <v>0</v>
      </c>
      <c r="I6" s="441">
        <f>'3.3 Support'!I53</f>
        <v>0</v>
      </c>
    </row>
    <row r="7" spans="1:10" ht="16">
      <c r="A7" s="451" t="s">
        <v>297</v>
      </c>
      <c r="B7" s="440">
        <f>'3.4 ICT Dev Life Cycle'!C53</f>
        <v>0.65333333333333332</v>
      </c>
      <c r="C7" s="439">
        <f>'3.4 ICT Dev Life Cycle'!B3</f>
        <v>0</v>
      </c>
      <c r="D7" s="439">
        <f>'3.4 ICT Dev Life Cycle'!C41</f>
        <v>0</v>
      </c>
      <c r="E7" s="439">
        <f>'3.4 ICT Dev Life Cycle'!C45</f>
        <v>0</v>
      </c>
      <c r="F7" s="439">
        <f>'3.4 ICT Dev Life Cycle'!C44</f>
        <v>25</v>
      </c>
      <c r="G7" s="439">
        <f>'3.4 ICT Dev Life Cycle'!E44</f>
        <v>13</v>
      </c>
      <c r="H7" s="439">
        <f>'3.4 ICT Dev Life Cycle'!G44</f>
        <v>6</v>
      </c>
      <c r="I7" s="438">
        <f>'3.4 ICT Dev Life Cycle'!I44</f>
        <v>1</v>
      </c>
    </row>
    <row r="8" spans="1:10" ht="16">
      <c r="A8" s="450" t="s">
        <v>175</v>
      </c>
      <c r="B8" s="443">
        <f>'3.5 Personnel'!C40</f>
        <v>8.3333333333333329E-2</v>
      </c>
      <c r="C8" s="442">
        <f>'3.5 Personnel'!B3</f>
        <v>0</v>
      </c>
      <c r="D8" s="442">
        <f>'3.5 Personnel'!C28</f>
        <v>7</v>
      </c>
      <c r="E8" s="442">
        <f>'3.5 Personnel'!C32</f>
        <v>0</v>
      </c>
      <c r="F8" s="442">
        <f>'3.5 Personnel'!C31</f>
        <v>0</v>
      </c>
      <c r="G8" s="442">
        <f>'3.5 Personnel'!E31</f>
        <v>0</v>
      </c>
      <c r="H8" s="442">
        <f>'3.5 Personnel'!G31</f>
        <v>0</v>
      </c>
      <c r="I8" s="441">
        <f>'3.5 Personnel'!I31</f>
        <v>0</v>
      </c>
    </row>
    <row r="9" spans="1:10" ht="16">
      <c r="A9" s="451" t="s">
        <v>202</v>
      </c>
      <c r="B9" s="440">
        <f>'3.6 Procurement'!C45</f>
        <v>0</v>
      </c>
      <c r="C9" s="439">
        <f>'3.6 Procurement'!B3</f>
        <v>0</v>
      </c>
      <c r="D9" s="439">
        <f>'3.6 Procurement'!C33</f>
        <v>17</v>
      </c>
      <c r="E9" s="439">
        <f>'3.6 Procurement'!C37</f>
        <v>0</v>
      </c>
      <c r="F9" s="439">
        <f>'3.6 Procurement'!C36</f>
        <v>0</v>
      </c>
      <c r="G9" s="439">
        <f>'3.6 Procurement'!E36</f>
        <v>0</v>
      </c>
      <c r="H9" s="439">
        <f>'3.6 Procurement'!G36</f>
        <v>0</v>
      </c>
      <c r="I9" s="438">
        <f>'3.6 Procurement'!I36</f>
        <v>0</v>
      </c>
    </row>
    <row r="10" spans="1:10" ht="16">
      <c r="A10" s="452" t="s">
        <v>227</v>
      </c>
      <c r="B10" s="437">
        <f>'3.7 Culture'!C39</f>
        <v>0.23809523809523808</v>
      </c>
      <c r="C10" s="436">
        <f>'3.7 Culture'!B3</f>
        <v>0</v>
      </c>
      <c r="D10" s="436">
        <f>'3.7 Culture'!C27</f>
        <v>6</v>
      </c>
      <c r="E10" s="436">
        <f>'3.7 Culture'!C31</f>
        <v>0</v>
      </c>
      <c r="F10" s="436">
        <f>'3.7 Culture'!C30</f>
        <v>1</v>
      </c>
      <c r="G10" s="436">
        <f>'3.7 Culture'!E30</f>
        <v>1</v>
      </c>
      <c r="H10" s="436">
        <f>'3.7 Culture'!G30</f>
        <v>1</v>
      </c>
      <c r="I10" s="435">
        <f>'3.7 Culture'!I30</f>
        <v>1</v>
      </c>
    </row>
    <row r="11" spans="1:10" s="321" customFormat="1">
      <c r="A11" s="321" t="s">
        <v>312</v>
      </c>
      <c r="B11" s="455">
        <f>SUM(B4:B10)</f>
        <v>1.1711904761904761</v>
      </c>
      <c r="C11" s="321">
        <f>SUM(C4:C10)</f>
        <v>0</v>
      </c>
      <c r="D11" s="321">
        <f t="shared" ref="D11:I11" si="0">SUM(D4:D10)</f>
        <v>34</v>
      </c>
      <c r="E11" s="321">
        <f t="shared" si="0"/>
        <v>68</v>
      </c>
      <c r="F11" s="321">
        <f t="shared" si="0"/>
        <v>26</v>
      </c>
      <c r="G11" s="321">
        <f t="shared" si="0"/>
        <v>14</v>
      </c>
      <c r="H11" s="321">
        <f t="shared" si="0"/>
        <v>7</v>
      </c>
      <c r="I11" s="321">
        <f t="shared" si="0"/>
        <v>2</v>
      </c>
      <c r="J11" s="321">
        <f>SUM(C11:I11)</f>
        <v>151</v>
      </c>
    </row>
    <row r="12" spans="1:10">
      <c r="J12" s="321">
        <f>J11/7</f>
        <v>21.571428571428573</v>
      </c>
    </row>
  </sheetData>
  <hyperlinks>
    <hyperlink ref="A4" location="'3.1 Communications'!A1" display="Communication" xr:uid="{5B854F67-CAF8-2A4D-B619-8D8637CD11BE}"/>
    <hyperlink ref="A5" location="'3.2 Knowledge&amp;Skills'!A1" display="Knowledge &amp; Skills" xr:uid="{E4EFCACF-08CD-B84C-9A0D-DA53EE2B973F}"/>
    <hyperlink ref="A6" location="'3.3 Support'!A1" display="Support" xr:uid="{0834256F-76C1-B04B-8BF4-93717517534C}"/>
    <hyperlink ref="A7" location="'3.4 ICT Dev Life Cycle'!A1" display="ICT Dev. Life Cycle" xr:uid="{62FE5B23-C90F-EC4B-8DDD-98CB02736FCA}"/>
    <hyperlink ref="A8" location="'3.5 Personnel'!A1" display="Personnel" xr:uid="{5281F44A-C51B-114B-9F46-F76CDEEA3118}"/>
    <hyperlink ref="A9" location="'3.6 Procurement'!A1" display="Procurement" xr:uid="{F8072AA4-5B42-F648-8724-4CCDF39881D1}"/>
    <hyperlink ref="A10" location="'3.7 Culture'!A1" display="Culture" xr:uid="{7FF3F1CD-37E4-FE4A-84B8-12FC3FC36B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2"/>
  <sheetViews>
    <sheetView zoomScale="110" zoomScaleNormal="110" workbookViewId="0">
      <pane xSplit="1" ySplit="6" topLeftCell="B52" activePane="bottomRight" state="frozen"/>
      <selection activeCell="B14" sqref="B14"/>
      <selection pane="topRight" activeCell="B14" sqref="B14"/>
      <selection pane="bottomLeft" activeCell="B14" sqref="B14"/>
      <selection pane="bottomRight" activeCell="H52" sqref="H52"/>
    </sheetView>
  </sheetViews>
  <sheetFormatPr baseColWidth="10" defaultColWidth="12.6640625" defaultRowHeight="15" customHeight="1"/>
  <cols>
    <col min="1" max="1" width="55.1640625" style="249" customWidth="1"/>
    <col min="2" max="2" width="30.6640625" style="249" customWidth="1"/>
    <col min="3" max="3" width="58.83203125" style="249" customWidth="1"/>
    <col min="4" max="4" width="30.6640625" style="249" customWidth="1"/>
    <col min="5" max="5" width="59.83203125" style="249" customWidth="1"/>
    <col min="6" max="6" width="30.6640625" style="249" customWidth="1"/>
    <col min="7" max="7" width="62.33203125" style="249" customWidth="1"/>
    <col min="8" max="8" width="30.6640625" style="249" customWidth="1"/>
    <col min="9" max="9" width="69.33203125" style="249" customWidth="1"/>
    <col min="10" max="28" width="38.6640625" style="249" customWidth="1"/>
    <col min="29" max="29" width="12.6640625" style="249" customWidth="1"/>
    <col min="30" max="16384" width="12.6640625" style="249"/>
  </cols>
  <sheetData>
    <row r="1" spans="1:29" ht="44.25" customHeight="1">
      <c r="A1" s="242" t="s">
        <v>0</v>
      </c>
      <c r="B1" s="243"/>
      <c r="C1" s="242"/>
      <c r="D1" s="244"/>
      <c r="E1" s="244"/>
      <c r="F1" s="242"/>
      <c r="G1" s="242"/>
      <c r="H1" s="242"/>
      <c r="I1" s="242"/>
      <c r="J1" s="245"/>
      <c r="K1" s="246"/>
      <c r="L1" s="247"/>
      <c r="M1" s="247"/>
      <c r="N1" s="247"/>
      <c r="O1" s="247"/>
      <c r="P1" s="247"/>
      <c r="Q1" s="247"/>
      <c r="R1" s="247"/>
      <c r="S1" s="247"/>
      <c r="T1" s="247"/>
      <c r="U1" s="247"/>
      <c r="V1" s="247"/>
      <c r="W1" s="247"/>
      <c r="X1" s="247"/>
      <c r="Y1" s="247"/>
      <c r="Z1" s="247"/>
      <c r="AA1" s="247"/>
      <c r="AB1" s="247"/>
      <c r="AC1" s="248"/>
    </row>
    <row r="2" spans="1:29" ht="29.25" customHeight="1">
      <c r="A2" s="242" t="s">
        <v>1</v>
      </c>
      <c r="B2" s="243" t="s">
        <v>310</v>
      </c>
      <c r="C2" s="242"/>
      <c r="D2" s="244"/>
      <c r="E2" s="244"/>
      <c r="F2" s="242"/>
      <c r="G2" s="242"/>
      <c r="H2" s="242"/>
      <c r="I2" s="242"/>
      <c r="J2" s="245"/>
      <c r="K2" s="246"/>
      <c r="L2" s="247"/>
      <c r="M2" s="247"/>
      <c r="N2" s="247"/>
      <c r="O2" s="247"/>
      <c r="P2" s="247"/>
      <c r="Q2" s="247"/>
      <c r="R2" s="247"/>
      <c r="S2" s="247"/>
      <c r="T2" s="247"/>
      <c r="U2" s="247"/>
      <c r="V2" s="247"/>
      <c r="W2" s="247"/>
      <c r="X2" s="247"/>
      <c r="Y2" s="247"/>
      <c r="Z2" s="247"/>
      <c r="AA2" s="247"/>
      <c r="AB2" s="247"/>
      <c r="AC2" s="248"/>
    </row>
    <row r="3" spans="1:29" ht="29.25" customHeight="1">
      <c r="A3" s="250" t="s">
        <v>268</v>
      </c>
      <c r="B3" s="251">
        <f>SUM(C59+E59+G59+I59)</f>
        <v>0</v>
      </c>
      <c r="C3" s="250"/>
      <c r="D3" s="252"/>
      <c r="E3" s="252"/>
      <c r="F3" s="252"/>
      <c r="G3" s="252"/>
      <c r="H3" s="250"/>
      <c r="I3" s="250"/>
      <c r="J3" s="253"/>
      <c r="K3" s="254"/>
      <c r="L3" s="255"/>
      <c r="M3" s="255"/>
      <c r="N3" s="255"/>
      <c r="O3" s="255"/>
      <c r="P3" s="255"/>
      <c r="Q3" s="255"/>
      <c r="R3" s="255"/>
      <c r="S3" s="255"/>
      <c r="T3" s="255"/>
      <c r="U3" s="255"/>
      <c r="V3" s="255"/>
      <c r="W3" s="255"/>
      <c r="X3" s="255"/>
      <c r="Y3" s="255"/>
      <c r="Z3" s="255"/>
      <c r="AA3" s="255"/>
      <c r="AB3" s="255"/>
      <c r="AC3" s="248"/>
    </row>
    <row r="4" spans="1:29" ht="29.25" customHeight="1">
      <c r="A4" s="242" t="s">
        <v>2</v>
      </c>
      <c r="B4" s="242"/>
      <c r="C4" s="242"/>
      <c r="D4" s="244"/>
      <c r="E4" s="244"/>
      <c r="F4" s="244"/>
      <c r="G4" s="244"/>
      <c r="H4" s="242"/>
      <c r="I4" s="242"/>
      <c r="J4" s="245"/>
      <c r="K4" s="246"/>
      <c r="L4" s="247"/>
      <c r="M4" s="247"/>
      <c r="N4" s="247"/>
      <c r="O4" s="247"/>
      <c r="P4" s="247"/>
      <c r="Q4" s="247"/>
      <c r="R4" s="247"/>
      <c r="S4" s="247"/>
      <c r="T4" s="247"/>
      <c r="U4" s="247"/>
      <c r="V4" s="247"/>
      <c r="W4" s="247"/>
      <c r="X4" s="247"/>
      <c r="Y4" s="247"/>
      <c r="Z4" s="247"/>
      <c r="AA4" s="247"/>
      <c r="AB4" s="247"/>
      <c r="AC4" s="248"/>
    </row>
    <row r="5" spans="1:29" ht="29.25" customHeight="1">
      <c r="A5" s="242"/>
      <c r="B5" s="429" t="s">
        <v>77</v>
      </c>
      <c r="C5" s="242"/>
      <c r="D5" s="430" t="s">
        <v>78</v>
      </c>
      <c r="E5" s="244"/>
      <c r="F5" s="429" t="s">
        <v>79</v>
      </c>
      <c r="G5" s="244"/>
      <c r="H5" s="49" t="s">
        <v>80</v>
      </c>
      <c r="I5" s="242"/>
      <c r="J5" s="245"/>
      <c r="K5" s="246"/>
      <c r="L5" s="247"/>
      <c r="M5" s="247"/>
      <c r="N5" s="247"/>
      <c r="O5" s="247"/>
      <c r="P5" s="247"/>
      <c r="Q5" s="247"/>
      <c r="R5" s="247"/>
      <c r="S5" s="247"/>
      <c r="T5" s="247"/>
      <c r="U5" s="247"/>
      <c r="V5" s="247"/>
      <c r="W5" s="247"/>
      <c r="X5" s="247"/>
      <c r="Y5" s="247"/>
      <c r="Z5" s="247"/>
      <c r="AA5" s="247"/>
      <c r="AB5" s="247"/>
      <c r="AC5" s="248"/>
    </row>
    <row r="6" spans="1:29" ht="107" customHeight="1">
      <c r="A6" s="261"/>
      <c r="B6" s="431" t="s">
        <v>290</v>
      </c>
      <c r="D6" s="36" t="s">
        <v>291</v>
      </c>
      <c r="F6" s="36" t="s">
        <v>292</v>
      </c>
      <c r="G6" s="263"/>
      <c r="H6" s="36" t="s">
        <v>293</v>
      </c>
      <c r="I6" s="262"/>
      <c r="J6" s="259"/>
      <c r="K6" s="259"/>
      <c r="L6" s="259"/>
      <c r="M6" s="259"/>
      <c r="N6" s="259"/>
      <c r="O6" s="259"/>
      <c r="P6" s="259"/>
      <c r="Q6" s="259"/>
      <c r="R6" s="259"/>
      <c r="S6" s="259"/>
      <c r="T6" s="259"/>
      <c r="U6" s="259"/>
      <c r="V6" s="259"/>
      <c r="W6" s="259"/>
      <c r="X6" s="259"/>
      <c r="Y6" s="259"/>
      <c r="Z6" s="259"/>
      <c r="AA6" s="259"/>
      <c r="AB6" s="260"/>
      <c r="AC6" s="248"/>
    </row>
    <row r="7" spans="1:29" ht="17">
      <c r="A7" s="256" t="s">
        <v>3</v>
      </c>
      <c r="B7" s="257" t="s">
        <v>4</v>
      </c>
      <c r="C7" s="257" t="s">
        <v>19</v>
      </c>
      <c r="D7" s="258" t="s">
        <v>5</v>
      </c>
      <c r="E7" s="258" t="s">
        <v>19</v>
      </c>
      <c r="F7" s="257" t="s">
        <v>6</v>
      </c>
      <c r="G7" s="257" t="s">
        <v>19</v>
      </c>
      <c r="H7" s="256" t="s">
        <v>7</v>
      </c>
      <c r="I7" s="257" t="s">
        <v>19</v>
      </c>
      <c r="J7" s="262"/>
      <c r="K7" s="262"/>
      <c r="L7" s="262"/>
      <c r="M7" s="262"/>
      <c r="N7" s="262"/>
      <c r="O7" s="262"/>
      <c r="P7" s="262"/>
      <c r="Q7" s="262"/>
      <c r="R7" s="262"/>
      <c r="S7" s="262"/>
      <c r="T7" s="262"/>
      <c r="U7" s="262"/>
      <c r="V7" s="262"/>
      <c r="W7" s="262"/>
      <c r="X7" s="262"/>
      <c r="Y7" s="262"/>
      <c r="Z7" s="262"/>
      <c r="AA7" s="262"/>
      <c r="AB7" s="264"/>
      <c r="AC7" s="248"/>
    </row>
    <row r="8" spans="1:29" ht="126" customHeight="1">
      <c r="A8" s="261"/>
      <c r="B8" s="262" t="s">
        <v>8</v>
      </c>
      <c r="C8" s="261"/>
      <c r="D8" s="263" t="s">
        <v>9</v>
      </c>
      <c r="E8" s="263"/>
      <c r="F8" s="263" t="s">
        <v>10</v>
      </c>
      <c r="G8" s="263"/>
      <c r="H8" s="262" t="s">
        <v>11</v>
      </c>
      <c r="I8" s="262"/>
      <c r="J8" s="259"/>
      <c r="K8" s="259"/>
      <c r="L8" s="259"/>
      <c r="M8" s="259"/>
      <c r="N8" s="259"/>
      <c r="O8" s="259"/>
      <c r="P8" s="259"/>
      <c r="Q8" s="259"/>
      <c r="R8" s="259"/>
      <c r="S8" s="259"/>
      <c r="T8" s="259"/>
      <c r="U8" s="259"/>
      <c r="V8" s="259"/>
      <c r="W8" s="259"/>
      <c r="X8" s="259"/>
      <c r="Y8" s="259"/>
      <c r="Z8" s="259"/>
      <c r="AA8" s="259"/>
      <c r="AB8" s="260"/>
      <c r="AC8" s="248"/>
    </row>
    <row r="9" spans="1:29" ht="22" customHeight="1">
      <c r="A9" s="256" t="s">
        <v>12</v>
      </c>
      <c r="B9" s="265" t="s">
        <v>13</v>
      </c>
      <c r="C9" s="265"/>
      <c r="D9" s="265" t="s">
        <v>14</v>
      </c>
      <c r="E9" s="265"/>
      <c r="F9" s="265" t="s">
        <v>15</v>
      </c>
      <c r="G9" s="265"/>
      <c r="H9" s="265" t="s">
        <v>16</v>
      </c>
      <c r="I9" s="265"/>
      <c r="J9" s="269"/>
      <c r="K9" s="269"/>
      <c r="L9" s="269"/>
      <c r="M9" s="269"/>
      <c r="N9" s="269"/>
      <c r="O9" s="269"/>
      <c r="P9" s="269"/>
      <c r="Q9" s="269"/>
      <c r="R9" s="269"/>
      <c r="S9" s="269"/>
      <c r="T9" s="269"/>
      <c r="U9" s="269"/>
      <c r="V9" s="269"/>
      <c r="W9" s="269"/>
      <c r="X9" s="269"/>
      <c r="Y9" s="269"/>
      <c r="Z9" s="269"/>
      <c r="AA9" s="269"/>
      <c r="AB9" s="270"/>
      <c r="AC9" s="248"/>
    </row>
    <row r="10" spans="1:29" ht="17">
      <c r="A10" s="266" t="s">
        <v>17</v>
      </c>
      <c r="B10" s="267" t="s">
        <v>18</v>
      </c>
      <c r="C10" s="268" t="s">
        <v>19</v>
      </c>
      <c r="D10" s="267" t="s">
        <v>18</v>
      </c>
      <c r="E10" s="267" t="s">
        <v>19</v>
      </c>
      <c r="F10" s="267" t="s">
        <v>18</v>
      </c>
      <c r="G10" s="267" t="s">
        <v>19</v>
      </c>
      <c r="H10" s="267" t="s">
        <v>18</v>
      </c>
      <c r="I10" s="267" t="s">
        <v>19</v>
      </c>
      <c r="J10" s="277"/>
      <c r="K10" s="259"/>
      <c r="L10" s="259"/>
      <c r="M10" s="259"/>
      <c r="N10" s="259"/>
      <c r="O10" s="259"/>
      <c r="P10" s="259"/>
      <c r="Q10" s="259"/>
      <c r="R10" s="259"/>
      <c r="S10" s="259"/>
      <c r="T10" s="259"/>
      <c r="U10" s="259"/>
      <c r="V10" s="259"/>
      <c r="W10" s="259"/>
      <c r="X10" s="259"/>
      <c r="Y10" s="259"/>
      <c r="Z10" s="259"/>
      <c r="AA10" s="259"/>
      <c r="AB10" s="260"/>
      <c r="AC10" s="248"/>
    </row>
    <row r="11" spans="1:29" ht="17">
      <c r="A11" s="271" t="s">
        <v>20</v>
      </c>
      <c r="B11" s="105" t="s">
        <v>287</v>
      </c>
      <c r="C11" s="273"/>
      <c r="D11" s="21" t="s">
        <v>287</v>
      </c>
      <c r="E11" s="274"/>
      <c r="F11" s="22" t="s">
        <v>287</v>
      </c>
      <c r="G11" s="275"/>
      <c r="H11" s="23" t="s">
        <v>287</v>
      </c>
      <c r="I11" s="276"/>
      <c r="J11" s="277"/>
      <c r="K11" s="259"/>
      <c r="L11" s="259"/>
      <c r="M11" s="259"/>
      <c r="N11" s="259"/>
      <c r="O11" s="259"/>
      <c r="P11" s="259"/>
      <c r="Q11" s="259"/>
      <c r="R11" s="259"/>
      <c r="S11" s="259"/>
      <c r="T11" s="259"/>
      <c r="U11" s="259"/>
      <c r="V11" s="259"/>
      <c r="W11" s="259"/>
      <c r="X11" s="259"/>
      <c r="Y11" s="259"/>
      <c r="Z11" s="259"/>
      <c r="AA11" s="259"/>
      <c r="AB11" s="260"/>
      <c r="AC11" s="248"/>
    </row>
    <row r="12" spans="1:29" ht="34">
      <c r="A12" s="271" t="s">
        <v>21</v>
      </c>
      <c r="B12" s="105" t="s">
        <v>287</v>
      </c>
      <c r="C12" s="273"/>
      <c r="D12" s="21" t="s">
        <v>287</v>
      </c>
      <c r="E12" s="274"/>
      <c r="F12" s="22" t="s">
        <v>287</v>
      </c>
      <c r="G12" s="275"/>
      <c r="H12" s="23" t="s">
        <v>287</v>
      </c>
      <c r="I12" s="276"/>
      <c r="J12" s="277"/>
      <c r="K12" s="259"/>
      <c r="L12" s="259"/>
      <c r="M12" s="259"/>
      <c r="N12" s="259"/>
      <c r="O12" s="259"/>
      <c r="P12" s="259"/>
      <c r="Q12" s="259"/>
      <c r="R12" s="259"/>
      <c r="S12" s="259"/>
      <c r="T12" s="259"/>
      <c r="U12" s="259"/>
      <c r="V12" s="259"/>
      <c r="W12" s="259"/>
      <c r="X12" s="259"/>
      <c r="Y12" s="259"/>
      <c r="Z12" s="259"/>
      <c r="AA12" s="259"/>
      <c r="AB12" s="260"/>
      <c r="AC12" s="248"/>
    </row>
    <row r="13" spans="1:29" ht="51">
      <c r="A13" s="271" t="s">
        <v>22</v>
      </c>
      <c r="B13" s="105" t="s">
        <v>287</v>
      </c>
      <c r="C13" s="273"/>
      <c r="D13" s="21" t="s">
        <v>287</v>
      </c>
      <c r="E13" s="274"/>
      <c r="F13" s="22" t="s">
        <v>287</v>
      </c>
      <c r="G13" s="275"/>
      <c r="H13" s="23" t="s">
        <v>287</v>
      </c>
      <c r="I13" s="276"/>
      <c r="J13" s="277"/>
      <c r="K13" s="259"/>
      <c r="L13" s="259"/>
      <c r="M13" s="259"/>
      <c r="N13" s="259"/>
      <c r="O13" s="259"/>
      <c r="P13" s="259"/>
      <c r="Q13" s="259"/>
      <c r="R13" s="259"/>
      <c r="S13" s="259"/>
      <c r="T13" s="259"/>
      <c r="U13" s="259"/>
      <c r="V13" s="259"/>
      <c r="W13" s="259"/>
      <c r="X13" s="259"/>
      <c r="Y13" s="259"/>
      <c r="Z13" s="259"/>
      <c r="AA13" s="259"/>
      <c r="AB13" s="260"/>
      <c r="AC13" s="248"/>
    </row>
    <row r="14" spans="1:29" ht="34">
      <c r="A14" s="271" t="s">
        <v>23</v>
      </c>
      <c r="B14" s="105" t="s">
        <v>287</v>
      </c>
      <c r="C14" s="273"/>
      <c r="D14" s="21" t="s">
        <v>287</v>
      </c>
      <c r="E14" s="274"/>
      <c r="F14" s="22" t="s">
        <v>287</v>
      </c>
      <c r="G14" s="275"/>
      <c r="H14" s="23" t="s">
        <v>287</v>
      </c>
      <c r="I14" s="276"/>
      <c r="J14" s="277"/>
      <c r="K14" s="259"/>
      <c r="L14" s="259"/>
      <c r="M14" s="259"/>
      <c r="N14" s="259"/>
      <c r="O14" s="259"/>
      <c r="P14" s="259"/>
      <c r="Q14" s="259"/>
      <c r="R14" s="259"/>
      <c r="S14" s="259"/>
      <c r="T14" s="259"/>
      <c r="U14" s="259"/>
      <c r="V14" s="259"/>
      <c r="W14" s="259"/>
      <c r="X14" s="259"/>
      <c r="Y14" s="259"/>
      <c r="Z14" s="259"/>
      <c r="AA14" s="259"/>
      <c r="AB14" s="260"/>
      <c r="AC14" s="248"/>
    </row>
    <row r="15" spans="1:29" ht="17">
      <c r="A15" s="278" t="s">
        <v>24</v>
      </c>
      <c r="B15" s="279"/>
      <c r="C15" s="279"/>
      <c r="D15" s="279"/>
      <c r="E15" s="279"/>
      <c r="F15" s="279"/>
      <c r="G15" s="279"/>
      <c r="H15" s="279"/>
      <c r="I15" s="279"/>
      <c r="J15" s="277"/>
      <c r="K15" s="259"/>
      <c r="L15" s="259"/>
      <c r="M15" s="259"/>
      <c r="N15" s="259"/>
      <c r="O15" s="259"/>
      <c r="P15" s="259"/>
      <c r="Q15" s="259"/>
      <c r="R15" s="259"/>
      <c r="S15" s="259"/>
      <c r="T15" s="259"/>
      <c r="U15" s="259"/>
      <c r="V15" s="259"/>
      <c r="W15" s="259"/>
      <c r="X15" s="259"/>
      <c r="Y15" s="259"/>
      <c r="Z15" s="259"/>
      <c r="AA15" s="259"/>
      <c r="AB15" s="260"/>
      <c r="AC15" s="248"/>
    </row>
    <row r="16" spans="1:29" ht="17">
      <c r="A16" s="280" t="s">
        <v>25</v>
      </c>
      <c r="B16" s="281"/>
      <c r="C16" s="282"/>
      <c r="D16" s="283"/>
      <c r="E16" s="284"/>
      <c r="F16" s="285"/>
      <c r="G16" s="285"/>
      <c r="H16" s="286"/>
      <c r="I16" s="286"/>
      <c r="J16" s="277"/>
      <c r="K16" s="259"/>
      <c r="L16" s="259"/>
      <c r="M16" s="259"/>
      <c r="N16" s="259"/>
      <c r="O16" s="259"/>
      <c r="P16" s="259"/>
      <c r="Q16" s="259"/>
      <c r="R16" s="259"/>
      <c r="S16" s="259"/>
      <c r="T16" s="259"/>
      <c r="U16" s="259"/>
      <c r="V16" s="259"/>
      <c r="W16" s="259"/>
      <c r="X16" s="259"/>
      <c r="Y16" s="259"/>
      <c r="Z16" s="259"/>
      <c r="AA16" s="259"/>
      <c r="AB16" s="260"/>
      <c r="AC16" s="248"/>
    </row>
    <row r="17" spans="1:29" ht="34">
      <c r="A17" s="271" t="s">
        <v>27</v>
      </c>
      <c r="B17" s="105" t="s">
        <v>287</v>
      </c>
      <c r="C17" s="273"/>
      <c r="D17" s="21" t="s">
        <v>287</v>
      </c>
      <c r="E17" s="287"/>
      <c r="F17" s="22" t="s">
        <v>287</v>
      </c>
      <c r="G17" s="275"/>
      <c r="H17" s="23" t="s">
        <v>287</v>
      </c>
      <c r="I17" s="276"/>
      <c r="J17" s="277"/>
      <c r="K17" s="259"/>
      <c r="L17" s="259"/>
      <c r="M17" s="259"/>
      <c r="N17" s="259"/>
      <c r="O17" s="259"/>
      <c r="P17" s="259"/>
      <c r="Q17" s="259"/>
      <c r="R17" s="259"/>
      <c r="S17" s="259"/>
      <c r="T17" s="259"/>
      <c r="U17" s="259"/>
      <c r="V17" s="259"/>
      <c r="W17" s="259"/>
      <c r="X17" s="259"/>
      <c r="Y17" s="259"/>
      <c r="Z17" s="259"/>
      <c r="AA17" s="259"/>
      <c r="AB17" s="260"/>
      <c r="AC17" s="248"/>
    </row>
    <row r="18" spans="1:29" ht="17">
      <c r="A18" s="271" t="s">
        <v>28</v>
      </c>
      <c r="B18" s="105" t="s">
        <v>287</v>
      </c>
      <c r="C18" s="273"/>
      <c r="D18" s="21" t="s">
        <v>287</v>
      </c>
      <c r="E18" s="287"/>
      <c r="F18" s="22" t="s">
        <v>287</v>
      </c>
      <c r="G18" s="275"/>
      <c r="H18" s="23" t="s">
        <v>287</v>
      </c>
      <c r="I18" s="276"/>
      <c r="J18" s="277"/>
      <c r="K18" s="259"/>
      <c r="L18" s="259"/>
      <c r="M18" s="259"/>
      <c r="N18" s="259"/>
      <c r="O18" s="259"/>
      <c r="P18" s="259"/>
      <c r="Q18" s="259"/>
      <c r="R18" s="259"/>
      <c r="S18" s="259"/>
      <c r="T18" s="259"/>
      <c r="U18" s="259"/>
      <c r="V18" s="259"/>
      <c r="W18" s="259"/>
      <c r="X18" s="259"/>
      <c r="Y18" s="259"/>
      <c r="Z18" s="259"/>
      <c r="AA18" s="259"/>
      <c r="AB18" s="260"/>
      <c r="AC18" s="248"/>
    </row>
    <row r="19" spans="1:29" ht="17">
      <c r="A19" s="271" t="s">
        <v>29</v>
      </c>
      <c r="B19" s="105" t="s">
        <v>287</v>
      </c>
      <c r="C19" s="273"/>
      <c r="D19" s="21" t="s">
        <v>287</v>
      </c>
      <c r="E19" s="287"/>
      <c r="F19" s="22" t="s">
        <v>287</v>
      </c>
      <c r="G19" s="275"/>
      <c r="H19" s="23" t="s">
        <v>287</v>
      </c>
      <c r="I19" s="276"/>
      <c r="J19" s="277"/>
      <c r="K19" s="259"/>
      <c r="L19" s="259"/>
      <c r="M19" s="259"/>
      <c r="N19" s="259"/>
      <c r="O19" s="259"/>
      <c r="P19" s="259"/>
      <c r="Q19" s="259"/>
      <c r="R19" s="259"/>
      <c r="S19" s="259"/>
      <c r="T19" s="259"/>
      <c r="U19" s="259"/>
      <c r="V19" s="259"/>
      <c r="W19" s="259"/>
      <c r="X19" s="259"/>
      <c r="Y19" s="259"/>
      <c r="Z19" s="259"/>
      <c r="AA19" s="259"/>
      <c r="AB19" s="260"/>
      <c r="AC19" s="248"/>
    </row>
    <row r="20" spans="1:29" ht="17">
      <c r="A20" s="271" t="s">
        <v>30</v>
      </c>
      <c r="B20" s="105" t="s">
        <v>287</v>
      </c>
      <c r="C20" s="273"/>
      <c r="D20" s="21" t="s">
        <v>287</v>
      </c>
      <c r="E20" s="287"/>
      <c r="F20" s="22" t="s">
        <v>287</v>
      </c>
      <c r="G20" s="275"/>
      <c r="H20" s="23" t="s">
        <v>287</v>
      </c>
      <c r="I20" s="276"/>
      <c r="J20" s="277"/>
      <c r="K20" s="259"/>
      <c r="L20" s="259"/>
      <c r="M20" s="259"/>
      <c r="N20" s="259"/>
      <c r="O20" s="259"/>
      <c r="P20" s="259"/>
      <c r="Q20" s="259"/>
      <c r="R20" s="259"/>
      <c r="S20" s="259"/>
      <c r="T20" s="259"/>
      <c r="U20" s="259"/>
      <c r="V20" s="259"/>
      <c r="W20" s="259"/>
      <c r="X20" s="259"/>
      <c r="Y20" s="259"/>
      <c r="Z20" s="259"/>
      <c r="AA20" s="259"/>
      <c r="AB20" s="260"/>
      <c r="AC20" s="248"/>
    </row>
    <row r="21" spans="1:29" ht="17">
      <c r="A21" s="271" t="s">
        <v>31</v>
      </c>
      <c r="B21" s="105" t="s">
        <v>287</v>
      </c>
      <c r="C21" s="273"/>
      <c r="D21" s="21" t="s">
        <v>287</v>
      </c>
      <c r="E21" s="287"/>
      <c r="F21" s="22" t="s">
        <v>287</v>
      </c>
      <c r="G21" s="275"/>
      <c r="H21" s="23" t="s">
        <v>287</v>
      </c>
      <c r="I21" s="276"/>
      <c r="J21" s="277"/>
      <c r="K21" s="259"/>
      <c r="L21" s="259"/>
      <c r="M21" s="259"/>
      <c r="N21" s="259"/>
      <c r="O21" s="259"/>
      <c r="P21" s="259"/>
      <c r="Q21" s="259"/>
      <c r="R21" s="259"/>
      <c r="S21" s="259"/>
      <c r="T21" s="259"/>
      <c r="U21" s="259"/>
      <c r="V21" s="259"/>
      <c r="W21" s="259"/>
      <c r="X21" s="259"/>
      <c r="Y21" s="259"/>
      <c r="Z21" s="259"/>
      <c r="AA21" s="259"/>
      <c r="AB21" s="260"/>
      <c r="AC21" s="248"/>
    </row>
    <row r="22" spans="1:29" ht="17">
      <c r="A22" s="271" t="s">
        <v>32</v>
      </c>
      <c r="B22" s="105" t="s">
        <v>287</v>
      </c>
      <c r="C22" s="273"/>
      <c r="D22" s="21" t="s">
        <v>287</v>
      </c>
      <c r="E22" s="287"/>
      <c r="F22" s="22" t="s">
        <v>287</v>
      </c>
      <c r="G22" s="275"/>
      <c r="H22" s="23" t="s">
        <v>287</v>
      </c>
      <c r="I22" s="276"/>
      <c r="J22" s="277"/>
      <c r="K22" s="259"/>
      <c r="L22" s="259"/>
      <c r="M22" s="259"/>
      <c r="N22" s="259"/>
      <c r="O22" s="259"/>
      <c r="P22" s="259"/>
      <c r="Q22" s="259"/>
      <c r="R22" s="259"/>
      <c r="S22" s="259"/>
      <c r="T22" s="259"/>
      <c r="U22" s="259"/>
      <c r="V22" s="259"/>
      <c r="W22" s="259"/>
      <c r="X22" s="259"/>
      <c r="Y22" s="259"/>
      <c r="Z22" s="259"/>
      <c r="AA22" s="259"/>
      <c r="AB22" s="260"/>
      <c r="AC22" s="248"/>
    </row>
    <row r="23" spans="1:29" ht="34">
      <c r="A23" s="271" t="s">
        <v>33</v>
      </c>
      <c r="B23" s="105" t="s">
        <v>287</v>
      </c>
      <c r="C23" s="273"/>
      <c r="D23" s="21" t="s">
        <v>287</v>
      </c>
      <c r="E23" s="287"/>
      <c r="F23" s="22" t="s">
        <v>287</v>
      </c>
      <c r="G23" s="275"/>
      <c r="H23" s="23" t="s">
        <v>287</v>
      </c>
      <c r="I23" s="276"/>
      <c r="J23" s="277"/>
      <c r="K23" s="259"/>
      <c r="L23" s="259"/>
      <c r="M23" s="259"/>
      <c r="N23" s="259"/>
      <c r="O23" s="259"/>
      <c r="P23" s="259"/>
      <c r="Q23" s="259"/>
      <c r="R23" s="259"/>
      <c r="S23" s="259"/>
      <c r="T23" s="259"/>
      <c r="U23" s="259"/>
      <c r="V23" s="259"/>
      <c r="W23" s="259"/>
      <c r="X23" s="259"/>
      <c r="Y23" s="259"/>
      <c r="Z23" s="259"/>
      <c r="AA23" s="259"/>
      <c r="AB23" s="260"/>
      <c r="AC23" s="248"/>
    </row>
    <row r="24" spans="1:29" ht="51">
      <c r="A24" s="271" t="s">
        <v>34</v>
      </c>
      <c r="B24" s="105" t="s">
        <v>287</v>
      </c>
      <c r="C24" s="273"/>
      <c r="D24" s="21" t="s">
        <v>287</v>
      </c>
      <c r="E24" s="287"/>
      <c r="F24" s="22" t="s">
        <v>287</v>
      </c>
      <c r="G24" s="275"/>
      <c r="H24" s="23" t="s">
        <v>287</v>
      </c>
      <c r="I24" s="276"/>
      <c r="J24" s="277"/>
      <c r="K24" s="259"/>
      <c r="L24" s="259"/>
      <c r="M24" s="259"/>
      <c r="N24" s="259"/>
      <c r="O24" s="259"/>
      <c r="P24" s="259"/>
      <c r="Q24" s="259"/>
      <c r="R24" s="259"/>
      <c r="S24" s="259"/>
      <c r="T24" s="259"/>
      <c r="U24" s="259"/>
      <c r="V24" s="259"/>
      <c r="W24" s="259"/>
      <c r="X24" s="259"/>
      <c r="Y24" s="259"/>
      <c r="Z24" s="259"/>
      <c r="AA24" s="259"/>
      <c r="AB24" s="260"/>
      <c r="AC24" s="248"/>
    </row>
    <row r="25" spans="1:29" ht="17">
      <c r="A25" s="271" t="s">
        <v>35</v>
      </c>
      <c r="B25" s="105" t="s">
        <v>287</v>
      </c>
      <c r="C25" s="273"/>
      <c r="D25" s="21" t="s">
        <v>287</v>
      </c>
      <c r="E25" s="287"/>
      <c r="F25" s="22" t="s">
        <v>287</v>
      </c>
      <c r="G25" s="275"/>
      <c r="H25" s="23" t="s">
        <v>287</v>
      </c>
      <c r="I25" s="276"/>
      <c r="J25" s="277"/>
      <c r="K25" s="259"/>
      <c r="L25" s="259"/>
      <c r="M25" s="259"/>
      <c r="N25" s="259"/>
      <c r="O25" s="259"/>
      <c r="P25" s="259"/>
      <c r="Q25" s="259"/>
      <c r="R25" s="259"/>
      <c r="S25" s="259"/>
      <c r="T25" s="259"/>
      <c r="U25" s="259"/>
      <c r="V25" s="259"/>
      <c r="W25" s="259"/>
      <c r="X25" s="259"/>
      <c r="Y25" s="259"/>
      <c r="Z25" s="259"/>
      <c r="AA25" s="259"/>
      <c r="AB25" s="260"/>
      <c r="AC25" s="248"/>
    </row>
    <row r="26" spans="1:29" ht="68">
      <c r="A26" s="271" t="s">
        <v>36</v>
      </c>
      <c r="B26" s="105" t="s">
        <v>287</v>
      </c>
      <c r="C26" s="273"/>
      <c r="D26" s="21" t="s">
        <v>287</v>
      </c>
      <c r="E26" s="287"/>
      <c r="F26" s="22" t="s">
        <v>287</v>
      </c>
      <c r="G26" s="275"/>
      <c r="H26" s="23" t="s">
        <v>287</v>
      </c>
      <c r="I26" s="276"/>
      <c r="J26" s="277"/>
      <c r="K26" s="259"/>
      <c r="L26" s="259"/>
      <c r="M26" s="259"/>
      <c r="N26" s="259"/>
      <c r="O26" s="259"/>
      <c r="P26" s="259"/>
      <c r="Q26" s="259"/>
      <c r="R26" s="259"/>
      <c r="S26" s="259"/>
      <c r="T26" s="259"/>
      <c r="U26" s="259"/>
      <c r="V26" s="259"/>
      <c r="W26" s="259"/>
      <c r="X26" s="259"/>
      <c r="Y26" s="259"/>
      <c r="Z26" s="259"/>
      <c r="AA26" s="259"/>
      <c r="AB26" s="260"/>
      <c r="AC26" s="248"/>
    </row>
    <row r="27" spans="1:29" ht="34">
      <c r="A27" s="271" t="s">
        <v>37</v>
      </c>
      <c r="B27" s="105" t="s">
        <v>287</v>
      </c>
      <c r="C27" s="273"/>
      <c r="D27" s="21" t="s">
        <v>287</v>
      </c>
      <c r="E27" s="287"/>
      <c r="F27" s="22" t="s">
        <v>287</v>
      </c>
      <c r="G27" s="275"/>
      <c r="H27" s="23" t="s">
        <v>287</v>
      </c>
      <c r="I27" s="276"/>
      <c r="J27" s="277"/>
      <c r="K27" s="259"/>
      <c r="L27" s="259"/>
      <c r="M27" s="259"/>
      <c r="N27" s="259"/>
      <c r="O27" s="259"/>
      <c r="P27" s="259"/>
      <c r="Q27" s="259"/>
      <c r="R27" s="259"/>
      <c r="S27" s="259"/>
      <c r="T27" s="259"/>
      <c r="U27" s="259"/>
      <c r="V27" s="259"/>
      <c r="W27" s="259"/>
      <c r="X27" s="259"/>
      <c r="Y27" s="259"/>
      <c r="Z27" s="259"/>
      <c r="AA27" s="259"/>
      <c r="AB27" s="260"/>
      <c r="AC27" s="248"/>
    </row>
    <row r="28" spans="1:29" ht="34">
      <c r="A28" s="271" t="s">
        <v>38</v>
      </c>
      <c r="B28" s="105" t="s">
        <v>287</v>
      </c>
      <c r="C28" s="273"/>
      <c r="D28" s="21" t="s">
        <v>287</v>
      </c>
      <c r="E28" s="287"/>
      <c r="F28" s="22" t="s">
        <v>287</v>
      </c>
      <c r="G28" s="275"/>
      <c r="H28" s="23" t="s">
        <v>287</v>
      </c>
      <c r="I28" s="276"/>
      <c r="J28" s="277"/>
      <c r="K28" s="259"/>
      <c r="L28" s="259"/>
      <c r="M28" s="259"/>
      <c r="N28" s="259"/>
      <c r="O28" s="259"/>
      <c r="P28" s="259"/>
      <c r="Q28" s="259"/>
      <c r="R28" s="259"/>
      <c r="S28" s="259"/>
      <c r="T28" s="259"/>
      <c r="U28" s="259"/>
      <c r="V28" s="259"/>
      <c r="W28" s="259"/>
      <c r="X28" s="259"/>
      <c r="Y28" s="259"/>
      <c r="Z28" s="259"/>
      <c r="AA28" s="259"/>
      <c r="AB28" s="260"/>
      <c r="AC28" s="248"/>
    </row>
    <row r="29" spans="1:29" ht="34">
      <c r="A29" s="271" t="s">
        <v>39</v>
      </c>
      <c r="B29" s="105" t="s">
        <v>287</v>
      </c>
      <c r="C29" s="273"/>
      <c r="D29" s="21" t="s">
        <v>287</v>
      </c>
      <c r="E29" s="287"/>
      <c r="F29" s="22" t="s">
        <v>287</v>
      </c>
      <c r="G29" s="275"/>
      <c r="H29" s="23" t="s">
        <v>287</v>
      </c>
      <c r="I29" s="276"/>
      <c r="J29" s="277"/>
      <c r="K29" s="259"/>
      <c r="L29" s="259"/>
      <c r="M29" s="259"/>
      <c r="N29" s="259"/>
      <c r="O29" s="259"/>
      <c r="P29" s="259"/>
      <c r="Q29" s="259"/>
      <c r="R29" s="259"/>
      <c r="S29" s="259"/>
      <c r="T29" s="259"/>
      <c r="U29" s="259"/>
      <c r="V29" s="259"/>
      <c r="W29" s="259"/>
      <c r="X29" s="259"/>
      <c r="Y29" s="259"/>
      <c r="Z29" s="259"/>
      <c r="AA29" s="259"/>
      <c r="AB29" s="260"/>
      <c r="AC29" s="248"/>
    </row>
    <row r="30" spans="1:29" ht="17">
      <c r="A30" s="271" t="s">
        <v>40</v>
      </c>
      <c r="B30" s="105" t="s">
        <v>287</v>
      </c>
      <c r="C30" s="273"/>
      <c r="D30" s="21" t="s">
        <v>287</v>
      </c>
      <c r="E30" s="287"/>
      <c r="F30" s="22" t="s">
        <v>287</v>
      </c>
      <c r="G30" s="275"/>
      <c r="H30" s="23" t="s">
        <v>287</v>
      </c>
      <c r="I30" s="276"/>
      <c r="J30" s="277"/>
      <c r="K30" s="259"/>
      <c r="L30" s="259"/>
      <c r="M30" s="259"/>
      <c r="N30" s="259"/>
      <c r="O30" s="259"/>
      <c r="P30" s="259"/>
      <c r="Q30" s="259"/>
      <c r="R30" s="259"/>
      <c r="S30" s="259"/>
      <c r="T30" s="259"/>
      <c r="U30" s="259"/>
      <c r="V30" s="259"/>
      <c r="W30" s="259"/>
      <c r="X30" s="259"/>
      <c r="Y30" s="259"/>
      <c r="Z30" s="259"/>
      <c r="AA30" s="259"/>
      <c r="AB30" s="260"/>
      <c r="AC30" s="248"/>
    </row>
    <row r="31" spans="1:29" ht="17">
      <c r="A31" s="271" t="s">
        <v>41</v>
      </c>
      <c r="B31" s="105" t="s">
        <v>287</v>
      </c>
      <c r="C31" s="273"/>
      <c r="D31" s="21" t="s">
        <v>287</v>
      </c>
      <c r="E31" s="287"/>
      <c r="F31" s="22" t="s">
        <v>287</v>
      </c>
      <c r="G31" s="275"/>
      <c r="H31" s="23" t="s">
        <v>287</v>
      </c>
      <c r="I31" s="276"/>
      <c r="J31" s="277"/>
      <c r="K31" s="259"/>
      <c r="L31" s="259"/>
      <c r="M31" s="259"/>
      <c r="N31" s="259"/>
      <c r="O31" s="259"/>
      <c r="P31" s="259"/>
      <c r="Q31" s="259"/>
      <c r="R31" s="259"/>
      <c r="S31" s="259"/>
      <c r="T31" s="259"/>
      <c r="U31" s="259"/>
      <c r="V31" s="259"/>
      <c r="W31" s="259"/>
      <c r="X31" s="259"/>
      <c r="Y31" s="259"/>
      <c r="Z31" s="259"/>
      <c r="AA31" s="259"/>
      <c r="AB31" s="260"/>
      <c r="AC31" s="248"/>
    </row>
    <row r="32" spans="1:29" ht="17">
      <c r="A32" s="271" t="s">
        <v>42</v>
      </c>
      <c r="B32" s="105" t="s">
        <v>287</v>
      </c>
      <c r="C32" s="273"/>
      <c r="D32" s="21" t="s">
        <v>287</v>
      </c>
      <c r="E32" s="287"/>
      <c r="F32" s="22" t="s">
        <v>287</v>
      </c>
      <c r="G32" s="275"/>
      <c r="H32" s="23" t="s">
        <v>287</v>
      </c>
      <c r="I32" s="276"/>
      <c r="J32" s="277"/>
      <c r="K32" s="259"/>
      <c r="L32" s="259"/>
      <c r="M32" s="259"/>
      <c r="N32" s="259"/>
      <c r="O32" s="259"/>
      <c r="P32" s="259"/>
      <c r="Q32" s="259"/>
      <c r="R32" s="259"/>
      <c r="S32" s="259"/>
      <c r="T32" s="259"/>
      <c r="U32" s="259"/>
      <c r="V32" s="259"/>
      <c r="W32" s="259"/>
      <c r="X32" s="259"/>
      <c r="Y32" s="259"/>
      <c r="Z32" s="259"/>
      <c r="AA32" s="259"/>
      <c r="AB32" s="260"/>
      <c r="AC32" s="248"/>
    </row>
    <row r="33" spans="1:29" ht="34">
      <c r="A33" s="271" t="s">
        <v>43</v>
      </c>
      <c r="B33" s="105" t="s">
        <v>287</v>
      </c>
      <c r="C33" s="273"/>
      <c r="D33" s="21" t="s">
        <v>287</v>
      </c>
      <c r="E33" s="287"/>
      <c r="F33" s="22" t="s">
        <v>287</v>
      </c>
      <c r="G33" s="275"/>
      <c r="H33" s="23" t="s">
        <v>287</v>
      </c>
      <c r="I33" s="276"/>
      <c r="J33" s="277"/>
      <c r="K33" s="259"/>
      <c r="L33" s="259"/>
      <c r="M33" s="259"/>
      <c r="N33" s="259"/>
      <c r="O33" s="259"/>
      <c r="P33" s="259"/>
      <c r="Q33" s="259"/>
      <c r="R33" s="259"/>
      <c r="S33" s="259"/>
      <c r="T33" s="259"/>
      <c r="U33" s="259"/>
      <c r="V33" s="259"/>
      <c r="W33" s="259"/>
      <c r="X33" s="259"/>
      <c r="Y33" s="259"/>
      <c r="Z33" s="259"/>
      <c r="AA33" s="259"/>
      <c r="AB33" s="260"/>
      <c r="AC33" s="248"/>
    </row>
    <row r="34" spans="1:29" ht="17">
      <c r="A34" s="271" t="s">
        <v>44</v>
      </c>
      <c r="B34" s="105" t="s">
        <v>287</v>
      </c>
      <c r="C34" s="273"/>
      <c r="D34" s="21" t="s">
        <v>287</v>
      </c>
      <c r="E34" s="287"/>
      <c r="F34" s="22" t="s">
        <v>287</v>
      </c>
      <c r="G34" s="275"/>
      <c r="H34" s="23" t="s">
        <v>287</v>
      </c>
      <c r="I34" s="276"/>
      <c r="J34" s="290"/>
      <c r="K34" s="269"/>
      <c r="L34" s="269"/>
      <c r="M34" s="269"/>
      <c r="N34" s="269"/>
      <c r="O34" s="269"/>
      <c r="P34" s="269"/>
      <c r="Q34" s="269"/>
      <c r="R34" s="269"/>
      <c r="S34" s="269"/>
      <c r="T34" s="269"/>
      <c r="U34" s="269"/>
      <c r="V34" s="269"/>
      <c r="W34" s="269"/>
      <c r="X34" s="269"/>
      <c r="Y34" s="269"/>
      <c r="Z34" s="269"/>
      <c r="AA34" s="269"/>
      <c r="AB34" s="270"/>
      <c r="AC34" s="248"/>
    </row>
    <row r="35" spans="1:29" ht="17">
      <c r="A35" s="288" t="s">
        <v>45</v>
      </c>
      <c r="B35" s="269"/>
      <c r="C35" s="289"/>
      <c r="D35" s="269"/>
      <c r="E35" s="269"/>
      <c r="F35" s="269"/>
      <c r="G35" s="269"/>
      <c r="H35" s="269"/>
      <c r="I35" s="269"/>
      <c r="J35" s="277"/>
      <c r="K35" s="259"/>
      <c r="L35" s="259"/>
      <c r="M35" s="259"/>
      <c r="N35" s="259"/>
      <c r="O35" s="259"/>
      <c r="P35" s="259"/>
      <c r="Q35" s="259"/>
      <c r="R35" s="259"/>
      <c r="S35" s="259"/>
      <c r="T35" s="259"/>
      <c r="U35" s="259"/>
      <c r="V35" s="259"/>
      <c r="W35" s="259"/>
      <c r="X35" s="259"/>
      <c r="Y35" s="259"/>
      <c r="Z35" s="259"/>
      <c r="AA35" s="259"/>
      <c r="AB35" s="260"/>
      <c r="AC35" s="248"/>
    </row>
    <row r="36" spans="1:29" ht="17">
      <c r="A36" s="291" t="s">
        <v>46</v>
      </c>
      <c r="B36" s="105" t="s">
        <v>287</v>
      </c>
      <c r="C36" s="273"/>
      <c r="D36" s="21" t="s">
        <v>287</v>
      </c>
      <c r="E36" s="287"/>
      <c r="F36" s="22" t="s">
        <v>287</v>
      </c>
      <c r="G36" s="275"/>
      <c r="H36" s="23" t="s">
        <v>287</v>
      </c>
      <c r="I36" s="276"/>
      <c r="J36" s="277"/>
      <c r="K36" s="259"/>
      <c r="L36" s="259"/>
      <c r="M36" s="259"/>
      <c r="N36" s="259"/>
      <c r="O36" s="259"/>
      <c r="P36" s="259"/>
      <c r="Q36" s="259"/>
      <c r="R36" s="259"/>
      <c r="S36" s="259"/>
      <c r="T36" s="259"/>
      <c r="U36" s="259"/>
      <c r="V36" s="259"/>
      <c r="W36" s="259"/>
      <c r="X36" s="259"/>
      <c r="Y36" s="259"/>
      <c r="Z36" s="259"/>
      <c r="AA36" s="259"/>
      <c r="AB36" s="260"/>
      <c r="AC36" s="248"/>
    </row>
    <row r="37" spans="1:29" ht="51">
      <c r="A37" s="291" t="s">
        <v>47</v>
      </c>
      <c r="B37" s="105" t="s">
        <v>287</v>
      </c>
      <c r="C37" s="273"/>
      <c r="D37" s="21" t="s">
        <v>287</v>
      </c>
      <c r="E37" s="287"/>
      <c r="F37" s="22" t="s">
        <v>287</v>
      </c>
      <c r="G37" s="275"/>
      <c r="H37" s="23" t="s">
        <v>287</v>
      </c>
      <c r="I37" s="276"/>
      <c r="J37" s="277"/>
      <c r="K37" s="259"/>
      <c r="L37" s="259"/>
      <c r="M37" s="259"/>
      <c r="N37" s="259"/>
      <c r="O37" s="259"/>
      <c r="P37" s="259"/>
      <c r="Q37" s="259"/>
      <c r="R37" s="259"/>
      <c r="S37" s="259"/>
      <c r="T37" s="259"/>
      <c r="U37" s="259"/>
      <c r="V37" s="259"/>
      <c r="W37" s="259"/>
      <c r="X37" s="259"/>
      <c r="Y37" s="259"/>
      <c r="Z37" s="259"/>
      <c r="AA37" s="259"/>
      <c r="AB37" s="260"/>
      <c r="AC37" s="248"/>
    </row>
    <row r="38" spans="1:29" ht="17">
      <c r="A38" s="291" t="s">
        <v>48</v>
      </c>
      <c r="B38" s="105" t="s">
        <v>287</v>
      </c>
      <c r="C38" s="273"/>
      <c r="D38" s="21" t="s">
        <v>287</v>
      </c>
      <c r="E38" s="287"/>
      <c r="F38" s="22" t="s">
        <v>287</v>
      </c>
      <c r="G38" s="275"/>
      <c r="H38" s="23" t="s">
        <v>287</v>
      </c>
      <c r="I38" s="276"/>
      <c r="J38" s="293"/>
      <c r="K38" s="293"/>
      <c r="L38" s="293"/>
      <c r="M38" s="293"/>
      <c r="N38" s="293"/>
      <c r="O38" s="293"/>
      <c r="P38" s="293"/>
      <c r="Q38" s="293"/>
      <c r="R38" s="293"/>
      <c r="S38" s="293"/>
      <c r="T38" s="293"/>
      <c r="U38" s="293"/>
      <c r="V38" s="293"/>
      <c r="W38" s="293"/>
      <c r="X38" s="293"/>
      <c r="Y38" s="293"/>
      <c r="Z38" s="293"/>
      <c r="AA38" s="293"/>
      <c r="AB38" s="293"/>
      <c r="AC38" s="248"/>
    </row>
    <row r="39" spans="1:29" ht="17">
      <c r="A39" s="288" t="s">
        <v>49</v>
      </c>
      <c r="B39" s="292"/>
      <c r="C39" s="289"/>
      <c r="D39" s="292"/>
      <c r="E39" s="292"/>
      <c r="F39" s="292"/>
      <c r="G39" s="292"/>
      <c r="H39" s="292"/>
      <c r="I39" s="292"/>
      <c r="J39" s="296"/>
      <c r="K39" s="296"/>
      <c r="L39" s="296"/>
      <c r="M39" s="296"/>
      <c r="N39" s="296"/>
      <c r="O39" s="296"/>
      <c r="P39" s="296"/>
      <c r="Q39" s="296"/>
      <c r="R39" s="296"/>
      <c r="S39" s="296"/>
      <c r="T39" s="296"/>
      <c r="U39" s="296"/>
      <c r="V39" s="296"/>
      <c r="W39" s="296"/>
      <c r="X39" s="296"/>
      <c r="Y39" s="296"/>
      <c r="Z39" s="296"/>
      <c r="AA39" s="296"/>
      <c r="AB39" s="296"/>
      <c r="AC39" s="248"/>
    </row>
    <row r="40" spans="1:29" ht="17">
      <c r="A40" s="291" t="s">
        <v>50</v>
      </c>
      <c r="B40" s="105" t="s">
        <v>287</v>
      </c>
      <c r="C40" s="273"/>
      <c r="D40" s="21" t="s">
        <v>287</v>
      </c>
      <c r="E40" s="294"/>
      <c r="F40" s="22" t="s">
        <v>287</v>
      </c>
      <c r="G40" s="295"/>
      <c r="H40" s="23" t="s">
        <v>287</v>
      </c>
      <c r="I40" s="276"/>
      <c r="J40" s="296"/>
      <c r="K40" s="296"/>
      <c r="L40" s="296"/>
      <c r="M40" s="296"/>
      <c r="N40" s="296"/>
      <c r="O40" s="296"/>
      <c r="P40" s="296"/>
      <c r="Q40" s="296"/>
      <c r="R40" s="296"/>
      <c r="S40" s="296"/>
      <c r="T40" s="296"/>
      <c r="U40" s="296"/>
      <c r="V40" s="296"/>
      <c r="W40" s="296"/>
      <c r="X40" s="296"/>
      <c r="Y40" s="296"/>
      <c r="Z40" s="296"/>
      <c r="AA40" s="296"/>
      <c r="AB40" s="296"/>
      <c r="AC40" s="248"/>
    </row>
    <row r="41" spans="1:29" ht="34">
      <c r="A41" s="291" t="s">
        <v>51</v>
      </c>
      <c r="B41" s="105" t="s">
        <v>287</v>
      </c>
      <c r="C41" s="273"/>
      <c r="D41" s="21" t="s">
        <v>287</v>
      </c>
      <c r="E41" s="294"/>
      <c r="F41" s="22" t="s">
        <v>287</v>
      </c>
      <c r="G41" s="295"/>
      <c r="H41" s="23" t="s">
        <v>287</v>
      </c>
      <c r="I41" s="276"/>
      <c r="J41" s="296"/>
      <c r="K41" s="296"/>
      <c r="L41" s="296"/>
      <c r="M41" s="296"/>
      <c r="N41" s="296"/>
      <c r="O41" s="296"/>
      <c r="P41" s="296"/>
      <c r="Q41" s="296"/>
      <c r="R41" s="296"/>
      <c r="S41" s="296"/>
      <c r="T41" s="296"/>
      <c r="U41" s="296"/>
      <c r="V41" s="296"/>
      <c r="W41" s="296"/>
      <c r="X41" s="296"/>
      <c r="Y41" s="296"/>
      <c r="Z41" s="296"/>
      <c r="AA41" s="296"/>
      <c r="AB41" s="296"/>
      <c r="AC41" s="248"/>
    </row>
    <row r="42" spans="1:29" ht="17">
      <c r="A42" s="291" t="s">
        <v>52</v>
      </c>
      <c r="B42" s="105" t="s">
        <v>287</v>
      </c>
      <c r="C42" s="273"/>
      <c r="D42" s="21" t="s">
        <v>287</v>
      </c>
      <c r="E42" s="294"/>
      <c r="F42" s="22" t="s">
        <v>287</v>
      </c>
      <c r="G42" s="295"/>
      <c r="H42" s="23" t="s">
        <v>287</v>
      </c>
      <c r="I42" s="276"/>
      <c r="J42" s="296"/>
      <c r="K42" s="296"/>
      <c r="L42" s="296"/>
      <c r="M42" s="296"/>
      <c r="N42" s="296"/>
      <c r="O42" s="296"/>
      <c r="P42" s="296"/>
      <c r="Q42" s="296"/>
      <c r="R42" s="296"/>
      <c r="S42" s="296"/>
      <c r="T42" s="296"/>
      <c r="U42" s="296"/>
      <c r="V42" s="296"/>
      <c r="W42" s="296"/>
      <c r="X42" s="296"/>
      <c r="Y42" s="296"/>
      <c r="Z42" s="296"/>
      <c r="AA42" s="296"/>
      <c r="AB42" s="296"/>
      <c r="AC42" s="248"/>
    </row>
    <row r="43" spans="1:29" ht="34">
      <c r="A43" s="291" t="s">
        <v>53</v>
      </c>
      <c r="B43" s="105" t="s">
        <v>287</v>
      </c>
      <c r="C43" s="273"/>
      <c r="D43" s="21" t="s">
        <v>287</v>
      </c>
      <c r="E43" s="294"/>
      <c r="F43" s="22" t="s">
        <v>287</v>
      </c>
      <c r="G43" s="295"/>
      <c r="H43" s="23" t="s">
        <v>287</v>
      </c>
      <c r="I43" s="276"/>
      <c r="J43" s="277"/>
      <c r="K43" s="259"/>
      <c r="L43" s="259"/>
      <c r="M43" s="259"/>
      <c r="N43" s="259"/>
      <c r="O43" s="259"/>
      <c r="P43" s="259"/>
      <c r="Q43" s="259"/>
      <c r="R43" s="259"/>
      <c r="S43" s="259"/>
      <c r="T43" s="259"/>
      <c r="U43" s="259"/>
      <c r="V43" s="259"/>
      <c r="W43" s="259"/>
      <c r="X43" s="259"/>
      <c r="Y43" s="259"/>
      <c r="Z43" s="259"/>
      <c r="AA43" s="259"/>
      <c r="AB43" s="260"/>
      <c r="AC43" s="248"/>
    </row>
    <row r="44" spans="1:29" ht="17">
      <c r="A44" s="291" t="s">
        <v>54</v>
      </c>
      <c r="B44" s="105" t="s">
        <v>287</v>
      </c>
      <c r="C44" s="273"/>
      <c r="D44" s="21" t="s">
        <v>287</v>
      </c>
      <c r="E44" s="294"/>
      <c r="F44" s="22" t="s">
        <v>287</v>
      </c>
      <c r="G44" s="295"/>
      <c r="H44" s="23" t="s">
        <v>287</v>
      </c>
      <c r="I44" s="276"/>
      <c r="J44" s="277"/>
      <c r="K44" s="259"/>
      <c r="L44" s="259"/>
      <c r="M44" s="259"/>
      <c r="N44" s="259"/>
      <c r="O44" s="259"/>
      <c r="P44" s="259"/>
      <c r="Q44" s="259"/>
      <c r="R44" s="259"/>
      <c r="S44" s="259"/>
      <c r="T44" s="259"/>
      <c r="U44" s="259"/>
      <c r="V44" s="259"/>
      <c r="W44" s="259"/>
      <c r="X44" s="259"/>
      <c r="Y44" s="259"/>
      <c r="Z44" s="259"/>
      <c r="AA44" s="259"/>
      <c r="AB44" s="260"/>
      <c r="AC44" s="248"/>
    </row>
    <row r="45" spans="1:29" ht="17">
      <c r="A45" s="291" t="s">
        <v>55</v>
      </c>
      <c r="B45" s="105" t="s">
        <v>287</v>
      </c>
      <c r="C45" s="273"/>
      <c r="D45" s="21" t="s">
        <v>287</v>
      </c>
      <c r="E45" s="294"/>
      <c r="F45" s="22" t="s">
        <v>287</v>
      </c>
      <c r="G45" s="295"/>
      <c r="H45" s="23" t="s">
        <v>287</v>
      </c>
      <c r="I45" s="276"/>
      <c r="J45" s="277"/>
      <c r="K45" s="259"/>
      <c r="L45" s="259"/>
      <c r="M45" s="259"/>
      <c r="N45" s="259"/>
      <c r="O45" s="259"/>
      <c r="P45" s="259"/>
      <c r="Q45" s="259"/>
      <c r="R45" s="259"/>
      <c r="S45" s="259"/>
      <c r="T45" s="259"/>
      <c r="U45" s="259"/>
      <c r="V45" s="259"/>
      <c r="W45" s="259"/>
      <c r="X45" s="259"/>
      <c r="Y45" s="259"/>
      <c r="Z45" s="259"/>
      <c r="AA45" s="259"/>
      <c r="AB45" s="260"/>
      <c r="AC45" s="248"/>
    </row>
    <row r="46" spans="1:29" s="428" customFormat="1" ht="17">
      <c r="A46" s="291" t="s">
        <v>56</v>
      </c>
      <c r="B46" s="105" t="s">
        <v>287</v>
      </c>
      <c r="C46" s="273"/>
      <c r="D46" s="21" t="s">
        <v>287</v>
      </c>
      <c r="E46" s="294"/>
      <c r="F46" s="22" t="s">
        <v>287</v>
      </c>
      <c r="G46" s="295"/>
      <c r="H46" s="23" t="s">
        <v>287</v>
      </c>
      <c r="I46" s="276"/>
      <c r="J46" s="424"/>
      <c r="K46" s="425"/>
      <c r="L46" s="425"/>
      <c r="M46" s="425"/>
      <c r="N46" s="425"/>
      <c r="O46" s="425"/>
      <c r="P46" s="425"/>
      <c r="Q46" s="425"/>
      <c r="R46" s="425"/>
      <c r="S46" s="425"/>
      <c r="T46" s="425"/>
      <c r="U46" s="425"/>
      <c r="V46" s="425"/>
      <c r="W46" s="425"/>
      <c r="X46" s="425"/>
      <c r="Y46" s="425"/>
      <c r="Z46" s="425"/>
      <c r="AA46" s="425"/>
      <c r="AB46" s="426"/>
      <c r="AC46" s="427"/>
    </row>
    <row r="47" spans="1:29" ht="51">
      <c r="A47" s="415" t="s">
        <v>57</v>
      </c>
      <c r="B47" s="416"/>
      <c r="C47" s="417"/>
      <c r="D47" s="418"/>
      <c r="E47" s="419"/>
      <c r="F47" s="420"/>
      <c r="G47" s="421"/>
      <c r="H47" s="422"/>
      <c r="I47" s="423"/>
      <c r="J47" s="277"/>
      <c r="K47" s="259"/>
      <c r="L47" s="259"/>
      <c r="M47" s="259"/>
      <c r="N47" s="259"/>
      <c r="O47" s="259"/>
      <c r="P47" s="259"/>
      <c r="Q47" s="259"/>
      <c r="R47" s="259"/>
      <c r="S47" s="259"/>
      <c r="T47" s="259"/>
      <c r="U47" s="259"/>
      <c r="V47" s="259"/>
      <c r="W47" s="259"/>
      <c r="X47" s="259"/>
      <c r="Y47" s="259"/>
      <c r="Z47" s="259"/>
      <c r="AA47" s="259"/>
      <c r="AB47" s="260"/>
      <c r="AC47" s="248"/>
    </row>
    <row r="48" spans="1:29" ht="17">
      <c r="A48" s="291" t="s">
        <v>58</v>
      </c>
      <c r="B48" s="105" t="s">
        <v>287</v>
      </c>
      <c r="C48" s="273"/>
      <c r="D48" s="21" t="s">
        <v>287</v>
      </c>
      <c r="E48" s="294"/>
      <c r="F48" s="22" t="s">
        <v>287</v>
      </c>
      <c r="G48" s="295"/>
      <c r="H48" s="23" t="s">
        <v>287</v>
      </c>
      <c r="I48" s="276"/>
      <c r="J48" s="277"/>
      <c r="K48" s="259"/>
      <c r="L48" s="259"/>
      <c r="M48" s="259"/>
      <c r="N48" s="259"/>
      <c r="O48" s="259"/>
      <c r="P48" s="259"/>
      <c r="Q48" s="259"/>
      <c r="R48" s="259"/>
      <c r="S48" s="259"/>
      <c r="T48" s="259"/>
      <c r="U48" s="259"/>
      <c r="V48" s="259"/>
      <c r="W48" s="259"/>
      <c r="X48" s="259"/>
      <c r="Y48" s="259"/>
      <c r="Z48" s="259"/>
      <c r="AA48" s="259"/>
      <c r="AB48" s="260"/>
      <c r="AC48" s="248"/>
    </row>
    <row r="49" spans="1:29" ht="17">
      <c r="A49" s="291" t="s">
        <v>59</v>
      </c>
      <c r="B49" s="105" t="s">
        <v>287</v>
      </c>
      <c r="C49" s="273"/>
      <c r="D49" s="21" t="s">
        <v>287</v>
      </c>
      <c r="E49" s="294"/>
      <c r="F49" s="22" t="s">
        <v>287</v>
      </c>
      <c r="G49" s="295"/>
      <c r="H49" s="23" t="s">
        <v>287</v>
      </c>
      <c r="I49" s="276"/>
      <c r="J49" s="277"/>
      <c r="K49" s="259"/>
      <c r="L49" s="259"/>
      <c r="M49" s="259"/>
      <c r="N49" s="259"/>
      <c r="O49" s="259"/>
      <c r="P49" s="259"/>
      <c r="Q49" s="259"/>
      <c r="R49" s="259"/>
      <c r="S49" s="259"/>
      <c r="T49" s="259"/>
      <c r="U49" s="259"/>
      <c r="V49" s="259"/>
      <c r="W49" s="259"/>
      <c r="X49" s="259"/>
      <c r="Y49" s="259"/>
      <c r="Z49" s="259"/>
      <c r="AA49" s="259"/>
      <c r="AB49" s="260"/>
      <c r="AC49" s="248"/>
    </row>
    <row r="50" spans="1:29" ht="34">
      <c r="A50" s="291" t="s">
        <v>60</v>
      </c>
      <c r="B50" s="105" t="s">
        <v>287</v>
      </c>
      <c r="C50" s="273"/>
      <c r="D50" s="21" t="s">
        <v>287</v>
      </c>
      <c r="E50" s="294"/>
      <c r="F50" s="22" t="s">
        <v>287</v>
      </c>
      <c r="G50" s="295"/>
      <c r="H50" s="23" t="s">
        <v>287</v>
      </c>
      <c r="I50" s="276"/>
      <c r="J50" s="293"/>
      <c r="K50" s="293"/>
      <c r="L50" s="293"/>
      <c r="M50" s="293"/>
      <c r="N50" s="293"/>
      <c r="O50" s="293"/>
      <c r="P50" s="293"/>
      <c r="Q50" s="293"/>
      <c r="R50" s="293"/>
      <c r="S50" s="293"/>
      <c r="T50" s="293"/>
      <c r="U50" s="293"/>
      <c r="V50" s="293"/>
      <c r="W50" s="293"/>
      <c r="X50" s="293"/>
      <c r="Y50" s="293"/>
      <c r="Z50" s="293"/>
      <c r="AA50" s="293"/>
      <c r="AB50" s="293"/>
      <c r="AC50" s="248"/>
    </row>
    <row r="51" spans="1:29" ht="17">
      <c r="A51" s="288" t="s">
        <v>61</v>
      </c>
      <c r="B51" s="289"/>
      <c r="C51" s="289"/>
      <c r="D51" s="292"/>
      <c r="E51" s="292"/>
      <c r="F51" s="292"/>
      <c r="G51" s="292"/>
      <c r="H51" s="292"/>
      <c r="I51" s="292"/>
      <c r="J51" s="296"/>
      <c r="K51" s="296"/>
      <c r="L51" s="296"/>
      <c r="M51" s="296"/>
      <c r="N51" s="296"/>
      <c r="O51" s="296"/>
      <c r="P51" s="296"/>
      <c r="Q51" s="296"/>
      <c r="R51" s="296"/>
      <c r="S51" s="296"/>
      <c r="T51" s="296"/>
      <c r="U51" s="296"/>
      <c r="V51" s="296"/>
      <c r="W51" s="296"/>
      <c r="X51" s="296"/>
      <c r="Y51" s="296"/>
      <c r="Z51" s="296"/>
      <c r="AA51" s="296"/>
      <c r="AB51" s="296"/>
      <c r="AC51" s="248"/>
    </row>
    <row r="52" spans="1:29" ht="55" customHeight="1">
      <c r="A52" s="291" t="s">
        <v>62</v>
      </c>
      <c r="B52" s="105" t="s">
        <v>287</v>
      </c>
      <c r="C52" s="273"/>
      <c r="D52" s="21" t="s">
        <v>287</v>
      </c>
      <c r="E52" s="294"/>
      <c r="F52" s="22" t="s">
        <v>287</v>
      </c>
      <c r="G52" s="297"/>
      <c r="H52" s="23" t="s">
        <v>287</v>
      </c>
      <c r="I52" s="276"/>
      <c r="J52" s="301"/>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298"/>
      <c r="B53" s="299"/>
      <c r="C53" s="299"/>
      <c r="D53" s="299"/>
      <c r="E53" s="299"/>
      <c r="F53" s="300"/>
      <c r="G53" s="300"/>
      <c r="H53" s="299"/>
      <c r="I53" s="299"/>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298"/>
      <c r="B54" s="303" t="s">
        <v>63</v>
      </c>
      <c r="C54" s="304">
        <f>COUNTIF(B11:B52,"no activity")</f>
        <v>0</v>
      </c>
      <c r="D54" s="305" t="s">
        <v>63</v>
      </c>
      <c r="E54" s="306">
        <f>COUNTIF(D11:D52,"no activity")</f>
        <v>0</v>
      </c>
      <c r="F54" s="307" t="s">
        <v>63</v>
      </c>
      <c r="G54" s="308">
        <f>COUNTIF(F11:F52,"no activity")</f>
        <v>0</v>
      </c>
      <c r="H54" s="309" t="s">
        <v>63</v>
      </c>
      <c r="I54" s="310">
        <f>COUNTIF(H11:H52,"no activity")</f>
        <v>0</v>
      </c>
      <c r="J54" s="302"/>
      <c r="K54" s="31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64</v>
      </c>
      <c r="C55" s="304">
        <f>COUNTIF(B11:B52,"started")</f>
        <v>0</v>
      </c>
      <c r="D55" s="305" t="s">
        <v>64</v>
      </c>
      <c r="E55" s="306">
        <f>COUNTIF(D11:D52,"started")</f>
        <v>0</v>
      </c>
      <c r="F55" s="307" t="s">
        <v>64</v>
      </c>
      <c r="G55" s="308">
        <f>COUNTIF(F11:F52,"started")</f>
        <v>0</v>
      </c>
      <c r="H55" s="309" t="s">
        <v>64</v>
      </c>
      <c r="I55" s="310">
        <f>COUNTIF(H11:H52,"started")</f>
        <v>0</v>
      </c>
      <c r="J55" s="302"/>
      <c r="K55" s="302"/>
      <c r="L55" s="302"/>
      <c r="M55" s="302"/>
      <c r="N55" s="302"/>
      <c r="O55" s="302"/>
      <c r="P55" s="302"/>
      <c r="Q55" s="302"/>
      <c r="R55" s="302"/>
      <c r="S55" s="302"/>
      <c r="T55" s="302"/>
      <c r="U55" s="302"/>
      <c r="V55" s="302"/>
      <c r="W55" s="302"/>
      <c r="X55" s="302"/>
      <c r="Y55" s="302"/>
      <c r="Z55" s="302"/>
      <c r="AA55" s="302"/>
      <c r="AB55" s="302"/>
      <c r="AC55" s="302"/>
    </row>
    <row r="56" spans="1:29" ht="15.75" customHeight="1">
      <c r="A56" s="311"/>
      <c r="B56" s="303" t="s">
        <v>65</v>
      </c>
      <c r="C56" s="304">
        <f>COUNTIF(B11:B52,"partially implemented")</f>
        <v>0</v>
      </c>
      <c r="D56" s="305" t="s">
        <v>65</v>
      </c>
      <c r="E56" s="306">
        <f>COUNTIF(D11:D52,"partially implemented")</f>
        <v>0</v>
      </c>
      <c r="F56" s="307" t="s">
        <v>65</v>
      </c>
      <c r="G56" s="308">
        <f>COUNTIF(F11:F52,"partially implemented")</f>
        <v>0</v>
      </c>
      <c r="H56" s="309" t="s">
        <v>65</v>
      </c>
      <c r="I56" s="310">
        <f>COUNTIF(H11:H52,"partially implemented")</f>
        <v>0</v>
      </c>
      <c r="J56" s="302"/>
      <c r="K56" s="302"/>
      <c r="L56" s="302"/>
      <c r="M56" s="302"/>
      <c r="N56" s="302"/>
      <c r="O56" s="302"/>
      <c r="P56" s="302"/>
      <c r="Q56" s="302"/>
      <c r="R56" s="302"/>
      <c r="S56" s="302"/>
      <c r="T56" s="302"/>
      <c r="U56" s="302"/>
      <c r="V56" s="302"/>
      <c r="W56" s="302"/>
      <c r="X56" s="302"/>
      <c r="Y56" s="302"/>
      <c r="Z56" s="302"/>
      <c r="AA56" s="302"/>
      <c r="AB56" s="302"/>
      <c r="AC56" s="302"/>
    </row>
    <row r="57" spans="1:29" ht="15.75" customHeight="1">
      <c r="A57" s="311"/>
      <c r="B57" s="303" t="s">
        <v>66</v>
      </c>
      <c r="C57" s="304">
        <f>COUNTIF(B11:B52,"complete")</f>
        <v>0</v>
      </c>
      <c r="D57" s="305" t="s">
        <v>66</v>
      </c>
      <c r="E57" s="306">
        <f>COUNTIF(D11:D52,"complete")</f>
        <v>0</v>
      </c>
      <c r="F57" s="307" t="s">
        <v>66</v>
      </c>
      <c r="G57" s="308">
        <f>COUNTIF(F11:F52,"complete")</f>
        <v>0</v>
      </c>
      <c r="H57" s="309" t="s">
        <v>66</v>
      </c>
      <c r="I57" s="310">
        <f>COUNTIF(H11:H52,"complete")</f>
        <v>0</v>
      </c>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13" t="s">
        <v>67</v>
      </c>
      <c r="C58" s="304">
        <f>COUNTIF(B11:B52,"not applicable")</f>
        <v>36</v>
      </c>
      <c r="D58" s="314" t="s">
        <v>67</v>
      </c>
      <c r="E58" s="306">
        <f>COUNTIF(D11:D52,"not applicable")</f>
        <v>36</v>
      </c>
      <c r="F58" s="315" t="s">
        <v>67</v>
      </c>
      <c r="G58" s="308">
        <f>COUNTIF(F11:F52,"not applicable")</f>
        <v>36</v>
      </c>
      <c r="H58" s="316" t="s">
        <v>67</v>
      </c>
      <c r="I58" s="310">
        <f>COUNTIF(H11:H52,"not applicable")</f>
        <v>36</v>
      </c>
      <c r="J58" s="302"/>
      <c r="K58" s="302"/>
      <c r="L58" s="302"/>
      <c r="M58" s="302"/>
      <c r="N58" s="302"/>
      <c r="O58" s="302"/>
      <c r="P58" s="302"/>
      <c r="Q58" s="302"/>
      <c r="R58" s="302"/>
      <c r="S58" s="302"/>
      <c r="T58" s="302"/>
      <c r="U58" s="302"/>
      <c r="V58" s="302"/>
      <c r="W58" s="302"/>
      <c r="X58" s="302"/>
      <c r="Y58" s="302"/>
      <c r="Z58" s="302"/>
      <c r="AA58" s="302"/>
      <c r="AB58" s="302"/>
      <c r="AC58" s="302"/>
    </row>
    <row r="59" spans="1:29" s="321" customFormat="1" ht="15.75" customHeight="1">
      <c r="A59" s="311"/>
      <c r="B59" s="303" t="s">
        <v>68</v>
      </c>
      <c r="C59" s="304">
        <f>COUNTIF(B11:B52,"-")+COUNTIF(B11:B52,"")-6</f>
        <v>0</v>
      </c>
      <c r="D59" s="305" t="s">
        <v>68</v>
      </c>
      <c r="E59" s="306">
        <f>COUNTIF(D11:D52,"-")+COUNTIF(D11:D52,"")-6</f>
        <v>0</v>
      </c>
      <c r="F59" s="307" t="s">
        <v>68</v>
      </c>
      <c r="G59" s="308">
        <f>COUNTIF(F11:F52,"-")+COUNTIF(F11:F52,"")-6</f>
        <v>0</v>
      </c>
      <c r="H59" s="309" t="s">
        <v>68</v>
      </c>
      <c r="I59" s="310">
        <f>COUNTIF(H11:H52,"-")+COUNTIF(H11:H52,"")-6</f>
        <v>0</v>
      </c>
      <c r="J59" s="320"/>
      <c r="K59" s="320"/>
      <c r="L59" s="320"/>
      <c r="M59" s="320"/>
      <c r="N59" s="320"/>
      <c r="O59" s="320"/>
      <c r="P59" s="320"/>
      <c r="Q59" s="320"/>
      <c r="R59" s="320"/>
      <c r="S59" s="320"/>
      <c r="T59" s="320"/>
      <c r="U59" s="320"/>
      <c r="V59" s="320"/>
      <c r="W59" s="320"/>
      <c r="X59" s="320"/>
      <c r="Y59" s="320"/>
      <c r="Z59" s="320"/>
      <c r="AA59" s="320"/>
      <c r="AB59" s="320"/>
      <c r="AC59" s="320"/>
    </row>
    <row r="60" spans="1:29" ht="15.75" customHeight="1">
      <c r="A60" s="317"/>
      <c r="B60" s="318" t="s">
        <v>69</v>
      </c>
      <c r="C60" s="319">
        <f>SUM(C55*1+C56*2+C57*3)</f>
        <v>0</v>
      </c>
      <c r="D60" s="318" t="s">
        <v>69</v>
      </c>
      <c r="E60" s="319">
        <f>SUM(E55*1+E56*2+E57*3)</f>
        <v>0</v>
      </c>
      <c r="F60" s="318" t="s">
        <v>69</v>
      </c>
      <c r="G60" s="319">
        <f>SUM(G55*1+G56*2+G57*3)</f>
        <v>0</v>
      </c>
      <c r="H60" s="318" t="s">
        <v>69</v>
      </c>
      <c r="I60" s="319">
        <f>SUM(I55*1+I56*2+I57*3)</f>
        <v>0</v>
      </c>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2"/>
      <c r="C61" s="323"/>
      <c r="D61" s="324"/>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ht="15.75" customHeight="1">
      <c r="A62" s="311"/>
      <c r="B62" s="325"/>
      <c r="C62" s="326"/>
      <c r="D62" s="324"/>
      <c r="E62" s="324"/>
      <c r="F62" s="324"/>
      <c r="G62" s="324"/>
      <c r="H62" s="324"/>
      <c r="I62" s="324"/>
      <c r="J62" s="328"/>
      <c r="K62" s="302"/>
      <c r="L62" s="302"/>
      <c r="M62" s="302"/>
      <c r="N62" s="302"/>
      <c r="O62" s="302"/>
      <c r="P62" s="302"/>
      <c r="Q62" s="302"/>
      <c r="R62" s="302"/>
      <c r="S62" s="302"/>
      <c r="T62" s="302"/>
      <c r="U62" s="302"/>
      <c r="V62" s="302"/>
      <c r="W62" s="302"/>
      <c r="X62" s="302"/>
      <c r="Y62" s="302"/>
      <c r="Z62" s="302"/>
      <c r="AA62" s="302"/>
      <c r="AB62" s="302"/>
      <c r="AC62" s="302"/>
    </row>
    <row r="63" spans="1:29" ht="15.75" customHeight="1">
      <c r="A63" s="311"/>
      <c r="B63" s="327" t="s">
        <v>70</v>
      </c>
      <c r="C63" s="326">
        <f>SUM((COUNTA(B11:B52)-C58)*3)*4</f>
        <v>0</v>
      </c>
      <c r="D63" s="324"/>
      <c r="E63" s="324"/>
      <c r="F63" s="324"/>
      <c r="G63" s="324"/>
      <c r="H63" s="324"/>
      <c r="I63" s="324"/>
      <c r="J63" s="302"/>
      <c r="K63" s="302"/>
      <c r="L63" s="302"/>
      <c r="M63" s="302"/>
      <c r="N63" s="302"/>
      <c r="O63" s="302"/>
      <c r="P63" s="302"/>
      <c r="Q63" s="302"/>
      <c r="R63" s="302"/>
      <c r="S63" s="302"/>
      <c r="T63" s="302"/>
      <c r="U63" s="302"/>
      <c r="V63" s="302"/>
      <c r="W63" s="302"/>
      <c r="X63" s="302"/>
      <c r="Y63" s="302"/>
      <c r="Z63" s="302"/>
      <c r="AA63" s="302"/>
      <c r="AB63" s="302"/>
      <c r="AC63" s="302"/>
    </row>
    <row r="64" spans="1:29" ht="15.75" customHeight="1">
      <c r="A64" s="311"/>
      <c r="B64" s="325" t="s">
        <v>71</v>
      </c>
      <c r="C64" s="326">
        <f>SUM(C60,E60, G60, I60)</f>
        <v>0</v>
      </c>
      <c r="D64" s="324" t="s">
        <v>72</v>
      </c>
      <c r="E64" s="324"/>
      <c r="F64" s="324"/>
      <c r="G64" s="324"/>
      <c r="H64" s="324"/>
      <c r="I64" s="324"/>
      <c r="J64" s="302"/>
      <c r="K64" s="302"/>
      <c r="L64" s="302"/>
      <c r="M64" s="302"/>
      <c r="N64" s="302"/>
      <c r="O64" s="302"/>
      <c r="P64" s="302"/>
      <c r="Q64" s="302"/>
      <c r="R64" s="302"/>
      <c r="S64" s="302"/>
      <c r="T64" s="302"/>
      <c r="U64" s="302"/>
      <c r="V64" s="302"/>
      <c r="W64" s="302"/>
      <c r="X64" s="302"/>
      <c r="Y64" s="302"/>
      <c r="Z64" s="302"/>
      <c r="AA64" s="302"/>
      <c r="AB64" s="302"/>
      <c r="AC64" s="302"/>
    </row>
    <row r="65" spans="1:29" s="321" customFormat="1" ht="21" customHeight="1">
      <c r="A65" s="311"/>
      <c r="B65" s="325"/>
      <c r="C65" s="326"/>
      <c r="D65" s="324" t="s">
        <v>74</v>
      </c>
      <c r="E65" s="324"/>
      <c r="F65" s="324"/>
      <c r="G65" s="324"/>
      <c r="H65" s="324"/>
      <c r="I65" s="324"/>
      <c r="J65" s="320"/>
      <c r="K65" s="320"/>
      <c r="L65" s="320"/>
      <c r="M65" s="320"/>
      <c r="N65" s="320"/>
      <c r="O65" s="320"/>
      <c r="P65" s="320"/>
      <c r="Q65" s="320"/>
      <c r="R65" s="320"/>
      <c r="S65" s="320"/>
      <c r="T65" s="320"/>
      <c r="U65" s="320"/>
      <c r="V65" s="320"/>
      <c r="W65" s="320"/>
      <c r="X65" s="320"/>
      <c r="Y65" s="320"/>
      <c r="Z65" s="320"/>
      <c r="AA65" s="320"/>
      <c r="AB65" s="320"/>
      <c r="AC65" s="320"/>
    </row>
    <row r="66" spans="1:29" ht="15.75" customHeight="1">
      <c r="A66" s="317"/>
      <c r="B66" s="329" t="s">
        <v>73</v>
      </c>
      <c r="C66" s="330">
        <f>IF(C63&gt;0,SUM(C64/C63),0)</f>
        <v>0</v>
      </c>
      <c r="D66" s="331"/>
      <c r="E66" s="332"/>
      <c r="F66" s="332"/>
      <c r="G66" s="332"/>
      <c r="H66" s="332"/>
      <c r="I66" s="332"/>
      <c r="J66" s="259"/>
      <c r="K66" s="259"/>
      <c r="L66" s="259"/>
      <c r="M66" s="259"/>
      <c r="N66" s="259"/>
      <c r="O66" s="259"/>
      <c r="P66" s="259"/>
      <c r="Q66" s="259"/>
      <c r="R66" s="259"/>
      <c r="S66" s="259"/>
      <c r="T66" s="259"/>
      <c r="U66" s="259"/>
      <c r="V66" s="259"/>
      <c r="W66" s="259"/>
      <c r="X66" s="259"/>
      <c r="Y66" s="259"/>
      <c r="Z66" s="259"/>
      <c r="AA66" s="259"/>
      <c r="AB66" s="260"/>
      <c r="AC66" s="248"/>
    </row>
    <row r="67" spans="1:29" ht="15.75" customHeight="1">
      <c r="A67" s="333"/>
      <c r="B67" s="259"/>
      <c r="C67" s="333"/>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60"/>
      <c r="AC67" s="248"/>
    </row>
    <row r="68" spans="1:29" ht="15.75" customHeight="1">
      <c r="A68" s="333"/>
      <c r="B68" s="259"/>
      <c r="C68" s="333"/>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60"/>
      <c r="AC68" s="248"/>
    </row>
    <row r="69" spans="1:29" ht="15.75" customHeight="1">
      <c r="A69" s="333"/>
      <c r="B69" s="259"/>
      <c r="C69" s="333"/>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60"/>
      <c r="AC69" s="248"/>
    </row>
    <row r="70" spans="1:29" ht="15.75" customHeight="1">
      <c r="A70" s="333"/>
      <c r="B70" s="259"/>
      <c r="C70" s="333"/>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c r="AB70" s="260"/>
      <c r="AC70" s="248"/>
    </row>
    <row r="71" spans="1:29" ht="15.75" customHeight="1">
      <c r="A71" s="333"/>
      <c r="B71" s="259"/>
      <c r="C71" s="333"/>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c r="AB71" s="260"/>
      <c r="AC71" s="248"/>
    </row>
    <row r="72" spans="1:29" ht="15.75" customHeight="1">
      <c r="A72" s="333"/>
      <c r="B72" s="259"/>
      <c r="C72" s="333"/>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60"/>
      <c r="AC72" s="248"/>
    </row>
    <row r="73" spans="1:29" ht="15.75" customHeight="1">
      <c r="A73" s="333"/>
      <c r="B73" s="259"/>
      <c r="C73" s="333"/>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60"/>
      <c r="AC73" s="248"/>
    </row>
    <row r="74" spans="1:29" ht="15.75" customHeight="1">
      <c r="A74" s="333"/>
      <c r="B74" s="259"/>
      <c r="C74" s="333"/>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60"/>
      <c r="AC74" s="248"/>
    </row>
    <row r="75" spans="1:29" ht="15.75" customHeight="1">
      <c r="A75" s="333"/>
      <c r="B75" s="259"/>
      <c r="C75" s="333"/>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60"/>
      <c r="AC75" s="248"/>
    </row>
    <row r="76" spans="1:29" ht="15.75" customHeight="1">
      <c r="A76" s="333"/>
      <c r="B76" s="259"/>
      <c r="C76" s="333"/>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60"/>
      <c r="AC76" s="248"/>
    </row>
    <row r="77" spans="1:29" ht="15.75" customHeight="1">
      <c r="A77" s="333"/>
      <c r="B77" s="259"/>
      <c r="C77" s="333"/>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c r="AB77" s="260"/>
      <c r="AC77" s="248"/>
    </row>
    <row r="78" spans="1:29" ht="15.75" customHeight="1">
      <c r="A78" s="333"/>
      <c r="B78" s="259"/>
      <c r="C78" s="333"/>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60"/>
      <c r="AC78" s="248"/>
    </row>
    <row r="79" spans="1:29" ht="15.75" customHeight="1">
      <c r="A79" s="333"/>
      <c r="B79" s="259"/>
      <c r="C79" s="333"/>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60"/>
      <c r="AC79" s="248"/>
    </row>
    <row r="80" spans="1:29" ht="15.75" customHeight="1">
      <c r="A80" s="333"/>
      <c r="B80" s="259"/>
      <c r="C80" s="333"/>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c r="AB80" s="260"/>
      <c r="AC80" s="248"/>
    </row>
    <row r="81" spans="1:29" ht="15.75" customHeight="1">
      <c r="A81" s="333"/>
      <c r="B81" s="259"/>
      <c r="C81" s="333"/>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c r="AB81" s="260"/>
      <c r="AC81" s="248"/>
    </row>
    <row r="82" spans="1:29" ht="15.75" customHeight="1">
      <c r="A82" s="333"/>
      <c r="B82" s="259"/>
      <c r="C82" s="333"/>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c r="AB82" s="260"/>
      <c r="AC82" s="248"/>
    </row>
    <row r="83" spans="1:29" ht="15.75" customHeight="1">
      <c r="A83" s="333"/>
      <c r="B83" s="259"/>
      <c r="C83" s="333"/>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60"/>
      <c r="AC83" s="248"/>
    </row>
    <row r="84" spans="1:29" ht="15.75" customHeight="1">
      <c r="A84" s="333"/>
      <c r="B84" s="259"/>
      <c r="C84" s="333"/>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c r="AB84" s="260"/>
      <c r="AC84" s="248"/>
    </row>
    <row r="85" spans="1:29" ht="15.75" customHeight="1">
      <c r="A85" s="333"/>
      <c r="B85" s="259"/>
      <c r="C85" s="333"/>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c r="AB85" s="260"/>
      <c r="AC85" s="248"/>
    </row>
    <row r="86" spans="1:29" ht="15.75" customHeight="1">
      <c r="A86" s="333"/>
      <c r="B86" s="259"/>
      <c r="C86" s="333"/>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c r="AB86" s="260"/>
      <c r="AC86" s="248"/>
    </row>
    <row r="87" spans="1:29" ht="15.75" customHeight="1">
      <c r="A87" s="333"/>
      <c r="B87" s="259"/>
      <c r="C87" s="333"/>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60"/>
      <c r="AC87" s="248"/>
    </row>
    <row r="88" spans="1:29" ht="15.75" customHeight="1">
      <c r="A88" s="333"/>
      <c r="B88" s="259"/>
      <c r="C88" s="333"/>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60"/>
      <c r="AC88" s="248"/>
    </row>
    <row r="89" spans="1:29" ht="15.75" customHeight="1">
      <c r="A89" s="333"/>
      <c r="B89" s="259"/>
      <c r="C89" s="333"/>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60"/>
      <c r="AC89" s="248"/>
    </row>
    <row r="90" spans="1:29" ht="15.75" customHeight="1">
      <c r="A90" s="333"/>
      <c r="B90" s="259"/>
      <c r="C90" s="333"/>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60"/>
      <c r="AC90" s="248"/>
    </row>
    <row r="91" spans="1:29" ht="15.75" customHeight="1">
      <c r="A91" s="333"/>
      <c r="B91" s="259"/>
      <c r="C91" s="333"/>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60"/>
      <c r="AC91" s="248"/>
    </row>
    <row r="92" spans="1:29" ht="15.75" customHeight="1">
      <c r="A92" s="333"/>
      <c r="B92" s="259"/>
      <c r="C92" s="333"/>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60"/>
      <c r="AC92" s="248"/>
    </row>
    <row r="93" spans="1:29" ht="15.75" customHeight="1">
      <c r="A93" s="333"/>
      <c r="B93" s="259"/>
      <c r="C93" s="333"/>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60"/>
      <c r="AC93" s="248"/>
    </row>
    <row r="94" spans="1:29" ht="15.75" customHeight="1">
      <c r="A94" s="333"/>
      <c r="B94" s="259"/>
      <c r="C94" s="333"/>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60"/>
      <c r="AC94" s="248"/>
    </row>
    <row r="95" spans="1:29" ht="15.75" customHeight="1">
      <c r="A95" s="333"/>
      <c r="B95" s="259"/>
      <c r="C95" s="333"/>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60"/>
      <c r="AC95" s="248"/>
    </row>
    <row r="96" spans="1:29" ht="15.75" customHeight="1">
      <c r="A96" s="333"/>
      <c r="B96" s="259"/>
      <c r="C96" s="333"/>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60"/>
      <c r="AC96" s="248"/>
    </row>
    <row r="97" spans="1:29" ht="15.75" customHeight="1">
      <c r="A97" s="333"/>
      <c r="B97" s="259"/>
      <c r="C97" s="333"/>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60"/>
      <c r="AC97" s="248"/>
    </row>
    <row r="98" spans="1:29" ht="15.75" customHeight="1">
      <c r="A98" s="333"/>
      <c r="B98" s="259"/>
      <c r="C98" s="333"/>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c r="AB98" s="260"/>
      <c r="AC98" s="248"/>
    </row>
    <row r="99" spans="1:29" ht="15.75" customHeight="1">
      <c r="A99" s="333"/>
      <c r="B99" s="259"/>
      <c r="C99" s="333"/>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60"/>
      <c r="AC99" s="248"/>
    </row>
    <row r="100" spans="1:29" ht="15.75" customHeight="1">
      <c r="A100" s="333"/>
      <c r="B100" s="259"/>
      <c r="C100" s="333"/>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60"/>
      <c r="AC100" s="248"/>
    </row>
    <row r="101" spans="1:29" ht="15.75" customHeight="1">
      <c r="A101" s="333"/>
      <c r="B101" s="259"/>
      <c r="C101" s="333"/>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c r="AB101" s="260"/>
      <c r="AC101" s="248"/>
    </row>
    <row r="102" spans="1:29" ht="15.75" customHeight="1">
      <c r="A102" s="333"/>
      <c r="B102" s="259"/>
      <c r="C102" s="333"/>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c r="AB102" s="260"/>
      <c r="AC102" s="248"/>
    </row>
    <row r="103" spans="1:29" ht="15.75" customHeight="1">
      <c r="A103" s="333"/>
      <c r="B103" s="259"/>
      <c r="C103" s="333"/>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60"/>
      <c r="AC103" s="248"/>
    </row>
    <row r="104" spans="1:29" ht="15.75" customHeight="1">
      <c r="A104" s="333"/>
      <c r="B104" s="259"/>
      <c r="C104" s="333"/>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c r="AB104" s="260"/>
      <c r="AC104" s="248"/>
    </row>
    <row r="105" spans="1:29" ht="15.75" customHeight="1">
      <c r="A105" s="333"/>
      <c r="B105" s="259"/>
      <c r="C105" s="333"/>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c r="AB105" s="260"/>
      <c r="AC105" s="248"/>
    </row>
    <row r="106" spans="1:29" ht="15.75" customHeight="1">
      <c r="A106" s="333"/>
      <c r="B106" s="259"/>
      <c r="C106" s="333"/>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c r="AB106" s="260"/>
      <c r="AC106" s="248"/>
    </row>
    <row r="107" spans="1:29" ht="15.75" customHeight="1">
      <c r="A107" s="333"/>
      <c r="B107" s="259"/>
      <c r="C107" s="333"/>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c r="AB107" s="260"/>
      <c r="AC107" s="248"/>
    </row>
    <row r="108" spans="1:29" ht="15.75" customHeight="1">
      <c r="A108" s="333"/>
      <c r="B108" s="259"/>
      <c r="C108" s="333"/>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c r="AB108" s="260"/>
      <c r="AC108" s="248"/>
    </row>
    <row r="109" spans="1:29" ht="15.75" customHeight="1">
      <c r="A109" s="333"/>
      <c r="B109" s="259"/>
      <c r="C109" s="333"/>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c r="AB109" s="260"/>
      <c r="AC109" s="248"/>
    </row>
    <row r="110" spans="1:29" ht="15.75" customHeight="1">
      <c r="A110" s="333"/>
      <c r="B110" s="259"/>
      <c r="C110" s="333"/>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c r="AB110" s="260"/>
      <c r="AC110" s="248"/>
    </row>
    <row r="111" spans="1:29" ht="15.75" customHeight="1">
      <c r="A111" s="333"/>
      <c r="B111" s="259"/>
      <c r="C111" s="333"/>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c r="AB111" s="260"/>
      <c r="AC111" s="248"/>
    </row>
    <row r="112" spans="1:29" ht="15.75" customHeight="1">
      <c r="A112" s="333"/>
      <c r="B112" s="259"/>
      <c r="C112" s="333"/>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60"/>
      <c r="AC112" s="248"/>
    </row>
    <row r="113" spans="1:29" ht="15.75" customHeight="1">
      <c r="A113" s="333"/>
      <c r="B113" s="259"/>
      <c r="C113" s="333"/>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c r="AB113" s="260"/>
      <c r="AC113" s="248"/>
    </row>
    <row r="114" spans="1:29" ht="15.75" customHeight="1">
      <c r="A114" s="333"/>
      <c r="B114" s="259"/>
      <c r="C114" s="333"/>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60"/>
      <c r="AC114" s="248"/>
    </row>
    <row r="115" spans="1:29" ht="15.75" customHeight="1">
      <c r="A115" s="333"/>
      <c r="B115" s="259"/>
      <c r="C115" s="333"/>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60"/>
      <c r="AC115" s="248"/>
    </row>
    <row r="116" spans="1:29" ht="15.75" customHeight="1">
      <c r="A116" s="333"/>
      <c r="B116" s="259"/>
      <c r="C116" s="333"/>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60"/>
      <c r="AC116" s="248"/>
    </row>
    <row r="117" spans="1:29" ht="15.75" customHeight="1">
      <c r="A117" s="333"/>
      <c r="B117" s="259"/>
      <c r="C117" s="333"/>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60"/>
      <c r="AC117" s="248"/>
    </row>
    <row r="118" spans="1:29" ht="15.75" customHeight="1">
      <c r="A118" s="333"/>
      <c r="B118" s="259"/>
      <c r="C118" s="333"/>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60"/>
      <c r="AC118" s="248"/>
    </row>
    <row r="119" spans="1:29" ht="15.75" customHeight="1">
      <c r="A119" s="333"/>
      <c r="B119" s="259"/>
      <c r="C119" s="333"/>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60"/>
      <c r="AC119" s="248"/>
    </row>
    <row r="120" spans="1:29" ht="15.75" customHeight="1">
      <c r="A120" s="333"/>
      <c r="B120" s="259"/>
      <c r="C120" s="333"/>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60"/>
      <c r="AC120" s="248"/>
    </row>
    <row r="121" spans="1:29" ht="15.75" customHeight="1">
      <c r="A121" s="333"/>
      <c r="B121" s="259"/>
      <c r="C121" s="333"/>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c r="AB121" s="260"/>
      <c r="AC121" s="248"/>
    </row>
    <row r="122" spans="1:29" ht="15.75" customHeight="1">
      <c r="A122" s="333"/>
      <c r="B122" s="259"/>
      <c r="C122" s="333"/>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c r="AB122" s="260"/>
      <c r="AC122" s="248"/>
    </row>
    <row r="123" spans="1:29" ht="15.75" customHeight="1">
      <c r="A123" s="333"/>
      <c r="B123" s="259"/>
      <c r="C123" s="333"/>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60"/>
      <c r="AC123" s="248"/>
    </row>
    <row r="124" spans="1:29" ht="15.75" customHeight="1">
      <c r="A124" s="333"/>
      <c r="B124" s="259"/>
      <c r="C124" s="333"/>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c r="AB124" s="260"/>
      <c r="AC124" s="248"/>
    </row>
    <row r="125" spans="1:29" ht="15.75" customHeight="1">
      <c r="A125" s="333"/>
      <c r="B125" s="259"/>
      <c r="C125" s="333"/>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c r="AB125" s="260"/>
      <c r="AC125" s="248"/>
    </row>
    <row r="126" spans="1:29" ht="15.75" customHeight="1">
      <c r="A126" s="333"/>
      <c r="B126" s="259"/>
      <c r="C126" s="333"/>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c r="AB126" s="260"/>
      <c r="AC126" s="248"/>
    </row>
    <row r="127" spans="1:29" ht="15.75" customHeight="1">
      <c r="A127" s="333"/>
      <c r="B127" s="259"/>
      <c r="C127" s="333"/>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c r="AB127" s="260"/>
      <c r="AC127" s="248"/>
    </row>
    <row r="128" spans="1:29" ht="15.75" customHeight="1">
      <c r="A128" s="333"/>
      <c r="B128" s="259"/>
      <c r="C128" s="333"/>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c r="AB128" s="260"/>
      <c r="AC128" s="248"/>
    </row>
    <row r="129" spans="1:29" ht="15.75" customHeight="1">
      <c r="A129" s="333"/>
      <c r="B129" s="259"/>
      <c r="C129" s="333"/>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60"/>
      <c r="AC129" s="248"/>
    </row>
    <row r="130" spans="1:29" ht="15.75" customHeight="1">
      <c r="A130" s="333"/>
      <c r="B130" s="259"/>
      <c r="C130" s="333"/>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60"/>
      <c r="AC130" s="248"/>
    </row>
    <row r="131" spans="1:29" ht="15.75" customHeight="1">
      <c r="A131" s="333"/>
      <c r="B131" s="259"/>
      <c r="C131" s="333"/>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60"/>
      <c r="AC131" s="248"/>
    </row>
    <row r="132" spans="1:29" ht="15.75" customHeight="1">
      <c r="A132" s="333"/>
      <c r="B132" s="259"/>
      <c r="C132" s="333"/>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c r="AB132" s="260"/>
      <c r="AC132" s="248"/>
    </row>
    <row r="133" spans="1:29" ht="15.75" customHeight="1">
      <c r="A133" s="333"/>
      <c r="B133" s="259"/>
      <c r="C133" s="333"/>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c r="AB133" s="260"/>
      <c r="AC133" s="248"/>
    </row>
    <row r="134" spans="1:29" ht="15.75" customHeight="1">
      <c r="A134" s="333"/>
      <c r="B134" s="259"/>
      <c r="C134" s="333"/>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c r="AB134" s="260"/>
      <c r="AC134" s="248"/>
    </row>
    <row r="135" spans="1:29" ht="15.75" customHeight="1">
      <c r="A135" s="333"/>
      <c r="B135" s="259"/>
      <c r="C135" s="333"/>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c r="AB135" s="260"/>
      <c r="AC135" s="248"/>
    </row>
    <row r="136" spans="1:29" ht="15.75" customHeight="1">
      <c r="A136" s="333"/>
      <c r="B136" s="259"/>
      <c r="C136" s="333"/>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c r="AB136" s="260"/>
      <c r="AC136" s="248"/>
    </row>
    <row r="137" spans="1:29" ht="15.75" customHeight="1">
      <c r="A137" s="333"/>
      <c r="B137" s="259"/>
      <c r="C137" s="333"/>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c r="AB137" s="260"/>
      <c r="AC137" s="248"/>
    </row>
    <row r="138" spans="1:29" ht="15.75" customHeight="1">
      <c r="A138" s="333"/>
      <c r="B138" s="259"/>
      <c r="C138" s="333"/>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c r="AB138" s="260"/>
      <c r="AC138" s="248"/>
    </row>
    <row r="139" spans="1:29" ht="15.75" customHeight="1">
      <c r="A139" s="333"/>
      <c r="B139" s="259"/>
      <c r="C139" s="333"/>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c r="AB139" s="260"/>
      <c r="AC139" s="248"/>
    </row>
    <row r="140" spans="1:29" ht="15.75" customHeight="1">
      <c r="A140" s="333"/>
      <c r="B140" s="259"/>
      <c r="C140" s="333"/>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c r="AB140" s="260"/>
      <c r="AC140" s="248"/>
    </row>
    <row r="141" spans="1:29" ht="15.75" customHeight="1">
      <c r="A141" s="333"/>
      <c r="B141" s="259"/>
      <c r="C141" s="333"/>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c r="AB141" s="260"/>
      <c r="AC141" s="248"/>
    </row>
    <row r="142" spans="1:29" ht="15.75" customHeight="1">
      <c r="A142" s="333"/>
      <c r="B142" s="259"/>
      <c r="C142" s="333"/>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c r="AB142" s="260"/>
      <c r="AC142" s="248"/>
    </row>
    <row r="143" spans="1:29" ht="15.75" customHeight="1">
      <c r="A143" s="333"/>
      <c r="B143" s="259"/>
      <c r="C143" s="333"/>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c r="AB143" s="260"/>
      <c r="AC143" s="248"/>
    </row>
    <row r="144" spans="1:29" ht="15.75" customHeight="1">
      <c r="A144" s="333"/>
      <c r="B144" s="259"/>
      <c r="C144" s="333"/>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c r="AB144" s="260"/>
      <c r="AC144" s="248"/>
    </row>
    <row r="145" spans="1:29" ht="15.75" customHeight="1">
      <c r="A145" s="333"/>
      <c r="B145" s="259"/>
      <c r="C145" s="333"/>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c r="AB145" s="260"/>
      <c r="AC145" s="248"/>
    </row>
    <row r="146" spans="1:29" ht="15.75" customHeight="1">
      <c r="A146" s="333"/>
      <c r="B146" s="259"/>
      <c r="C146" s="333"/>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c r="AB146" s="260"/>
      <c r="AC146" s="248"/>
    </row>
    <row r="147" spans="1:29" ht="15.75" customHeight="1">
      <c r="A147" s="333"/>
      <c r="B147" s="259"/>
      <c r="C147" s="333"/>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60"/>
      <c r="AC147" s="248"/>
    </row>
    <row r="148" spans="1:29" ht="15.75" customHeight="1">
      <c r="A148" s="333"/>
      <c r="B148" s="259"/>
      <c r="C148" s="333"/>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60"/>
      <c r="AC148" s="248"/>
    </row>
    <row r="149" spans="1:29" ht="15.75" customHeight="1">
      <c r="A149" s="333"/>
      <c r="B149" s="259"/>
      <c r="C149" s="333"/>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c r="AB149" s="260"/>
      <c r="AC149" s="248"/>
    </row>
    <row r="150" spans="1:29" ht="15.75" customHeight="1">
      <c r="A150" s="333"/>
      <c r="B150" s="259"/>
      <c r="C150" s="333"/>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c r="AB150" s="260"/>
      <c r="AC150" s="248"/>
    </row>
    <row r="151" spans="1:29" ht="15.75" customHeight="1">
      <c r="A151" s="333"/>
      <c r="B151" s="259"/>
      <c r="C151" s="333"/>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60"/>
      <c r="AC151" s="248"/>
    </row>
    <row r="152" spans="1:29" ht="15.75" customHeight="1">
      <c r="A152" s="333"/>
      <c r="B152" s="259"/>
      <c r="C152" s="333"/>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c r="AB152" s="260"/>
      <c r="AC152" s="248"/>
    </row>
    <row r="153" spans="1:29" ht="15.75" customHeight="1">
      <c r="A153" s="333"/>
      <c r="B153" s="259"/>
      <c r="C153" s="333"/>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c r="AB153" s="260"/>
      <c r="AC153" s="248"/>
    </row>
    <row r="154" spans="1:29" ht="15.75" customHeight="1">
      <c r="A154" s="333"/>
      <c r="B154" s="259"/>
      <c r="C154" s="333"/>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c r="AB154" s="260"/>
      <c r="AC154" s="248"/>
    </row>
    <row r="155" spans="1:29" ht="15.75" customHeight="1">
      <c r="A155" s="333"/>
      <c r="B155" s="259"/>
      <c r="C155" s="333"/>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c r="AB155" s="260"/>
      <c r="AC155" s="248"/>
    </row>
    <row r="156" spans="1:29" ht="15.75" customHeight="1">
      <c r="A156" s="333"/>
      <c r="B156" s="259"/>
      <c r="C156" s="333"/>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c r="AB156" s="260"/>
      <c r="AC156" s="248"/>
    </row>
    <row r="157" spans="1:29" ht="15.75" customHeight="1">
      <c r="A157" s="333"/>
      <c r="B157" s="259"/>
      <c r="C157" s="333"/>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c r="AB157" s="260"/>
      <c r="AC157" s="248"/>
    </row>
    <row r="158" spans="1:29" ht="15.75" customHeight="1">
      <c r="A158" s="333"/>
      <c r="B158" s="259"/>
      <c r="C158" s="333"/>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c r="AB158" s="260"/>
      <c r="AC158" s="248"/>
    </row>
    <row r="159" spans="1:29" ht="15.75" customHeight="1">
      <c r="A159" s="333"/>
      <c r="B159" s="259"/>
      <c r="C159" s="333"/>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c r="AB159" s="260"/>
      <c r="AC159" s="248"/>
    </row>
    <row r="160" spans="1:29" ht="15.75" customHeight="1">
      <c r="A160" s="333"/>
      <c r="B160" s="259"/>
      <c r="C160" s="333"/>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c r="AB160" s="260"/>
      <c r="AC160" s="248"/>
    </row>
    <row r="161" spans="1:29" ht="15.75" customHeight="1">
      <c r="A161" s="333"/>
      <c r="B161" s="259"/>
      <c r="C161" s="333"/>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60"/>
      <c r="AC161" s="248"/>
    </row>
    <row r="162" spans="1:29" ht="15.75" customHeight="1">
      <c r="A162" s="333"/>
      <c r="B162" s="259"/>
      <c r="C162" s="333"/>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c r="AB162" s="260"/>
      <c r="AC162" s="248"/>
    </row>
    <row r="163" spans="1:29" ht="15.75" customHeight="1">
      <c r="A163" s="333"/>
      <c r="B163" s="259"/>
      <c r="C163" s="333"/>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c r="AB163" s="260"/>
      <c r="AC163" s="248"/>
    </row>
    <row r="164" spans="1:29" ht="15.75" customHeight="1">
      <c r="A164" s="333"/>
      <c r="B164" s="259"/>
      <c r="C164" s="333"/>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c r="AB164" s="260"/>
      <c r="AC164" s="248"/>
    </row>
    <row r="165" spans="1:29" ht="15.75" customHeight="1">
      <c r="A165" s="333"/>
      <c r="B165" s="259"/>
      <c r="C165" s="333"/>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c r="AB165" s="260"/>
      <c r="AC165" s="248"/>
    </row>
    <row r="166" spans="1:29" ht="15.75" customHeight="1">
      <c r="A166" s="333"/>
      <c r="B166" s="259"/>
      <c r="C166" s="333"/>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c r="AB166" s="260"/>
      <c r="AC166" s="248"/>
    </row>
    <row r="167" spans="1:29" ht="15.75" customHeight="1">
      <c r="A167" s="333"/>
      <c r="B167" s="259"/>
      <c r="C167" s="333"/>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c r="AB167" s="260"/>
      <c r="AC167" s="248"/>
    </row>
    <row r="168" spans="1:29" ht="15.75" customHeight="1">
      <c r="A168" s="333"/>
      <c r="B168" s="259"/>
      <c r="C168" s="333"/>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c r="AB168" s="260"/>
      <c r="AC168" s="248"/>
    </row>
    <row r="169" spans="1:29" ht="15.75" customHeight="1">
      <c r="A169" s="333"/>
      <c r="B169" s="259"/>
      <c r="C169" s="333"/>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c r="AB169" s="260"/>
      <c r="AC169" s="248"/>
    </row>
    <row r="170" spans="1:29" ht="15.75" customHeight="1">
      <c r="A170" s="333"/>
      <c r="B170" s="259"/>
      <c r="C170" s="333"/>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60"/>
      <c r="AC170" s="248"/>
    </row>
    <row r="171" spans="1:29" ht="15.75" customHeight="1">
      <c r="A171" s="333"/>
      <c r="B171" s="259"/>
      <c r="C171" s="333"/>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c r="AB171" s="260"/>
      <c r="AC171" s="248"/>
    </row>
    <row r="172" spans="1:29" ht="15.75" customHeight="1">
      <c r="A172" s="333"/>
      <c r="B172" s="259"/>
      <c r="C172" s="333"/>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c r="AB172" s="260"/>
      <c r="AC172" s="248"/>
    </row>
    <row r="173" spans="1:29" ht="15.75" customHeight="1">
      <c r="A173" s="333"/>
      <c r="B173" s="259"/>
      <c r="C173" s="333"/>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c r="AB173" s="260"/>
      <c r="AC173" s="248"/>
    </row>
    <row r="174" spans="1:29" ht="15.75" customHeight="1">
      <c r="A174" s="333"/>
      <c r="B174" s="259"/>
      <c r="C174" s="333"/>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c r="AB174" s="260"/>
      <c r="AC174" s="248"/>
    </row>
    <row r="175" spans="1:29" ht="15.75" customHeight="1">
      <c r="A175" s="333"/>
      <c r="B175" s="259"/>
      <c r="C175" s="333"/>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c r="AB175" s="260"/>
      <c r="AC175" s="248"/>
    </row>
    <row r="176" spans="1:29" ht="15.75" customHeight="1">
      <c r="A176" s="333"/>
      <c r="B176" s="259"/>
      <c r="C176" s="333"/>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c r="AB176" s="260"/>
      <c r="AC176" s="248"/>
    </row>
    <row r="177" spans="1:29" ht="15.75" customHeight="1">
      <c r="A177" s="333"/>
      <c r="B177" s="259"/>
      <c r="C177" s="333"/>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c r="AB177" s="260"/>
      <c r="AC177" s="248"/>
    </row>
    <row r="178" spans="1:29" ht="15.75" customHeight="1">
      <c r="A178" s="333"/>
      <c r="B178" s="259"/>
      <c r="C178" s="333"/>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c r="AB178" s="260"/>
      <c r="AC178" s="248"/>
    </row>
    <row r="179" spans="1:29" ht="15.75" customHeight="1">
      <c r="A179" s="333"/>
      <c r="B179" s="259"/>
      <c r="C179" s="333"/>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c r="AB179" s="260"/>
      <c r="AC179" s="248"/>
    </row>
    <row r="180" spans="1:29" ht="15.75" customHeight="1">
      <c r="A180" s="333"/>
      <c r="B180" s="259"/>
      <c r="C180" s="333"/>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c r="AB180" s="260"/>
      <c r="AC180" s="248"/>
    </row>
    <row r="181" spans="1:29" ht="15.75" customHeight="1">
      <c r="A181" s="333"/>
      <c r="B181" s="259"/>
      <c r="C181" s="333"/>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c r="AB181" s="260"/>
      <c r="AC181" s="248"/>
    </row>
    <row r="182" spans="1:29" ht="15.75" customHeight="1">
      <c r="A182" s="333"/>
      <c r="B182" s="259"/>
      <c r="C182" s="333"/>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60"/>
      <c r="AC182" s="248"/>
    </row>
    <row r="183" spans="1:29" ht="15.75" customHeight="1">
      <c r="A183" s="333"/>
      <c r="B183" s="259"/>
      <c r="C183" s="333"/>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c r="AB183" s="260"/>
      <c r="AC183" s="248"/>
    </row>
    <row r="184" spans="1:29" ht="15.75" customHeight="1">
      <c r="A184" s="333"/>
      <c r="B184" s="259"/>
      <c r="C184" s="333"/>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c r="AB184" s="260"/>
      <c r="AC184" s="248"/>
    </row>
    <row r="185" spans="1:29" ht="15.75" customHeight="1">
      <c r="A185" s="333"/>
      <c r="B185" s="259"/>
      <c r="C185" s="333"/>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c r="AB185" s="260"/>
      <c r="AC185" s="248"/>
    </row>
    <row r="186" spans="1:29" ht="15.75" customHeight="1">
      <c r="A186" s="333"/>
      <c r="B186" s="259"/>
      <c r="C186" s="333"/>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c r="AB186" s="260"/>
      <c r="AC186" s="248"/>
    </row>
    <row r="187" spans="1:29" ht="15.75" customHeight="1">
      <c r="A187" s="333"/>
      <c r="B187" s="259"/>
      <c r="C187" s="333"/>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c r="AB187" s="260"/>
      <c r="AC187" s="248"/>
    </row>
    <row r="188" spans="1:29" ht="15.75" customHeight="1">
      <c r="A188" s="333"/>
      <c r="B188" s="259"/>
      <c r="C188" s="333"/>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c r="AB188" s="260"/>
      <c r="AC188" s="248"/>
    </row>
    <row r="189" spans="1:29" ht="15.75" customHeight="1">
      <c r="A189" s="333"/>
      <c r="B189" s="259"/>
      <c r="C189" s="333"/>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c r="AB189" s="260"/>
      <c r="AC189" s="248"/>
    </row>
    <row r="190" spans="1:29" ht="15.75" customHeight="1">
      <c r="A190" s="333"/>
      <c r="B190" s="259"/>
      <c r="C190" s="333"/>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c r="AB190" s="260"/>
      <c r="AC190" s="248"/>
    </row>
    <row r="191" spans="1:29" ht="15.75" customHeight="1">
      <c r="A191" s="333"/>
      <c r="B191" s="259"/>
      <c r="C191" s="333"/>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c r="AB191" s="260"/>
      <c r="AC191" s="248"/>
    </row>
    <row r="192" spans="1:29" ht="15.75" customHeight="1">
      <c r="A192" s="333"/>
      <c r="B192" s="259"/>
      <c r="C192" s="333"/>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c r="AB192" s="260"/>
      <c r="AC192" s="248"/>
    </row>
    <row r="193" spans="1:29" ht="15.75" customHeight="1">
      <c r="A193" s="333"/>
      <c r="B193" s="259"/>
      <c r="C193" s="333"/>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c r="AB193" s="260"/>
      <c r="AC193" s="248"/>
    </row>
    <row r="194" spans="1:29" ht="15.75" customHeight="1">
      <c r="A194" s="333"/>
      <c r="B194" s="259"/>
      <c r="C194" s="333"/>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c r="AB194" s="260"/>
      <c r="AC194" s="248"/>
    </row>
    <row r="195" spans="1:29" ht="15.75" customHeight="1">
      <c r="A195" s="333"/>
      <c r="B195" s="259"/>
      <c r="C195" s="333"/>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c r="AB195" s="260"/>
      <c r="AC195" s="248"/>
    </row>
    <row r="196" spans="1:29" ht="15.75" customHeight="1">
      <c r="A196" s="333"/>
      <c r="B196" s="259"/>
      <c r="C196" s="333"/>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c r="AB196" s="260"/>
      <c r="AC196" s="248"/>
    </row>
    <row r="197" spans="1:29" ht="15.75" customHeight="1">
      <c r="A197" s="333"/>
      <c r="B197" s="259"/>
      <c r="C197" s="333"/>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c r="AB197" s="260"/>
      <c r="AC197" s="248"/>
    </row>
    <row r="198" spans="1:29" ht="15.75" customHeight="1">
      <c r="A198" s="333"/>
      <c r="B198" s="259"/>
      <c r="C198" s="333"/>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c r="AB198" s="260"/>
      <c r="AC198" s="248"/>
    </row>
    <row r="199" spans="1:29" ht="15.75" customHeight="1">
      <c r="A199" s="333"/>
      <c r="B199" s="259"/>
      <c r="C199" s="333"/>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c r="AB199" s="260"/>
      <c r="AC199" s="248"/>
    </row>
    <row r="200" spans="1:29" ht="15.75" customHeight="1">
      <c r="A200" s="333"/>
      <c r="B200" s="259"/>
      <c r="C200" s="333"/>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c r="AB200" s="260"/>
      <c r="AC200" s="248"/>
    </row>
    <row r="201" spans="1:29" ht="15.75" customHeight="1">
      <c r="A201" s="333"/>
      <c r="B201" s="259"/>
      <c r="C201" s="333"/>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c r="AB201" s="260"/>
      <c r="AC201" s="248"/>
    </row>
    <row r="202" spans="1:29" ht="15.75" customHeight="1">
      <c r="A202" s="333"/>
      <c r="B202" s="259"/>
      <c r="C202" s="333"/>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c r="AB202" s="260"/>
      <c r="AC202" s="248"/>
    </row>
    <row r="203" spans="1:29" ht="15.75" customHeight="1">
      <c r="A203" s="333"/>
      <c r="B203" s="259"/>
      <c r="C203" s="333"/>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c r="AB203" s="260"/>
      <c r="AC203" s="248"/>
    </row>
    <row r="204" spans="1:29" ht="15.75" customHeight="1">
      <c r="A204" s="333"/>
      <c r="B204" s="259"/>
      <c r="C204" s="333"/>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c r="AB204" s="260"/>
      <c r="AC204" s="248"/>
    </row>
    <row r="205" spans="1:29" ht="15.75" customHeight="1">
      <c r="A205" s="333"/>
      <c r="B205" s="259"/>
      <c r="C205" s="333"/>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c r="AB205" s="260"/>
      <c r="AC205" s="248"/>
    </row>
    <row r="206" spans="1:29" ht="15.75" customHeight="1">
      <c r="A206" s="333"/>
      <c r="B206" s="259"/>
      <c r="C206" s="333"/>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c r="AB206" s="260"/>
      <c r="AC206" s="248"/>
    </row>
    <row r="207" spans="1:29" ht="15.75" customHeight="1">
      <c r="A207" s="333"/>
      <c r="B207" s="259"/>
      <c r="C207" s="333"/>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c r="AB207" s="260"/>
      <c r="AC207" s="248"/>
    </row>
    <row r="208" spans="1:29" ht="15.75" customHeight="1">
      <c r="A208" s="333"/>
      <c r="B208" s="259"/>
      <c r="C208" s="333"/>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60"/>
      <c r="AC208" s="248"/>
    </row>
    <row r="209" spans="1:29" ht="15.75" customHeight="1">
      <c r="A209" s="333"/>
      <c r="B209" s="259"/>
      <c r="C209" s="333"/>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c r="AB209" s="260"/>
      <c r="AC209" s="248"/>
    </row>
    <row r="210" spans="1:29" ht="15.75" customHeight="1">
      <c r="A210" s="333"/>
      <c r="B210" s="259"/>
      <c r="C210" s="333"/>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c r="AB210" s="260"/>
      <c r="AC210" s="248"/>
    </row>
    <row r="211" spans="1:29" ht="15.75" customHeight="1">
      <c r="A211" s="333"/>
      <c r="B211" s="259"/>
      <c r="C211" s="333"/>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c r="AB211" s="260"/>
      <c r="AC211" s="248"/>
    </row>
    <row r="212" spans="1:29" ht="15.75" customHeight="1">
      <c r="A212" s="333"/>
      <c r="B212" s="259"/>
      <c r="C212" s="333"/>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c r="AB212" s="260"/>
      <c r="AC212" s="248"/>
    </row>
    <row r="213" spans="1:29" ht="15.75" customHeight="1">
      <c r="A213" s="333"/>
      <c r="B213" s="259"/>
      <c r="C213" s="333"/>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60"/>
      <c r="AC213" s="248"/>
    </row>
    <row r="214" spans="1:29" ht="15.75" customHeight="1">
      <c r="A214" s="333"/>
      <c r="B214" s="259"/>
      <c r="C214" s="333"/>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60"/>
      <c r="AC214" s="248"/>
    </row>
    <row r="215" spans="1:29" ht="15.75" customHeight="1">
      <c r="A215" s="333"/>
      <c r="B215" s="259"/>
      <c r="C215" s="333"/>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c r="AB215" s="260"/>
      <c r="AC215" s="248"/>
    </row>
    <row r="216" spans="1:29" ht="15.75" customHeight="1">
      <c r="A216" s="333"/>
      <c r="B216" s="259"/>
      <c r="C216" s="333"/>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c r="AB216" s="260"/>
      <c r="AC216" s="248"/>
    </row>
    <row r="217" spans="1:29" ht="15.75" customHeight="1">
      <c r="A217" s="333"/>
      <c r="B217" s="259"/>
      <c r="C217" s="333"/>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c r="AB217" s="260"/>
      <c r="AC217" s="248"/>
    </row>
    <row r="218" spans="1:29" ht="15.75" customHeight="1">
      <c r="A218" s="333"/>
      <c r="B218" s="259"/>
      <c r="C218" s="333"/>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c r="AB218" s="260"/>
      <c r="AC218" s="248"/>
    </row>
    <row r="219" spans="1:29" ht="15.75" customHeight="1">
      <c r="A219" s="333"/>
      <c r="B219" s="259"/>
      <c r="C219" s="333"/>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c r="AB219" s="260"/>
      <c r="AC219" s="248"/>
    </row>
    <row r="220" spans="1:29" ht="15.75" customHeight="1">
      <c r="A220" s="333"/>
      <c r="B220" s="259"/>
      <c r="C220" s="333"/>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c r="AB220" s="260"/>
      <c r="AC220" s="248"/>
    </row>
    <row r="221" spans="1:29" ht="15.75" customHeight="1">
      <c r="A221" s="333"/>
      <c r="B221" s="259"/>
      <c r="C221" s="333"/>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c r="AB221" s="260"/>
      <c r="AC221" s="248"/>
    </row>
    <row r="222" spans="1:29" ht="15.75" customHeight="1">
      <c r="A222" s="333"/>
      <c r="B222" s="259"/>
      <c r="C222" s="333"/>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c r="AB222" s="260"/>
      <c r="AC222" s="248"/>
    </row>
    <row r="223" spans="1:29" ht="15.75" customHeight="1">
      <c r="A223" s="333"/>
      <c r="B223" s="259"/>
      <c r="C223" s="333"/>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c r="AB223" s="260"/>
      <c r="AC223" s="248"/>
    </row>
    <row r="224" spans="1:29" ht="15.75" customHeight="1">
      <c r="A224" s="333"/>
      <c r="B224" s="259"/>
      <c r="C224" s="333"/>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c r="AB224" s="260"/>
      <c r="AC224" s="248"/>
    </row>
    <row r="225" spans="1:29" ht="15.75" customHeight="1">
      <c r="A225" s="333"/>
      <c r="B225" s="259"/>
      <c r="C225" s="333"/>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c r="AB225" s="260"/>
      <c r="AC225" s="248"/>
    </row>
    <row r="226" spans="1:29" ht="15.75" customHeight="1">
      <c r="A226" s="333"/>
      <c r="B226" s="259"/>
      <c r="C226" s="333"/>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c r="AB226" s="260"/>
      <c r="AC226" s="248"/>
    </row>
    <row r="227" spans="1:29" ht="15.75" customHeight="1">
      <c r="A227" s="333"/>
      <c r="B227" s="259"/>
      <c r="C227" s="333"/>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260"/>
      <c r="AC227" s="248"/>
    </row>
    <row r="228" spans="1:29" ht="15.75" customHeight="1">
      <c r="A228" s="333"/>
      <c r="B228" s="259"/>
      <c r="C228" s="333"/>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c r="AB228" s="260"/>
      <c r="AC228" s="248"/>
    </row>
    <row r="229" spans="1:29" ht="15.75" customHeight="1">
      <c r="A229" s="333"/>
      <c r="B229" s="259"/>
      <c r="C229" s="333"/>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c r="AB229" s="260"/>
      <c r="AC229" s="248"/>
    </row>
    <row r="230" spans="1:29" ht="15.75" customHeight="1">
      <c r="A230" s="333"/>
      <c r="B230" s="259"/>
      <c r="C230" s="333"/>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c r="AB230" s="260"/>
      <c r="AC230" s="248"/>
    </row>
    <row r="231" spans="1:29" ht="15.75" customHeight="1">
      <c r="A231" s="333"/>
      <c r="B231" s="259"/>
      <c r="C231" s="333"/>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c r="AB231" s="260"/>
      <c r="AC231" s="248"/>
    </row>
    <row r="232" spans="1:29" ht="15.75" customHeight="1">
      <c r="A232" s="333"/>
      <c r="B232" s="259"/>
      <c r="C232" s="333"/>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c r="AB232" s="260"/>
      <c r="AC232" s="248"/>
    </row>
    <row r="233" spans="1:29" ht="15.75" customHeight="1">
      <c r="A233" s="333"/>
      <c r="B233" s="259"/>
      <c r="C233" s="333"/>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c r="AB233" s="260"/>
      <c r="AC233" s="248"/>
    </row>
    <row r="234" spans="1:29" ht="15.75" customHeight="1">
      <c r="A234" s="333"/>
      <c r="B234" s="259"/>
      <c r="C234" s="333"/>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c r="AB234" s="260"/>
      <c r="AC234" s="248"/>
    </row>
    <row r="235" spans="1:29" ht="15.75" customHeight="1">
      <c r="A235" s="333"/>
      <c r="B235" s="259"/>
      <c r="C235" s="333"/>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c r="AB235" s="260"/>
      <c r="AC235" s="248"/>
    </row>
    <row r="236" spans="1:29" ht="15.75" customHeight="1">
      <c r="A236" s="333"/>
      <c r="B236" s="259"/>
      <c r="C236" s="333"/>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c r="AB236" s="260"/>
      <c r="AC236" s="248"/>
    </row>
    <row r="237" spans="1:29" ht="15.75" customHeight="1">
      <c r="A237" s="333"/>
      <c r="B237" s="259"/>
      <c r="C237" s="333"/>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c r="AB237" s="260"/>
      <c r="AC237" s="248"/>
    </row>
    <row r="238" spans="1:29" ht="15.75" customHeight="1">
      <c r="A238" s="333"/>
      <c r="B238" s="259"/>
      <c r="C238" s="333"/>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c r="AB238" s="260"/>
      <c r="AC238" s="248"/>
    </row>
    <row r="239" spans="1:29" ht="15.75" customHeight="1">
      <c r="A239" s="333"/>
      <c r="B239" s="259"/>
      <c r="C239" s="333"/>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c r="AB239" s="260"/>
      <c r="AC239" s="248"/>
    </row>
    <row r="240" spans="1:29" ht="15.75" customHeight="1">
      <c r="A240" s="333"/>
      <c r="B240" s="259"/>
      <c r="C240" s="333"/>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c r="AB240" s="260"/>
      <c r="AC240" s="248"/>
    </row>
    <row r="241" spans="1:29" ht="15.75" customHeight="1">
      <c r="A241" s="333"/>
      <c r="B241" s="259"/>
      <c r="C241" s="333"/>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c r="AB241" s="260"/>
      <c r="AC241" s="248"/>
    </row>
    <row r="242" spans="1:29" ht="15.75" customHeight="1">
      <c r="A242" s="333"/>
      <c r="B242" s="259"/>
      <c r="C242" s="333"/>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c r="AB242" s="260"/>
      <c r="AC242" s="248"/>
    </row>
    <row r="243" spans="1:29" ht="15.75" customHeight="1">
      <c r="A243" s="333"/>
      <c r="B243" s="259"/>
      <c r="C243" s="333"/>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c r="AB243" s="260"/>
      <c r="AC243" s="248"/>
    </row>
    <row r="244" spans="1:29" ht="15.75" customHeight="1">
      <c r="A244" s="333"/>
      <c r="B244" s="259"/>
      <c r="C244" s="333"/>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c r="AB244" s="260"/>
      <c r="AC244" s="248"/>
    </row>
    <row r="245" spans="1:29" ht="15.75" customHeight="1">
      <c r="A245" s="333"/>
      <c r="B245" s="259"/>
      <c r="C245" s="333"/>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c r="AB245" s="260"/>
      <c r="AC245" s="248"/>
    </row>
    <row r="246" spans="1:29" ht="15.75" customHeight="1">
      <c r="A246" s="333"/>
      <c r="B246" s="259"/>
      <c r="C246" s="333"/>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c r="AB246" s="260"/>
      <c r="AC246" s="248"/>
    </row>
    <row r="247" spans="1:29" ht="15.75" customHeight="1">
      <c r="A247" s="333"/>
      <c r="B247" s="259"/>
      <c r="C247" s="333"/>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c r="AB247" s="260"/>
      <c r="AC247" s="248"/>
    </row>
    <row r="248" spans="1:29" ht="15.75" customHeight="1">
      <c r="A248" s="333"/>
      <c r="B248" s="259"/>
      <c r="C248" s="333"/>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c r="AB248" s="260"/>
      <c r="AC248" s="248"/>
    </row>
    <row r="249" spans="1:29" ht="15.75" customHeight="1">
      <c r="A249" s="333"/>
      <c r="B249" s="259"/>
      <c r="C249" s="333"/>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c r="AB249" s="260"/>
      <c r="AC249" s="248"/>
    </row>
    <row r="250" spans="1:29" ht="15.75" customHeight="1">
      <c r="A250" s="333"/>
      <c r="B250" s="259"/>
      <c r="C250" s="333"/>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c r="AB250" s="260"/>
      <c r="AC250" s="248"/>
    </row>
    <row r="251" spans="1:29" ht="15.75" customHeight="1">
      <c r="A251" s="333"/>
      <c r="B251" s="259"/>
      <c r="C251" s="333"/>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c r="AB251" s="260"/>
      <c r="AC251" s="248"/>
    </row>
    <row r="252" spans="1:29" ht="15.75" customHeight="1">
      <c r="A252" s="333"/>
      <c r="B252" s="259"/>
      <c r="C252" s="333"/>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c r="AB252" s="260"/>
      <c r="AC252" s="248"/>
    </row>
    <row r="253" spans="1:29" ht="15.75" customHeight="1">
      <c r="A253" s="333"/>
      <c r="B253" s="259"/>
      <c r="C253" s="333"/>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c r="AB253" s="260"/>
      <c r="AC253" s="248"/>
    </row>
    <row r="254" spans="1:29" ht="15.75" customHeight="1">
      <c r="A254" s="333"/>
      <c r="B254" s="259"/>
      <c r="C254" s="333"/>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c r="AB254" s="260"/>
      <c r="AC254" s="248"/>
    </row>
    <row r="255" spans="1:29" ht="15.75" customHeight="1">
      <c r="A255" s="333"/>
      <c r="B255" s="259"/>
      <c r="C255" s="333"/>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c r="AB255" s="260"/>
      <c r="AC255" s="248"/>
    </row>
    <row r="256" spans="1:29" ht="15.75" customHeight="1">
      <c r="A256" s="333"/>
      <c r="B256" s="259"/>
      <c r="C256" s="333"/>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60"/>
      <c r="AC256" s="248"/>
    </row>
    <row r="257" spans="1:29" ht="15.75" customHeight="1">
      <c r="A257" s="333"/>
      <c r="B257" s="259"/>
      <c r="C257" s="333"/>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60"/>
      <c r="AC257" s="248"/>
    </row>
    <row r="258" spans="1:29" ht="15.75" customHeight="1">
      <c r="A258" s="333"/>
      <c r="B258" s="259"/>
      <c r="C258" s="333"/>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c r="AB258" s="260"/>
      <c r="AC258" s="248"/>
    </row>
    <row r="259" spans="1:29" ht="15.75" customHeight="1">
      <c r="A259" s="333"/>
      <c r="B259" s="259"/>
      <c r="C259" s="333"/>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c r="AB259" s="260"/>
      <c r="AC259" s="248"/>
    </row>
    <row r="260" spans="1:29" ht="15.75" customHeight="1">
      <c r="A260" s="333"/>
      <c r="B260" s="259"/>
      <c r="C260" s="333"/>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c r="AB260" s="260"/>
      <c r="AC260" s="248"/>
    </row>
    <row r="261" spans="1:29" ht="15.75" customHeight="1">
      <c r="A261" s="333"/>
      <c r="B261" s="259"/>
      <c r="C261" s="333"/>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c r="AB261" s="260"/>
      <c r="AC261" s="248"/>
    </row>
    <row r="262" spans="1:29" ht="15.75" customHeight="1">
      <c r="A262" s="333"/>
      <c r="B262" s="259"/>
      <c r="C262" s="333"/>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c r="AB262" s="260"/>
      <c r="AC262" s="248"/>
    </row>
    <row r="263" spans="1:29" ht="15.75" customHeight="1">
      <c r="A263" s="333"/>
      <c r="B263" s="259"/>
      <c r="C263" s="333"/>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c r="AB263" s="260"/>
      <c r="AC263" s="248"/>
    </row>
    <row r="264" spans="1:29" ht="15.75" customHeight="1">
      <c r="A264" s="333"/>
      <c r="B264" s="259"/>
      <c r="C264" s="333"/>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c r="AB264" s="260"/>
      <c r="AC264" s="248"/>
    </row>
    <row r="265" spans="1:29" ht="15.75" customHeight="1">
      <c r="A265" s="333"/>
      <c r="B265" s="259"/>
      <c r="C265" s="333"/>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c r="AB265" s="260"/>
      <c r="AC265" s="248"/>
    </row>
    <row r="266" spans="1:29" ht="15.75" customHeight="1">
      <c r="A266" s="333"/>
      <c r="B266" s="259"/>
      <c r="C266" s="333"/>
      <c r="D266" s="259"/>
      <c r="E266" s="259"/>
      <c r="F266" s="259"/>
      <c r="G266" s="259"/>
      <c r="H266" s="259"/>
      <c r="I266" s="259"/>
      <c r="J266" s="248"/>
      <c r="K266" s="248"/>
      <c r="L266" s="248"/>
      <c r="M266" s="248"/>
      <c r="N266" s="248"/>
      <c r="O266" s="248"/>
      <c r="P266" s="248"/>
      <c r="Q266" s="248"/>
      <c r="R266" s="248"/>
      <c r="S266" s="248"/>
      <c r="T266" s="248"/>
      <c r="U266" s="248"/>
      <c r="V266" s="248"/>
      <c r="W266" s="248"/>
      <c r="X266" s="248"/>
      <c r="Y266" s="248"/>
      <c r="Z266" s="248"/>
      <c r="AA266" s="248"/>
      <c r="AB266" s="248"/>
      <c r="AC266" s="248"/>
    </row>
    <row r="267" spans="1:29" ht="15.75" customHeight="1">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c r="AA267" s="248"/>
      <c r="AB267" s="248"/>
      <c r="AC267" s="248"/>
    </row>
    <row r="268" spans="1:29" ht="15.75" customHeight="1">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row>
    <row r="269" spans="1:29" ht="15.75" customHeight="1">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c r="AA269" s="248"/>
      <c r="AB269" s="248"/>
      <c r="AC269" s="248"/>
    </row>
    <row r="270" spans="1:29" ht="15.75" customHeight="1">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248"/>
      <c r="AB270" s="248"/>
      <c r="AC270" s="248"/>
    </row>
    <row r="271" spans="1:29" ht="15.75" customHeight="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c r="AA271" s="248"/>
      <c r="AB271" s="248"/>
      <c r="AC271" s="248"/>
    </row>
    <row r="272" spans="1:29" ht="15.75" customHeight="1">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c r="AA272" s="248"/>
      <c r="AB272" s="248"/>
      <c r="AC272" s="248"/>
    </row>
    <row r="273" spans="1:29" ht="15.75" customHeight="1">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c r="AA273" s="248"/>
      <c r="AB273" s="248"/>
      <c r="AC273" s="248"/>
    </row>
    <row r="274" spans="1:29" ht="15.75" customHeight="1">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c r="AA274" s="248"/>
      <c r="AB274" s="248"/>
      <c r="AC274" s="248"/>
    </row>
    <row r="275" spans="1:29" ht="15.75" customHeight="1">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c r="AA275" s="248"/>
      <c r="AB275" s="248"/>
      <c r="AC275" s="248"/>
    </row>
    <row r="276" spans="1:29" ht="15.75" customHeight="1">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c r="AA276" s="248"/>
      <c r="AB276" s="248"/>
      <c r="AC276" s="248"/>
    </row>
    <row r="277" spans="1:29" ht="15.75" customHeight="1">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row>
    <row r="278" spans="1:29" ht="15.75" customHeight="1">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c r="AA278" s="248"/>
      <c r="AB278" s="248"/>
      <c r="AC278" s="248"/>
    </row>
    <row r="279" spans="1:29" ht="15.75" customHeight="1">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c r="AA279" s="248"/>
      <c r="AB279" s="248"/>
      <c r="AC279" s="248"/>
    </row>
    <row r="280" spans="1:29" ht="15.75" customHeight="1">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row>
    <row r="281" spans="1:29" ht="15.75" customHeight="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row>
    <row r="282" spans="1:29" ht="15.75" customHeight="1">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c r="AA282" s="248"/>
      <c r="AB282" s="248"/>
      <c r="AC282" s="248"/>
    </row>
    <row r="283" spans="1:29" ht="15.75" customHeight="1">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c r="AA283" s="248"/>
      <c r="AB283" s="248"/>
      <c r="AC283" s="248"/>
    </row>
    <row r="284" spans="1:29" ht="15.75" customHeight="1">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c r="AA284" s="248"/>
      <c r="AB284" s="248"/>
      <c r="AC284" s="248"/>
    </row>
    <row r="285" spans="1:29" ht="15.75" customHeight="1">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c r="AA285" s="248"/>
      <c r="AB285" s="248"/>
      <c r="AC285" s="248"/>
    </row>
    <row r="286" spans="1:29" ht="15.75" customHeight="1">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c r="AA286" s="248"/>
      <c r="AB286" s="248"/>
      <c r="AC286" s="248"/>
    </row>
    <row r="287" spans="1:29" ht="15.75" customHeight="1">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c r="AA287" s="248"/>
      <c r="AB287" s="248"/>
      <c r="AC287" s="248"/>
    </row>
    <row r="288" spans="1:29" ht="15.75" customHeight="1">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c r="AA288" s="248"/>
      <c r="AB288" s="248"/>
      <c r="AC288" s="248"/>
    </row>
    <row r="289" spans="1:29" ht="15.75" customHeight="1">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c r="AA289" s="248"/>
      <c r="AB289" s="248"/>
      <c r="AC289" s="248"/>
    </row>
    <row r="290" spans="1:29" ht="15.75" customHeight="1">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c r="AA290" s="248"/>
      <c r="AB290" s="248"/>
      <c r="AC290" s="248"/>
    </row>
    <row r="291" spans="1:29" ht="15.75" customHeight="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c r="AA291" s="248"/>
      <c r="AB291" s="248"/>
      <c r="AC291" s="248"/>
    </row>
    <row r="292" spans="1:29" ht="15.75" customHeight="1">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c r="AA292" s="248"/>
      <c r="AB292" s="248"/>
      <c r="AC292" s="248"/>
    </row>
    <row r="293" spans="1:29" ht="15.75" customHeight="1">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row>
    <row r="294" spans="1:29" ht="15.75" customHeight="1">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c r="AA294" s="248"/>
      <c r="AB294" s="248"/>
      <c r="AC294" s="248"/>
    </row>
    <row r="295" spans="1:29" ht="15.75" customHeight="1">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c r="AA295" s="248"/>
      <c r="AB295" s="248"/>
      <c r="AC295" s="248"/>
    </row>
    <row r="296" spans="1:29" ht="15.75" customHeight="1">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c r="AA296" s="248"/>
      <c r="AB296" s="248"/>
      <c r="AC296" s="248"/>
    </row>
    <row r="297" spans="1:29" ht="15.75" customHeight="1">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c r="AA297" s="248"/>
      <c r="AB297" s="248"/>
      <c r="AC297" s="248"/>
    </row>
    <row r="298" spans="1:29" ht="15.75" customHeight="1">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c r="AA298" s="248"/>
      <c r="AB298" s="248"/>
      <c r="AC298" s="248"/>
    </row>
    <row r="299" spans="1:29" ht="15.75" customHeight="1">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c r="AA299" s="248"/>
      <c r="AB299" s="248"/>
      <c r="AC299" s="248"/>
    </row>
    <row r="300" spans="1:29" ht="15.75" customHeight="1">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c r="AA300" s="248"/>
      <c r="AB300" s="248"/>
      <c r="AC300" s="248"/>
    </row>
    <row r="301" spans="1:29" ht="15.75" customHeight="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c r="AA301" s="248"/>
      <c r="AB301" s="248"/>
      <c r="AC301" s="248"/>
    </row>
    <row r="302" spans="1:29" ht="15.75" customHeight="1">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c r="AA302" s="248"/>
      <c r="AB302" s="248"/>
      <c r="AC302" s="248"/>
    </row>
    <row r="303" spans="1:29" ht="15.75" customHeight="1">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c r="AA303" s="248"/>
      <c r="AB303" s="248"/>
      <c r="AC303" s="248"/>
    </row>
    <row r="304" spans="1:29" ht="15.75" customHeight="1">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c r="AA304" s="248"/>
      <c r="AB304" s="248"/>
      <c r="AC304" s="248"/>
    </row>
    <row r="305" spans="1:29" ht="15.75" customHeight="1">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c r="AA305" s="248"/>
      <c r="AB305" s="248"/>
      <c r="AC305" s="248"/>
    </row>
    <row r="306" spans="1:29" ht="15.75" customHeight="1">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c r="AA306" s="248"/>
      <c r="AB306" s="248"/>
      <c r="AC306" s="248"/>
    </row>
    <row r="307" spans="1:29" ht="15.75" customHeight="1">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c r="AA307" s="248"/>
      <c r="AB307" s="248"/>
      <c r="AC307" s="248"/>
    </row>
    <row r="308" spans="1:29" ht="15.75" customHeight="1">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c r="AA308" s="248"/>
      <c r="AB308" s="248"/>
      <c r="AC308" s="248"/>
    </row>
    <row r="309" spans="1:29" ht="15.75" customHeight="1">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c r="AA309" s="248"/>
      <c r="AB309" s="248"/>
      <c r="AC309" s="248"/>
    </row>
    <row r="310" spans="1:29" ht="15.75" customHeight="1">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c r="AA310" s="248"/>
      <c r="AB310" s="248"/>
      <c r="AC310" s="248"/>
    </row>
    <row r="311" spans="1:29" ht="15.75" customHeight="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c r="AA311" s="248"/>
      <c r="AB311" s="248"/>
      <c r="AC311" s="248"/>
    </row>
    <row r="312" spans="1:29" ht="15.75" customHeight="1">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c r="AA312" s="248"/>
      <c r="AB312" s="248"/>
      <c r="AC312" s="248"/>
    </row>
    <row r="313" spans="1:29" ht="15.75" customHeight="1">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c r="AA313" s="248"/>
      <c r="AB313" s="248"/>
      <c r="AC313" s="248"/>
    </row>
    <row r="314" spans="1:29" ht="15.75" customHeight="1">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c r="AA314" s="248"/>
      <c r="AB314" s="248"/>
      <c r="AC314" s="248"/>
    </row>
    <row r="315" spans="1:29" ht="15.75" customHeight="1">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c r="AA315" s="248"/>
      <c r="AB315" s="248"/>
      <c r="AC315" s="248"/>
    </row>
    <row r="316" spans="1:29" ht="15.75" customHeight="1">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c r="AA316" s="248"/>
      <c r="AB316" s="248"/>
      <c r="AC316" s="248"/>
    </row>
    <row r="317" spans="1:29" ht="15.75" customHeight="1">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c r="AA317" s="248"/>
      <c r="AB317" s="248"/>
      <c r="AC317" s="248"/>
    </row>
    <row r="318" spans="1:29" ht="15.75" customHeight="1">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c r="AA318" s="248"/>
      <c r="AB318" s="248"/>
      <c r="AC318" s="248"/>
    </row>
    <row r="319" spans="1:29" ht="15.75" customHeight="1">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c r="AA319" s="248"/>
      <c r="AB319" s="248"/>
      <c r="AC319" s="248"/>
    </row>
    <row r="320" spans="1:29" ht="15.75" customHeight="1">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c r="AA320" s="248"/>
      <c r="AB320" s="248"/>
      <c r="AC320" s="248"/>
    </row>
    <row r="321" spans="1:29" ht="15.75" customHeight="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c r="AA321" s="248"/>
      <c r="AB321" s="248"/>
      <c r="AC321" s="248"/>
    </row>
    <row r="322" spans="1:29" ht="15.75" customHeight="1">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c r="AA322" s="248"/>
      <c r="AB322" s="248"/>
      <c r="AC322" s="248"/>
    </row>
    <row r="323" spans="1:29" ht="15.75" customHeight="1">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c r="AA323" s="248"/>
      <c r="AB323" s="248"/>
      <c r="AC323" s="248"/>
    </row>
    <row r="324" spans="1:29" ht="15.75" customHeight="1">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c r="AA324" s="248"/>
      <c r="AB324" s="248"/>
      <c r="AC324" s="248"/>
    </row>
    <row r="325" spans="1:29" ht="15.75" customHeight="1">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c r="AA325" s="248"/>
      <c r="AB325" s="248"/>
      <c r="AC325" s="248"/>
    </row>
    <row r="326" spans="1:29" ht="15.75" customHeight="1">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c r="AA326" s="248"/>
      <c r="AB326" s="248"/>
      <c r="AC326" s="248"/>
    </row>
    <row r="327" spans="1:29" ht="15.75" customHeight="1">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c r="AA327" s="248"/>
      <c r="AB327" s="248"/>
      <c r="AC327" s="248"/>
    </row>
    <row r="328" spans="1:29" ht="15.75" customHeight="1">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c r="AA328" s="248"/>
      <c r="AB328" s="248"/>
      <c r="AC328" s="248"/>
    </row>
    <row r="329" spans="1:29" ht="15.75" customHeight="1">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c r="AA329" s="248"/>
      <c r="AB329" s="248"/>
      <c r="AC329" s="248"/>
    </row>
    <row r="330" spans="1:29" ht="15.75" customHeight="1">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c r="AA330" s="248"/>
      <c r="AB330" s="248"/>
      <c r="AC330" s="248"/>
    </row>
    <row r="331" spans="1:29" ht="15.75" customHeight="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c r="AA331" s="248"/>
      <c r="AB331" s="248"/>
      <c r="AC331" s="248"/>
    </row>
    <row r="332" spans="1:29" ht="15.75" customHeight="1">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c r="AA332" s="248"/>
      <c r="AB332" s="248"/>
      <c r="AC332" s="248"/>
    </row>
    <row r="333" spans="1:29" ht="15.75" customHeight="1">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c r="AA333" s="248"/>
      <c r="AB333" s="248"/>
      <c r="AC333" s="248"/>
    </row>
    <row r="334" spans="1:29" ht="15.75" customHeight="1">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row>
    <row r="335" spans="1:29" ht="15.75" customHeight="1">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row>
    <row r="336" spans="1:29" ht="15.75" customHeight="1">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row>
    <row r="337" spans="1:29" ht="15.75" customHeight="1">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row>
    <row r="338" spans="1:29" ht="15.75" customHeight="1">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c r="AA338" s="248"/>
      <c r="AB338" s="248"/>
      <c r="AC338" s="248"/>
    </row>
    <row r="339" spans="1:29" ht="15.75" customHeight="1">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c r="AA339" s="248"/>
      <c r="AB339" s="248"/>
      <c r="AC339" s="248"/>
    </row>
    <row r="340" spans="1:29" ht="15.75" customHeight="1">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c r="AA340" s="248"/>
      <c r="AB340" s="248"/>
      <c r="AC340" s="248"/>
    </row>
    <row r="341" spans="1:29" ht="15.75" customHeight="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c r="AA341" s="248"/>
      <c r="AB341" s="248"/>
      <c r="AC341" s="248"/>
    </row>
    <row r="342" spans="1:29" ht="15.75" customHeight="1">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c r="AA342" s="248"/>
      <c r="AB342" s="248"/>
      <c r="AC342" s="248"/>
    </row>
    <row r="343" spans="1:29" ht="15.75" customHeight="1">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c r="AA343" s="248"/>
      <c r="AB343" s="248"/>
      <c r="AC343" s="248"/>
    </row>
    <row r="344" spans="1:29" ht="15.75" customHeight="1">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c r="AA344" s="248"/>
      <c r="AB344" s="248"/>
      <c r="AC344" s="248"/>
    </row>
    <row r="345" spans="1:29" ht="15.75" customHeight="1">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c r="AA345" s="248"/>
      <c r="AB345" s="248"/>
      <c r="AC345" s="248"/>
    </row>
    <row r="346" spans="1:29" ht="15.75" customHeight="1">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c r="AA346" s="248"/>
      <c r="AB346" s="248"/>
      <c r="AC346" s="248"/>
    </row>
    <row r="347" spans="1:29" ht="15.75" customHeight="1">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c r="AA347" s="248"/>
      <c r="AB347" s="248"/>
      <c r="AC347" s="248"/>
    </row>
    <row r="348" spans="1:29" ht="15.75" customHeight="1">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c r="AA348" s="248"/>
      <c r="AB348" s="248"/>
      <c r="AC348" s="248"/>
    </row>
    <row r="349" spans="1:29" ht="15.75" customHeight="1">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c r="AA349" s="248"/>
      <c r="AB349" s="248"/>
      <c r="AC349" s="248"/>
    </row>
    <row r="350" spans="1:29" ht="15.75" customHeight="1">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c r="AA350" s="248"/>
      <c r="AB350" s="248"/>
      <c r="AC350" s="248"/>
    </row>
    <row r="351" spans="1:29" ht="15.75" customHeight="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c r="AA351" s="248"/>
      <c r="AB351" s="248"/>
      <c r="AC351" s="248"/>
    </row>
    <row r="352" spans="1:29" ht="15.75" customHeight="1">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c r="AA352" s="248"/>
      <c r="AB352" s="248"/>
      <c r="AC352" s="248"/>
    </row>
    <row r="353" spans="1:29" ht="15.75" customHeight="1">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c r="AA353" s="248"/>
      <c r="AB353" s="248"/>
      <c r="AC353" s="248"/>
    </row>
    <row r="354" spans="1:29" ht="15.75" customHeight="1">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c r="AA354" s="248"/>
      <c r="AB354" s="248"/>
      <c r="AC354" s="248"/>
    </row>
    <row r="355" spans="1:29" ht="15.75" customHeight="1">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c r="AA355" s="248"/>
      <c r="AB355" s="248"/>
      <c r="AC355" s="248"/>
    </row>
    <row r="356" spans="1:29" ht="15.75" customHeight="1">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c r="AA356" s="248"/>
      <c r="AB356" s="248"/>
      <c r="AC356" s="248"/>
    </row>
    <row r="357" spans="1:29" ht="15.75" customHeight="1">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c r="AA357" s="248"/>
      <c r="AB357" s="248"/>
      <c r="AC357" s="248"/>
    </row>
    <row r="358" spans="1:29" ht="15.75" customHeight="1">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c r="AA358" s="248"/>
      <c r="AB358" s="248"/>
      <c r="AC358" s="248"/>
    </row>
    <row r="359" spans="1:29" ht="15.75" customHeight="1">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c r="AA359" s="248"/>
      <c r="AB359" s="248"/>
      <c r="AC359" s="248"/>
    </row>
    <row r="360" spans="1:29" ht="15.75" customHeight="1">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c r="AA360" s="248"/>
      <c r="AB360" s="248"/>
      <c r="AC360" s="248"/>
    </row>
    <row r="361" spans="1:29" ht="15.75" customHeight="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c r="AA361" s="248"/>
      <c r="AB361" s="248"/>
      <c r="AC361" s="248"/>
    </row>
    <row r="362" spans="1:29" ht="15.75" customHeight="1">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c r="AA362" s="248"/>
      <c r="AB362" s="248"/>
      <c r="AC362" s="248"/>
    </row>
    <row r="363" spans="1:29" ht="15.75" customHeight="1">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c r="AA363" s="248"/>
      <c r="AB363" s="248"/>
      <c r="AC363" s="248"/>
    </row>
    <row r="364" spans="1:29" ht="15.75" customHeight="1">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c r="AA364" s="248"/>
      <c r="AB364" s="248"/>
      <c r="AC364" s="248"/>
    </row>
    <row r="365" spans="1:29" ht="15.75" customHeight="1">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c r="AA365" s="248"/>
      <c r="AB365" s="248"/>
      <c r="AC365" s="248"/>
    </row>
    <row r="366" spans="1:29" ht="15.75" customHeight="1">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c r="AA366" s="248"/>
      <c r="AB366" s="248"/>
      <c r="AC366" s="248"/>
    </row>
    <row r="367" spans="1:29" ht="15.75" customHeight="1">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c r="AA367" s="248"/>
      <c r="AB367" s="248"/>
      <c r="AC367" s="248"/>
    </row>
    <row r="368" spans="1:29" ht="15.75" customHeight="1">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c r="AA368" s="248"/>
      <c r="AB368" s="248"/>
      <c r="AC368" s="248"/>
    </row>
    <row r="369" spans="1:29" ht="15.75" customHeight="1">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c r="AA369" s="248"/>
      <c r="AB369" s="248"/>
      <c r="AC369" s="248"/>
    </row>
    <row r="370" spans="1:29" ht="15.75" customHeight="1">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c r="AA370" s="248"/>
      <c r="AB370" s="248"/>
      <c r="AC370" s="248"/>
    </row>
    <row r="371" spans="1:29" ht="15.75" customHeight="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c r="AA371" s="248"/>
      <c r="AB371" s="248"/>
      <c r="AC371" s="248"/>
    </row>
    <row r="372" spans="1:29" ht="15.75" customHeight="1">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c r="AA372" s="248"/>
      <c r="AB372" s="248"/>
      <c r="AC372" s="248"/>
    </row>
    <row r="373" spans="1:29" ht="15.75" customHeight="1">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c r="AA373" s="248"/>
      <c r="AB373" s="248"/>
      <c r="AC373" s="248"/>
    </row>
    <row r="374" spans="1:29" ht="15.75" customHeight="1">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row>
    <row r="375" spans="1:29" ht="15.75" customHeight="1">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row>
    <row r="376" spans="1:29" ht="15.75" customHeight="1">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row>
    <row r="377" spans="1:29" ht="15.75" customHeight="1">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row>
    <row r="378" spans="1:29" ht="15.75" customHeight="1">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row>
    <row r="379" spans="1:29" ht="15.75" customHeight="1">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row>
    <row r="380" spans="1:29" ht="15.75" customHeight="1">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row>
    <row r="381" spans="1:29" ht="15.75" customHeight="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row>
    <row r="382" spans="1:29" ht="15.75" customHeight="1">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row>
    <row r="383" spans="1:29" ht="15.75" customHeight="1">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row>
    <row r="384" spans="1:29" ht="15.75" customHeight="1">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row>
    <row r="385" spans="1:29" ht="15.75" customHeight="1">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c r="AA385" s="248"/>
      <c r="AB385" s="248"/>
      <c r="AC385" s="248"/>
    </row>
    <row r="386" spans="1:29" ht="15.75" customHeight="1">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c r="AA386" s="248"/>
      <c r="AB386" s="248"/>
      <c r="AC386" s="248"/>
    </row>
    <row r="387" spans="1:29" ht="15.75" customHeight="1">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c r="AA387" s="248"/>
      <c r="AB387" s="248"/>
      <c r="AC387" s="248"/>
    </row>
    <row r="388" spans="1:29" ht="15.75" customHeight="1">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row>
    <row r="389" spans="1:29" ht="15.75" customHeight="1">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row>
    <row r="390" spans="1:29" ht="15.75" customHeight="1">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row>
    <row r="391" spans="1:29" ht="15.75" customHeight="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row>
    <row r="392" spans="1:29" ht="15.75" customHeight="1">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c r="AA392" s="248"/>
      <c r="AB392" s="248"/>
      <c r="AC392" s="248"/>
    </row>
    <row r="393" spans="1:29" ht="15.75" customHeight="1">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c r="AA393" s="248"/>
      <c r="AB393" s="248"/>
      <c r="AC393" s="248"/>
    </row>
    <row r="394" spans="1:29" ht="15.75" customHeight="1">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row>
    <row r="395" spans="1:29" ht="15.75" customHeight="1">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c r="AA395" s="248"/>
      <c r="AB395" s="248"/>
      <c r="AC395" s="248"/>
    </row>
    <row r="396" spans="1:29" ht="15.75" customHeight="1">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c r="AA396" s="248"/>
      <c r="AB396" s="248"/>
      <c r="AC396" s="248"/>
    </row>
    <row r="397" spans="1:29" ht="15.75" customHeight="1">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row>
    <row r="398" spans="1:29" ht="15.75" customHeight="1">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248"/>
      <c r="AB398" s="248"/>
      <c r="AC398" s="248"/>
    </row>
    <row r="399" spans="1:29" ht="15.75" customHeight="1">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c r="AA399" s="248"/>
      <c r="AB399" s="248"/>
      <c r="AC399" s="248"/>
    </row>
    <row r="400" spans="1:29" ht="15.75" customHeight="1">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c r="AA400" s="248"/>
      <c r="AB400" s="248"/>
      <c r="AC400" s="248"/>
    </row>
    <row r="401" spans="1:29" ht="15.75" customHeight="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row>
    <row r="402" spans="1:29" ht="15.75" customHeight="1">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c r="AA402" s="248"/>
      <c r="AB402" s="248"/>
      <c r="AC402" s="248"/>
    </row>
    <row r="403" spans="1:29" ht="15.75" customHeight="1">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c r="AA403" s="248"/>
      <c r="AB403" s="248"/>
      <c r="AC403" s="248"/>
    </row>
    <row r="404" spans="1:29" ht="15.75" customHeight="1">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c r="AA404" s="248"/>
      <c r="AB404" s="248"/>
      <c r="AC404" s="248"/>
    </row>
    <row r="405" spans="1:29" ht="15.75" customHeight="1">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c r="AA405" s="248"/>
      <c r="AB405" s="248"/>
      <c r="AC405" s="248"/>
    </row>
    <row r="406" spans="1:29" ht="15.75" customHeight="1">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c r="AA406" s="248"/>
      <c r="AB406" s="248"/>
      <c r="AC406" s="248"/>
    </row>
    <row r="407" spans="1:29" ht="15.75" customHeight="1">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c r="AA407" s="248"/>
      <c r="AB407" s="248"/>
      <c r="AC407" s="248"/>
    </row>
    <row r="408" spans="1:29" ht="15.75" customHeight="1">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c r="AA408" s="248"/>
      <c r="AB408" s="248"/>
      <c r="AC408" s="248"/>
    </row>
    <row r="409" spans="1:29" ht="15.75" customHeight="1">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c r="AA409" s="248"/>
      <c r="AB409" s="248"/>
      <c r="AC409" s="248"/>
    </row>
    <row r="410" spans="1:29" ht="15.75" customHeight="1">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c r="AA410" s="248"/>
      <c r="AB410" s="248"/>
      <c r="AC410" s="248"/>
    </row>
    <row r="411" spans="1:29" ht="15.75" customHeight="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c r="AA411" s="248"/>
      <c r="AB411" s="248"/>
      <c r="AC411" s="248"/>
    </row>
    <row r="412" spans="1:29" ht="15.75" customHeight="1">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c r="AA412" s="248"/>
      <c r="AB412" s="248"/>
      <c r="AC412" s="248"/>
    </row>
    <row r="413" spans="1:29" ht="15.75" customHeight="1">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c r="AA413" s="248"/>
      <c r="AB413" s="248"/>
      <c r="AC413" s="248"/>
    </row>
    <row r="414" spans="1:29" ht="15.75" customHeight="1">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c r="AA414" s="248"/>
      <c r="AB414" s="248"/>
      <c r="AC414" s="248"/>
    </row>
    <row r="415" spans="1:29" ht="15.75" customHeight="1">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c r="AA415" s="248"/>
      <c r="AB415" s="248"/>
      <c r="AC415" s="248"/>
    </row>
    <row r="416" spans="1:29" ht="15.75" customHeight="1">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row>
    <row r="417" spans="1:29" ht="15.75" customHeight="1">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row>
    <row r="418" spans="1:29" ht="15.75" customHeight="1">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row>
    <row r="419" spans="1:29" ht="15.75" customHeight="1">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row>
    <row r="420" spans="1:29" ht="15.75" customHeight="1">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row>
    <row r="421" spans="1:29" ht="15.75" customHeight="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row>
    <row r="422" spans="1:29" ht="15.75" customHeight="1">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row>
    <row r="423" spans="1:29" ht="15.75" customHeight="1">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row>
    <row r="424" spans="1:29" ht="15.75" customHeight="1">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row>
    <row r="425" spans="1:29" ht="15.75" customHeight="1">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row>
    <row r="426" spans="1:29" ht="15.75" customHeight="1">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row>
    <row r="427" spans="1:29" ht="15.75" customHeight="1">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c r="AA427" s="248"/>
      <c r="AB427" s="248"/>
      <c r="AC427" s="248"/>
    </row>
    <row r="428" spans="1:29" ht="15.75" customHeight="1">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c r="AA428" s="248"/>
      <c r="AB428" s="248"/>
      <c r="AC428" s="248"/>
    </row>
    <row r="429" spans="1:29" ht="15.75" customHeight="1">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c r="AA429" s="248"/>
      <c r="AB429" s="248"/>
      <c r="AC429" s="248"/>
    </row>
    <row r="430" spans="1:29" ht="15.75" customHeight="1">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c r="AA430" s="248"/>
      <c r="AB430" s="248"/>
      <c r="AC430" s="248"/>
    </row>
    <row r="431" spans="1:29" ht="15.75" customHeight="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c r="AA431" s="248"/>
      <c r="AB431" s="248"/>
      <c r="AC431" s="248"/>
    </row>
    <row r="432" spans="1:29" ht="15.75" customHeight="1">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c r="AA432" s="248"/>
      <c r="AB432" s="248"/>
      <c r="AC432" s="248"/>
    </row>
    <row r="433" spans="1:29" ht="15.75" customHeight="1">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c r="AA433" s="248"/>
      <c r="AB433" s="248"/>
      <c r="AC433" s="248"/>
    </row>
    <row r="434" spans="1:29" ht="15.75" customHeight="1">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c r="AA434" s="248"/>
      <c r="AB434" s="248"/>
      <c r="AC434" s="248"/>
    </row>
    <row r="435" spans="1:29" ht="15.75" customHeight="1">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c r="AA435" s="248"/>
      <c r="AB435" s="248"/>
      <c r="AC435" s="248"/>
    </row>
    <row r="436" spans="1:29" ht="15.75" customHeight="1">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c r="AA436" s="248"/>
      <c r="AB436" s="248"/>
      <c r="AC436" s="248"/>
    </row>
    <row r="437" spans="1:29" ht="15.75" customHeight="1">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c r="AA437" s="248"/>
      <c r="AB437" s="248"/>
      <c r="AC437" s="248"/>
    </row>
    <row r="438" spans="1:29" ht="15.75" customHeight="1">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c r="AA438" s="248"/>
      <c r="AB438" s="248"/>
      <c r="AC438" s="248"/>
    </row>
    <row r="439" spans="1:29" ht="15.75" customHeight="1">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c r="AA439" s="248"/>
      <c r="AB439" s="248"/>
      <c r="AC439" s="248"/>
    </row>
    <row r="440" spans="1:29" ht="15.75" customHeight="1">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c r="AA440" s="248"/>
      <c r="AB440" s="248"/>
      <c r="AC440" s="248"/>
    </row>
    <row r="441" spans="1:29" ht="15.75" customHeight="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c r="AA441" s="248"/>
      <c r="AB441" s="248"/>
      <c r="AC441" s="248"/>
    </row>
    <row r="442" spans="1:29" ht="15.75" customHeight="1">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c r="AA442" s="248"/>
      <c r="AB442" s="248"/>
      <c r="AC442" s="248"/>
    </row>
    <row r="443" spans="1:29" ht="15.75" customHeight="1">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c r="AA443" s="248"/>
      <c r="AB443" s="248"/>
      <c r="AC443" s="248"/>
    </row>
    <row r="444" spans="1:29" ht="15.75" customHeight="1">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c r="AA444" s="248"/>
      <c r="AB444" s="248"/>
      <c r="AC444" s="248"/>
    </row>
    <row r="445" spans="1:29" ht="15.75" customHeight="1">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c r="AA445" s="248"/>
      <c r="AB445" s="248"/>
      <c r="AC445" s="248"/>
    </row>
    <row r="446" spans="1:29" ht="15.75" customHeight="1">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c r="AA446" s="248"/>
      <c r="AB446" s="248"/>
      <c r="AC446" s="248"/>
    </row>
    <row r="447" spans="1:29" ht="15.75" customHeight="1">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c r="AA447" s="248"/>
      <c r="AB447" s="248"/>
      <c r="AC447" s="248"/>
    </row>
    <row r="448" spans="1:29" ht="15.75" customHeight="1">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c r="AA448" s="248"/>
      <c r="AB448" s="248"/>
      <c r="AC448" s="248"/>
    </row>
    <row r="449" spans="1:29" ht="15.75" customHeight="1">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c r="AA449" s="248"/>
      <c r="AB449" s="248"/>
      <c r="AC449" s="248"/>
    </row>
    <row r="450" spans="1:29" ht="15.75" customHeight="1">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c r="AA450" s="248"/>
      <c r="AB450" s="248"/>
      <c r="AC450" s="248"/>
    </row>
    <row r="451" spans="1:29" ht="15.75" customHeight="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c r="AA451" s="248"/>
      <c r="AB451" s="248"/>
      <c r="AC451" s="248"/>
    </row>
    <row r="452" spans="1:29" ht="15.75" customHeight="1">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c r="AA452" s="248"/>
      <c r="AB452" s="248"/>
      <c r="AC452" s="248"/>
    </row>
    <row r="453" spans="1:29" ht="15.75" customHeight="1">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c r="AA453" s="248"/>
      <c r="AB453" s="248"/>
      <c r="AC453" s="248"/>
    </row>
    <row r="454" spans="1:29" ht="15.75" customHeight="1">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c r="AA454" s="248"/>
      <c r="AB454" s="248"/>
      <c r="AC454" s="248"/>
    </row>
    <row r="455" spans="1:29" ht="15.75" customHeight="1">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c r="AA455" s="248"/>
      <c r="AB455" s="248"/>
      <c r="AC455" s="248"/>
    </row>
    <row r="456" spans="1:29" ht="15.75" customHeight="1">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c r="AA456" s="248"/>
      <c r="AB456" s="248"/>
      <c r="AC456" s="248"/>
    </row>
    <row r="457" spans="1:29" ht="15.75" customHeight="1">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c r="AA457" s="248"/>
      <c r="AB457" s="248"/>
      <c r="AC457" s="248"/>
    </row>
    <row r="458" spans="1:29" ht="15.75" customHeight="1">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c r="AA458" s="248"/>
      <c r="AB458" s="248"/>
      <c r="AC458" s="248"/>
    </row>
    <row r="459" spans="1:29" ht="15.75" customHeight="1">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c r="AA459" s="248"/>
      <c r="AB459" s="248"/>
      <c r="AC459" s="248"/>
    </row>
    <row r="460" spans="1:29" ht="15.75" customHeight="1">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c r="AA460" s="248"/>
      <c r="AB460" s="248"/>
      <c r="AC460" s="248"/>
    </row>
    <row r="461" spans="1:29" ht="15.75" customHeight="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c r="AA461" s="248"/>
      <c r="AB461" s="248"/>
      <c r="AC461" s="248"/>
    </row>
    <row r="462" spans="1:29" ht="15.75" customHeight="1">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c r="AA462" s="248"/>
      <c r="AB462" s="248"/>
      <c r="AC462" s="248"/>
    </row>
    <row r="463" spans="1:29" ht="15.75" customHeight="1">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c r="AA463" s="248"/>
      <c r="AB463" s="248"/>
      <c r="AC463" s="248"/>
    </row>
    <row r="464" spans="1:29" ht="15.75" customHeight="1">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c r="AA464" s="248"/>
      <c r="AB464" s="248"/>
      <c r="AC464" s="248"/>
    </row>
    <row r="465" spans="1:29" ht="15.75" customHeight="1">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c r="AA465" s="248"/>
      <c r="AB465" s="248"/>
      <c r="AC465" s="248"/>
    </row>
    <row r="466" spans="1:29" ht="15.75" customHeight="1">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c r="AA466" s="248"/>
      <c r="AB466" s="248"/>
      <c r="AC466" s="248"/>
    </row>
    <row r="467" spans="1:29" ht="15.75" customHeight="1">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c r="AA467" s="248"/>
      <c r="AB467" s="248"/>
      <c r="AC467" s="248"/>
    </row>
    <row r="468" spans="1:29" ht="15.75" customHeight="1">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c r="AA468" s="248"/>
      <c r="AB468" s="248"/>
      <c r="AC468" s="248"/>
    </row>
    <row r="469" spans="1:29" ht="15.75" customHeight="1">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c r="AA469" s="248"/>
      <c r="AB469" s="248"/>
      <c r="AC469" s="248"/>
    </row>
    <row r="470" spans="1:29" ht="15.75" customHeight="1">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c r="AA470" s="248"/>
      <c r="AB470" s="248"/>
      <c r="AC470" s="248"/>
    </row>
    <row r="471" spans="1:29" ht="15.75" customHeight="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c r="AA471" s="248"/>
      <c r="AB471" s="248"/>
      <c r="AC471" s="248"/>
    </row>
    <row r="472" spans="1:29" ht="15.75" customHeight="1">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c r="AA472" s="248"/>
      <c r="AB472" s="248"/>
      <c r="AC472" s="248"/>
    </row>
    <row r="473" spans="1:29" ht="15.75" customHeight="1">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c r="AA473" s="248"/>
      <c r="AB473" s="248"/>
      <c r="AC473" s="248"/>
    </row>
    <row r="474" spans="1:29" ht="15.75" customHeight="1">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c r="AA474" s="248"/>
      <c r="AB474" s="248"/>
      <c r="AC474" s="248"/>
    </row>
    <row r="475" spans="1:29" ht="15.75" customHeight="1">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c r="AA475" s="248"/>
      <c r="AB475" s="248"/>
      <c r="AC475" s="248"/>
    </row>
    <row r="476" spans="1:29" ht="15.75" customHeight="1">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c r="AA476" s="248"/>
      <c r="AB476" s="248"/>
      <c r="AC476" s="248"/>
    </row>
    <row r="477" spans="1:29" ht="15.75" customHeight="1">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c r="AA477" s="248"/>
      <c r="AB477" s="248"/>
      <c r="AC477" s="248"/>
    </row>
    <row r="478" spans="1:29" ht="15.75" customHeight="1">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c r="AA478" s="248"/>
      <c r="AB478" s="248"/>
      <c r="AC478" s="248"/>
    </row>
    <row r="479" spans="1:29" ht="15.75" customHeight="1">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c r="AA479" s="248"/>
      <c r="AB479" s="248"/>
      <c r="AC479" s="248"/>
    </row>
    <row r="480" spans="1:29" ht="15.75" customHeight="1">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c r="AA480" s="248"/>
      <c r="AB480" s="248"/>
      <c r="AC480" s="248"/>
    </row>
    <row r="481" spans="1:29" ht="15.75" customHeight="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c r="AA481" s="248"/>
      <c r="AB481" s="248"/>
      <c r="AC481" s="248"/>
    </row>
    <row r="482" spans="1:29" ht="15.75" customHeight="1">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c r="AA482" s="248"/>
      <c r="AB482" s="248"/>
      <c r="AC482" s="248"/>
    </row>
    <row r="483" spans="1:29" ht="15.75" customHeight="1">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c r="AA483" s="248"/>
      <c r="AB483" s="248"/>
      <c r="AC483" s="248"/>
    </row>
    <row r="484" spans="1:29" ht="15.75" customHeight="1">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c r="AA484" s="248"/>
      <c r="AB484" s="248"/>
      <c r="AC484" s="248"/>
    </row>
    <row r="485" spans="1:29" ht="15.75" customHeight="1">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c r="AA485" s="248"/>
      <c r="AB485" s="248"/>
      <c r="AC485" s="248"/>
    </row>
    <row r="486" spans="1:29" ht="15.75" customHeight="1">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c r="AA486" s="248"/>
      <c r="AB486" s="248"/>
      <c r="AC486" s="248"/>
    </row>
    <row r="487" spans="1:29" ht="15.75" customHeight="1">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c r="AA487" s="248"/>
      <c r="AB487" s="248"/>
      <c r="AC487" s="248"/>
    </row>
    <row r="488" spans="1:29" ht="15.75" customHeight="1">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c r="AA488" s="248"/>
      <c r="AB488" s="248"/>
      <c r="AC488" s="248"/>
    </row>
    <row r="489" spans="1:29" ht="15.75" customHeight="1">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c r="AA489" s="248"/>
      <c r="AB489" s="248"/>
      <c r="AC489" s="248"/>
    </row>
    <row r="490" spans="1:29" ht="15.75" customHeight="1">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c r="AA490" s="248"/>
      <c r="AB490" s="248"/>
      <c r="AC490" s="248"/>
    </row>
    <row r="491" spans="1:29" ht="15.75" customHeight="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c r="AA491" s="248"/>
      <c r="AB491" s="248"/>
      <c r="AC491" s="248"/>
    </row>
    <row r="492" spans="1:29" ht="15.75" customHeight="1">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c r="AA492" s="248"/>
      <c r="AB492" s="248"/>
      <c r="AC492" s="248"/>
    </row>
    <row r="493" spans="1:29" ht="15.75" customHeight="1">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c r="AA493" s="248"/>
      <c r="AB493" s="248"/>
      <c r="AC493" s="248"/>
    </row>
    <row r="494" spans="1:29" ht="15.75" customHeight="1">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c r="AA494" s="248"/>
      <c r="AB494" s="248"/>
      <c r="AC494" s="248"/>
    </row>
    <row r="495" spans="1:29" ht="15.75" customHeight="1">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c r="AA495" s="248"/>
      <c r="AB495" s="248"/>
      <c r="AC495" s="248"/>
    </row>
    <row r="496" spans="1:29" ht="15.75" customHeight="1">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c r="AA496" s="248"/>
      <c r="AB496" s="248"/>
      <c r="AC496" s="248"/>
    </row>
    <row r="497" spans="1:29" ht="15.75" customHeight="1">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c r="AA497" s="248"/>
      <c r="AB497" s="248"/>
      <c r="AC497" s="248"/>
    </row>
    <row r="498" spans="1:29" ht="15.75" customHeight="1">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c r="AA498" s="248"/>
      <c r="AB498" s="248"/>
      <c r="AC498" s="248"/>
    </row>
    <row r="499" spans="1:29" ht="15.75" customHeight="1">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c r="AA499" s="248"/>
      <c r="AB499" s="248"/>
      <c r="AC499" s="248"/>
    </row>
    <row r="500" spans="1:29" ht="15.75" customHeight="1">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c r="AA500" s="248"/>
      <c r="AB500" s="248"/>
      <c r="AC500" s="248"/>
    </row>
    <row r="501" spans="1:29" ht="15.75" customHeight="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c r="AA501" s="248"/>
      <c r="AB501" s="248"/>
      <c r="AC501" s="248"/>
    </row>
    <row r="502" spans="1:29" ht="15.75" customHeight="1">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c r="AA502" s="248"/>
      <c r="AB502" s="248"/>
      <c r="AC502" s="248"/>
    </row>
    <row r="503" spans="1:29" ht="15.75" customHeight="1">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c r="AA503" s="248"/>
      <c r="AB503" s="248"/>
      <c r="AC503" s="248"/>
    </row>
    <row r="504" spans="1:29" ht="15.75" customHeight="1">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c r="AA504" s="248"/>
      <c r="AB504" s="248"/>
      <c r="AC504" s="248"/>
    </row>
    <row r="505" spans="1:29" ht="15.75" customHeight="1">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c r="AA505" s="248"/>
      <c r="AB505" s="248"/>
      <c r="AC505" s="248"/>
    </row>
    <row r="506" spans="1:29" ht="15.75" customHeight="1">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c r="AA506" s="248"/>
      <c r="AB506" s="248"/>
      <c r="AC506" s="248"/>
    </row>
    <row r="507" spans="1:29" ht="15.75" customHeight="1">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c r="AA507" s="248"/>
      <c r="AB507" s="248"/>
      <c r="AC507" s="248"/>
    </row>
    <row r="508" spans="1:29" ht="15.75" customHeight="1">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c r="AA508" s="248"/>
      <c r="AB508" s="248"/>
      <c r="AC508" s="248"/>
    </row>
    <row r="509" spans="1:29" ht="15.75" customHeight="1">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c r="AA509" s="248"/>
      <c r="AB509" s="248"/>
      <c r="AC509" s="248"/>
    </row>
    <row r="510" spans="1:29" ht="15.75" customHeight="1">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c r="AA510" s="248"/>
      <c r="AB510" s="248"/>
      <c r="AC510" s="248"/>
    </row>
    <row r="511" spans="1:29" ht="15.75" customHeight="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c r="AA511" s="248"/>
      <c r="AB511" s="248"/>
      <c r="AC511" s="248"/>
    </row>
    <row r="512" spans="1:29" ht="15.75" customHeight="1">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c r="AA512" s="248"/>
      <c r="AB512" s="248"/>
      <c r="AC512" s="248"/>
    </row>
    <row r="513" spans="1:29" ht="15.75" customHeight="1">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c r="AA513" s="248"/>
      <c r="AB513" s="248"/>
      <c r="AC513" s="248"/>
    </row>
    <row r="514" spans="1:29" ht="15.75" customHeight="1">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c r="AA514" s="248"/>
      <c r="AB514" s="248"/>
      <c r="AC514" s="248"/>
    </row>
    <row r="515" spans="1:29" ht="15.75" customHeight="1">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c r="AA515" s="248"/>
      <c r="AB515" s="248"/>
      <c r="AC515" s="248"/>
    </row>
    <row r="516" spans="1:29" ht="15.75" customHeight="1">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c r="AA516" s="248"/>
      <c r="AB516" s="248"/>
      <c r="AC516" s="248"/>
    </row>
    <row r="517" spans="1:29" ht="15.75" customHeight="1">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c r="AA517" s="248"/>
      <c r="AB517" s="248"/>
      <c r="AC517" s="248"/>
    </row>
    <row r="518" spans="1:29" ht="15.75" customHeight="1">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c r="AA518" s="248"/>
      <c r="AB518" s="248"/>
      <c r="AC518" s="248"/>
    </row>
    <row r="519" spans="1:29" ht="15.75" customHeight="1">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c r="AA519" s="248"/>
      <c r="AB519" s="248"/>
      <c r="AC519" s="248"/>
    </row>
    <row r="520" spans="1:29" ht="15.75" customHeight="1">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c r="AA520" s="248"/>
      <c r="AB520" s="248"/>
      <c r="AC520" s="248"/>
    </row>
    <row r="521" spans="1:29" ht="15.75" customHeight="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c r="AA521" s="248"/>
      <c r="AB521" s="248"/>
      <c r="AC521" s="248"/>
    </row>
    <row r="522" spans="1:29" ht="15.75" customHeight="1">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c r="AA522" s="248"/>
      <c r="AB522" s="248"/>
      <c r="AC522" s="248"/>
    </row>
    <row r="523" spans="1:29" ht="15.75" customHeight="1">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c r="AA523" s="248"/>
      <c r="AB523" s="248"/>
      <c r="AC523" s="248"/>
    </row>
    <row r="524" spans="1:29" ht="15.75" customHeight="1">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c r="AA524" s="248"/>
      <c r="AB524" s="248"/>
      <c r="AC524" s="248"/>
    </row>
    <row r="525" spans="1:29" ht="15.75" customHeight="1">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c r="AA525" s="248"/>
      <c r="AB525" s="248"/>
      <c r="AC525" s="248"/>
    </row>
    <row r="526" spans="1:29" ht="15.75" customHeight="1">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c r="AA526" s="248"/>
      <c r="AB526" s="248"/>
      <c r="AC526" s="248"/>
    </row>
    <row r="527" spans="1:29" ht="15.75" customHeight="1">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c r="AA527" s="248"/>
      <c r="AB527" s="248"/>
      <c r="AC527" s="248"/>
    </row>
    <row r="528" spans="1:29" ht="15.75" customHeight="1">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c r="AA528" s="248"/>
      <c r="AB528" s="248"/>
      <c r="AC528" s="248"/>
    </row>
    <row r="529" spans="1:29" ht="15.75" customHeight="1">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c r="AA529" s="248"/>
      <c r="AB529" s="248"/>
      <c r="AC529" s="248"/>
    </row>
    <row r="530" spans="1:29" ht="15.75" customHeight="1">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c r="AA530" s="248"/>
      <c r="AB530" s="248"/>
      <c r="AC530" s="248"/>
    </row>
    <row r="531" spans="1:29" ht="15.75" customHeight="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c r="AA531" s="248"/>
      <c r="AB531" s="248"/>
      <c r="AC531" s="248"/>
    </row>
    <row r="532" spans="1:29" ht="15.75" customHeight="1">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c r="AA532" s="248"/>
      <c r="AB532" s="248"/>
      <c r="AC532" s="248"/>
    </row>
    <row r="533" spans="1:29" ht="15.75" customHeight="1">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c r="AA533" s="248"/>
      <c r="AB533" s="248"/>
      <c r="AC533" s="248"/>
    </row>
    <row r="534" spans="1:29" ht="15.75" customHeight="1">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c r="AA534" s="248"/>
      <c r="AB534" s="248"/>
      <c r="AC534" s="248"/>
    </row>
    <row r="535" spans="1:29" ht="15.75" customHeight="1">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c r="AA535" s="248"/>
      <c r="AB535" s="248"/>
      <c r="AC535" s="248"/>
    </row>
    <row r="536" spans="1:29" ht="15.75" customHeight="1">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c r="AA536" s="248"/>
      <c r="AB536" s="248"/>
      <c r="AC536" s="248"/>
    </row>
    <row r="537" spans="1:29" ht="15.75" customHeight="1">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c r="AA537" s="248"/>
      <c r="AB537" s="248"/>
      <c r="AC537" s="248"/>
    </row>
    <row r="538" spans="1:29" ht="15.75" customHeight="1">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c r="AA538" s="248"/>
      <c r="AB538" s="248"/>
      <c r="AC538" s="248"/>
    </row>
    <row r="539" spans="1:29" ht="15.75" customHeight="1">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c r="AA539" s="248"/>
      <c r="AB539" s="248"/>
      <c r="AC539" s="248"/>
    </row>
    <row r="540" spans="1:29" ht="15.75" customHeight="1">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c r="AA540" s="248"/>
      <c r="AB540" s="248"/>
      <c r="AC540" s="248"/>
    </row>
    <row r="541" spans="1:29" ht="15.75" customHeight="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c r="AA541" s="248"/>
      <c r="AB541" s="248"/>
      <c r="AC541" s="248"/>
    </row>
    <row r="542" spans="1:29" ht="15.75" customHeight="1">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c r="AA542" s="248"/>
      <c r="AB542" s="248"/>
      <c r="AC542" s="248"/>
    </row>
    <row r="543" spans="1:29" ht="15.75" customHeight="1">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c r="AA543" s="248"/>
      <c r="AB543" s="248"/>
      <c r="AC543" s="248"/>
    </row>
    <row r="544" spans="1:29" ht="15.75" customHeight="1">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c r="AA544" s="248"/>
      <c r="AB544" s="248"/>
      <c r="AC544" s="248"/>
    </row>
    <row r="545" spans="1:29" ht="15.75" customHeight="1">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c r="AA545" s="248"/>
      <c r="AB545" s="248"/>
      <c r="AC545" s="248"/>
    </row>
    <row r="546" spans="1:29" ht="15.75" customHeight="1">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c r="AA546" s="248"/>
      <c r="AB546" s="248"/>
      <c r="AC546" s="248"/>
    </row>
    <row r="547" spans="1:29" ht="15.75" customHeight="1">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c r="AA547" s="248"/>
      <c r="AB547" s="248"/>
      <c r="AC547" s="248"/>
    </row>
    <row r="548" spans="1:29" ht="15.75" customHeight="1">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c r="AA548" s="248"/>
      <c r="AB548" s="248"/>
      <c r="AC548" s="248"/>
    </row>
    <row r="549" spans="1:29" ht="15.75" customHeight="1">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c r="AA549" s="248"/>
      <c r="AB549" s="248"/>
      <c r="AC549" s="248"/>
    </row>
    <row r="550" spans="1:29" ht="15.75" customHeight="1">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c r="AA550" s="248"/>
      <c r="AB550" s="248"/>
      <c r="AC550" s="248"/>
    </row>
    <row r="551" spans="1:29" ht="15.75" customHeight="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c r="AA551" s="248"/>
      <c r="AB551" s="248"/>
      <c r="AC551" s="248"/>
    </row>
    <row r="552" spans="1:29" ht="15.75" customHeight="1">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c r="AA552" s="248"/>
      <c r="AB552" s="248"/>
      <c r="AC552" s="248"/>
    </row>
    <row r="553" spans="1:29" ht="15.75" customHeight="1">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c r="AA553" s="248"/>
      <c r="AB553" s="248"/>
      <c r="AC553" s="248"/>
    </row>
    <row r="554" spans="1:29" ht="15.75" customHeight="1">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c r="AA554" s="248"/>
      <c r="AB554" s="248"/>
      <c r="AC554" s="248"/>
    </row>
    <row r="555" spans="1:29" ht="15.75" customHeight="1">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c r="AA555" s="248"/>
      <c r="AB555" s="248"/>
      <c r="AC555" s="248"/>
    </row>
    <row r="556" spans="1:29" ht="15.75" customHeight="1">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c r="AA556" s="248"/>
      <c r="AB556" s="248"/>
      <c r="AC556" s="248"/>
    </row>
    <row r="557" spans="1:29" ht="15.75" customHeight="1">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c r="AA557" s="248"/>
      <c r="AB557" s="248"/>
      <c r="AC557" s="248"/>
    </row>
    <row r="558" spans="1:29" ht="15.75" customHeight="1">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c r="AA558" s="248"/>
      <c r="AB558" s="248"/>
      <c r="AC558" s="248"/>
    </row>
    <row r="559" spans="1:29" ht="15.75" customHeight="1">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c r="AA559" s="248"/>
      <c r="AB559" s="248"/>
      <c r="AC559" s="248"/>
    </row>
    <row r="560" spans="1:29" ht="15.75" customHeight="1">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c r="AA560" s="248"/>
      <c r="AB560" s="248"/>
      <c r="AC560" s="248"/>
    </row>
    <row r="561" spans="1:29" ht="15.75" customHeight="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c r="AA561" s="248"/>
      <c r="AB561" s="248"/>
      <c r="AC561" s="248"/>
    </row>
    <row r="562" spans="1:29" ht="15.75" customHeight="1">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c r="AA562" s="248"/>
      <c r="AB562" s="248"/>
      <c r="AC562" s="248"/>
    </row>
    <row r="563" spans="1:29" ht="15.75" customHeight="1">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c r="AA563" s="248"/>
      <c r="AB563" s="248"/>
      <c r="AC563" s="248"/>
    </row>
    <row r="564" spans="1:29" ht="15.75" customHeight="1">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c r="AA564" s="248"/>
      <c r="AB564" s="248"/>
      <c r="AC564" s="248"/>
    </row>
    <row r="565" spans="1:29" ht="15.75" customHeight="1">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c r="AA565" s="248"/>
      <c r="AB565" s="248"/>
      <c r="AC565" s="248"/>
    </row>
    <row r="566" spans="1:29" ht="15.75" customHeight="1">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c r="AA566" s="248"/>
      <c r="AB566" s="248"/>
      <c r="AC566" s="248"/>
    </row>
    <row r="567" spans="1:29" ht="15.75" customHeight="1">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c r="AA567" s="248"/>
      <c r="AB567" s="248"/>
      <c r="AC567" s="248"/>
    </row>
    <row r="568" spans="1:29" ht="15.75" customHeight="1">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c r="AA568" s="248"/>
      <c r="AB568" s="248"/>
      <c r="AC568" s="248"/>
    </row>
    <row r="569" spans="1:29" ht="15.75" customHeight="1">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c r="AA569" s="248"/>
      <c r="AB569" s="248"/>
      <c r="AC569" s="248"/>
    </row>
    <row r="570" spans="1:29" ht="15.75" customHeight="1">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c r="AA570" s="248"/>
      <c r="AB570" s="248"/>
      <c r="AC570" s="248"/>
    </row>
    <row r="571" spans="1:29" ht="15.75" customHeight="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c r="AA571" s="248"/>
      <c r="AB571" s="248"/>
      <c r="AC571" s="248"/>
    </row>
    <row r="572" spans="1:29" ht="15.75" customHeight="1">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c r="AA572" s="248"/>
      <c r="AB572" s="248"/>
      <c r="AC572" s="248"/>
    </row>
    <row r="573" spans="1:29" ht="15.75" customHeight="1">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c r="AA573" s="248"/>
      <c r="AB573" s="248"/>
      <c r="AC573" s="248"/>
    </row>
    <row r="574" spans="1:29" ht="15.75" customHeight="1">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c r="AA574" s="248"/>
      <c r="AB574" s="248"/>
      <c r="AC574" s="248"/>
    </row>
    <row r="575" spans="1:29" ht="15.75" customHeight="1">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c r="AA575" s="248"/>
      <c r="AB575" s="248"/>
      <c r="AC575" s="248"/>
    </row>
    <row r="576" spans="1:29" ht="15.75" customHeight="1">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c r="AA576" s="248"/>
      <c r="AB576" s="248"/>
      <c r="AC576" s="248"/>
    </row>
    <row r="577" spans="1:29" ht="15.75" customHeight="1">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c r="AA577" s="248"/>
      <c r="AB577" s="248"/>
      <c r="AC577" s="248"/>
    </row>
    <row r="578" spans="1:29" ht="15.75" customHeight="1">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c r="AA578" s="248"/>
      <c r="AB578" s="248"/>
      <c r="AC578" s="248"/>
    </row>
    <row r="579" spans="1:29" ht="15.75" customHeight="1">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c r="AA579" s="248"/>
      <c r="AB579" s="248"/>
      <c r="AC579" s="248"/>
    </row>
    <row r="580" spans="1:29" ht="15.75" customHeight="1">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c r="AA580" s="248"/>
      <c r="AB580" s="248"/>
      <c r="AC580" s="248"/>
    </row>
    <row r="581" spans="1:29" ht="15.75" customHeight="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c r="AA581" s="248"/>
      <c r="AB581" s="248"/>
      <c r="AC581" s="248"/>
    </row>
    <row r="582" spans="1:29" ht="15.75" customHeight="1">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c r="AA582" s="248"/>
      <c r="AB582" s="248"/>
      <c r="AC582" s="248"/>
    </row>
    <row r="583" spans="1:29" ht="15.75" customHeight="1">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c r="AA583" s="248"/>
      <c r="AB583" s="248"/>
      <c r="AC583" s="248"/>
    </row>
    <row r="584" spans="1:29" ht="15.75" customHeight="1">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c r="AA584" s="248"/>
      <c r="AB584" s="248"/>
      <c r="AC584" s="248"/>
    </row>
    <row r="585" spans="1:29" ht="15.75" customHeight="1">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c r="AA585" s="248"/>
      <c r="AB585" s="248"/>
      <c r="AC585" s="248"/>
    </row>
    <row r="586" spans="1:29" ht="15.75" customHeight="1">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c r="AA586" s="248"/>
      <c r="AB586" s="248"/>
      <c r="AC586" s="248"/>
    </row>
    <row r="587" spans="1:29" ht="15.75" customHeight="1">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c r="AA587" s="248"/>
      <c r="AB587" s="248"/>
      <c r="AC587" s="248"/>
    </row>
    <row r="588" spans="1:29" ht="15.75" customHeight="1">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c r="AA588" s="248"/>
      <c r="AB588" s="248"/>
      <c r="AC588" s="248"/>
    </row>
    <row r="589" spans="1:29" ht="15.75" customHeight="1">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c r="AA589" s="248"/>
      <c r="AB589" s="248"/>
      <c r="AC589" s="248"/>
    </row>
    <row r="590" spans="1:29" ht="15.75" customHeight="1">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c r="AA590" s="248"/>
      <c r="AB590" s="248"/>
      <c r="AC590" s="248"/>
    </row>
    <row r="591" spans="1:29" ht="15.75" customHeight="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c r="AA591" s="248"/>
      <c r="AB591" s="248"/>
      <c r="AC591" s="248"/>
    </row>
    <row r="592" spans="1:29" ht="15.75" customHeight="1">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c r="AA592" s="248"/>
      <c r="AB592" s="248"/>
      <c r="AC592" s="248"/>
    </row>
    <row r="593" spans="1:29" ht="15.75" customHeight="1">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c r="AA593" s="248"/>
      <c r="AB593" s="248"/>
      <c r="AC593" s="248"/>
    </row>
    <row r="594" spans="1:29" ht="15.75" customHeight="1">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c r="AA594" s="248"/>
      <c r="AB594" s="248"/>
      <c r="AC594" s="248"/>
    </row>
    <row r="595" spans="1:29" ht="15.75" customHeight="1">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c r="AA595" s="248"/>
      <c r="AB595" s="248"/>
      <c r="AC595" s="248"/>
    </row>
    <row r="596" spans="1:29" ht="15.75" customHeight="1">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c r="AA596" s="248"/>
      <c r="AB596" s="248"/>
      <c r="AC596" s="248"/>
    </row>
    <row r="597" spans="1:29" ht="15.75" customHeight="1">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c r="AA597" s="248"/>
      <c r="AB597" s="248"/>
      <c r="AC597" s="248"/>
    </row>
    <row r="598" spans="1:29" ht="15.75" customHeight="1">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c r="AA598" s="248"/>
      <c r="AB598" s="248"/>
      <c r="AC598" s="248"/>
    </row>
    <row r="599" spans="1:29" ht="15.75" customHeight="1">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c r="AA599" s="248"/>
      <c r="AB599" s="248"/>
      <c r="AC599" s="248"/>
    </row>
    <row r="600" spans="1:29" ht="15.75" customHeight="1">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c r="AA600" s="248"/>
      <c r="AB600" s="248"/>
      <c r="AC600" s="248"/>
    </row>
    <row r="601" spans="1:29" ht="15.75" customHeight="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c r="AA601" s="248"/>
      <c r="AB601" s="248"/>
      <c r="AC601" s="248"/>
    </row>
    <row r="602" spans="1:29" ht="15.75" customHeight="1">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c r="AA602" s="248"/>
      <c r="AB602" s="248"/>
      <c r="AC602" s="248"/>
    </row>
    <row r="603" spans="1:29" ht="15.75" customHeight="1">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c r="AA603" s="248"/>
      <c r="AB603" s="248"/>
      <c r="AC603" s="248"/>
    </row>
    <row r="604" spans="1:29" ht="15.75" customHeight="1">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c r="AA604" s="248"/>
      <c r="AB604" s="248"/>
      <c r="AC604" s="248"/>
    </row>
    <row r="605" spans="1:29" ht="15.75" customHeight="1">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c r="AA605" s="248"/>
      <c r="AB605" s="248"/>
      <c r="AC605" s="248"/>
    </row>
    <row r="606" spans="1:29" ht="15.75" customHeight="1">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c r="AA606" s="248"/>
      <c r="AB606" s="248"/>
      <c r="AC606" s="248"/>
    </row>
    <row r="607" spans="1:29" ht="15.75" customHeight="1">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c r="AA607" s="248"/>
      <c r="AB607" s="248"/>
      <c r="AC607" s="248"/>
    </row>
    <row r="608" spans="1:29" ht="15.75" customHeight="1">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c r="AA608" s="248"/>
      <c r="AB608" s="248"/>
      <c r="AC608" s="248"/>
    </row>
    <row r="609" spans="1:29" ht="15.75" customHeight="1">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c r="AA609" s="248"/>
      <c r="AB609" s="248"/>
      <c r="AC609" s="248"/>
    </row>
    <row r="610" spans="1:29" ht="15.75" customHeight="1">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c r="AA610" s="248"/>
      <c r="AB610" s="248"/>
      <c r="AC610" s="248"/>
    </row>
    <row r="611" spans="1:29" ht="15.75" customHeight="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c r="AA611" s="248"/>
      <c r="AB611" s="248"/>
      <c r="AC611" s="248"/>
    </row>
    <row r="612" spans="1:29" ht="15.75" customHeight="1">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c r="AA612" s="248"/>
      <c r="AB612" s="248"/>
      <c r="AC612" s="248"/>
    </row>
    <row r="613" spans="1:29" ht="15.75" customHeight="1">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c r="AA613" s="248"/>
      <c r="AB613" s="248"/>
      <c r="AC613" s="248"/>
    </row>
    <row r="614" spans="1:29" ht="15.75" customHeight="1">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c r="AA614" s="248"/>
      <c r="AB614" s="248"/>
      <c r="AC614" s="248"/>
    </row>
    <row r="615" spans="1:29" ht="15.75" customHeight="1">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c r="AA615" s="248"/>
      <c r="AB615" s="248"/>
      <c r="AC615" s="248"/>
    </row>
    <row r="616" spans="1:29" ht="15.75" customHeight="1">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c r="AA616" s="248"/>
      <c r="AB616" s="248"/>
      <c r="AC616" s="248"/>
    </row>
    <row r="617" spans="1:29" ht="15.75" customHeight="1">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c r="AA617" s="248"/>
      <c r="AB617" s="248"/>
      <c r="AC617" s="248"/>
    </row>
    <row r="618" spans="1:29" ht="15.75" customHeight="1">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c r="AA618" s="248"/>
      <c r="AB618" s="248"/>
      <c r="AC618" s="248"/>
    </row>
    <row r="619" spans="1:29" ht="15.75" customHeight="1">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c r="AA619" s="248"/>
      <c r="AB619" s="248"/>
      <c r="AC619" s="248"/>
    </row>
    <row r="620" spans="1:29" ht="15.75" customHeight="1">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row>
    <row r="621" spans="1:29" ht="15.75" customHeight="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row>
    <row r="622" spans="1:29" ht="15.75" customHeight="1">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row>
    <row r="623" spans="1:29" ht="15.75" customHeight="1">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row>
    <row r="624" spans="1:29" ht="15.75" customHeight="1">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row>
    <row r="625" spans="1:29" ht="15.75" customHeight="1">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row>
    <row r="626" spans="1:29" ht="15.75" customHeight="1">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row>
    <row r="627" spans="1:29" ht="15.75" customHeight="1">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row>
    <row r="628" spans="1:29" ht="15.75" customHeight="1">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row>
    <row r="629" spans="1:29" ht="15.75" customHeight="1">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row>
    <row r="630" spans="1:29" ht="15.75" customHeight="1">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row>
    <row r="631" spans="1:29" ht="15.75" customHeight="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row>
    <row r="632" spans="1:29" ht="15.75" customHeight="1">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row>
    <row r="633" spans="1:29" ht="15.75" customHeight="1">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row>
    <row r="634" spans="1:29" ht="15.75" customHeight="1">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row>
    <row r="635" spans="1:29" ht="15.75" customHeight="1">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row>
    <row r="636" spans="1:29" ht="15.75" customHeight="1">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row>
    <row r="637" spans="1:29" ht="15.75" customHeight="1">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row>
    <row r="638" spans="1:29" ht="15.75" customHeight="1">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row>
    <row r="639" spans="1:29" ht="15.75" customHeight="1">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row>
    <row r="640" spans="1:29" ht="15.75" customHeight="1">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c r="AA640" s="248"/>
      <c r="AB640" s="248"/>
      <c r="AC640" s="248"/>
    </row>
    <row r="641" spans="1:29" ht="15.75" customHeight="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c r="AA641" s="248"/>
      <c r="AB641" s="248"/>
      <c r="AC641" s="248"/>
    </row>
    <row r="642" spans="1:29" ht="15.75" customHeight="1">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c r="AA642" s="248"/>
      <c r="AB642" s="248"/>
      <c r="AC642" s="248"/>
    </row>
    <row r="643" spans="1:29" ht="15.75" customHeight="1">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c r="AA643" s="248"/>
      <c r="AB643" s="248"/>
      <c r="AC643" s="248"/>
    </row>
    <row r="644" spans="1:29" ht="15.75" customHeight="1">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c r="AA644" s="248"/>
      <c r="AB644" s="248"/>
      <c r="AC644" s="248"/>
    </row>
    <row r="645" spans="1:29" ht="15.75" customHeight="1">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c r="AA645" s="248"/>
      <c r="AB645" s="248"/>
      <c r="AC645" s="248"/>
    </row>
    <row r="646" spans="1:29" ht="15.75" customHeight="1">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c r="AA646" s="248"/>
      <c r="AB646" s="248"/>
      <c r="AC646" s="248"/>
    </row>
    <row r="647" spans="1:29" ht="15.75" customHeight="1">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c r="AA647" s="248"/>
      <c r="AB647" s="248"/>
      <c r="AC647" s="248"/>
    </row>
    <row r="648" spans="1:29" ht="15.75" customHeight="1">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c r="AA648" s="248"/>
      <c r="AB648" s="248"/>
      <c r="AC648" s="248"/>
    </row>
    <row r="649" spans="1:29" ht="15.75" customHeight="1">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c r="AA649" s="248"/>
      <c r="AB649" s="248"/>
      <c r="AC649" s="248"/>
    </row>
    <row r="650" spans="1:29" ht="15.75" customHeight="1">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c r="AA650" s="248"/>
      <c r="AB650" s="248"/>
      <c r="AC650" s="248"/>
    </row>
    <row r="651" spans="1:29" ht="15.75" customHeight="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c r="AA651" s="248"/>
      <c r="AB651" s="248"/>
      <c r="AC651" s="248"/>
    </row>
    <row r="652" spans="1:29" ht="15.75" customHeight="1">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c r="AA652" s="248"/>
      <c r="AB652" s="248"/>
      <c r="AC652" s="248"/>
    </row>
    <row r="653" spans="1:29" ht="15.75" customHeight="1">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c r="AA653" s="248"/>
      <c r="AB653" s="248"/>
      <c r="AC653" s="248"/>
    </row>
    <row r="654" spans="1:29" ht="15.75" customHeight="1">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c r="AA654" s="248"/>
      <c r="AB654" s="248"/>
      <c r="AC654" s="248"/>
    </row>
    <row r="655" spans="1:29" ht="15.75" customHeight="1">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c r="AA655" s="248"/>
      <c r="AB655" s="248"/>
      <c r="AC655" s="248"/>
    </row>
    <row r="656" spans="1:29" ht="15.75" customHeight="1">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c r="AA656" s="248"/>
      <c r="AB656" s="248"/>
      <c r="AC656" s="248"/>
    </row>
    <row r="657" spans="1:29" ht="15.75" customHeight="1">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c r="AA657" s="248"/>
      <c r="AB657" s="248"/>
      <c r="AC657" s="248"/>
    </row>
    <row r="658" spans="1:29" ht="15.75" customHeight="1">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c r="AA658" s="248"/>
      <c r="AB658" s="248"/>
      <c r="AC658" s="248"/>
    </row>
    <row r="659" spans="1:29" ht="15.75" customHeight="1">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c r="AA659" s="248"/>
      <c r="AB659" s="248"/>
      <c r="AC659" s="248"/>
    </row>
    <row r="660" spans="1:29" ht="15.75" customHeight="1">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c r="AA660" s="248"/>
      <c r="AB660" s="248"/>
      <c r="AC660" s="248"/>
    </row>
    <row r="661" spans="1:29" ht="15.75" customHeight="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c r="AA661" s="248"/>
      <c r="AB661" s="248"/>
      <c r="AC661" s="248"/>
    </row>
    <row r="662" spans="1:29" ht="15.75" customHeight="1">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c r="AA662" s="248"/>
      <c r="AB662" s="248"/>
      <c r="AC662" s="248"/>
    </row>
    <row r="663" spans="1:29" ht="15.75" customHeight="1">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c r="AA663" s="248"/>
      <c r="AB663" s="248"/>
      <c r="AC663" s="248"/>
    </row>
    <row r="664" spans="1:29" ht="15.75" customHeight="1">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c r="AA664" s="248"/>
      <c r="AB664" s="248"/>
      <c r="AC664" s="248"/>
    </row>
    <row r="665" spans="1:29" ht="15.75" customHeight="1">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c r="AA665" s="248"/>
      <c r="AB665" s="248"/>
      <c r="AC665" s="248"/>
    </row>
    <row r="666" spans="1:29" ht="15.75" customHeight="1">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c r="AA666" s="248"/>
      <c r="AB666" s="248"/>
      <c r="AC666" s="248"/>
    </row>
    <row r="667" spans="1:29" ht="15.75" customHeight="1">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c r="AA667" s="248"/>
      <c r="AB667" s="248"/>
      <c r="AC667" s="248"/>
    </row>
    <row r="668" spans="1:29" ht="15.75" customHeight="1">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c r="AA668" s="248"/>
      <c r="AB668" s="248"/>
      <c r="AC668" s="248"/>
    </row>
    <row r="669" spans="1:29" ht="15.75" customHeight="1">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c r="AA669" s="248"/>
      <c r="AB669" s="248"/>
      <c r="AC669" s="248"/>
    </row>
    <row r="670" spans="1:29" ht="15.75" customHeight="1">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c r="AA670" s="248"/>
      <c r="AB670" s="248"/>
      <c r="AC670" s="248"/>
    </row>
    <row r="671" spans="1:29" ht="15.75" customHeight="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c r="AA671" s="248"/>
      <c r="AB671" s="248"/>
      <c r="AC671" s="248"/>
    </row>
    <row r="672" spans="1:29" ht="15.75" customHeight="1">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c r="AA672" s="248"/>
      <c r="AB672" s="248"/>
      <c r="AC672" s="248"/>
    </row>
    <row r="673" spans="1:29" ht="15.75" customHeight="1">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c r="AA673" s="248"/>
      <c r="AB673" s="248"/>
      <c r="AC673" s="248"/>
    </row>
    <row r="674" spans="1:29" ht="15.75" customHeight="1">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c r="AA674" s="248"/>
      <c r="AB674" s="248"/>
      <c r="AC674" s="248"/>
    </row>
    <row r="675" spans="1:29" ht="15.75" customHeight="1">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c r="AA675" s="248"/>
      <c r="AB675" s="248"/>
      <c r="AC675" s="248"/>
    </row>
    <row r="676" spans="1:29" ht="15.75" customHeight="1">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c r="AA676" s="248"/>
      <c r="AB676" s="248"/>
      <c r="AC676" s="248"/>
    </row>
    <row r="677" spans="1:29" ht="15.75" customHeight="1">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c r="AA677" s="248"/>
      <c r="AB677" s="248"/>
      <c r="AC677" s="248"/>
    </row>
    <row r="678" spans="1:29" ht="15.75" customHeight="1">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c r="AA678" s="248"/>
      <c r="AB678" s="248"/>
      <c r="AC678" s="248"/>
    </row>
    <row r="679" spans="1:29" ht="15.75" customHeight="1">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c r="AA679" s="248"/>
      <c r="AB679" s="248"/>
      <c r="AC679" s="248"/>
    </row>
    <row r="680" spans="1:29" ht="15.75" customHeight="1">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c r="AA680" s="248"/>
      <c r="AB680" s="248"/>
      <c r="AC680" s="248"/>
    </row>
    <row r="681" spans="1:29" ht="15.75" customHeight="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c r="AA681" s="248"/>
      <c r="AB681" s="248"/>
      <c r="AC681" s="248"/>
    </row>
    <row r="682" spans="1:29" ht="15.75" customHeight="1">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c r="AA682" s="248"/>
      <c r="AB682" s="248"/>
      <c r="AC682" s="248"/>
    </row>
    <row r="683" spans="1:29" ht="15.75" customHeight="1">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c r="AA683" s="248"/>
      <c r="AB683" s="248"/>
      <c r="AC683" s="248"/>
    </row>
    <row r="684" spans="1:29" ht="15.75" customHeight="1">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c r="AA684" s="248"/>
      <c r="AB684" s="248"/>
      <c r="AC684" s="248"/>
    </row>
    <row r="685" spans="1:29" ht="15.75" customHeight="1">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c r="AA685" s="248"/>
      <c r="AB685" s="248"/>
      <c r="AC685" s="248"/>
    </row>
    <row r="686" spans="1:29" ht="15.75" customHeight="1">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c r="AA686" s="248"/>
      <c r="AB686" s="248"/>
      <c r="AC686" s="248"/>
    </row>
    <row r="687" spans="1:29" ht="15.75" customHeight="1">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c r="AA687" s="248"/>
      <c r="AB687" s="248"/>
      <c r="AC687" s="248"/>
    </row>
    <row r="688" spans="1:29" ht="15.75" customHeight="1">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c r="AA688" s="248"/>
      <c r="AB688" s="248"/>
      <c r="AC688" s="248"/>
    </row>
    <row r="689" spans="1:29" ht="15.75" customHeight="1">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c r="AA689" s="248"/>
      <c r="AB689" s="248"/>
      <c r="AC689" s="248"/>
    </row>
    <row r="690" spans="1:29" ht="15.75" customHeight="1">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c r="AA690" s="248"/>
      <c r="AB690" s="248"/>
      <c r="AC690" s="248"/>
    </row>
    <row r="691" spans="1:29" ht="15.75" customHeight="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c r="AA691" s="248"/>
      <c r="AB691" s="248"/>
      <c r="AC691" s="248"/>
    </row>
    <row r="692" spans="1:29" ht="15.75" customHeight="1">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c r="AA692" s="248"/>
      <c r="AB692" s="248"/>
      <c r="AC692" s="248"/>
    </row>
    <row r="693" spans="1:29" ht="15.75" customHeight="1">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c r="AA693" s="248"/>
      <c r="AB693" s="248"/>
      <c r="AC693" s="248"/>
    </row>
    <row r="694" spans="1:29" ht="15.75" customHeight="1">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c r="AA694" s="248"/>
      <c r="AB694" s="248"/>
      <c r="AC694" s="248"/>
    </row>
    <row r="695" spans="1:29" ht="15.75" customHeight="1">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c r="AA695" s="248"/>
      <c r="AB695" s="248"/>
      <c r="AC695" s="248"/>
    </row>
    <row r="696" spans="1:29" ht="15.75" customHeight="1">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c r="AA696" s="248"/>
      <c r="AB696" s="248"/>
      <c r="AC696" s="248"/>
    </row>
    <row r="697" spans="1:29" ht="15.75" customHeight="1">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c r="AA697" s="248"/>
      <c r="AB697" s="248"/>
      <c r="AC697" s="248"/>
    </row>
    <row r="698" spans="1:29" ht="15.75" customHeight="1">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c r="AA698" s="248"/>
      <c r="AB698" s="248"/>
      <c r="AC698" s="248"/>
    </row>
    <row r="699" spans="1:29" ht="15.75" customHeight="1">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c r="AA699" s="248"/>
      <c r="AB699" s="248"/>
      <c r="AC699" s="248"/>
    </row>
    <row r="700" spans="1:29" ht="15.75" customHeight="1">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c r="AA700" s="248"/>
      <c r="AB700" s="248"/>
      <c r="AC700" s="248"/>
    </row>
    <row r="701" spans="1:29" ht="15.75" customHeight="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c r="AA701" s="248"/>
      <c r="AB701" s="248"/>
      <c r="AC701" s="248"/>
    </row>
    <row r="702" spans="1:29" ht="15.75" customHeight="1">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c r="AA702" s="248"/>
      <c r="AB702" s="248"/>
      <c r="AC702" s="248"/>
    </row>
    <row r="703" spans="1:29" ht="15.75" customHeight="1">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c r="AA703" s="248"/>
      <c r="AB703" s="248"/>
      <c r="AC703" s="248"/>
    </row>
    <row r="704" spans="1:29" ht="15.75" customHeight="1">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c r="AA704" s="248"/>
      <c r="AB704" s="248"/>
      <c r="AC704" s="248"/>
    </row>
    <row r="705" spans="1:29" ht="15.75" customHeight="1">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c r="AA705" s="248"/>
      <c r="AB705" s="248"/>
      <c r="AC705" s="248"/>
    </row>
    <row r="706" spans="1:29" ht="15.75" customHeight="1">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c r="AA706" s="248"/>
      <c r="AB706" s="248"/>
      <c r="AC706" s="248"/>
    </row>
    <row r="707" spans="1:29" ht="15.75" customHeight="1">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c r="AA707" s="248"/>
      <c r="AB707" s="248"/>
      <c r="AC707" s="248"/>
    </row>
    <row r="708" spans="1:29" ht="15.75" customHeight="1">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c r="AA708" s="248"/>
      <c r="AB708" s="248"/>
      <c r="AC708" s="248"/>
    </row>
    <row r="709" spans="1:29" ht="15.75" customHeight="1">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c r="AA709" s="248"/>
      <c r="AB709" s="248"/>
      <c r="AC709" s="248"/>
    </row>
    <row r="710" spans="1:29" ht="15.75" customHeight="1">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c r="AA710" s="248"/>
      <c r="AB710" s="248"/>
      <c r="AC710" s="248"/>
    </row>
    <row r="711" spans="1:29" ht="15.75" customHeight="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c r="AA711" s="248"/>
      <c r="AB711" s="248"/>
      <c r="AC711" s="248"/>
    </row>
    <row r="712" spans="1:29" ht="15.75" customHeight="1">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c r="AA712" s="248"/>
      <c r="AB712" s="248"/>
      <c r="AC712" s="248"/>
    </row>
    <row r="713" spans="1:29" ht="15.75" customHeight="1">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c r="AA713" s="248"/>
      <c r="AB713" s="248"/>
      <c r="AC713" s="248"/>
    </row>
    <row r="714" spans="1:29" ht="15.75" customHeight="1">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c r="AA714" s="248"/>
      <c r="AB714" s="248"/>
      <c r="AC714" s="248"/>
    </row>
    <row r="715" spans="1:29" ht="15.75" customHeight="1">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c r="AA715" s="248"/>
      <c r="AB715" s="248"/>
      <c r="AC715" s="248"/>
    </row>
    <row r="716" spans="1:29" ht="15.75" customHeight="1">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c r="AA716" s="248"/>
      <c r="AB716" s="248"/>
      <c r="AC716" s="248"/>
    </row>
    <row r="717" spans="1:29" ht="15.75" customHeight="1">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c r="AA717" s="248"/>
      <c r="AB717" s="248"/>
      <c r="AC717" s="248"/>
    </row>
    <row r="718" spans="1:29" ht="15.75" customHeight="1">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c r="AA718" s="248"/>
      <c r="AB718" s="248"/>
      <c r="AC718" s="248"/>
    </row>
    <row r="719" spans="1:29" ht="15.75" customHeight="1">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c r="AA719" s="248"/>
      <c r="AB719" s="248"/>
      <c r="AC719" s="248"/>
    </row>
    <row r="720" spans="1:29" ht="15.75" customHeight="1">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c r="AA720" s="248"/>
      <c r="AB720" s="248"/>
      <c r="AC720" s="248"/>
    </row>
    <row r="721" spans="1:29" ht="15.75" customHeight="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c r="AA721" s="248"/>
      <c r="AB721" s="248"/>
      <c r="AC721" s="248"/>
    </row>
    <row r="722" spans="1:29" ht="15.75" customHeight="1">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c r="AA722" s="248"/>
      <c r="AB722" s="248"/>
      <c r="AC722" s="248"/>
    </row>
    <row r="723" spans="1:29" ht="15.75" customHeight="1">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c r="AA723" s="248"/>
      <c r="AB723" s="248"/>
      <c r="AC723" s="248"/>
    </row>
    <row r="724" spans="1:29" ht="15.75" customHeight="1">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c r="AA724" s="248"/>
      <c r="AB724" s="248"/>
      <c r="AC724" s="248"/>
    </row>
    <row r="725" spans="1:29" ht="15.75" customHeight="1">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c r="AA725" s="248"/>
      <c r="AB725" s="248"/>
      <c r="AC725" s="248"/>
    </row>
    <row r="726" spans="1:29" ht="15.75" customHeight="1">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c r="AA726" s="248"/>
      <c r="AB726" s="248"/>
      <c r="AC726" s="248"/>
    </row>
    <row r="727" spans="1:29" ht="15.75" customHeight="1">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c r="AA727" s="248"/>
      <c r="AB727" s="248"/>
      <c r="AC727" s="248"/>
    </row>
    <row r="728" spans="1:29" ht="15.75" customHeight="1">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c r="AA728" s="248"/>
      <c r="AB728" s="248"/>
      <c r="AC728" s="248"/>
    </row>
    <row r="729" spans="1:29" ht="15.75" customHeight="1">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c r="AA729" s="248"/>
      <c r="AB729" s="248"/>
      <c r="AC729" s="248"/>
    </row>
    <row r="730" spans="1:29" ht="15.75" customHeight="1">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c r="AA730" s="248"/>
      <c r="AB730" s="248"/>
      <c r="AC730" s="248"/>
    </row>
    <row r="731" spans="1:29" ht="15.75" customHeight="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c r="AA731" s="248"/>
      <c r="AB731" s="248"/>
      <c r="AC731" s="248"/>
    </row>
    <row r="732" spans="1:29" ht="15.75" customHeight="1">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c r="AA732" s="248"/>
      <c r="AB732" s="248"/>
      <c r="AC732" s="248"/>
    </row>
    <row r="733" spans="1:29" ht="15.75" customHeight="1">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c r="AA733" s="248"/>
      <c r="AB733" s="248"/>
      <c r="AC733" s="248"/>
    </row>
    <row r="734" spans="1:29" ht="15.75" customHeight="1">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c r="AA734" s="248"/>
      <c r="AB734" s="248"/>
      <c r="AC734" s="248"/>
    </row>
    <row r="735" spans="1:29" ht="15.75" customHeight="1">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c r="AA735" s="248"/>
      <c r="AB735" s="248"/>
      <c r="AC735" s="248"/>
    </row>
    <row r="736" spans="1:29" ht="15.75" customHeight="1">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c r="AA736" s="248"/>
      <c r="AB736" s="248"/>
      <c r="AC736" s="248"/>
    </row>
    <row r="737" spans="1:29" ht="15.75" customHeight="1">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c r="AA737" s="248"/>
      <c r="AB737" s="248"/>
      <c r="AC737" s="248"/>
    </row>
    <row r="738" spans="1:29" ht="15.75" customHeight="1">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c r="AA738" s="248"/>
      <c r="AB738" s="248"/>
      <c r="AC738" s="248"/>
    </row>
    <row r="739" spans="1:29" ht="15.75" customHeight="1">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c r="AA739" s="248"/>
      <c r="AB739" s="248"/>
      <c r="AC739" s="248"/>
    </row>
    <row r="740" spans="1:29" ht="15.75" customHeight="1">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c r="AA740" s="248"/>
      <c r="AB740" s="248"/>
      <c r="AC740" s="248"/>
    </row>
    <row r="741" spans="1:29" ht="15.75" customHeight="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c r="AA741" s="248"/>
      <c r="AB741" s="248"/>
      <c r="AC741" s="248"/>
    </row>
    <row r="742" spans="1:29" ht="15.75" customHeight="1">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c r="AA742" s="248"/>
      <c r="AB742" s="248"/>
      <c r="AC742" s="248"/>
    </row>
    <row r="743" spans="1:29" ht="15.75" customHeight="1">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c r="AA743" s="248"/>
      <c r="AB743" s="248"/>
      <c r="AC743" s="248"/>
    </row>
    <row r="744" spans="1:29" ht="15.75" customHeight="1">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c r="AA744" s="248"/>
      <c r="AB744" s="248"/>
      <c r="AC744" s="248"/>
    </row>
    <row r="745" spans="1:29" ht="15.75" customHeight="1">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c r="AA745" s="248"/>
      <c r="AB745" s="248"/>
      <c r="AC745" s="248"/>
    </row>
    <row r="746" spans="1:29" ht="15.75" customHeight="1">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c r="AA746" s="248"/>
      <c r="AB746" s="248"/>
      <c r="AC746" s="248"/>
    </row>
    <row r="747" spans="1:29" ht="15.75" customHeight="1">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c r="AA747" s="248"/>
      <c r="AB747" s="248"/>
      <c r="AC747" s="248"/>
    </row>
    <row r="748" spans="1:29" ht="15.75" customHeight="1">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c r="AA748" s="248"/>
      <c r="AB748" s="248"/>
      <c r="AC748" s="248"/>
    </row>
    <row r="749" spans="1:29" ht="15.75" customHeight="1">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c r="AA749" s="248"/>
      <c r="AB749" s="248"/>
      <c r="AC749" s="248"/>
    </row>
    <row r="750" spans="1:29" ht="15.75" customHeight="1">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c r="AA750" s="248"/>
      <c r="AB750" s="248"/>
      <c r="AC750" s="248"/>
    </row>
    <row r="751" spans="1:29" ht="15.75" customHeight="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c r="AA751" s="248"/>
      <c r="AB751" s="248"/>
      <c r="AC751" s="248"/>
    </row>
    <row r="752" spans="1:29" ht="15.75" customHeight="1">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c r="AA752" s="248"/>
      <c r="AB752" s="248"/>
      <c r="AC752" s="248"/>
    </row>
    <row r="753" spans="1:29" ht="15.75" customHeight="1">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c r="AA753" s="248"/>
      <c r="AB753" s="248"/>
      <c r="AC753" s="248"/>
    </row>
    <row r="754" spans="1:29" ht="15.75" customHeight="1">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c r="AA754" s="248"/>
      <c r="AB754" s="248"/>
      <c r="AC754" s="248"/>
    </row>
    <row r="755" spans="1:29" ht="15.75" customHeight="1">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c r="AA755" s="248"/>
      <c r="AB755" s="248"/>
      <c r="AC755" s="248"/>
    </row>
    <row r="756" spans="1:29" ht="15.75" customHeight="1">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c r="AA756" s="248"/>
      <c r="AB756" s="248"/>
      <c r="AC756" s="248"/>
    </row>
    <row r="757" spans="1:29" ht="15.75" customHeight="1">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c r="AA757" s="248"/>
      <c r="AB757" s="248"/>
      <c r="AC757" s="248"/>
    </row>
    <row r="758" spans="1:29" ht="15.75" customHeight="1">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c r="AA758" s="248"/>
      <c r="AB758" s="248"/>
      <c r="AC758" s="248"/>
    </row>
    <row r="759" spans="1:29" ht="15.75" customHeight="1">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c r="AA759" s="248"/>
      <c r="AB759" s="248"/>
      <c r="AC759" s="248"/>
    </row>
    <row r="760" spans="1:29" ht="15.75" customHeight="1">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c r="AA760" s="248"/>
      <c r="AB760" s="248"/>
      <c r="AC760" s="248"/>
    </row>
    <row r="761" spans="1:29" ht="15.75" customHeight="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c r="AA761" s="248"/>
      <c r="AB761" s="248"/>
      <c r="AC761" s="248"/>
    </row>
    <row r="762" spans="1:29" ht="15.75" customHeight="1">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c r="AA762" s="248"/>
      <c r="AB762" s="248"/>
      <c r="AC762" s="248"/>
    </row>
    <row r="763" spans="1:29" ht="15.75" customHeight="1">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c r="AA763" s="248"/>
      <c r="AB763" s="248"/>
      <c r="AC763" s="248"/>
    </row>
    <row r="764" spans="1:29" ht="15.75" customHeight="1">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c r="AA764" s="248"/>
      <c r="AB764" s="248"/>
      <c r="AC764" s="248"/>
    </row>
    <row r="765" spans="1:29" ht="15.75" customHeight="1">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c r="AA765" s="248"/>
      <c r="AB765" s="248"/>
      <c r="AC765" s="248"/>
    </row>
    <row r="766" spans="1:29" ht="15.75" customHeight="1">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c r="AA766" s="248"/>
      <c r="AB766" s="248"/>
      <c r="AC766" s="248"/>
    </row>
    <row r="767" spans="1:29" ht="15.75" customHeight="1">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c r="AA767" s="248"/>
      <c r="AB767" s="248"/>
      <c r="AC767" s="248"/>
    </row>
    <row r="768" spans="1:29" ht="15.75" customHeight="1">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c r="AA768" s="248"/>
      <c r="AB768" s="248"/>
      <c r="AC768" s="248"/>
    </row>
    <row r="769" spans="1:29" ht="15.75" customHeight="1">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c r="AA769" s="248"/>
      <c r="AB769" s="248"/>
      <c r="AC769" s="248"/>
    </row>
    <row r="770" spans="1:29" ht="15.75" customHeight="1">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c r="AA770" s="248"/>
      <c r="AB770" s="248"/>
      <c r="AC770" s="248"/>
    </row>
    <row r="771" spans="1:29" ht="15.75" customHeight="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c r="AA771" s="248"/>
      <c r="AB771" s="248"/>
      <c r="AC771" s="248"/>
    </row>
    <row r="772" spans="1:29" ht="15.75" customHeight="1">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c r="AA772" s="248"/>
      <c r="AB772" s="248"/>
      <c r="AC772" s="248"/>
    </row>
    <row r="773" spans="1:29" ht="15.75" customHeight="1">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c r="AA773" s="248"/>
      <c r="AB773" s="248"/>
      <c r="AC773" s="248"/>
    </row>
    <row r="774" spans="1:29" ht="15.75" customHeight="1">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c r="AA774" s="248"/>
      <c r="AB774" s="248"/>
      <c r="AC774" s="248"/>
    </row>
    <row r="775" spans="1:29" ht="15.75" customHeight="1">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c r="AA775" s="248"/>
      <c r="AB775" s="248"/>
      <c r="AC775" s="248"/>
    </row>
    <row r="776" spans="1:29" ht="15.75" customHeight="1">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c r="AA776" s="248"/>
      <c r="AB776" s="248"/>
      <c r="AC776" s="248"/>
    </row>
    <row r="777" spans="1:29" ht="15.75" customHeight="1">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c r="AA777" s="248"/>
      <c r="AB777" s="248"/>
      <c r="AC777" s="248"/>
    </row>
    <row r="778" spans="1:29" ht="15.75" customHeight="1">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c r="AA778" s="248"/>
      <c r="AB778" s="248"/>
      <c r="AC778" s="248"/>
    </row>
    <row r="779" spans="1:29" ht="15.75" customHeight="1">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c r="AA779" s="248"/>
      <c r="AB779" s="248"/>
      <c r="AC779" s="248"/>
    </row>
    <row r="780" spans="1:29" ht="15.75" customHeight="1">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c r="AA780" s="248"/>
      <c r="AB780" s="248"/>
      <c r="AC780" s="248"/>
    </row>
    <row r="781" spans="1:29" ht="15.75" customHeight="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c r="AA781" s="248"/>
      <c r="AB781" s="248"/>
      <c r="AC781" s="248"/>
    </row>
    <row r="782" spans="1:29" ht="15.75" customHeight="1">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c r="AA782" s="248"/>
      <c r="AB782" s="248"/>
      <c r="AC782" s="248"/>
    </row>
    <row r="783" spans="1:29" ht="15.75" customHeight="1">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c r="AA783" s="248"/>
      <c r="AB783" s="248"/>
      <c r="AC783" s="248"/>
    </row>
    <row r="784" spans="1:29" ht="15.75" customHeight="1">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c r="AA784" s="248"/>
      <c r="AB784" s="248"/>
      <c r="AC784" s="248"/>
    </row>
    <row r="785" spans="1:29" ht="15.75" customHeight="1">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c r="AA785" s="248"/>
      <c r="AB785" s="248"/>
      <c r="AC785" s="248"/>
    </row>
    <row r="786" spans="1:29" ht="15.75" customHeight="1">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c r="AA786" s="248"/>
      <c r="AB786" s="248"/>
      <c r="AC786" s="248"/>
    </row>
    <row r="787" spans="1:29" ht="15.75" customHeight="1">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c r="AA787" s="248"/>
      <c r="AB787" s="248"/>
      <c r="AC787" s="248"/>
    </row>
    <row r="788" spans="1:29" ht="15.75" customHeight="1">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c r="AA788" s="248"/>
      <c r="AB788" s="248"/>
      <c r="AC788" s="248"/>
    </row>
    <row r="789" spans="1:29" ht="15.75" customHeight="1">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c r="AA789" s="248"/>
      <c r="AB789" s="248"/>
      <c r="AC789" s="248"/>
    </row>
    <row r="790" spans="1:29" ht="15.75" customHeight="1">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c r="AA790" s="248"/>
      <c r="AB790" s="248"/>
      <c r="AC790" s="248"/>
    </row>
    <row r="791" spans="1:29" ht="15.75" customHeight="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c r="AA791" s="248"/>
      <c r="AB791" s="248"/>
      <c r="AC791" s="248"/>
    </row>
    <row r="792" spans="1:29" ht="15.75" customHeight="1">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c r="AA792" s="248"/>
      <c r="AB792" s="248"/>
      <c r="AC792" s="248"/>
    </row>
    <row r="793" spans="1:29" ht="15.75" customHeight="1">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c r="AA793" s="248"/>
      <c r="AB793" s="248"/>
      <c r="AC793" s="248"/>
    </row>
    <row r="794" spans="1:29" ht="15.75" customHeight="1">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c r="AA794" s="248"/>
      <c r="AB794" s="248"/>
      <c r="AC794" s="248"/>
    </row>
    <row r="795" spans="1:29" ht="15.75" customHeight="1">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c r="AA795" s="248"/>
      <c r="AB795" s="248"/>
      <c r="AC795" s="248"/>
    </row>
    <row r="796" spans="1:29" ht="15.75" customHeight="1">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c r="AA796" s="248"/>
      <c r="AB796" s="248"/>
      <c r="AC796" s="248"/>
    </row>
    <row r="797" spans="1:29" ht="15.75" customHeight="1">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c r="AA797" s="248"/>
      <c r="AB797" s="248"/>
      <c r="AC797" s="248"/>
    </row>
    <row r="798" spans="1:29" ht="15.75" customHeight="1">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c r="AA798" s="248"/>
      <c r="AB798" s="248"/>
      <c r="AC798" s="248"/>
    </row>
    <row r="799" spans="1:29" ht="15.75" customHeight="1">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c r="AA799" s="248"/>
      <c r="AB799" s="248"/>
      <c r="AC799" s="248"/>
    </row>
    <row r="800" spans="1:29" ht="15.75" customHeight="1">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c r="AA800" s="248"/>
      <c r="AB800" s="248"/>
      <c r="AC800" s="248"/>
    </row>
    <row r="801" spans="1:29" ht="15.75" customHeight="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c r="AA801" s="248"/>
      <c r="AB801" s="248"/>
      <c r="AC801" s="248"/>
    </row>
    <row r="802" spans="1:29" ht="15.75" customHeight="1">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c r="AA802" s="248"/>
      <c r="AB802" s="248"/>
      <c r="AC802" s="248"/>
    </row>
    <row r="803" spans="1:29" ht="15.75" customHeight="1">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c r="AA803" s="248"/>
      <c r="AB803" s="248"/>
      <c r="AC803" s="248"/>
    </row>
    <row r="804" spans="1:29" ht="15.75" customHeight="1">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c r="AA804" s="248"/>
      <c r="AB804" s="248"/>
      <c r="AC804" s="248"/>
    </row>
    <row r="805" spans="1:29" ht="15.75" customHeight="1">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c r="AA805" s="248"/>
      <c r="AB805" s="248"/>
      <c r="AC805" s="248"/>
    </row>
    <row r="806" spans="1:29" ht="15.75" customHeight="1">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c r="AA806" s="248"/>
      <c r="AB806" s="248"/>
      <c r="AC806" s="248"/>
    </row>
    <row r="807" spans="1:29" ht="15.75" customHeight="1">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c r="AA807" s="248"/>
      <c r="AB807" s="248"/>
      <c r="AC807" s="248"/>
    </row>
    <row r="808" spans="1:29" ht="15.75" customHeight="1">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c r="AA808" s="248"/>
      <c r="AB808" s="248"/>
      <c r="AC808" s="248"/>
    </row>
    <row r="809" spans="1:29" ht="15.75" customHeight="1">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c r="AA809" s="248"/>
      <c r="AB809" s="248"/>
      <c r="AC809" s="248"/>
    </row>
    <row r="810" spans="1:29" ht="15.75" customHeight="1">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c r="AA810" s="248"/>
      <c r="AB810" s="248"/>
      <c r="AC810" s="248"/>
    </row>
    <row r="811" spans="1:29" ht="15.75" customHeight="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c r="AA811" s="248"/>
      <c r="AB811" s="248"/>
      <c r="AC811" s="248"/>
    </row>
    <row r="812" spans="1:29" ht="15.75" customHeight="1">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c r="AA812" s="248"/>
      <c r="AB812" s="248"/>
      <c r="AC812" s="248"/>
    </row>
    <row r="813" spans="1:29" ht="15.75" customHeight="1">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c r="AA813" s="248"/>
      <c r="AB813" s="248"/>
      <c r="AC813" s="248"/>
    </row>
    <row r="814" spans="1:29" ht="15.75" customHeight="1">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c r="AA814" s="248"/>
      <c r="AB814" s="248"/>
      <c r="AC814" s="248"/>
    </row>
    <row r="815" spans="1:29" ht="15.75" customHeight="1">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c r="AA815" s="248"/>
      <c r="AB815" s="248"/>
      <c r="AC815" s="248"/>
    </row>
    <row r="816" spans="1:29" ht="15.75" customHeight="1">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c r="AA816" s="248"/>
      <c r="AB816" s="248"/>
      <c r="AC816" s="248"/>
    </row>
    <row r="817" spans="1:29" ht="15.75" customHeight="1">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c r="AA817" s="248"/>
      <c r="AB817" s="248"/>
      <c r="AC817" s="248"/>
    </row>
    <row r="818" spans="1:29" ht="15.75" customHeight="1">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c r="AA818" s="248"/>
      <c r="AB818" s="248"/>
      <c r="AC818" s="248"/>
    </row>
    <row r="819" spans="1:29" ht="15.75" customHeight="1">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c r="AA819" s="248"/>
      <c r="AB819" s="248"/>
      <c r="AC819" s="248"/>
    </row>
    <row r="820" spans="1:29" ht="15.75" customHeight="1">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c r="AA820" s="248"/>
      <c r="AB820" s="248"/>
      <c r="AC820" s="248"/>
    </row>
    <row r="821" spans="1:29" ht="15.75" customHeight="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c r="AA821" s="248"/>
      <c r="AB821" s="248"/>
      <c r="AC821" s="248"/>
    </row>
    <row r="822" spans="1:29" ht="15.75" customHeight="1">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c r="AA822" s="248"/>
      <c r="AB822" s="248"/>
      <c r="AC822" s="248"/>
    </row>
    <row r="823" spans="1:29" ht="15.75" customHeight="1">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c r="AA823" s="248"/>
      <c r="AB823" s="248"/>
      <c r="AC823" s="248"/>
    </row>
    <row r="824" spans="1:29" ht="15.75" customHeight="1">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c r="AA824" s="248"/>
      <c r="AB824" s="248"/>
      <c r="AC824" s="248"/>
    </row>
    <row r="825" spans="1:29" ht="15.75" customHeight="1">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c r="AA825" s="248"/>
      <c r="AB825" s="248"/>
      <c r="AC825" s="248"/>
    </row>
    <row r="826" spans="1:29" ht="15.75" customHeight="1">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c r="AA826" s="248"/>
      <c r="AB826" s="248"/>
      <c r="AC826" s="248"/>
    </row>
    <row r="827" spans="1:29" ht="15.75" customHeight="1">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c r="AA827" s="248"/>
      <c r="AB827" s="248"/>
      <c r="AC827" s="248"/>
    </row>
    <row r="828" spans="1:29" ht="15.75" customHeight="1">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c r="AA828" s="248"/>
      <c r="AB828" s="248"/>
      <c r="AC828" s="248"/>
    </row>
    <row r="829" spans="1:29" ht="15.75" customHeight="1">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c r="AA829" s="248"/>
      <c r="AB829" s="248"/>
      <c r="AC829" s="248"/>
    </row>
    <row r="830" spans="1:29" ht="15.75" customHeight="1">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c r="AA830" s="248"/>
      <c r="AB830" s="248"/>
      <c r="AC830" s="248"/>
    </row>
    <row r="831" spans="1:29" ht="15.75" customHeight="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c r="AA831" s="248"/>
      <c r="AB831" s="248"/>
      <c r="AC831" s="248"/>
    </row>
    <row r="832" spans="1:29" ht="15.75" customHeight="1">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c r="AA832" s="248"/>
      <c r="AB832" s="248"/>
      <c r="AC832" s="248"/>
    </row>
    <row r="833" spans="1:29" ht="15.75" customHeight="1">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c r="AA833" s="248"/>
      <c r="AB833" s="248"/>
      <c r="AC833" s="248"/>
    </row>
    <row r="834" spans="1:29" ht="15.75" customHeight="1">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c r="AA834" s="248"/>
      <c r="AB834" s="248"/>
      <c r="AC834" s="248"/>
    </row>
    <row r="835" spans="1:29" ht="15.75" customHeight="1">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c r="AA835" s="248"/>
      <c r="AB835" s="248"/>
      <c r="AC835" s="248"/>
    </row>
    <row r="836" spans="1:29" ht="15.75" customHeight="1">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c r="AA836" s="248"/>
      <c r="AB836" s="248"/>
      <c r="AC836" s="248"/>
    </row>
    <row r="837" spans="1:29" ht="15.75" customHeight="1">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c r="AA837" s="248"/>
      <c r="AB837" s="248"/>
      <c r="AC837" s="248"/>
    </row>
    <row r="838" spans="1:29" ht="15.75" customHeight="1">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c r="AA838" s="248"/>
      <c r="AB838" s="248"/>
      <c r="AC838" s="248"/>
    </row>
    <row r="839" spans="1:29" ht="15.75" customHeight="1">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c r="AA839" s="248"/>
      <c r="AB839" s="248"/>
      <c r="AC839" s="248"/>
    </row>
    <row r="840" spans="1:29" ht="15.75" customHeight="1">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c r="AA840" s="248"/>
      <c r="AB840" s="248"/>
      <c r="AC840" s="248"/>
    </row>
    <row r="841" spans="1:29" ht="15.75" customHeight="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c r="AA841" s="248"/>
      <c r="AB841" s="248"/>
      <c r="AC841" s="248"/>
    </row>
    <row r="842" spans="1:29" ht="15.75" customHeight="1">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c r="AA842" s="248"/>
      <c r="AB842" s="248"/>
      <c r="AC842" s="248"/>
    </row>
    <row r="843" spans="1:29" ht="15.75" customHeight="1">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c r="AA843" s="248"/>
      <c r="AB843" s="248"/>
      <c r="AC843" s="248"/>
    </row>
    <row r="844" spans="1:29" ht="15.75" customHeight="1">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c r="AA844" s="248"/>
      <c r="AB844" s="248"/>
      <c r="AC844" s="248"/>
    </row>
    <row r="845" spans="1:29" ht="15.75" customHeight="1">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c r="AA845" s="248"/>
      <c r="AB845" s="248"/>
      <c r="AC845" s="248"/>
    </row>
    <row r="846" spans="1:29" ht="15.75" customHeight="1">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c r="AA846" s="248"/>
      <c r="AB846" s="248"/>
      <c r="AC846" s="248"/>
    </row>
    <row r="847" spans="1:29" ht="15.75" customHeight="1">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c r="AA847" s="248"/>
      <c r="AB847" s="248"/>
      <c r="AC847" s="248"/>
    </row>
    <row r="848" spans="1:29" ht="15.75" customHeight="1">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c r="AA848" s="248"/>
      <c r="AB848" s="248"/>
      <c r="AC848" s="248"/>
    </row>
    <row r="849" spans="1:29" ht="15.75" customHeight="1">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c r="AA849" s="248"/>
      <c r="AB849" s="248"/>
      <c r="AC849" s="248"/>
    </row>
    <row r="850" spans="1:29" ht="15.75" customHeight="1">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c r="AA850" s="248"/>
      <c r="AB850" s="248"/>
      <c r="AC850" s="248"/>
    </row>
    <row r="851" spans="1:29" ht="15.75" customHeight="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c r="AA851" s="248"/>
      <c r="AB851" s="248"/>
      <c r="AC851" s="248"/>
    </row>
    <row r="852" spans="1:29" ht="15.75" customHeight="1">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c r="AA852" s="248"/>
      <c r="AB852" s="248"/>
      <c r="AC852" s="248"/>
    </row>
    <row r="853" spans="1:29" ht="15.75" customHeight="1">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c r="AA853" s="248"/>
      <c r="AB853" s="248"/>
      <c r="AC853" s="248"/>
    </row>
    <row r="854" spans="1:29" ht="15.75" customHeight="1">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c r="AA854" s="248"/>
      <c r="AB854" s="248"/>
      <c r="AC854" s="248"/>
    </row>
    <row r="855" spans="1:29" ht="15.75" customHeight="1">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c r="AA855" s="248"/>
      <c r="AB855" s="248"/>
      <c r="AC855" s="248"/>
    </row>
    <row r="856" spans="1:29" ht="15.75" customHeight="1">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c r="AA856" s="248"/>
      <c r="AB856" s="248"/>
      <c r="AC856" s="248"/>
    </row>
    <row r="857" spans="1:29" ht="15.75" customHeight="1">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c r="AA857" s="248"/>
      <c r="AB857" s="248"/>
      <c r="AC857" s="248"/>
    </row>
    <row r="858" spans="1:29" ht="15.75" customHeight="1">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c r="AA858" s="248"/>
      <c r="AB858" s="248"/>
      <c r="AC858" s="248"/>
    </row>
    <row r="859" spans="1:29" ht="15.75" customHeight="1">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c r="AA859" s="248"/>
      <c r="AB859" s="248"/>
      <c r="AC859" s="248"/>
    </row>
    <row r="860" spans="1:29" ht="15.75" customHeight="1">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c r="AA860" s="248"/>
      <c r="AB860" s="248"/>
      <c r="AC860" s="248"/>
    </row>
    <row r="861" spans="1:29" ht="15.75" customHeight="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c r="AA861" s="248"/>
      <c r="AB861" s="248"/>
      <c r="AC861" s="248"/>
    </row>
    <row r="862" spans="1:29" ht="15.75" customHeight="1">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c r="AA862" s="248"/>
      <c r="AB862" s="248"/>
      <c r="AC862" s="248"/>
    </row>
    <row r="863" spans="1:29" ht="15.75" customHeight="1">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c r="AA863" s="248"/>
      <c r="AB863" s="248"/>
      <c r="AC863" s="248"/>
    </row>
    <row r="864" spans="1:29" ht="15.75" customHeight="1">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c r="AA864" s="248"/>
      <c r="AB864" s="248"/>
      <c r="AC864" s="248"/>
    </row>
    <row r="865" spans="1:29" ht="15.75" customHeight="1">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c r="AA865" s="248"/>
      <c r="AB865" s="248"/>
      <c r="AC865" s="248"/>
    </row>
    <row r="866" spans="1:29" ht="15.75" customHeight="1">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c r="AA866" s="248"/>
      <c r="AB866" s="248"/>
      <c r="AC866" s="248"/>
    </row>
    <row r="867" spans="1:29" ht="15.75" customHeight="1">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c r="AA867" s="248"/>
      <c r="AB867" s="248"/>
      <c r="AC867" s="248"/>
    </row>
    <row r="868" spans="1:29" ht="15.75" customHeight="1">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c r="AA868" s="248"/>
      <c r="AB868" s="248"/>
      <c r="AC868" s="248"/>
    </row>
    <row r="869" spans="1:29" ht="15.75" customHeight="1">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c r="AA869" s="248"/>
      <c r="AB869" s="248"/>
      <c r="AC869" s="248"/>
    </row>
    <row r="870" spans="1:29" ht="15.75" customHeight="1">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c r="AA870" s="248"/>
      <c r="AB870" s="248"/>
      <c r="AC870" s="248"/>
    </row>
    <row r="871" spans="1:29" ht="15.75" customHeight="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c r="AA871" s="248"/>
      <c r="AB871" s="248"/>
      <c r="AC871" s="248"/>
    </row>
    <row r="872" spans="1:29" ht="15.75" customHeight="1">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c r="AA872" s="248"/>
      <c r="AB872" s="248"/>
      <c r="AC872" s="248"/>
    </row>
    <row r="873" spans="1:29" ht="15.75" customHeight="1">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c r="AA873" s="248"/>
      <c r="AB873" s="248"/>
      <c r="AC873" s="248"/>
    </row>
    <row r="874" spans="1:29" ht="15.75" customHeight="1">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c r="AA874" s="248"/>
      <c r="AB874" s="248"/>
      <c r="AC874" s="248"/>
    </row>
    <row r="875" spans="1:29" ht="15.75" customHeight="1">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c r="AA875" s="248"/>
      <c r="AB875" s="248"/>
      <c r="AC875" s="248"/>
    </row>
    <row r="876" spans="1:29" ht="15.75" customHeight="1">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c r="AA876" s="248"/>
      <c r="AB876" s="248"/>
      <c r="AC876" s="248"/>
    </row>
    <row r="877" spans="1:29" ht="15.75" customHeight="1">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c r="AA877" s="248"/>
      <c r="AB877" s="248"/>
      <c r="AC877" s="248"/>
    </row>
    <row r="878" spans="1:29" ht="15.75" customHeight="1">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c r="AA878" s="248"/>
      <c r="AB878" s="248"/>
      <c r="AC878" s="248"/>
    </row>
    <row r="879" spans="1:29" ht="15.75" customHeight="1">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c r="AA879" s="248"/>
      <c r="AB879" s="248"/>
      <c r="AC879" s="248"/>
    </row>
    <row r="880" spans="1:29" ht="15.75" customHeight="1">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c r="AA880" s="248"/>
      <c r="AB880" s="248"/>
      <c r="AC880" s="248"/>
    </row>
    <row r="881" spans="1:29" ht="15.75" customHeight="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c r="AA881" s="248"/>
      <c r="AB881" s="248"/>
      <c r="AC881" s="248"/>
    </row>
    <row r="882" spans="1:29" ht="15.75" customHeight="1">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c r="AA882" s="248"/>
      <c r="AB882" s="248"/>
      <c r="AC882" s="248"/>
    </row>
    <row r="883" spans="1:29" ht="15.75" customHeight="1">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c r="AA883" s="248"/>
      <c r="AB883" s="248"/>
      <c r="AC883" s="248"/>
    </row>
    <row r="884" spans="1:29" ht="15.75" customHeight="1">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c r="AA884" s="248"/>
      <c r="AB884" s="248"/>
      <c r="AC884" s="248"/>
    </row>
    <row r="885" spans="1:29" ht="15.75" customHeight="1">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c r="AA885" s="248"/>
      <c r="AB885" s="248"/>
      <c r="AC885" s="248"/>
    </row>
    <row r="886" spans="1:29" ht="15.75" customHeight="1">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c r="AA886" s="248"/>
      <c r="AB886" s="248"/>
      <c r="AC886" s="248"/>
    </row>
    <row r="887" spans="1:29" ht="15.75" customHeight="1">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c r="AA887" s="248"/>
      <c r="AB887" s="248"/>
      <c r="AC887" s="248"/>
    </row>
    <row r="888" spans="1:29" ht="15.75" customHeight="1">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c r="AA888" s="248"/>
      <c r="AB888" s="248"/>
      <c r="AC888" s="248"/>
    </row>
    <row r="889" spans="1:29" ht="15.75" customHeight="1">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c r="AA889" s="248"/>
      <c r="AB889" s="248"/>
      <c r="AC889" s="248"/>
    </row>
    <row r="890" spans="1:29" ht="15.75" customHeight="1">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c r="AA890" s="248"/>
      <c r="AB890" s="248"/>
      <c r="AC890" s="248"/>
    </row>
    <row r="891" spans="1:29" ht="15.75" customHeight="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c r="AA891" s="248"/>
      <c r="AB891" s="248"/>
      <c r="AC891" s="248"/>
    </row>
    <row r="892" spans="1:29" ht="15.75" customHeight="1">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c r="AA892" s="248"/>
      <c r="AB892" s="248"/>
      <c r="AC892" s="248"/>
    </row>
    <row r="893" spans="1:29" ht="15.75" customHeight="1">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c r="AA893" s="248"/>
      <c r="AB893" s="248"/>
      <c r="AC893" s="248"/>
    </row>
    <row r="894" spans="1:29" ht="15.75" customHeight="1">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c r="AA894" s="248"/>
      <c r="AB894" s="248"/>
      <c r="AC894" s="248"/>
    </row>
    <row r="895" spans="1:29" ht="15.75" customHeight="1">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c r="AA895" s="248"/>
      <c r="AB895" s="248"/>
      <c r="AC895" s="248"/>
    </row>
    <row r="896" spans="1:29" ht="15.75" customHeight="1">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c r="AA896" s="248"/>
      <c r="AB896" s="248"/>
      <c r="AC896" s="248"/>
    </row>
    <row r="897" spans="1:29" ht="15.75" customHeight="1">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c r="AA897" s="248"/>
      <c r="AB897" s="248"/>
      <c r="AC897" s="248"/>
    </row>
    <row r="898" spans="1:29" ht="15.75" customHeight="1">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c r="AA898" s="248"/>
      <c r="AB898" s="248"/>
      <c r="AC898" s="248"/>
    </row>
    <row r="899" spans="1:29" ht="15.75" customHeight="1">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c r="AA899" s="248"/>
      <c r="AB899" s="248"/>
      <c r="AC899" s="248"/>
    </row>
    <row r="900" spans="1:29" ht="15.75" customHeight="1">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c r="AA900" s="248"/>
      <c r="AB900" s="248"/>
      <c r="AC900" s="248"/>
    </row>
    <row r="901" spans="1:29" ht="15.75" customHeight="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c r="AA901" s="248"/>
      <c r="AB901" s="248"/>
      <c r="AC901" s="248"/>
    </row>
    <row r="902" spans="1:29" ht="15.75" customHeight="1">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c r="AA902" s="248"/>
      <c r="AB902" s="248"/>
      <c r="AC902" s="248"/>
    </row>
    <row r="903" spans="1:29" ht="15.75" customHeight="1">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c r="AA903" s="248"/>
      <c r="AB903" s="248"/>
      <c r="AC903" s="248"/>
    </row>
    <row r="904" spans="1:29" ht="15.75" customHeight="1">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c r="AA904" s="248"/>
      <c r="AB904" s="248"/>
      <c r="AC904" s="248"/>
    </row>
    <row r="905" spans="1:29" ht="15.75" customHeight="1">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c r="AA905" s="248"/>
      <c r="AB905" s="248"/>
      <c r="AC905" s="248"/>
    </row>
    <row r="906" spans="1:29" ht="15.75" customHeight="1">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c r="AA906" s="248"/>
      <c r="AB906" s="248"/>
      <c r="AC906" s="248"/>
    </row>
    <row r="907" spans="1:29" ht="15.75" customHeight="1">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c r="AA907" s="248"/>
      <c r="AB907" s="248"/>
      <c r="AC907" s="248"/>
    </row>
    <row r="908" spans="1:29" ht="15.75" customHeight="1">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c r="AA908" s="248"/>
      <c r="AB908" s="248"/>
      <c r="AC908" s="248"/>
    </row>
    <row r="909" spans="1:29" ht="15.75" customHeight="1">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c r="AA909" s="248"/>
      <c r="AB909" s="248"/>
      <c r="AC909" s="248"/>
    </row>
    <row r="910" spans="1:29" ht="15.75" customHeight="1">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c r="AA910" s="248"/>
      <c r="AB910" s="248"/>
      <c r="AC910" s="248"/>
    </row>
    <row r="911" spans="1:29" ht="15.75" customHeight="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c r="AA911" s="248"/>
      <c r="AB911" s="248"/>
      <c r="AC911" s="248"/>
    </row>
    <row r="912" spans="1:29" ht="15.75" customHeight="1">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c r="AA912" s="248"/>
      <c r="AB912" s="248"/>
      <c r="AC912" s="248"/>
    </row>
    <row r="913" spans="1:29" ht="15.75" customHeight="1">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c r="AA913" s="248"/>
      <c r="AB913" s="248"/>
      <c r="AC913" s="248"/>
    </row>
    <row r="914" spans="1:29" ht="15.75" customHeight="1">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c r="AA914" s="248"/>
      <c r="AB914" s="248"/>
      <c r="AC914" s="248"/>
    </row>
    <row r="915" spans="1:29" ht="15.75" customHeight="1">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c r="AA915" s="248"/>
      <c r="AB915" s="248"/>
      <c r="AC915" s="248"/>
    </row>
    <row r="916" spans="1:29" ht="15.75" customHeight="1">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c r="AA916" s="248"/>
      <c r="AB916" s="248"/>
      <c r="AC916" s="248"/>
    </row>
    <row r="917" spans="1:29" ht="15.75" customHeight="1">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c r="AA917" s="248"/>
      <c r="AB917" s="248"/>
      <c r="AC917" s="248"/>
    </row>
    <row r="918" spans="1:29" ht="15.75" customHeight="1">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c r="AA918" s="248"/>
      <c r="AB918" s="248"/>
      <c r="AC918" s="248"/>
    </row>
    <row r="919" spans="1:29" ht="15.75" customHeight="1">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c r="AA919" s="248"/>
      <c r="AB919" s="248"/>
      <c r="AC919" s="248"/>
    </row>
    <row r="920" spans="1:29" ht="15.75" customHeight="1">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c r="AA920" s="248"/>
      <c r="AB920" s="248"/>
      <c r="AC920" s="248"/>
    </row>
    <row r="921" spans="1:29" ht="15.75" customHeight="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c r="AA921" s="248"/>
      <c r="AB921" s="248"/>
      <c r="AC921" s="248"/>
    </row>
    <row r="922" spans="1:29" ht="15.75" customHeight="1">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c r="AA922" s="248"/>
      <c r="AB922" s="248"/>
      <c r="AC922" s="248"/>
    </row>
    <row r="923" spans="1:29" ht="15.75" customHeight="1">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c r="AA923" s="248"/>
      <c r="AB923" s="248"/>
      <c r="AC923" s="248"/>
    </row>
    <row r="924" spans="1:29" ht="15.75" customHeight="1">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c r="AA924" s="248"/>
      <c r="AB924" s="248"/>
      <c r="AC924" s="248"/>
    </row>
    <row r="925" spans="1:29" ht="15.75" customHeight="1">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c r="AA925" s="248"/>
      <c r="AB925" s="248"/>
      <c r="AC925" s="248"/>
    </row>
    <row r="926" spans="1:29" ht="15.75" customHeight="1">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c r="AA926" s="248"/>
      <c r="AB926" s="248"/>
      <c r="AC926" s="248"/>
    </row>
    <row r="927" spans="1:29" ht="15.75" customHeight="1">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c r="AA927" s="248"/>
      <c r="AB927" s="248"/>
      <c r="AC927" s="248"/>
    </row>
    <row r="928" spans="1:29" ht="15.75" customHeight="1">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c r="AA928" s="248"/>
      <c r="AB928" s="248"/>
      <c r="AC928" s="248"/>
    </row>
    <row r="929" spans="1:29" ht="15.75" customHeight="1">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c r="AA929" s="248"/>
      <c r="AB929" s="248"/>
      <c r="AC929" s="248"/>
    </row>
    <row r="930" spans="1:29" ht="15.75" customHeight="1">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c r="AA930" s="248"/>
      <c r="AB930" s="248"/>
      <c r="AC930" s="248"/>
    </row>
    <row r="931" spans="1:29" ht="15.75" customHeight="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c r="AA931" s="248"/>
      <c r="AB931" s="248"/>
      <c r="AC931" s="248"/>
    </row>
    <row r="932" spans="1:29" ht="15.75" customHeight="1">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c r="AA932" s="248"/>
      <c r="AB932" s="248"/>
      <c r="AC932" s="248"/>
    </row>
    <row r="933" spans="1:29" ht="15.75" customHeight="1">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c r="AA933" s="248"/>
      <c r="AB933" s="248"/>
      <c r="AC933" s="248"/>
    </row>
    <row r="934" spans="1:29" ht="15.75" customHeight="1">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c r="AA934" s="248"/>
      <c r="AB934" s="248"/>
      <c r="AC934" s="248"/>
    </row>
    <row r="935" spans="1:29" ht="15.75" customHeight="1">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c r="AA935" s="248"/>
      <c r="AB935" s="248"/>
      <c r="AC935" s="248"/>
    </row>
    <row r="936" spans="1:29" ht="15.75" customHeight="1">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c r="AA936" s="248"/>
      <c r="AB936" s="248"/>
      <c r="AC936" s="248"/>
    </row>
    <row r="937" spans="1:29" ht="15.75" customHeight="1">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c r="AA937" s="248"/>
      <c r="AB937" s="248"/>
      <c r="AC937" s="248"/>
    </row>
    <row r="938" spans="1:29" ht="15.75" customHeight="1">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c r="AA938" s="248"/>
      <c r="AB938" s="248"/>
      <c r="AC938" s="248"/>
    </row>
    <row r="939" spans="1:29" ht="15.75" customHeight="1">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c r="AA939" s="248"/>
      <c r="AB939" s="248"/>
      <c r="AC939" s="248"/>
    </row>
    <row r="940" spans="1:29" ht="15.75" customHeight="1">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c r="AA940" s="248"/>
      <c r="AB940" s="248"/>
      <c r="AC940" s="248"/>
    </row>
    <row r="941" spans="1:29" ht="15.75" customHeight="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c r="AA941" s="248"/>
      <c r="AB941" s="248"/>
      <c r="AC941" s="248"/>
    </row>
    <row r="942" spans="1:29" ht="15.75" customHeight="1">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c r="AA942" s="248"/>
      <c r="AB942" s="248"/>
      <c r="AC942" s="248"/>
    </row>
    <row r="943" spans="1:29" ht="15.75" customHeight="1">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c r="AA943" s="248"/>
      <c r="AB943" s="248"/>
      <c r="AC943" s="248"/>
    </row>
    <row r="944" spans="1:29" ht="15.75" customHeight="1">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c r="AA944" s="248"/>
      <c r="AB944" s="248"/>
      <c r="AC944" s="248"/>
    </row>
    <row r="945" spans="1:29" ht="15.75" customHeight="1">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c r="AA945" s="248"/>
      <c r="AB945" s="248"/>
      <c r="AC945" s="248"/>
    </row>
    <row r="946" spans="1:29" ht="15.75" customHeight="1">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c r="AA946" s="248"/>
      <c r="AB946" s="248"/>
      <c r="AC946" s="248"/>
    </row>
    <row r="947" spans="1:29" ht="15.75" customHeight="1">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c r="AA947" s="248"/>
      <c r="AB947" s="248"/>
      <c r="AC947" s="248"/>
    </row>
    <row r="948" spans="1:29" ht="15.75" customHeight="1">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c r="AA948" s="248"/>
      <c r="AB948" s="248"/>
      <c r="AC948" s="248"/>
    </row>
    <row r="949" spans="1:29" ht="15.75" customHeight="1">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c r="AA949" s="248"/>
      <c r="AB949" s="248"/>
      <c r="AC949" s="248"/>
    </row>
    <row r="950" spans="1:29" ht="15.75" customHeight="1">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c r="AA950" s="248"/>
      <c r="AB950" s="248"/>
      <c r="AC950" s="248"/>
    </row>
    <row r="951" spans="1:29" ht="15.75" customHeight="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c r="AA951" s="248"/>
      <c r="AB951" s="248"/>
      <c r="AC951" s="248"/>
    </row>
    <row r="952" spans="1:29" ht="15.75" customHeight="1">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c r="AA952" s="248"/>
      <c r="AB952" s="248"/>
      <c r="AC952" s="248"/>
    </row>
    <row r="953" spans="1:29" ht="15.75" customHeight="1">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c r="AA953" s="248"/>
      <c r="AB953" s="248"/>
      <c r="AC953" s="248"/>
    </row>
    <row r="954" spans="1:29" ht="15.75" customHeight="1">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c r="AA954" s="248"/>
      <c r="AB954" s="248"/>
      <c r="AC954" s="248"/>
    </row>
    <row r="955" spans="1:29" ht="15.75" customHeight="1">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c r="AA955" s="248"/>
      <c r="AB955" s="248"/>
      <c r="AC955" s="248"/>
    </row>
    <row r="956" spans="1:29" ht="15.75" customHeight="1">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c r="AA956" s="248"/>
      <c r="AB956" s="248"/>
      <c r="AC956" s="248"/>
    </row>
    <row r="957" spans="1:29" ht="15.75" customHeight="1">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c r="AA957" s="248"/>
      <c r="AB957" s="248"/>
      <c r="AC957" s="248"/>
    </row>
    <row r="958" spans="1:29" ht="15.75" customHeight="1">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c r="AA958" s="248"/>
      <c r="AB958" s="248"/>
      <c r="AC958" s="248"/>
    </row>
    <row r="959" spans="1:29" ht="15.75" customHeight="1">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c r="AA959" s="248"/>
      <c r="AB959" s="248"/>
      <c r="AC959" s="248"/>
    </row>
    <row r="960" spans="1:29" ht="15.75" customHeight="1">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c r="AA960" s="248"/>
      <c r="AB960" s="248"/>
      <c r="AC960" s="248"/>
    </row>
    <row r="961" spans="1:29" ht="15.75" customHeight="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c r="AA961" s="248"/>
      <c r="AB961" s="248"/>
      <c r="AC961" s="248"/>
    </row>
    <row r="962" spans="1:29" ht="15.75" customHeight="1">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c r="AA962" s="248"/>
      <c r="AB962" s="248"/>
      <c r="AC962" s="248"/>
    </row>
    <row r="963" spans="1:29" ht="15.75" customHeight="1">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c r="AA963" s="248"/>
      <c r="AB963" s="248"/>
      <c r="AC963" s="248"/>
    </row>
    <row r="964" spans="1:29" ht="15.75" customHeight="1">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c r="AA964" s="248"/>
      <c r="AB964" s="248"/>
      <c r="AC964" s="248"/>
    </row>
    <row r="965" spans="1:29" ht="15.75" customHeight="1">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c r="AA965" s="248"/>
      <c r="AB965" s="248"/>
      <c r="AC965" s="248"/>
    </row>
    <row r="966" spans="1:29" ht="15.75" customHeight="1">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c r="AA966" s="248"/>
      <c r="AB966" s="248"/>
      <c r="AC966" s="248"/>
    </row>
    <row r="967" spans="1:29" ht="15.75" customHeight="1">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c r="AA967" s="248"/>
      <c r="AB967" s="248"/>
      <c r="AC967" s="248"/>
    </row>
    <row r="968" spans="1:29" ht="15.75" customHeight="1">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c r="AA968" s="248"/>
      <c r="AB968" s="248"/>
      <c r="AC968" s="248"/>
    </row>
    <row r="969" spans="1:29" ht="15.75" customHeight="1">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c r="AA969" s="248"/>
      <c r="AB969" s="248"/>
      <c r="AC969" s="248"/>
    </row>
    <row r="970" spans="1:29" ht="15.75" customHeight="1">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c r="AA970" s="248"/>
      <c r="AB970" s="248"/>
      <c r="AC970" s="248"/>
    </row>
    <row r="971" spans="1:29" ht="15.75" customHeight="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c r="AA971" s="248"/>
      <c r="AB971" s="248"/>
      <c r="AC971" s="248"/>
    </row>
    <row r="972" spans="1:29" ht="15.75" customHeight="1">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c r="AA972" s="248"/>
      <c r="AB972" s="248"/>
      <c r="AC972" s="248"/>
    </row>
    <row r="973" spans="1:29" ht="15.75" customHeight="1">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c r="AA973" s="248"/>
      <c r="AB973" s="248"/>
      <c r="AC973" s="248"/>
    </row>
    <row r="974" spans="1:29" ht="15.75" customHeight="1">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c r="AA974" s="248"/>
      <c r="AB974" s="248"/>
      <c r="AC974" s="248"/>
    </row>
    <row r="975" spans="1:29" ht="15.75" customHeight="1">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c r="AA975" s="248"/>
      <c r="AB975" s="248"/>
      <c r="AC975" s="248"/>
    </row>
    <row r="976" spans="1:29" ht="15.75" customHeight="1">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c r="AA976" s="248"/>
      <c r="AB976" s="248"/>
      <c r="AC976" s="248"/>
    </row>
    <row r="977" spans="1:29" ht="15.75" customHeight="1">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c r="AA977" s="248"/>
      <c r="AB977" s="248"/>
      <c r="AC977" s="248"/>
    </row>
    <row r="978" spans="1:29" ht="15.75" customHeight="1">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c r="AA978" s="248"/>
      <c r="AB978" s="248"/>
      <c r="AC978" s="248"/>
    </row>
    <row r="979" spans="1:29" ht="15.75" customHeight="1">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c r="AA979" s="248"/>
      <c r="AB979" s="248"/>
      <c r="AC979" s="248"/>
    </row>
    <row r="980" spans="1:29" ht="15.75" customHeight="1">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c r="AA980" s="248"/>
      <c r="AB980" s="248"/>
      <c r="AC980" s="248"/>
    </row>
    <row r="981" spans="1:29" ht="15.75" customHeight="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c r="AA981" s="248"/>
      <c r="AB981" s="248"/>
      <c r="AC981" s="248"/>
    </row>
    <row r="982" spans="1:29" ht="15.75" customHeight="1">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c r="AA982" s="248"/>
      <c r="AB982" s="248"/>
      <c r="AC982" s="248"/>
    </row>
    <row r="983" spans="1:29" ht="15.75" customHeight="1">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c r="AA983" s="248"/>
      <c r="AB983" s="248"/>
      <c r="AC983" s="248"/>
    </row>
    <row r="984" spans="1:29" ht="15.75" customHeight="1">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c r="AA984" s="248"/>
      <c r="AB984" s="248"/>
      <c r="AC984" s="248"/>
    </row>
    <row r="985" spans="1:29" ht="15.75" customHeight="1">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c r="AA985" s="248"/>
      <c r="AB985" s="248"/>
      <c r="AC985" s="248"/>
    </row>
    <row r="986" spans="1:29" ht="15.75" customHeight="1">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c r="AA986" s="248"/>
      <c r="AB986" s="248"/>
      <c r="AC986" s="248"/>
    </row>
    <row r="987" spans="1:29" ht="15.75" customHeight="1">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c r="AA987" s="248"/>
      <c r="AB987" s="248"/>
      <c r="AC987" s="248"/>
    </row>
    <row r="988" spans="1:29" ht="15.75" customHeight="1">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c r="AA988" s="248"/>
      <c r="AB988" s="248"/>
      <c r="AC988" s="248"/>
    </row>
    <row r="989" spans="1:29" ht="15.75" customHeight="1">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c r="AA989" s="248"/>
      <c r="AB989" s="248"/>
      <c r="AC989" s="248"/>
    </row>
    <row r="990" spans="1:29" ht="15.75" customHeight="1">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c r="AA990" s="248"/>
      <c r="AB990" s="248"/>
      <c r="AC990" s="248"/>
    </row>
    <row r="991" spans="1:29" ht="15.75" customHeight="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c r="AA991" s="248"/>
      <c r="AB991" s="248"/>
      <c r="AC991" s="248"/>
    </row>
    <row r="992" spans="1:29" ht="15.75" customHeight="1">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c r="AA992" s="248"/>
      <c r="AB992" s="248"/>
      <c r="AC992" s="248"/>
    </row>
    <row r="993" spans="1:29" ht="15.75" customHeight="1">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c r="AA993" s="248"/>
      <c r="AB993" s="248"/>
      <c r="AC993" s="248"/>
    </row>
    <row r="994" spans="1:29" ht="15.75" customHeight="1">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c r="AA994" s="248"/>
      <c r="AB994" s="248"/>
      <c r="AC994" s="248"/>
    </row>
    <row r="995" spans="1:29" ht="15.75" customHeight="1">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c r="AA995" s="248"/>
      <c r="AB995" s="248"/>
      <c r="AC995" s="248"/>
    </row>
    <row r="996" spans="1:29" ht="15.75" customHeight="1">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c r="AA996" s="248"/>
      <c r="AB996" s="248"/>
      <c r="AC996" s="248"/>
    </row>
    <row r="997" spans="1:29" ht="15.75" customHeight="1">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c r="AA997" s="248"/>
      <c r="AB997" s="248"/>
      <c r="AC997" s="248"/>
    </row>
    <row r="998" spans="1:29" ht="15.75" customHeight="1">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c r="AA998" s="248"/>
      <c r="AB998" s="248"/>
      <c r="AC998" s="248"/>
    </row>
    <row r="999" spans="1:29" ht="15.75" customHeight="1">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c r="AA999" s="248"/>
      <c r="AB999" s="248"/>
      <c r="AC999" s="248"/>
    </row>
    <row r="1000" spans="1:29" ht="15.75" customHeight="1">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c r="AA1000" s="248"/>
      <c r="AB1000" s="248"/>
      <c r="AC1000" s="248"/>
    </row>
    <row r="1001" spans="1:29" ht="15.75" customHeight="1">
      <c r="A1001" s="248"/>
      <c r="B1001" s="248"/>
      <c r="C1001" s="248"/>
      <c r="D1001" s="248"/>
      <c r="E1001" s="248"/>
      <c r="F1001" s="248"/>
      <c r="G1001" s="248"/>
      <c r="H1001" s="248"/>
      <c r="I1001" s="248"/>
      <c r="J1001" s="248"/>
      <c r="K1001" s="248"/>
      <c r="L1001" s="248"/>
      <c r="M1001" s="248"/>
      <c r="N1001" s="248"/>
      <c r="O1001" s="248"/>
      <c r="P1001" s="248"/>
      <c r="Q1001" s="248"/>
      <c r="R1001" s="248"/>
      <c r="S1001" s="248"/>
      <c r="T1001" s="248"/>
      <c r="U1001" s="248"/>
      <c r="V1001" s="248"/>
      <c r="W1001" s="248"/>
      <c r="X1001" s="248"/>
      <c r="Y1001" s="248"/>
      <c r="Z1001" s="248"/>
      <c r="AA1001" s="248"/>
      <c r="AB1001" s="248"/>
      <c r="AC1001" s="248"/>
    </row>
    <row r="1002" spans="1:29" ht="15" customHeight="1">
      <c r="A1002" s="248"/>
      <c r="B1002" s="248"/>
      <c r="C1002" s="248"/>
      <c r="D1002" s="248"/>
      <c r="E1002" s="248"/>
      <c r="F1002" s="248"/>
      <c r="G1002" s="248"/>
      <c r="H1002" s="248"/>
      <c r="I1002" s="248"/>
    </row>
  </sheetData>
  <conditionalFormatting sqref="H16:I16">
    <cfRule type="notContainsBlanks" dxfId="13" priority="1">
      <formula>LEN(TRIM(H16))&gt;0</formula>
    </cfRule>
  </conditionalFormatting>
  <conditionalFormatting sqref="K54">
    <cfRule type="notContainsBlanks" dxfId="12" priority="2">
      <formula>LEN(TRIM(K54))&gt;0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H52 B11:B14 B17:B34 B36:B38 B40:B46 B52 B48:B50 D11:D14 D17:D34 D36:D38 D40:D46 D52 D48:D50 F11:F14 F17:F34 F36:F38 F40:F46 F52 F48:F50 H11:H14 H17:H34 H36:H38 H40:H46 H48:H50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20" activePane="bottomRight" state="frozen"/>
      <selection activeCell="B14" sqref="B14"/>
      <selection pane="topRight" activeCell="B14" sqref="B14"/>
      <selection pane="bottomLeft" activeCell="B14" sqref="B14"/>
      <selection pane="bottomRight" activeCell="G39" sqref="G39"/>
    </sheetView>
  </sheetViews>
  <sheetFormatPr baseColWidth="10" defaultColWidth="12.6640625" defaultRowHeight="15" customHeight="1"/>
  <cols>
    <col min="1" max="1" width="58.6640625" style="249" customWidth="1"/>
    <col min="2" max="2" width="39.1640625" style="249" customWidth="1"/>
    <col min="3" max="3" width="67" style="249" customWidth="1"/>
    <col min="4" max="4" width="39" style="249" customWidth="1"/>
    <col min="5" max="5" width="59.6640625" style="249" customWidth="1"/>
    <col min="6" max="6" width="30.6640625" style="249" customWidth="1"/>
    <col min="7" max="7" width="56.5" style="249" customWidth="1"/>
    <col min="8" max="8" width="53.6640625" style="249" customWidth="1"/>
    <col min="9" max="9" width="53.5" style="249" customWidth="1"/>
    <col min="10" max="29" width="38.6640625" style="249" customWidth="1"/>
    <col min="30" max="16384" width="12.6640625" style="249"/>
  </cols>
  <sheetData>
    <row r="1" spans="1:29" ht="44.25" customHeight="1">
      <c r="A1" s="242" t="s">
        <v>75</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242"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SUM(C34+E34+G34+I34)</f>
        <v>0</v>
      </c>
      <c r="C3" s="253"/>
      <c r="D3" s="253"/>
      <c r="E3" s="253"/>
      <c r="F3" s="340"/>
      <c r="G3" s="340"/>
      <c r="H3" s="340"/>
      <c r="I3" s="340"/>
      <c r="J3" s="341"/>
      <c r="K3" s="253"/>
      <c r="L3" s="253"/>
      <c r="M3" s="254"/>
      <c r="N3" s="255"/>
      <c r="O3" s="255"/>
      <c r="P3" s="255"/>
      <c r="Q3" s="255"/>
      <c r="R3" s="255"/>
      <c r="S3" s="255"/>
      <c r="T3" s="255"/>
      <c r="U3" s="255"/>
      <c r="V3" s="255"/>
      <c r="W3" s="255"/>
      <c r="X3" s="255"/>
      <c r="Y3" s="255"/>
      <c r="Z3" s="255"/>
      <c r="AA3" s="255"/>
      <c r="AB3" s="255"/>
      <c r="AC3" s="255"/>
    </row>
    <row r="4" spans="1:29" ht="29.25" customHeight="1">
      <c r="A4" s="242" t="s">
        <v>2</v>
      </c>
      <c r="B4" s="245"/>
      <c r="C4" s="245"/>
      <c r="D4" s="245"/>
      <c r="E4" s="245"/>
      <c r="F4" s="336"/>
      <c r="G4" s="336"/>
      <c r="H4" s="336"/>
      <c r="I4" s="336"/>
      <c r="J4" s="337"/>
      <c r="K4" s="245"/>
      <c r="L4" s="245"/>
      <c r="M4" s="246"/>
      <c r="N4" s="247"/>
      <c r="O4" s="247"/>
      <c r="P4" s="247"/>
      <c r="Q4" s="247"/>
      <c r="R4" s="247"/>
      <c r="S4" s="247"/>
      <c r="T4" s="247"/>
      <c r="U4" s="247"/>
      <c r="V4" s="247"/>
      <c r="W4" s="247"/>
      <c r="X4" s="247"/>
      <c r="Y4" s="247"/>
      <c r="Z4" s="247"/>
      <c r="AA4" s="247"/>
      <c r="AB4" s="247"/>
      <c r="AC4" s="247"/>
    </row>
    <row r="5" spans="1:29" s="347" customFormat="1" ht="44.25" customHeight="1">
      <c r="A5" s="342" t="s">
        <v>76</v>
      </c>
      <c r="B5" s="343" t="s">
        <v>77</v>
      </c>
      <c r="C5" s="343" t="s">
        <v>19</v>
      </c>
      <c r="D5" s="344" t="s">
        <v>78</v>
      </c>
      <c r="E5" s="344" t="s">
        <v>19</v>
      </c>
      <c r="F5" s="343" t="s">
        <v>79</v>
      </c>
      <c r="G5" s="343" t="s">
        <v>19</v>
      </c>
      <c r="H5" s="342" t="s">
        <v>80</v>
      </c>
      <c r="I5" s="342" t="s">
        <v>19</v>
      </c>
      <c r="J5" s="345"/>
      <c r="K5" s="345"/>
      <c r="L5" s="345"/>
      <c r="M5" s="345"/>
      <c r="N5" s="345"/>
      <c r="O5" s="345"/>
      <c r="P5" s="345"/>
      <c r="Q5" s="345"/>
      <c r="R5" s="345"/>
      <c r="S5" s="345"/>
      <c r="T5" s="345"/>
      <c r="U5" s="345"/>
      <c r="V5" s="345"/>
      <c r="W5" s="345"/>
      <c r="X5" s="345"/>
      <c r="Y5" s="345"/>
      <c r="Z5" s="345"/>
      <c r="AA5" s="345"/>
      <c r="AB5" s="345"/>
      <c r="AC5" s="346"/>
    </row>
    <row r="6" spans="1:29" ht="187">
      <c r="A6" s="348" t="s">
        <v>81</v>
      </c>
      <c r="B6" s="349" t="s">
        <v>82</v>
      </c>
      <c r="C6" s="349"/>
      <c r="D6" s="311" t="s">
        <v>83</v>
      </c>
      <c r="E6" s="311"/>
      <c r="F6" s="311" t="s">
        <v>84</v>
      </c>
      <c r="G6" s="311"/>
      <c r="H6" s="311" t="s">
        <v>85</v>
      </c>
      <c r="I6" s="311"/>
      <c r="J6" s="350"/>
      <c r="K6" s="350"/>
      <c r="L6" s="350"/>
      <c r="M6" s="350"/>
      <c r="N6" s="350"/>
      <c r="O6" s="350"/>
      <c r="P6" s="350"/>
      <c r="Q6" s="350"/>
      <c r="R6" s="350"/>
      <c r="S6" s="350"/>
      <c r="T6" s="350"/>
      <c r="U6" s="350"/>
      <c r="V6" s="350"/>
      <c r="W6" s="350"/>
      <c r="X6" s="350"/>
      <c r="Y6" s="350"/>
      <c r="Z6" s="350"/>
      <c r="AA6" s="350"/>
      <c r="AB6" s="350"/>
      <c r="AC6" s="351"/>
    </row>
    <row r="7" spans="1:29" ht="16">
      <c r="A7" s="333"/>
      <c r="B7" s="311"/>
      <c r="C7" s="311"/>
      <c r="D7" s="311"/>
      <c r="E7" s="311"/>
      <c r="F7" s="311"/>
      <c r="G7" s="311"/>
      <c r="H7" s="311"/>
      <c r="I7" s="311"/>
      <c r="J7" s="350"/>
      <c r="K7" s="350"/>
      <c r="L7" s="350"/>
      <c r="M7" s="350"/>
      <c r="N7" s="350"/>
      <c r="O7" s="350"/>
      <c r="P7" s="350"/>
      <c r="Q7" s="350"/>
      <c r="R7" s="350"/>
      <c r="S7" s="350"/>
      <c r="T7" s="350"/>
      <c r="U7" s="350"/>
      <c r="V7" s="350"/>
      <c r="W7" s="350"/>
      <c r="X7" s="350"/>
      <c r="Y7" s="350"/>
      <c r="Z7" s="350"/>
      <c r="AA7" s="350"/>
      <c r="AB7" s="350"/>
      <c r="AC7" s="351"/>
    </row>
    <row r="8" spans="1:29" ht="17">
      <c r="A8" s="256" t="s">
        <v>3</v>
      </c>
      <c r="B8" s="352" t="s">
        <v>4</v>
      </c>
      <c r="C8" s="352"/>
      <c r="D8" s="353" t="s">
        <v>5</v>
      </c>
      <c r="E8" s="353"/>
      <c r="F8" s="352" t="s">
        <v>6</v>
      </c>
      <c r="G8" s="352"/>
      <c r="H8" s="354" t="s">
        <v>7</v>
      </c>
      <c r="I8" s="354"/>
      <c r="J8" s="355"/>
      <c r="K8" s="355"/>
      <c r="L8" s="355"/>
      <c r="M8" s="355"/>
      <c r="N8" s="355"/>
      <c r="O8" s="355"/>
      <c r="P8" s="355"/>
      <c r="Q8" s="355"/>
      <c r="R8" s="355"/>
      <c r="S8" s="355"/>
      <c r="T8" s="355"/>
      <c r="U8" s="355"/>
      <c r="V8" s="355"/>
      <c r="W8" s="355"/>
      <c r="X8" s="355"/>
      <c r="Y8" s="355"/>
      <c r="Z8" s="355"/>
      <c r="AA8" s="355"/>
      <c r="AB8" s="355"/>
      <c r="AC8" s="351"/>
    </row>
    <row r="9" spans="1:29" ht="289">
      <c r="A9" s="261"/>
      <c r="B9" s="262" t="s">
        <v>86</v>
      </c>
      <c r="C9" s="263"/>
      <c r="D9" s="263" t="s">
        <v>87</v>
      </c>
      <c r="E9" s="263"/>
      <c r="F9" s="263" t="s">
        <v>88</v>
      </c>
      <c r="G9" s="263"/>
      <c r="H9" s="262" t="s">
        <v>89</v>
      </c>
      <c r="I9" s="262"/>
      <c r="J9" s="356"/>
      <c r="K9" s="356"/>
      <c r="L9" s="356"/>
      <c r="M9" s="356"/>
      <c r="N9" s="356"/>
      <c r="O9" s="356"/>
      <c r="P9" s="356"/>
      <c r="Q9" s="356"/>
      <c r="R9" s="356"/>
      <c r="S9" s="356"/>
      <c r="T9" s="356"/>
      <c r="U9" s="356"/>
      <c r="V9" s="356"/>
      <c r="W9" s="356"/>
      <c r="X9" s="356"/>
      <c r="Y9" s="356"/>
      <c r="Z9" s="356"/>
      <c r="AA9" s="356"/>
      <c r="AB9" s="356"/>
      <c r="AC9" s="357"/>
    </row>
    <row r="10" spans="1:29" ht="17">
      <c r="A10" s="256" t="s">
        <v>12</v>
      </c>
      <c r="B10" s="265" t="s">
        <v>13</v>
      </c>
      <c r="C10" s="265"/>
      <c r="D10" s="265" t="s">
        <v>14</v>
      </c>
      <c r="E10" s="265"/>
      <c r="F10" s="265" t="s">
        <v>15</v>
      </c>
      <c r="G10" s="265"/>
      <c r="H10" s="265" t="s">
        <v>16</v>
      </c>
      <c r="I10" s="265"/>
      <c r="J10" s="259"/>
      <c r="K10" s="259"/>
      <c r="L10" s="259"/>
      <c r="M10" s="259"/>
      <c r="N10" s="259"/>
      <c r="O10" s="259"/>
      <c r="P10" s="259"/>
      <c r="Q10" s="259"/>
      <c r="R10" s="259"/>
      <c r="S10" s="259"/>
      <c r="T10" s="259"/>
      <c r="U10" s="259"/>
      <c r="V10" s="259"/>
      <c r="W10" s="259"/>
      <c r="X10" s="259"/>
      <c r="Y10" s="259"/>
      <c r="Z10" s="259"/>
      <c r="AA10" s="259"/>
      <c r="AB10" s="260"/>
      <c r="AC10" s="248"/>
    </row>
    <row r="11" spans="1:29" ht="17">
      <c r="A11" s="266" t="s">
        <v>90</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34">
      <c r="A12" s="360" t="s">
        <v>91</v>
      </c>
      <c r="B12" s="361" t="s">
        <v>215</v>
      </c>
      <c r="C12" s="362"/>
      <c r="D12" s="21" t="s">
        <v>215</v>
      </c>
      <c r="E12" s="363"/>
      <c r="F12" s="22" t="s">
        <v>215</v>
      </c>
      <c r="G12" s="364"/>
      <c r="H12" s="23" t="s">
        <v>26</v>
      </c>
      <c r="I12" s="276"/>
      <c r="J12" s="350"/>
      <c r="K12" s="350"/>
      <c r="L12" s="350"/>
      <c r="M12" s="350"/>
      <c r="N12" s="350"/>
      <c r="O12" s="350"/>
      <c r="P12" s="350"/>
      <c r="Q12" s="350"/>
      <c r="R12" s="350"/>
      <c r="S12" s="350"/>
      <c r="T12" s="350"/>
      <c r="U12" s="350"/>
      <c r="V12" s="350"/>
      <c r="W12" s="350"/>
      <c r="X12" s="350"/>
      <c r="Y12" s="350"/>
      <c r="Z12" s="350"/>
      <c r="AA12" s="350"/>
      <c r="AB12" s="350"/>
      <c r="AC12" s="351"/>
    </row>
    <row r="13" spans="1:29" ht="34">
      <c r="A13" s="360" t="s">
        <v>92</v>
      </c>
      <c r="B13" s="361" t="s">
        <v>215</v>
      </c>
      <c r="C13" s="272"/>
      <c r="D13" s="21" t="s">
        <v>215</v>
      </c>
      <c r="E13" s="363"/>
      <c r="F13" s="22" t="s">
        <v>215</v>
      </c>
      <c r="G13" s="364"/>
      <c r="H13" s="23" t="s">
        <v>26</v>
      </c>
      <c r="I13" s="276"/>
      <c r="J13" s="350"/>
      <c r="K13" s="350"/>
      <c r="L13" s="350"/>
      <c r="M13" s="350"/>
      <c r="N13" s="350"/>
      <c r="O13" s="350"/>
      <c r="P13" s="350"/>
      <c r="Q13" s="350"/>
      <c r="R13" s="350"/>
      <c r="S13" s="350"/>
      <c r="T13" s="350"/>
      <c r="U13" s="350"/>
      <c r="V13" s="350"/>
      <c r="W13" s="350"/>
      <c r="X13" s="350"/>
      <c r="Y13" s="350"/>
      <c r="Z13" s="350"/>
      <c r="AA13" s="350"/>
      <c r="AB13" s="350"/>
      <c r="AC13" s="351"/>
    </row>
    <row r="14" spans="1:29" ht="17">
      <c r="A14" s="360" t="s">
        <v>93</v>
      </c>
      <c r="B14" s="361" t="s">
        <v>26</v>
      </c>
      <c r="C14" s="362"/>
      <c r="D14" s="21" t="s">
        <v>26</v>
      </c>
      <c r="E14" s="363"/>
      <c r="F14" s="22" t="s">
        <v>26</v>
      </c>
      <c r="G14" s="364"/>
      <c r="H14" s="23" t="s">
        <v>26</v>
      </c>
      <c r="I14" s="276"/>
      <c r="J14" s="350"/>
      <c r="K14" s="350"/>
      <c r="L14" s="350"/>
      <c r="M14" s="350"/>
      <c r="N14" s="350"/>
      <c r="O14" s="350"/>
      <c r="P14" s="350"/>
      <c r="Q14" s="350"/>
      <c r="R14" s="350"/>
      <c r="S14" s="350"/>
      <c r="T14" s="350"/>
      <c r="U14" s="350"/>
      <c r="V14" s="350"/>
      <c r="W14" s="350"/>
      <c r="X14" s="350"/>
      <c r="Y14" s="350"/>
      <c r="Z14" s="350"/>
      <c r="AA14" s="350"/>
      <c r="AB14" s="350"/>
      <c r="AC14" s="351"/>
    </row>
    <row r="15" spans="1:29" ht="17">
      <c r="A15" s="360" t="s">
        <v>94</v>
      </c>
      <c r="B15" s="361" t="s">
        <v>26</v>
      </c>
      <c r="C15" s="362"/>
      <c r="D15" s="21" t="s">
        <v>26</v>
      </c>
      <c r="E15" s="363"/>
      <c r="F15" s="22" t="s">
        <v>26</v>
      </c>
      <c r="G15" s="364"/>
      <c r="H15" s="23" t="s">
        <v>26</v>
      </c>
      <c r="I15" s="276"/>
      <c r="J15" s="350"/>
      <c r="K15" s="350"/>
      <c r="L15" s="350"/>
      <c r="M15" s="350"/>
      <c r="N15" s="350"/>
      <c r="O15" s="350"/>
      <c r="P15" s="350"/>
      <c r="Q15" s="350"/>
      <c r="R15" s="350"/>
      <c r="S15" s="350"/>
      <c r="T15" s="350"/>
      <c r="U15" s="350"/>
      <c r="V15" s="350"/>
      <c r="W15" s="350"/>
      <c r="X15" s="350"/>
      <c r="Y15" s="350"/>
      <c r="Z15" s="350"/>
      <c r="AA15" s="350"/>
      <c r="AB15" s="350"/>
      <c r="AC15" s="351"/>
    </row>
    <row r="16" spans="1:29" ht="34">
      <c r="A16" s="360" t="s">
        <v>95</v>
      </c>
      <c r="B16" s="361" t="s">
        <v>26</v>
      </c>
      <c r="C16" s="362"/>
      <c r="D16" s="21" t="s">
        <v>26</v>
      </c>
      <c r="E16" s="363"/>
      <c r="F16" s="22" t="s">
        <v>26</v>
      </c>
      <c r="G16" s="364"/>
      <c r="H16" s="23" t="s">
        <v>26</v>
      </c>
      <c r="I16" s="276"/>
      <c r="J16" s="350"/>
      <c r="K16" s="350"/>
      <c r="L16" s="350"/>
      <c r="M16" s="350"/>
      <c r="N16" s="350"/>
      <c r="O16" s="350"/>
      <c r="P16" s="350"/>
      <c r="Q16" s="350"/>
      <c r="R16" s="350"/>
      <c r="S16" s="350"/>
      <c r="T16" s="350"/>
      <c r="U16" s="350"/>
      <c r="V16" s="350"/>
      <c r="W16" s="350"/>
      <c r="X16" s="350"/>
      <c r="Y16" s="350"/>
      <c r="Z16" s="350"/>
      <c r="AA16" s="350"/>
      <c r="AB16" s="350"/>
      <c r="AC16" s="351"/>
    </row>
    <row r="17" spans="1:29" ht="17">
      <c r="A17" s="289" t="s">
        <v>96</v>
      </c>
      <c r="B17" s="358"/>
      <c r="C17" s="358"/>
      <c r="D17" s="358"/>
      <c r="E17" s="358"/>
      <c r="F17" s="358"/>
      <c r="G17" s="358"/>
      <c r="H17" s="358"/>
      <c r="I17" s="358"/>
      <c r="J17" s="365"/>
      <c r="K17" s="365"/>
      <c r="L17" s="365"/>
      <c r="M17" s="365"/>
      <c r="N17" s="365"/>
      <c r="O17" s="365"/>
      <c r="P17" s="365"/>
      <c r="Q17" s="365"/>
      <c r="R17" s="365"/>
      <c r="S17" s="365"/>
      <c r="T17" s="365"/>
      <c r="U17" s="365"/>
      <c r="V17" s="365"/>
      <c r="W17" s="365"/>
      <c r="X17" s="365"/>
      <c r="Y17" s="365"/>
      <c r="Z17" s="365"/>
      <c r="AA17" s="365"/>
      <c r="AB17" s="365"/>
      <c r="AC17" s="359"/>
    </row>
    <row r="18" spans="1:29" ht="17">
      <c r="A18" s="360" t="s">
        <v>97</v>
      </c>
      <c r="B18" s="361" t="s">
        <v>215</v>
      </c>
      <c r="C18" s="362"/>
      <c r="D18" s="21" t="s">
        <v>215</v>
      </c>
      <c r="E18" s="363"/>
      <c r="F18" s="22" t="s">
        <v>215</v>
      </c>
      <c r="G18" s="364"/>
      <c r="H18" s="23" t="s">
        <v>26</v>
      </c>
      <c r="I18" s="276"/>
      <c r="J18" s="355"/>
      <c r="K18" s="355"/>
      <c r="L18" s="355"/>
      <c r="M18" s="355"/>
      <c r="N18" s="355"/>
      <c r="O18" s="355"/>
      <c r="P18" s="355"/>
      <c r="Q18" s="355"/>
      <c r="R18" s="355"/>
      <c r="S18" s="355"/>
      <c r="T18" s="355"/>
      <c r="U18" s="355"/>
      <c r="V18" s="355"/>
      <c r="W18" s="355"/>
      <c r="X18" s="355"/>
      <c r="Y18" s="355"/>
      <c r="Z18" s="355"/>
      <c r="AA18" s="355"/>
      <c r="AB18" s="355"/>
      <c r="AC18" s="351"/>
    </row>
    <row r="19" spans="1:29" ht="17">
      <c r="A19" s="360" t="s">
        <v>98</v>
      </c>
      <c r="B19" s="361" t="s">
        <v>217</v>
      </c>
      <c r="C19" s="362"/>
      <c r="D19" s="21" t="s">
        <v>217</v>
      </c>
      <c r="E19" s="363"/>
      <c r="F19" s="22" t="s">
        <v>215</v>
      </c>
      <c r="G19" s="364"/>
      <c r="H19" s="23" t="s">
        <v>26</v>
      </c>
      <c r="I19" s="276"/>
      <c r="J19" s="355"/>
      <c r="K19" s="355"/>
      <c r="L19" s="355"/>
      <c r="M19" s="355"/>
      <c r="N19" s="355"/>
      <c r="O19" s="355"/>
      <c r="P19" s="355"/>
      <c r="Q19" s="355"/>
      <c r="R19" s="355"/>
      <c r="S19" s="355"/>
      <c r="T19" s="355"/>
      <c r="U19" s="355"/>
      <c r="V19" s="355"/>
      <c r="W19" s="355"/>
      <c r="X19" s="355"/>
      <c r="Y19" s="355"/>
      <c r="Z19" s="355"/>
      <c r="AA19" s="355"/>
      <c r="AB19" s="355"/>
      <c r="AC19" s="351"/>
    </row>
    <row r="20" spans="1:29" ht="51">
      <c r="A20" s="360" t="s">
        <v>99</v>
      </c>
      <c r="B20" s="361" t="s">
        <v>217</v>
      </c>
      <c r="C20" s="362"/>
      <c r="D20" s="21" t="s">
        <v>217</v>
      </c>
      <c r="E20" s="363"/>
      <c r="F20" s="22" t="s">
        <v>215</v>
      </c>
      <c r="G20" s="364"/>
      <c r="H20" s="23" t="s">
        <v>26</v>
      </c>
      <c r="I20" s="276"/>
      <c r="J20" s="355"/>
      <c r="K20" s="355"/>
      <c r="L20" s="355"/>
      <c r="M20" s="355"/>
      <c r="N20" s="355"/>
      <c r="O20" s="355"/>
      <c r="P20" s="355"/>
      <c r="Q20" s="355"/>
      <c r="R20" s="355"/>
      <c r="S20" s="355"/>
      <c r="T20" s="355"/>
      <c r="U20" s="355"/>
      <c r="V20" s="355"/>
      <c r="W20" s="355"/>
      <c r="X20" s="355"/>
      <c r="Y20" s="355"/>
      <c r="Z20" s="355"/>
      <c r="AA20" s="355"/>
      <c r="AB20" s="355"/>
      <c r="AC20" s="351"/>
    </row>
    <row r="21" spans="1:29" ht="17">
      <c r="A21" s="360" t="s">
        <v>100</v>
      </c>
      <c r="B21" s="361" t="s">
        <v>215</v>
      </c>
      <c r="C21" s="362"/>
      <c r="D21" s="21" t="s">
        <v>215</v>
      </c>
      <c r="E21" s="363"/>
      <c r="F21" s="22" t="s">
        <v>215</v>
      </c>
      <c r="G21" s="364"/>
      <c r="H21" s="23" t="s">
        <v>26</v>
      </c>
      <c r="I21" s="276"/>
      <c r="J21" s="350"/>
      <c r="K21" s="350"/>
      <c r="L21" s="350"/>
      <c r="M21" s="350"/>
      <c r="N21" s="350"/>
      <c r="O21" s="350"/>
      <c r="P21" s="350"/>
      <c r="Q21" s="350"/>
      <c r="R21" s="350"/>
      <c r="S21" s="350"/>
      <c r="T21" s="350"/>
      <c r="U21" s="350"/>
      <c r="V21" s="350"/>
      <c r="W21" s="350"/>
      <c r="X21" s="350"/>
      <c r="Y21" s="350"/>
      <c r="Z21" s="350"/>
      <c r="AA21" s="350"/>
      <c r="AB21" s="350"/>
      <c r="AC21" s="351"/>
    </row>
    <row r="22" spans="1:29" ht="17">
      <c r="A22" s="360" t="s">
        <v>101</v>
      </c>
      <c r="B22" s="361" t="s">
        <v>26</v>
      </c>
      <c r="C22" s="362"/>
      <c r="D22" s="21" t="s">
        <v>26</v>
      </c>
      <c r="E22" s="363"/>
      <c r="F22" s="22" t="s">
        <v>26</v>
      </c>
      <c r="G22" s="364"/>
      <c r="H22" s="23" t="s">
        <v>26</v>
      </c>
      <c r="I22" s="276"/>
      <c r="J22" s="365"/>
      <c r="K22" s="365"/>
      <c r="L22" s="365"/>
      <c r="M22" s="365"/>
      <c r="N22" s="365"/>
      <c r="O22" s="365"/>
      <c r="P22" s="365"/>
      <c r="Q22" s="365"/>
      <c r="R22" s="365"/>
      <c r="S22" s="365"/>
      <c r="T22" s="365"/>
      <c r="U22" s="365"/>
      <c r="V22" s="365"/>
      <c r="W22" s="365"/>
      <c r="X22" s="365"/>
      <c r="Y22" s="365"/>
      <c r="Z22" s="365"/>
      <c r="AA22" s="365"/>
      <c r="AB22" s="365"/>
      <c r="AC22" s="359"/>
    </row>
    <row r="23" spans="1:29" ht="34">
      <c r="A23" s="360" t="s">
        <v>102</v>
      </c>
      <c r="B23" s="361" t="s">
        <v>215</v>
      </c>
      <c r="C23" s="362"/>
      <c r="D23" s="21" t="s">
        <v>215</v>
      </c>
      <c r="E23" s="363"/>
      <c r="F23" s="22" t="s">
        <v>215</v>
      </c>
      <c r="G23" s="364"/>
      <c r="H23" s="23" t="s">
        <v>26</v>
      </c>
      <c r="I23" s="276"/>
      <c r="J23" s="355"/>
      <c r="K23" s="355"/>
      <c r="L23" s="355"/>
      <c r="M23" s="355"/>
      <c r="N23" s="355"/>
      <c r="O23" s="355"/>
      <c r="P23" s="355"/>
      <c r="Q23" s="355"/>
      <c r="R23" s="355"/>
      <c r="S23" s="355"/>
      <c r="T23" s="355"/>
      <c r="U23" s="355"/>
      <c r="V23" s="355"/>
      <c r="W23" s="355"/>
      <c r="X23" s="355"/>
      <c r="Y23" s="355"/>
      <c r="Z23" s="355"/>
      <c r="AA23" s="355"/>
      <c r="AB23" s="355"/>
      <c r="AC23" s="351"/>
    </row>
    <row r="24" spans="1:29" ht="34">
      <c r="A24" s="360" t="s">
        <v>103</v>
      </c>
      <c r="B24" s="361" t="s">
        <v>215</v>
      </c>
      <c r="C24" s="362"/>
      <c r="D24" s="21" t="s">
        <v>215</v>
      </c>
      <c r="E24" s="363"/>
      <c r="F24" s="22" t="s">
        <v>215</v>
      </c>
      <c r="G24" s="364"/>
      <c r="H24" s="23" t="s">
        <v>26</v>
      </c>
      <c r="I24" s="276"/>
      <c r="J24" s="355"/>
      <c r="K24" s="355"/>
      <c r="L24" s="355"/>
      <c r="M24" s="355"/>
      <c r="N24" s="355"/>
      <c r="O24" s="355"/>
      <c r="P24" s="355"/>
      <c r="Q24" s="355"/>
      <c r="R24" s="355"/>
      <c r="S24" s="355"/>
      <c r="T24" s="355"/>
      <c r="U24" s="355"/>
      <c r="V24" s="355"/>
      <c r="W24" s="355"/>
      <c r="X24" s="355"/>
      <c r="Y24" s="355"/>
      <c r="Z24" s="355"/>
      <c r="AA24" s="355"/>
      <c r="AB24" s="355"/>
      <c r="AC24" s="351"/>
    </row>
    <row r="25" spans="1:29" ht="34">
      <c r="A25" s="360" t="s">
        <v>104</v>
      </c>
      <c r="B25" s="361" t="s">
        <v>215</v>
      </c>
      <c r="C25" s="362"/>
      <c r="D25" s="21" t="s">
        <v>215</v>
      </c>
      <c r="E25" s="363"/>
      <c r="F25" s="22" t="s">
        <v>215</v>
      </c>
      <c r="G25" s="364"/>
      <c r="H25" s="23" t="s">
        <v>26</v>
      </c>
      <c r="I25" s="276"/>
      <c r="J25" s="355"/>
      <c r="K25" s="355"/>
      <c r="L25" s="355"/>
      <c r="M25" s="355"/>
      <c r="N25" s="355"/>
      <c r="O25" s="355"/>
      <c r="P25" s="355"/>
      <c r="Q25" s="355"/>
      <c r="R25" s="355"/>
      <c r="S25" s="355"/>
      <c r="T25" s="355"/>
      <c r="U25" s="355"/>
      <c r="V25" s="355"/>
      <c r="W25" s="355"/>
      <c r="X25" s="355"/>
      <c r="Y25" s="355"/>
      <c r="Z25" s="355"/>
      <c r="AA25" s="355"/>
      <c r="AB25" s="355"/>
      <c r="AC25" s="351"/>
    </row>
    <row r="26" spans="1:29" ht="17">
      <c r="A26" s="366" t="s">
        <v>105</v>
      </c>
      <c r="B26" s="367"/>
      <c r="C26" s="367"/>
      <c r="D26" s="367"/>
      <c r="E26" s="367"/>
      <c r="F26" s="367"/>
      <c r="G26" s="367"/>
      <c r="H26" s="367"/>
      <c r="I26" s="367"/>
      <c r="J26" s="368"/>
      <c r="K26" s="368"/>
      <c r="L26" s="368"/>
      <c r="M26" s="368"/>
      <c r="N26" s="368"/>
      <c r="O26" s="368"/>
      <c r="P26" s="368"/>
      <c r="Q26" s="368"/>
      <c r="R26" s="368"/>
      <c r="S26" s="368"/>
      <c r="T26" s="368"/>
      <c r="U26" s="368"/>
      <c r="V26" s="368"/>
      <c r="W26" s="368"/>
      <c r="X26" s="368"/>
      <c r="Y26" s="368"/>
      <c r="Z26" s="368"/>
      <c r="AA26" s="368"/>
      <c r="AB26" s="368"/>
      <c r="AC26" s="368"/>
    </row>
    <row r="27" spans="1:29" ht="34">
      <c r="A27" s="369" t="s">
        <v>106</v>
      </c>
      <c r="B27" s="361" t="s">
        <v>215</v>
      </c>
      <c r="C27" s="370"/>
      <c r="D27" s="21" t="s">
        <v>215</v>
      </c>
      <c r="E27" s="371"/>
      <c r="F27" s="22" t="s">
        <v>26</v>
      </c>
      <c r="G27" s="372"/>
      <c r="H27" s="23" t="s">
        <v>26</v>
      </c>
      <c r="I27" s="373"/>
      <c r="J27" s="374"/>
      <c r="K27" s="374"/>
      <c r="L27" s="374"/>
      <c r="M27" s="374"/>
      <c r="N27" s="374"/>
      <c r="O27" s="374"/>
      <c r="P27" s="374"/>
      <c r="Q27" s="374"/>
      <c r="R27" s="374"/>
      <c r="S27" s="374"/>
      <c r="T27" s="374"/>
      <c r="U27" s="374"/>
      <c r="V27" s="374"/>
      <c r="W27" s="374"/>
      <c r="X27" s="374"/>
      <c r="Y27" s="374"/>
      <c r="Z27" s="374"/>
      <c r="AA27" s="374"/>
      <c r="AB27" s="374"/>
      <c r="AC27" s="374"/>
    </row>
    <row r="28" spans="1:29" ht="15.75" customHeight="1">
      <c r="A28" s="298"/>
      <c r="B28" s="299"/>
      <c r="C28" s="299"/>
      <c r="D28" s="299"/>
      <c r="E28" s="299"/>
      <c r="F28" s="300"/>
      <c r="G28" s="300"/>
      <c r="H28" s="299"/>
      <c r="I28" s="299"/>
      <c r="J28" s="301"/>
      <c r="K28" s="302"/>
      <c r="L28" s="302"/>
      <c r="M28" s="302"/>
      <c r="N28" s="302"/>
      <c r="O28" s="302"/>
      <c r="P28" s="302"/>
      <c r="Q28" s="302"/>
      <c r="R28" s="302"/>
      <c r="S28" s="302"/>
      <c r="T28" s="302"/>
      <c r="U28" s="302"/>
      <c r="V28" s="302"/>
      <c r="W28" s="302"/>
      <c r="X28" s="302"/>
      <c r="Y28" s="302"/>
      <c r="Z28" s="302"/>
      <c r="AA28" s="302"/>
      <c r="AB28" s="302"/>
      <c r="AC28" s="302"/>
    </row>
    <row r="29" spans="1:29" ht="15.75" customHeight="1">
      <c r="A29" s="298"/>
      <c r="B29" s="303" t="s">
        <v>63</v>
      </c>
      <c r="C29" s="304">
        <f>COUNTIF(B12:B27,"no activity")</f>
        <v>4</v>
      </c>
      <c r="D29" s="305" t="s">
        <v>63</v>
      </c>
      <c r="E29" s="306">
        <f>COUNTIF(D12:D27,"no activity")</f>
        <v>4</v>
      </c>
      <c r="F29" s="307" t="s">
        <v>63</v>
      </c>
      <c r="G29" s="308">
        <f>COUNTIF(F12:F27,"no activity")</f>
        <v>5</v>
      </c>
      <c r="H29" s="375" t="s">
        <v>63</v>
      </c>
      <c r="I29" s="310">
        <f>COUNTIF(H12:H27,"no activity")</f>
        <v>14</v>
      </c>
      <c r="J29" s="302"/>
      <c r="K29" s="302"/>
      <c r="L29" s="302"/>
      <c r="M29" s="302"/>
      <c r="N29" s="302"/>
      <c r="O29" s="302"/>
      <c r="P29" s="302"/>
      <c r="Q29" s="302"/>
      <c r="R29" s="302"/>
      <c r="S29" s="302"/>
      <c r="T29" s="302"/>
      <c r="U29" s="302"/>
      <c r="V29" s="302"/>
      <c r="W29" s="302"/>
      <c r="X29" s="302"/>
      <c r="Y29" s="302"/>
      <c r="Z29" s="302"/>
      <c r="AA29" s="302"/>
      <c r="AB29" s="302"/>
      <c r="AC29" s="302"/>
    </row>
    <row r="30" spans="1:29" ht="15.75" customHeight="1">
      <c r="A30" s="311"/>
      <c r="B30" s="303" t="s">
        <v>64</v>
      </c>
      <c r="C30" s="304">
        <f>COUNTIF(B12:B27,"started")</f>
        <v>8</v>
      </c>
      <c r="D30" s="305" t="s">
        <v>64</v>
      </c>
      <c r="E30" s="306">
        <f>COUNTIF(D12:D27,"started")</f>
        <v>8</v>
      </c>
      <c r="F30" s="307" t="s">
        <v>64</v>
      </c>
      <c r="G30" s="308">
        <f>COUNTIF(F12:F27,"started")</f>
        <v>9</v>
      </c>
      <c r="H30" s="375" t="s">
        <v>64</v>
      </c>
      <c r="I30" s="310">
        <f>COUNTIF(H12:H27,"started")</f>
        <v>0</v>
      </c>
      <c r="J30" s="302"/>
      <c r="K30" s="312"/>
      <c r="L30" s="302"/>
      <c r="M30" s="302"/>
      <c r="N30" s="302"/>
      <c r="O30" s="302"/>
      <c r="P30" s="302"/>
      <c r="Q30" s="302"/>
      <c r="R30" s="302"/>
      <c r="S30" s="302"/>
      <c r="T30" s="302"/>
      <c r="U30" s="302"/>
      <c r="V30" s="302"/>
      <c r="W30" s="302"/>
      <c r="X30" s="302"/>
      <c r="Y30" s="302"/>
      <c r="Z30" s="302"/>
      <c r="AA30" s="302"/>
      <c r="AB30" s="302"/>
      <c r="AC30" s="302"/>
    </row>
    <row r="31" spans="1:29" ht="15.75" customHeight="1">
      <c r="A31" s="311"/>
      <c r="B31" s="303" t="s">
        <v>65</v>
      </c>
      <c r="C31" s="304">
        <f>COUNTIF(B12:B27,"partially implemented")</f>
        <v>2</v>
      </c>
      <c r="D31" s="305" t="s">
        <v>65</v>
      </c>
      <c r="E31" s="306">
        <f>COUNTIF(D12:D27,"partially implemented")</f>
        <v>2</v>
      </c>
      <c r="F31" s="307" t="s">
        <v>65</v>
      </c>
      <c r="G31" s="308">
        <f>COUNTIF(F12:F27,"partially implemented")</f>
        <v>0</v>
      </c>
      <c r="H31" s="375" t="s">
        <v>65</v>
      </c>
      <c r="I31" s="310">
        <f>COUNTIF(H12:H27,"partially implemented")</f>
        <v>0</v>
      </c>
      <c r="J31" s="302"/>
      <c r="K31" s="302"/>
      <c r="L31" s="302"/>
      <c r="M31" s="302"/>
      <c r="N31" s="302"/>
      <c r="O31" s="302"/>
      <c r="P31" s="302"/>
      <c r="Q31" s="302"/>
      <c r="R31" s="302"/>
      <c r="S31" s="302"/>
      <c r="T31" s="302"/>
      <c r="U31" s="302"/>
      <c r="V31" s="302"/>
      <c r="W31" s="302"/>
      <c r="X31" s="302"/>
      <c r="Y31" s="302"/>
      <c r="Z31" s="302"/>
      <c r="AA31" s="302"/>
      <c r="AB31" s="302"/>
      <c r="AC31" s="302"/>
    </row>
    <row r="32" spans="1:29" ht="15.75" customHeight="1">
      <c r="A32" s="311"/>
      <c r="B32" s="303" t="s">
        <v>66</v>
      </c>
      <c r="C32" s="304">
        <f>COUNTIF(B12:B27,"complete")</f>
        <v>0</v>
      </c>
      <c r="D32" s="305" t="s">
        <v>66</v>
      </c>
      <c r="E32" s="306">
        <f>COUNTIF(D12:D27,"complete")</f>
        <v>0</v>
      </c>
      <c r="F32" s="307" t="s">
        <v>66</v>
      </c>
      <c r="G32" s="308">
        <f>COUNTIF(F12:F27,"complete")</f>
        <v>0</v>
      </c>
      <c r="H32" s="375" t="s">
        <v>66</v>
      </c>
      <c r="I32" s="310">
        <f>COUNTIF(H12:H27,"complete")</f>
        <v>0</v>
      </c>
      <c r="J32" s="302"/>
      <c r="K32" s="302"/>
      <c r="L32" s="302"/>
      <c r="M32" s="302"/>
      <c r="N32" s="302"/>
      <c r="O32" s="302"/>
      <c r="P32" s="302"/>
      <c r="Q32" s="302"/>
      <c r="R32" s="302"/>
      <c r="S32" s="302"/>
      <c r="T32" s="302"/>
      <c r="U32" s="302"/>
      <c r="V32" s="302"/>
      <c r="W32" s="302"/>
      <c r="X32" s="302"/>
      <c r="Y32" s="302"/>
      <c r="Z32" s="302"/>
      <c r="AA32" s="302"/>
      <c r="AB32" s="302"/>
      <c r="AC32" s="302"/>
    </row>
    <row r="33" spans="1:29" ht="15.75" customHeight="1">
      <c r="A33" s="311"/>
      <c r="B33" s="313" t="s">
        <v>67</v>
      </c>
      <c r="C33" s="304">
        <f>COUNTIF(B12:B27,"not applicable")</f>
        <v>0</v>
      </c>
      <c r="D33" s="314" t="s">
        <v>67</v>
      </c>
      <c r="E33" s="306">
        <f>COUNTIF(D12:D27,"not applicable")</f>
        <v>0</v>
      </c>
      <c r="F33" s="315" t="s">
        <v>67</v>
      </c>
      <c r="G33" s="308">
        <f>COUNTIF(F12:F27,"not applicable")</f>
        <v>0</v>
      </c>
      <c r="H33" s="376" t="s">
        <v>67</v>
      </c>
      <c r="I33" s="377">
        <f>COUNTIF(H12:H27,"not applicable")</f>
        <v>0</v>
      </c>
      <c r="J33" s="302"/>
      <c r="K33" s="302"/>
      <c r="L33" s="302"/>
      <c r="M33" s="302"/>
      <c r="N33" s="302"/>
      <c r="O33" s="302"/>
      <c r="P33" s="302"/>
      <c r="Q33" s="302"/>
      <c r="R33" s="302"/>
      <c r="S33" s="302"/>
      <c r="T33" s="302"/>
      <c r="U33" s="302"/>
      <c r="V33" s="302"/>
      <c r="W33" s="302"/>
      <c r="X33" s="302"/>
      <c r="Y33" s="302"/>
      <c r="Z33" s="302"/>
      <c r="AA33" s="302"/>
      <c r="AB33" s="302"/>
      <c r="AC33" s="302"/>
    </row>
    <row r="34" spans="1:29" ht="15.75" customHeight="1">
      <c r="A34" s="311"/>
      <c r="B34" s="303" t="s">
        <v>68</v>
      </c>
      <c r="C34" s="304">
        <f>COUNTIF(B12:B27,"-")+COUNTIF(B12:B27,"")-2</f>
        <v>0</v>
      </c>
      <c r="D34" s="305" t="s">
        <v>68</v>
      </c>
      <c r="E34" s="306">
        <f>COUNTIF(D12:D27,"-")+COUNTIF(D12:D27,"")-2</f>
        <v>0</v>
      </c>
      <c r="F34" s="307" t="s">
        <v>68</v>
      </c>
      <c r="G34" s="308">
        <f>COUNTIF(F12:F27,"-")+COUNTIF(F12:F27,"")-2</f>
        <v>0</v>
      </c>
      <c r="H34" s="375" t="s">
        <v>68</v>
      </c>
      <c r="I34" s="310">
        <f>COUNTIF(H12:H27,"-")+COUNTIF(H12:H27,"")-2</f>
        <v>0</v>
      </c>
      <c r="J34" s="302"/>
      <c r="K34" s="302"/>
      <c r="L34" s="302"/>
      <c r="M34" s="302"/>
      <c r="N34" s="302"/>
      <c r="O34" s="302"/>
      <c r="P34" s="302"/>
      <c r="Q34" s="302"/>
      <c r="R34" s="302"/>
      <c r="S34" s="302"/>
      <c r="T34" s="302"/>
      <c r="U34" s="302"/>
      <c r="V34" s="302"/>
      <c r="W34" s="302"/>
      <c r="X34" s="302"/>
      <c r="Y34" s="302"/>
      <c r="Z34" s="302"/>
      <c r="AA34" s="302"/>
      <c r="AB34" s="302"/>
      <c r="AC34" s="302"/>
    </row>
    <row r="35" spans="1:29" s="321" customFormat="1" ht="15.75" customHeight="1">
      <c r="A35" s="317"/>
      <c r="B35" s="318" t="s">
        <v>69</v>
      </c>
      <c r="C35" s="319">
        <f>SUM(C30*1+C31*2+C32*3)</f>
        <v>12</v>
      </c>
      <c r="D35" s="318" t="s">
        <v>69</v>
      </c>
      <c r="E35" s="319">
        <f>SUM(E30*1+E31*2+E32*3)</f>
        <v>12</v>
      </c>
      <c r="F35" s="318" t="s">
        <v>69</v>
      </c>
      <c r="G35" s="319">
        <f>SUM(G30*1+G31*2+G32*3)</f>
        <v>9</v>
      </c>
      <c r="H35" s="318" t="s">
        <v>69</v>
      </c>
      <c r="I35" s="319">
        <f>SUM(I30*1+I31*2+I32*3)</f>
        <v>0</v>
      </c>
      <c r="J35" s="320"/>
      <c r="K35" s="320"/>
      <c r="L35" s="320"/>
      <c r="M35" s="320"/>
      <c r="N35" s="320"/>
      <c r="O35" s="320"/>
      <c r="P35" s="320"/>
      <c r="Q35" s="320"/>
      <c r="R35" s="320"/>
      <c r="S35" s="320"/>
      <c r="T35" s="320"/>
      <c r="U35" s="320"/>
      <c r="V35" s="320"/>
      <c r="W35" s="320"/>
      <c r="X35" s="320"/>
      <c r="Y35" s="320"/>
      <c r="Z35" s="320"/>
      <c r="AA35" s="320"/>
      <c r="AB35" s="320"/>
      <c r="AC35" s="320"/>
    </row>
    <row r="36" spans="1:29" ht="15.75" customHeight="1">
      <c r="A36" s="311"/>
      <c r="B36" s="378"/>
      <c r="C36" s="379"/>
      <c r="D36" s="324"/>
      <c r="E36" s="324"/>
      <c r="F36" s="324"/>
      <c r="G36" s="324"/>
      <c r="H36" s="324"/>
      <c r="I36" s="324"/>
      <c r="J36" s="302"/>
      <c r="K36" s="302"/>
      <c r="L36" s="302"/>
      <c r="M36" s="302"/>
      <c r="N36" s="302"/>
      <c r="O36" s="302"/>
      <c r="P36" s="302"/>
      <c r="Q36" s="302"/>
      <c r="R36" s="302"/>
      <c r="S36" s="302"/>
      <c r="T36" s="302"/>
      <c r="U36" s="302"/>
      <c r="V36" s="302"/>
      <c r="W36" s="302"/>
      <c r="X36" s="302"/>
      <c r="Y36" s="302"/>
      <c r="Z36" s="302"/>
      <c r="AA36" s="302"/>
      <c r="AB36" s="302"/>
      <c r="AC36" s="302"/>
    </row>
    <row r="37" spans="1:29" ht="15.75" customHeight="1">
      <c r="A37" s="311"/>
      <c r="B37" s="325"/>
      <c r="C37" s="326"/>
      <c r="D37" s="324"/>
      <c r="E37" s="324"/>
      <c r="F37" s="324"/>
      <c r="G37" s="324"/>
      <c r="H37" s="324"/>
      <c r="I37" s="324"/>
      <c r="J37" s="302"/>
      <c r="K37" s="302"/>
      <c r="L37" s="302"/>
      <c r="M37" s="302"/>
      <c r="N37" s="302"/>
      <c r="O37" s="302"/>
      <c r="P37" s="302"/>
      <c r="Q37" s="302"/>
      <c r="R37" s="302"/>
      <c r="S37" s="302"/>
      <c r="T37" s="302"/>
      <c r="U37" s="302"/>
      <c r="V37" s="302"/>
      <c r="W37" s="302"/>
      <c r="X37" s="302"/>
      <c r="Y37" s="302"/>
      <c r="Z37" s="302"/>
      <c r="AA37" s="302"/>
      <c r="AB37" s="302"/>
      <c r="AC37" s="302"/>
    </row>
    <row r="38" spans="1:29" ht="15.75" customHeight="1">
      <c r="A38" s="311"/>
      <c r="B38" s="327" t="s">
        <v>70</v>
      </c>
      <c r="C38" s="326">
        <f>SUM((COUNTA(B12:B27)-C33)*3)*4</f>
        <v>168</v>
      </c>
      <c r="D38" s="324"/>
      <c r="E38" s="324"/>
      <c r="F38" s="324"/>
      <c r="G38" s="324"/>
      <c r="H38" s="324"/>
      <c r="I38" s="324"/>
      <c r="J38" s="328"/>
      <c r="K38" s="302"/>
      <c r="L38" s="302"/>
      <c r="M38" s="302"/>
      <c r="N38" s="302"/>
      <c r="O38" s="302"/>
      <c r="P38" s="302"/>
      <c r="Q38" s="302"/>
      <c r="R38" s="302"/>
      <c r="S38" s="302"/>
      <c r="T38" s="302"/>
      <c r="U38" s="302"/>
      <c r="V38" s="302"/>
      <c r="W38" s="302"/>
      <c r="X38" s="302"/>
      <c r="Y38" s="302"/>
      <c r="Z38" s="302"/>
      <c r="AA38" s="302"/>
      <c r="AB38" s="302"/>
      <c r="AC38" s="302"/>
    </row>
    <row r="39" spans="1:29" ht="15.75" customHeight="1">
      <c r="A39" s="311"/>
      <c r="B39" s="325" t="s">
        <v>71</v>
      </c>
      <c r="C39" s="326">
        <f>SUM(C35,E35, G35, I35)</f>
        <v>33</v>
      </c>
      <c r="D39" s="324" t="s">
        <v>72</v>
      </c>
      <c r="E39" s="324"/>
      <c r="F39" s="324"/>
      <c r="G39" s="324"/>
      <c r="H39" s="324"/>
      <c r="I39" s="324"/>
      <c r="J39" s="302"/>
      <c r="K39" s="302"/>
      <c r="L39" s="302"/>
      <c r="M39" s="302"/>
      <c r="N39" s="302"/>
      <c r="O39" s="302"/>
      <c r="P39" s="302"/>
      <c r="Q39" s="302"/>
      <c r="R39" s="302"/>
      <c r="S39" s="302"/>
      <c r="T39" s="302"/>
      <c r="U39" s="302"/>
      <c r="V39" s="302"/>
      <c r="W39" s="302"/>
      <c r="X39" s="302"/>
      <c r="Y39" s="302"/>
      <c r="Z39" s="302"/>
      <c r="AA39" s="302"/>
      <c r="AB39" s="302"/>
      <c r="AC39" s="302"/>
    </row>
    <row r="40" spans="1:29" ht="15.75" customHeight="1">
      <c r="A40" s="311"/>
      <c r="B40" s="325"/>
      <c r="C40" s="326"/>
      <c r="D40" s="324" t="s">
        <v>74</v>
      </c>
      <c r="E40" s="324"/>
      <c r="F40" s="324"/>
      <c r="G40" s="324"/>
      <c r="H40" s="324"/>
      <c r="I40" s="324"/>
      <c r="J40" s="302"/>
      <c r="K40" s="302"/>
      <c r="L40" s="302"/>
      <c r="M40" s="302"/>
      <c r="N40" s="302"/>
      <c r="O40" s="302"/>
      <c r="P40" s="302"/>
      <c r="Q40" s="302"/>
      <c r="R40" s="302"/>
      <c r="S40" s="302"/>
      <c r="T40" s="302"/>
      <c r="U40" s="302"/>
      <c r="V40" s="302"/>
      <c r="W40" s="302"/>
      <c r="X40" s="302"/>
      <c r="Y40" s="302"/>
      <c r="Z40" s="302"/>
      <c r="AA40" s="302"/>
      <c r="AB40" s="302"/>
      <c r="AC40" s="302"/>
    </row>
    <row r="41" spans="1:29" s="321" customFormat="1" ht="30" customHeight="1">
      <c r="A41" s="317"/>
      <c r="B41" s="329" t="s">
        <v>73</v>
      </c>
      <c r="C41" s="330">
        <f>IF(C38&gt;0,SUM(C39/C38),0)</f>
        <v>0.19642857142857142</v>
      </c>
      <c r="D41" s="331"/>
      <c r="E41" s="332"/>
      <c r="F41" s="332"/>
      <c r="G41" s="332"/>
      <c r="H41" s="332"/>
      <c r="I41" s="332"/>
      <c r="J41" s="320"/>
      <c r="K41" s="320"/>
      <c r="L41" s="320"/>
      <c r="M41" s="320"/>
      <c r="N41" s="320"/>
      <c r="O41" s="320"/>
      <c r="P41" s="320"/>
      <c r="Q41" s="320"/>
      <c r="R41" s="320"/>
      <c r="S41" s="320"/>
      <c r="T41" s="320"/>
      <c r="U41" s="320"/>
      <c r="V41" s="320"/>
      <c r="W41" s="320"/>
      <c r="X41" s="320"/>
      <c r="Y41" s="320"/>
      <c r="Z41" s="320"/>
      <c r="AA41" s="320"/>
      <c r="AB41" s="320"/>
      <c r="AC41" s="320"/>
    </row>
    <row r="42" spans="1:29" ht="15.75" customHeight="1">
      <c r="A42" s="333"/>
      <c r="B42" s="350"/>
      <c r="C42" s="350"/>
      <c r="D42" s="350"/>
      <c r="E42" s="350"/>
      <c r="F42" s="350"/>
      <c r="G42" s="350"/>
      <c r="H42" s="350"/>
      <c r="I42" s="350"/>
      <c r="J42" s="355"/>
      <c r="K42" s="355"/>
      <c r="L42" s="355"/>
      <c r="M42" s="355"/>
      <c r="N42" s="355"/>
      <c r="O42" s="355"/>
      <c r="P42" s="355"/>
      <c r="Q42" s="355"/>
      <c r="R42" s="355"/>
      <c r="S42" s="355"/>
      <c r="T42" s="355"/>
      <c r="U42" s="355"/>
      <c r="V42" s="355"/>
      <c r="W42" s="355"/>
      <c r="X42" s="355"/>
      <c r="Y42" s="355"/>
      <c r="Z42" s="355"/>
      <c r="AA42" s="355"/>
      <c r="AB42" s="355"/>
      <c r="AC42" s="351"/>
    </row>
    <row r="43" spans="1:29" ht="15.75" customHeight="1">
      <c r="A43" s="333"/>
      <c r="B43" s="350"/>
      <c r="C43" s="350"/>
      <c r="D43" s="350"/>
      <c r="E43" s="350"/>
      <c r="F43" s="350"/>
      <c r="G43" s="350"/>
      <c r="H43" s="350"/>
      <c r="I43" s="350"/>
      <c r="J43" s="355"/>
      <c r="K43" s="355"/>
      <c r="L43" s="355"/>
      <c r="M43" s="355"/>
      <c r="N43" s="355"/>
      <c r="O43" s="355"/>
      <c r="P43" s="355"/>
      <c r="Q43" s="355"/>
      <c r="R43" s="355"/>
      <c r="S43" s="355"/>
      <c r="T43" s="355"/>
      <c r="U43" s="355"/>
      <c r="V43" s="355"/>
      <c r="W43" s="355"/>
      <c r="X43" s="355"/>
      <c r="Y43" s="355"/>
      <c r="Z43" s="355"/>
      <c r="AA43" s="355"/>
      <c r="AB43" s="355"/>
      <c r="AC43" s="351"/>
    </row>
    <row r="44" spans="1:29" ht="15.75" customHeight="1">
      <c r="A44" s="333"/>
      <c r="B44" s="350"/>
      <c r="C44" s="350"/>
      <c r="D44" s="350"/>
      <c r="E44" s="350"/>
      <c r="F44" s="350"/>
      <c r="G44" s="350"/>
      <c r="H44" s="350"/>
      <c r="I44" s="350"/>
      <c r="J44" s="355"/>
      <c r="K44" s="355"/>
      <c r="L44" s="355"/>
      <c r="M44" s="355"/>
      <c r="N44" s="355"/>
      <c r="O44" s="355"/>
      <c r="P44" s="355"/>
      <c r="Q44" s="355"/>
      <c r="R44" s="355"/>
      <c r="S44" s="355"/>
      <c r="T44" s="355"/>
      <c r="U44" s="355"/>
      <c r="V44" s="355"/>
      <c r="W44" s="355"/>
      <c r="X44" s="355"/>
      <c r="Y44" s="355"/>
      <c r="Z44" s="355"/>
      <c r="AA44" s="355"/>
      <c r="AB44" s="355"/>
      <c r="AC44" s="351"/>
    </row>
    <row r="45" spans="1:29" ht="15.75" customHeight="1">
      <c r="A45" s="333"/>
      <c r="B45" s="350"/>
      <c r="C45" s="350"/>
      <c r="D45" s="350"/>
      <c r="E45" s="350"/>
      <c r="F45" s="350"/>
      <c r="G45" s="350"/>
      <c r="H45" s="350"/>
      <c r="I45" s="350"/>
      <c r="J45" s="355"/>
      <c r="K45" s="355"/>
      <c r="L45" s="355"/>
      <c r="M45" s="355"/>
      <c r="N45" s="355"/>
      <c r="O45" s="355"/>
      <c r="P45" s="355"/>
      <c r="Q45" s="355"/>
      <c r="R45" s="355"/>
      <c r="S45" s="355"/>
      <c r="T45" s="355"/>
      <c r="U45" s="355"/>
      <c r="V45" s="355"/>
      <c r="W45" s="355"/>
      <c r="X45" s="355"/>
      <c r="Y45" s="355"/>
      <c r="Z45" s="355"/>
      <c r="AA45" s="355"/>
      <c r="AB45" s="355"/>
      <c r="AC45" s="351"/>
    </row>
    <row r="46" spans="1:29" ht="15.75" customHeight="1">
      <c r="A46" s="333"/>
      <c r="B46" s="350"/>
      <c r="C46" s="350"/>
      <c r="D46" s="350"/>
      <c r="E46" s="350"/>
      <c r="F46" s="350"/>
      <c r="G46" s="350"/>
      <c r="H46" s="350"/>
      <c r="I46" s="350"/>
      <c r="J46" s="355"/>
      <c r="K46" s="355"/>
      <c r="L46" s="355"/>
      <c r="M46" s="355"/>
      <c r="N46" s="355"/>
      <c r="O46" s="355"/>
      <c r="P46" s="355"/>
      <c r="Q46" s="355"/>
      <c r="R46" s="355"/>
      <c r="S46" s="355"/>
      <c r="T46" s="355"/>
      <c r="U46" s="355"/>
      <c r="V46" s="355"/>
      <c r="W46" s="355"/>
      <c r="X46" s="355"/>
      <c r="Y46" s="355"/>
      <c r="Z46" s="355"/>
      <c r="AA46" s="355"/>
      <c r="AB46" s="355"/>
      <c r="AC46" s="351"/>
    </row>
    <row r="47" spans="1:29" ht="15.75" customHeight="1">
      <c r="A47" s="333"/>
      <c r="B47" s="350"/>
      <c r="C47" s="350"/>
      <c r="D47" s="350"/>
      <c r="E47" s="350"/>
      <c r="F47" s="350"/>
      <c r="G47" s="350"/>
      <c r="H47" s="350"/>
      <c r="I47" s="350"/>
      <c r="J47" s="355"/>
      <c r="K47" s="355"/>
      <c r="L47" s="355"/>
      <c r="M47" s="355"/>
      <c r="N47" s="355"/>
      <c r="O47" s="355"/>
      <c r="P47" s="355"/>
      <c r="Q47" s="355"/>
      <c r="R47" s="355"/>
      <c r="S47" s="355"/>
      <c r="T47" s="355"/>
      <c r="U47" s="355"/>
      <c r="V47" s="355"/>
      <c r="W47" s="355"/>
      <c r="X47" s="355"/>
      <c r="Y47" s="355"/>
      <c r="Z47" s="355"/>
      <c r="AA47" s="355"/>
      <c r="AB47" s="355"/>
      <c r="AC47" s="351"/>
    </row>
    <row r="48" spans="1:29" ht="15.75" customHeight="1">
      <c r="A48" s="333"/>
      <c r="B48" s="350"/>
      <c r="C48" s="350"/>
      <c r="D48" s="350"/>
      <c r="E48" s="350"/>
      <c r="F48" s="350"/>
      <c r="G48" s="350"/>
      <c r="H48" s="350"/>
      <c r="I48" s="350"/>
      <c r="J48" s="355"/>
      <c r="K48" s="355"/>
      <c r="L48" s="355"/>
      <c r="M48" s="355"/>
      <c r="N48" s="355"/>
      <c r="O48" s="355"/>
      <c r="P48" s="355"/>
      <c r="Q48" s="355"/>
      <c r="R48" s="355"/>
      <c r="S48" s="355"/>
      <c r="T48" s="355"/>
      <c r="U48" s="355"/>
      <c r="V48" s="355"/>
      <c r="W48" s="355"/>
      <c r="X48" s="355"/>
      <c r="Y48" s="355"/>
      <c r="Z48" s="355"/>
      <c r="AA48" s="355"/>
      <c r="AB48" s="355"/>
      <c r="AC48" s="351"/>
    </row>
    <row r="49" spans="1:29" ht="15.75" customHeight="1">
      <c r="A49" s="333"/>
      <c r="B49" s="350"/>
      <c r="C49" s="350"/>
      <c r="D49" s="350"/>
      <c r="E49" s="350"/>
      <c r="F49" s="350"/>
      <c r="G49" s="350"/>
      <c r="H49" s="350"/>
      <c r="I49" s="350"/>
      <c r="J49" s="355"/>
      <c r="K49" s="355"/>
      <c r="L49" s="355"/>
      <c r="M49" s="355"/>
      <c r="N49" s="355"/>
      <c r="O49" s="355"/>
      <c r="P49" s="355"/>
      <c r="Q49" s="355"/>
      <c r="R49" s="355"/>
      <c r="S49" s="355"/>
      <c r="T49" s="355"/>
      <c r="U49" s="355"/>
      <c r="V49" s="355"/>
      <c r="W49" s="355"/>
      <c r="X49" s="355"/>
      <c r="Y49" s="355"/>
      <c r="Z49" s="355"/>
      <c r="AA49" s="355"/>
      <c r="AB49" s="355"/>
      <c r="AC49" s="351"/>
    </row>
    <row r="50" spans="1:29" ht="15.75" customHeight="1">
      <c r="A50" s="333"/>
      <c r="B50" s="350"/>
      <c r="C50" s="350"/>
      <c r="D50" s="350"/>
      <c r="E50" s="350"/>
      <c r="F50" s="350"/>
      <c r="G50" s="350"/>
      <c r="H50" s="350"/>
      <c r="I50" s="350"/>
      <c r="J50" s="355"/>
      <c r="K50" s="355"/>
      <c r="L50" s="355"/>
      <c r="M50" s="355"/>
      <c r="N50" s="355"/>
      <c r="O50" s="355"/>
      <c r="P50" s="355"/>
      <c r="Q50" s="355"/>
      <c r="R50" s="355"/>
      <c r="S50" s="355"/>
      <c r="T50" s="355"/>
      <c r="U50" s="355"/>
      <c r="V50" s="355"/>
      <c r="W50" s="355"/>
      <c r="X50" s="355"/>
      <c r="Y50" s="355"/>
      <c r="Z50" s="355"/>
      <c r="AA50" s="355"/>
      <c r="AB50" s="355"/>
      <c r="AC50" s="351"/>
    </row>
    <row r="51" spans="1:29" ht="15.75" customHeight="1">
      <c r="A51" s="333"/>
      <c r="B51" s="350"/>
      <c r="C51" s="350"/>
      <c r="D51" s="350"/>
      <c r="E51" s="350"/>
      <c r="F51" s="350"/>
      <c r="G51" s="350"/>
      <c r="H51" s="350"/>
      <c r="I51" s="350"/>
      <c r="J51" s="355"/>
      <c r="K51" s="355"/>
      <c r="L51" s="355"/>
      <c r="M51" s="355"/>
      <c r="N51" s="355"/>
      <c r="O51" s="355"/>
      <c r="P51" s="355"/>
      <c r="Q51" s="355"/>
      <c r="R51" s="355"/>
      <c r="S51" s="355"/>
      <c r="T51" s="355"/>
      <c r="U51" s="355"/>
      <c r="V51" s="355"/>
      <c r="W51" s="355"/>
      <c r="X51" s="355"/>
      <c r="Y51" s="355"/>
      <c r="Z51" s="355"/>
      <c r="AA51" s="355"/>
      <c r="AB51" s="355"/>
      <c r="AC51" s="351"/>
    </row>
    <row r="52" spans="1:29" ht="15.75" customHeight="1">
      <c r="A52" s="333"/>
      <c r="B52" s="350"/>
      <c r="C52" s="350"/>
      <c r="D52" s="350"/>
      <c r="E52" s="350"/>
      <c r="F52" s="350"/>
      <c r="G52" s="350"/>
      <c r="H52" s="350"/>
      <c r="I52" s="350"/>
      <c r="J52" s="355"/>
      <c r="K52" s="355"/>
      <c r="L52" s="355"/>
      <c r="M52" s="355"/>
      <c r="N52" s="355"/>
      <c r="O52" s="355"/>
      <c r="P52" s="355"/>
      <c r="Q52" s="355"/>
      <c r="R52" s="355"/>
      <c r="S52" s="355"/>
      <c r="T52" s="355"/>
      <c r="U52" s="355"/>
      <c r="V52" s="355"/>
      <c r="W52" s="355"/>
      <c r="X52" s="355"/>
      <c r="Y52" s="355"/>
      <c r="Z52" s="355"/>
      <c r="AA52" s="355"/>
      <c r="AB52" s="355"/>
      <c r="AC52" s="351"/>
    </row>
    <row r="53" spans="1:29" ht="15.75" customHeight="1">
      <c r="A53" s="333"/>
      <c r="B53" s="350"/>
      <c r="C53" s="350"/>
      <c r="D53" s="350"/>
      <c r="E53" s="350"/>
      <c r="F53" s="350"/>
      <c r="G53" s="350"/>
      <c r="H53" s="350"/>
      <c r="I53" s="350"/>
      <c r="J53" s="355"/>
      <c r="K53" s="355"/>
      <c r="L53" s="355"/>
      <c r="M53" s="355"/>
      <c r="N53" s="355"/>
      <c r="O53" s="355"/>
      <c r="P53" s="355"/>
      <c r="Q53" s="355"/>
      <c r="R53" s="355"/>
      <c r="S53" s="355"/>
      <c r="T53" s="355"/>
      <c r="U53" s="355"/>
      <c r="V53" s="355"/>
      <c r="W53" s="355"/>
      <c r="X53" s="355"/>
      <c r="Y53" s="355"/>
      <c r="Z53" s="355"/>
      <c r="AA53" s="355"/>
      <c r="AB53" s="355"/>
      <c r="AC53" s="351"/>
    </row>
    <row r="54" spans="1:29" ht="15.75" customHeight="1">
      <c r="A54" s="333"/>
      <c r="B54" s="350"/>
      <c r="C54" s="350"/>
      <c r="D54" s="350"/>
      <c r="E54" s="350"/>
      <c r="F54" s="350"/>
      <c r="G54" s="350"/>
      <c r="H54" s="350"/>
      <c r="I54" s="350"/>
      <c r="J54" s="355"/>
      <c r="K54" s="355"/>
      <c r="L54" s="355"/>
      <c r="M54" s="355"/>
      <c r="N54" s="355"/>
      <c r="O54" s="355"/>
      <c r="P54" s="355"/>
      <c r="Q54" s="355"/>
      <c r="R54" s="355"/>
      <c r="S54" s="355"/>
      <c r="T54" s="355"/>
      <c r="U54" s="355"/>
      <c r="V54" s="355"/>
      <c r="W54" s="355"/>
      <c r="X54" s="355"/>
      <c r="Y54" s="355"/>
      <c r="Z54" s="355"/>
      <c r="AA54" s="355"/>
      <c r="AB54" s="355"/>
      <c r="AC54" s="351"/>
    </row>
    <row r="55" spans="1:29" ht="15.75" customHeight="1">
      <c r="A55" s="333"/>
      <c r="B55" s="350"/>
      <c r="C55" s="350"/>
      <c r="D55" s="350"/>
      <c r="E55" s="350"/>
      <c r="F55" s="350"/>
      <c r="G55" s="350"/>
      <c r="H55" s="350"/>
      <c r="I55" s="350"/>
      <c r="J55" s="355"/>
      <c r="K55" s="355"/>
      <c r="L55" s="355"/>
      <c r="M55" s="355"/>
      <c r="N55" s="355"/>
      <c r="O55" s="355"/>
      <c r="P55" s="355"/>
      <c r="Q55" s="355"/>
      <c r="R55" s="355"/>
      <c r="S55" s="355"/>
      <c r="T55" s="355"/>
      <c r="U55" s="355"/>
      <c r="V55" s="355"/>
      <c r="W55" s="355"/>
      <c r="X55" s="355"/>
      <c r="Y55" s="355"/>
      <c r="Z55" s="355"/>
      <c r="AA55" s="355"/>
      <c r="AB55" s="355"/>
      <c r="AC55" s="351"/>
    </row>
    <row r="56" spans="1:29" ht="15.75" customHeight="1">
      <c r="A56" s="333"/>
      <c r="B56" s="350"/>
      <c r="C56" s="350"/>
      <c r="D56" s="350"/>
      <c r="E56" s="350"/>
      <c r="F56" s="350"/>
      <c r="G56" s="350"/>
      <c r="H56" s="350"/>
      <c r="I56" s="350"/>
      <c r="J56" s="355"/>
      <c r="K56" s="355"/>
      <c r="L56" s="355"/>
      <c r="M56" s="355"/>
      <c r="N56" s="355"/>
      <c r="O56" s="355"/>
      <c r="P56" s="355"/>
      <c r="Q56" s="355"/>
      <c r="R56" s="355"/>
      <c r="S56" s="355"/>
      <c r="T56" s="355"/>
      <c r="U56" s="355"/>
      <c r="V56" s="355"/>
      <c r="W56" s="355"/>
      <c r="X56" s="355"/>
      <c r="Y56" s="355"/>
      <c r="Z56" s="355"/>
      <c r="AA56" s="355"/>
      <c r="AB56" s="355"/>
      <c r="AC56" s="351"/>
    </row>
    <row r="57" spans="1:29" ht="15.75" customHeight="1">
      <c r="A57" s="333"/>
      <c r="B57" s="350"/>
      <c r="C57" s="350"/>
      <c r="D57" s="350"/>
      <c r="E57" s="350"/>
      <c r="F57" s="350"/>
      <c r="G57" s="350"/>
      <c r="H57" s="350"/>
      <c r="I57" s="350"/>
      <c r="J57" s="355"/>
      <c r="K57" s="355"/>
      <c r="L57" s="355"/>
      <c r="M57" s="355"/>
      <c r="N57" s="355"/>
      <c r="O57" s="355"/>
      <c r="P57" s="355"/>
      <c r="Q57" s="355"/>
      <c r="R57" s="355"/>
      <c r="S57" s="355"/>
      <c r="T57" s="355"/>
      <c r="U57" s="355"/>
      <c r="V57" s="355"/>
      <c r="W57" s="355"/>
      <c r="X57" s="355"/>
      <c r="Y57" s="355"/>
      <c r="Z57" s="355"/>
      <c r="AA57" s="355"/>
      <c r="AB57" s="355"/>
      <c r="AC57" s="351"/>
    </row>
    <row r="58" spans="1:29" ht="15.75" customHeight="1">
      <c r="A58" s="333"/>
      <c r="B58" s="350"/>
      <c r="C58" s="350"/>
      <c r="D58" s="350"/>
      <c r="E58" s="350"/>
      <c r="F58" s="350"/>
      <c r="G58" s="350"/>
      <c r="H58" s="350"/>
      <c r="I58" s="350"/>
      <c r="J58" s="355"/>
      <c r="K58" s="355"/>
      <c r="L58" s="355"/>
      <c r="M58" s="355"/>
      <c r="N58" s="355"/>
      <c r="O58" s="355"/>
      <c r="P58" s="355"/>
      <c r="Q58" s="355"/>
      <c r="R58" s="355"/>
      <c r="S58" s="355"/>
      <c r="T58" s="355"/>
      <c r="U58" s="355"/>
      <c r="V58" s="355"/>
      <c r="W58" s="355"/>
      <c r="X58" s="355"/>
      <c r="Y58" s="355"/>
      <c r="Z58" s="355"/>
      <c r="AA58" s="355"/>
      <c r="AB58" s="355"/>
      <c r="AC58" s="351"/>
    </row>
    <row r="59" spans="1:29" ht="15.75" customHeight="1">
      <c r="A59" s="333"/>
      <c r="B59" s="350"/>
      <c r="C59" s="350"/>
      <c r="D59" s="350"/>
      <c r="E59" s="350"/>
      <c r="F59" s="350"/>
      <c r="G59" s="350"/>
      <c r="H59" s="350"/>
      <c r="I59" s="350"/>
      <c r="J59" s="355"/>
      <c r="K59" s="355"/>
      <c r="L59" s="355"/>
      <c r="M59" s="355"/>
      <c r="N59" s="355"/>
      <c r="O59" s="355"/>
      <c r="P59" s="355"/>
      <c r="Q59" s="355"/>
      <c r="R59" s="355"/>
      <c r="S59" s="355"/>
      <c r="T59" s="355"/>
      <c r="U59" s="355"/>
      <c r="V59" s="355"/>
      <c r="W59" s="355"/>
      <c r="X59" s="355"/>
      <c r="Y59" s="355"/>
      <c r="Z59" s="355"/>
      <c r="AA59" s="355"/>
      <c r="AB59" s="355"/>
      <c r="AC59" s="351"/>
    </row>
    <row r="60" spans="1:29" ht="15.75" customHeight="1">
      <c r="A60" s="333"/>
      <c r="B60" s="350"/>
      <c r="C60" s="350"/>
      <c r="D60" s="350"/>
      <c r="E60" s="350"/>
      <c r="F60" s="350"/>
      <c r="G60" s="350"/>
      <c r="H60" s="350"/>
      <c r="I60" s="350"/>
      <c r="J60" s="355"/>
      <c r="K60" s="355"/>
      <c r="L60" s="355"/>
      <c r="M60" s="355"/>
      <c r="N60" s="355"/>
      <c r="O60" s="355"/>
      <c r="P60" s="355"/>
      <c r="Q60" s="355"/>
      <c r="R60" s="355"/>
      <c r="S60" s="355"/>
      <c r="T60" s="355"/>
      <c r="U60" s="355"/>
      <c r="V60" s="355"/>
      <c r="W60" s="355"/>
      <c r="X60" s="355"/>
      <c r="Y60" s="355"/>
      <c r="Z60" s="355"/>
      <c r="AA60" s="355"/>
      <c r="AB60" s="355"/>
      <c r="AC60" s="351"/>
    </row>
    <row r="61" spans="1:29" ht="15.75" customHeight="1">
      <c r="A61" s="333"/>
      <c r="B61" s="350"/>
      <c r="C61" s="350"/>
      <c r="D61" s="350"/>
      <c r="E61" s="350"/>
      <c r="F61" s="350"/>
      <c r="G61" s="350"/>
      <c r="H61" s="350"/>
      <c r="I61" s="350"/>
      <c r="J61" s="355"/>
      <c r="K61" s="355"/>
      <c r="L61" s="355"/>
      <c r="M61" s="355"/>
      <c r="N61" s="355"/>
      <c r="O61" s="355"/>
      <c r="P61" s="355"/>
      <c r="Q61" s="355"/>
      <c r="R61" s="355"/>
      <c r="S61" s="355"/>
      <c r="T61" s="355"/>
      <c r="U61" s="355"/>
      <c r="V61" s="355"/>
      <c r="W61" s="355"/>
      <c r="X61" s="355"/>
      <c r="Y61" s="355"/>
      <c r="Z61" s="355"/>
      <c r="AA61" s="355"/>
      <c r="AB61" s="355"/>
      <c r="AC61" s="351"/>
    </row>
    <row r="62" spans="1:29" ht="15.75" customHeight="1">
      <c r="A62" s="333"/>
      <c r="B62" s="350"/>
      <c r="C62" s="350"/>
      <c r="D62" s="350"/>
      <c r="E62" s="350"/>
      <c r="F62" s="350"/>
      <c r="G62" s="350"/>
      <c r="H62" s="350"/>
      <c r="I62" s="350"/>
      <c r="J62" s="355"/>
      <c r="K62" s="355"/>
      <c r="L62" s="355"/>
      <c r="M62" s="355"/>
      <c r="N62" s="355"/>
      <c r="O62" s="355"/>
      <c r="P62" s="355"/>
      <c r="Q62" s="355"/>
      <c r="R62" s="355"/>
      <c r="S62" s="355"/>
      <c r="T62" s="355"/>
      <c r="U62" s="355"/>
      <c r="V62" s="355"/>
      <c r="W62" s="355"/>
      <c r="X62" s="355"/>
      <c r="Y62" s="355"/>
      <c r="Z62" s="355"/>
      <c r="AA62" s="355"/>
      <c r="AB62" s="355"/>
      <c r="AC62" s="351"/>
    </row>
    <row r="63" spans="1:29" ht="15.75" customHeight="1">
      <c r="A63" s="333"/>
      <c r="B63" s="350"/>
      <c r="C63" s="350"/>
      <c r="D63" s="350"/>
      <c r="E63" s="350"/>
      <c r="F63" s="350"/>
      <c r="G63" s="350"/>
      <c r="H63" s="350"/>
      <c r="I63" s="350"/>
      <c r="J63" s="355"/>
      <c r="K63" s="355"/>
      <c r="L63" s="355"/>
      <c r="M63" s="355"/>
      <c r="N63" s="355"/>
      <c r="O63" s="355"/>
      <c r="P63" s="355"/>
      <c r="Q63" s="355"/>
      <c r="R63" s="355"/>
      <c r="S63" s="355"/>
      <c r="T63" s="355"/>
      <c r="U63" s="355"/>
      <c r="V63" s="355"/>
      <c r="W63" s="355"/>
      <c r="X63" s="355"/>
      <c r="Y63" s="355"/>
      <c r="Z63" s="355"/>
      <c r="AA63" s="355"/>
      <c r="AB63" s="355"/>
      <c r="AC63" s="351"/>
    </row>
    <row r="64" spans="1:29" ht="15.75" customHeight="1">
      <c r="A64" s="333"/>
      <c r="B64" s="350"/>
      <c r="C64" s="350"/>
      <c r="D64" s="350"/>
      <c r="E64" s="350"/>
      <c r="F64" s="350"/>
      <c r="G64" s="350"/>
      <c r="H64" s="350"/>
      <c r="I64" s="350"/>
      <c r="J64" s="355"/>
      <c r="K64" s="355"/>
      <c r="L64" s="355"/>
      <c r="M64" s="355"/>
      <c r="N64" s="355"/>
      <c r="O64" s="355"/>
      <c r="P64" s="355"/>
      <c r="Q64" s="355"/>
      <c r="R64" s="355"/>
      <c r="S64" s="355"/>
      <c r="T64" s="355"/>
      <c r="U64" s="355"/>
      <c r="V64" s="355"/>
      <c r="W64" s="355"/>
      <c r="X64" s="355"/>
      <c r="Y64" s="355"/>
      <c r="Z64" s="355"/>
      <c r="AA64" s="355"/>
      <c r="AB64" s="355"/>
      <c r="AC64" s="351"/>
    </row>
    <row r="65" spans="1:29" ht="15.75" customHeight="1">
      <c r="A65" s="333"/>
      <c r="B65" s="350"/>
      <c r="C65" s="350"/>
      <c r="D65" s="350"/>
      <c r="E65" s="350"/>
      <c r="F65" s="350"/>
      <c r="G65" s="350"/>
      <c r="H65" s="350"/>
      <c r="I65" s="350"/>
      <c r="J65" s="355"/>
      <c r="K65" s="355"/>
      <c r="L65" s="355"/>
      <c r="M65" s="355"/>
      <c r="N65" s="355"/>
      <c r="O65" s="355"/>
      <c r="P65" s="355"/>
      <c r="Q65" s="355"/>
      <c r="R65" s="355"/>
      <c r="S65" s="355"/>
      <c r="T65" s="355"/>
      <c r="U65" s="355"/>
      <c r="V65" s="355"/>
      <c r="W65" s="355"/>
      <c r="X65" s="355"/>
      <c r="Y65" s="355"/>
      <c r="Z65" s="355"/>
      <c r="AA65" s="355"/>
      <c r="AB65" s="355"/>
      <c r="AC65" s="351"/>
    </row>
    <row r="66" spans="1:29" ht="15.75" customHeight="1">
      <c r="A66" s="333"/>
      <c r="B66" s="350"/>
      <c r="C66" s="350"/>
      <c r="D66" s="350"/>
      <c r="E66" s="350"/>
      <c r="F66" s="350"/>
      <c r="G66" s="350"/>
      <c r="H66" s="350"/>
      <c r="I66" s="350"/>
      <c r="J66" s="355"/>
      <c r="K66" s="355"/>
      <c r="L66" s="355"/>
      <c r="M66" s="355"/>
      <c r="N66" s="355"/>
      <c r="O66" s="355"/>
      <c r="P66" s="355"/>
      <c r="Q66" s="355"/>
      <c r="R66" s="355"/>
      <c r="S66" s="355"/>
      <c r="T66" s="355"/>
      <c r="U66" s="355"/>
      <c r="V66" s="355"/>
      <c r="W66" s="355"/>
      <c r="X66" s="355"/>
      <c r="Y66" s="355"/>
      <c r="Z66" s="355"/>
      <c r="AA66" s="355"/>
      <c r="AB66" s="355"/>
      <c r="AC66" s="351"/>
    </row>
    <row r="67" spans="1:29" ht="15.75" customHeight="1">
      <c r="A67" s="333"/>
      <c r="B67" s="350"/>
      <c r="C67" s="350"/>
      <c r="D67" s="350"/>
      <c r="E67" s="350"/>
      <c r="F67" s="350"/>
      <c r="G67" s="350"/>
      <c r="H67" s="350"/>
      <c r="I67" s="350"/>
      <c r="J67" s="355"/>
      <c r="K67" s="355"/>
      <c r="L67" s="355"/>
      <c r="M67" s="355"/>
      <c r="N67" s="355"/>
      <c r="O67" s="355"/>
      <c r="P67" s="355"/>
      <c r="Q67" s="355"/>
      <c r="R67" s="355"/>
      <c r="S67" s="355"/>
      <c r="T67" s="355"/>
      <c r="U67" s="355"/>
      <c r="V67" s="355"/>
      <c r="W67" s="355"/>
      <c r="X67" s="355"/>
      <c r="Y67" s="355"/>
      <c r="Z67" s="355"/>
      <c r="AA67" s="355"/>
      <c r="AB67" s="355"/>
      <c r="AC67" s="351"/>
    </row>
    <row r="68" spans="1:29" ht="15.75" customHeight="1">
      <c r="A68" s="333"/>
      <c r="B68" s="350"/>
      <c r="C68" s="350"/>
      <c r="D68" s="350"/>
      <c r="E68" s="350"/>
      <c r="F68" s="350"/>
      <c r="G68" s="350"/>
      <c r="H68" s="350"/>
      <c r="I68" s="350"/>
      <c r="J68" s="355"/>
      <c r="K68" s="355"/>
      <c r="L68" s="355"/>
      <c r="M68" s="355"/>
      <c r="N68" s="355"/>
      <c r="O68" s="355"/>
      <c r="P68" s="355"/>
      <c r="Q68" s="355"/>
      <c r="R68" s="355"/>
      <c r="S68" s="355"/>
      <c r="T68" s="355"/>
      <c r="U68" s="355"/>
      <c r="V68" s="355"/>
      <c r="W68" s="355"/>
      <c r="X68" s="355"/>
      <c r="Y68" s="355"/>
      <c r="Z68" s="355"/>
      <c r="AA68" s="355"/>
      <c r="AB68" s="355"/>
      <c r="AC68" s="351"/>
    </row>
    <row r="69" spans="1:29" ht="15.75" customHeight="1">
      <c r="A69" s="333"/>
      <c r="B69" s="350"/>
      <c r="C69" s="350"/>
      <c r="D69" s="350"/>
      <c r="E69" s="350"/>
      <c r="F69" s="350"/>
      <c r="G69" s="350"/>
      <c r="H69" s="350"/>
      <c r="I69" s="350"/>
      <c r="J69" s="355"/>
      <c r="K69" s="355"/>
      <c r="L69" s="355"/>
      <c r="M69" s="355"/>
      <c r="N69" s="355"/>
      <c r="O69" s="355"/>
      <c r="P69" s="355"/>
      <c r="Q69" s="355"/>
      <c r="R69" s="355"/>
      <c r="S69" s="355"/>
      <c r="T69" s="355"/>
      <c r="U69" s="355"/>
      <c r="V69" s="355"/>
      <c r="W69" s="355"/>
      <c r="X69" s="355"/>
      <c r="Y69" s="355"/>
      <c r="Z69" s="355"/>
      <c r="AA69" s="355"/>
      <c r="AB69" s="355"/>
      <c r="AC69" s="351"/>
    </row>
    <row r="70" spans="1:29" ht="15.75" customHeight="1">
      <c r="A70" s="333"/>
      <c r="B70" s="350"/>
      <c r="C70" s="350"/>
      <c r="D70" s="350"/>
      <c r="E70" s="350"/>
      <c r="F70" s="350"/>
      <c r="G70" s="350"/>
      <c r="H70" s="350"/>
      <c r="I70" s="350"/>
      <c r="J70" s="355"/>
      <c r="K70" s="355"/>
      <c r="L70" s="355"/>
      <c r="M70" s="355"/>
      <c r="N70" s="355"/>
      <c r="O70" s="355"/>
      <c r="P70" s="355"/>
      <c r="Q70" s="355"/>
      <c r="R70" s="355"/>
      <c r="S70" s="355"/>
      <c r="T70" s="355"/>
      <c r="U70" s="355"/>
      <c r="V70" s="355"/>
      <c r="W70" s="355"/>
      <c r="X70" s="355"/>
      <c r="Y70" s="355"/>
      <c r="Z70" s="355"/>
      <c r="AA70" s="355"/>
      <c r="AB70" s="355"/>
      <c r="AC70" s="351"/>
    </row>
    <row r="71" spans="1:29" ht="15.75" customHeight="1">
      <c r="A71" s="333"/>
      <c r="B71" s="350"/>
      <c r="C71" s="350"/>
      <c r="D71" s="350"/>
      <c r="E71" s="350"/>
      <c r="F71" s="350"/>
      <c r="G71" s="350"/>
      <c r="H71" s="350"/>
      <c r="I71" s="350"/>
      <c r="J71" s="355"/>
      <c r="K71" s="355"/>
      <c r="L71" s="355"/>
      <c r="M71" s="355"/>
      <c r="N71" s="355"/>
      <c r="O71" s="355"/>
      <c r="P71" s="355"/>
      <c r="Q71" s="355"/>
      <c r="R71" s="355"/>
      <c r="S71" s="355"/>
      <c r="T71" s="355"/>
      <c r="U71" s="355"/>
      <c r="V71" s="355"/>
      <c r="W71" s="355"/>
      <c r="X71" s="355"/>
      <c r="Y71" s="355"/>
      <c r="Z71" s="355"/>
      <c r="AA71" s="355"/>
      <c r="AB71" s="355"/>
      <c r="AC71" s="351"/>
    </row>
    <row r="72" spans="1:29" ht="15.75" customHeight="1">
      <c r="A72" s="333"/>
      <c r="B72" s="350"/>
      <c r="C72" s="350"/>
      <c r="D72" s="350"/>
      <c r="E72" s="350"/>
      <c r="F72" s="350"/>
      <c r="G72" s="350"/>
      <c r="H72" s="350"/>
      <c r="I72" s="350"/>
      <c r="J72" s="355"/>
      <c r="K72" s="355"/>
      <c r="L72" s="355"/>
      <c r="M72" s="355"/>
      <c r="N72" s="355"/>
      <c r="O72" s="355"/>
      <c r="P72" s="355"/>
      <c r="Q72" s="355"/>
      <c r="R72" s="355"/>
      <c r="S72" s="355"/>
      <c r="T72" s="355"/>
      <c r="U72" s="355"/>
      <c r="V72" s="355"/>
      <c r="W72" s="355"/>
      <c r="X72" s="355"/>
      <c r="Y72" s="355"/>
      <c r="Z72" s="355"/>
      <c r="AA72" s="355"/>
      <c r="AB72" s="355"/>
      <c r="AC72" s="351"/>
    </row>
    <row r="73" spans="1:29" ht="15.75" customHeight="1">
      <c r="A73" s="333"/>
      <c r="B73" s="350"/>
      <c r="C73" s="350"/>
      <c r="D73" s="350"/>
      <c r="E73" s="350"/>
      <c r="F73" s="350"/>
      <c r="G73" s="350"/>
      <c r="H73" s="350"/>
      <c r="I73" s="350"/>
      <c r="J73" s="355"/>
      <c r="K73" s="355"/>
      <c r="L73" s="355"/>
      <c r="M73" s="355"/>
      <c r="N73" s="355"/>
      <c r="O73" s="355"/>
      <c r="P73" s="355"/>
      <c r="Q73" s="355"/>
      <c r="R73" s="355"/>
      <c r="S73" s="355"/>
      <c r="T73" s="355"/>
      <c r="U73" s="355"/>
      <c r="V73" s="355"/>
      <c r="W73" s="355"/>
      <c r="X73" s="355"/>
      <c r="Y73" s="355"/>
      <c r="Z73" s="355"/>
      <c r="AA73" s="355"/>
      <c r="AB73" s="355"/>
      <c r="AC73" s="351"/>
    </row>
    <row r="74" spans="1:29" ht="15.75" customHeight="1">
      <c r="A74" s="333"/>
      <c r="B74" s="350"/>
      <c r="C74" s="350"/>
      <c r="D74" s="350"/>
      <c r="E74" s="350"/>
      <c r="F74" s="350"/>
      <c r="G74" s="350"/>
      <c r="H74" s="350"/>
      <c r="I74" s="350"/>
      <c r="J74" s="355"/>
      <c r="K74" s="355"/>
      <c r="L74" s="355"/>
      <c r="M74" s="355"/>
      <c r="N74" s="355"/>
      <c r="O74" s="355"/>
      <c r="P74" s="355"/>
      <c r="Q74" s="355"/>
      <c r="R74" s="355"/>
      <c r="S74" s="355"/>
      <c r="T74" s="355"/>
      <c r="U74" s="355"/>
      <c r="V74" s="355"/>
      <c r="W74" s="355"/>
      <c r="X74" s="355"/>
      <c r="Y74" s="355"/>
      <c r="Z74" s="355"/>
      <c r="AA74" s="355"/>
      <c r="AB74" s="355"/>
      <c r="AC74" s="351"/>
    </row>
    <row r="75" spans="1:29" ht="15.75" customHeight="1">
      <c r="A75" s="333"/>
      <c r="B75" s="350"/>
      <c r="C75" s="350"/>
      <c r="D75" s="350"/>
      <c r="E75" s="350"/>
      <c r="F75" s="350"/>
      <c r="G75" s="350"/>
      <c r="H75" s="350"/>
      <c r="I75" s="350"/>
      <c r="J75" s="355"/>
      <c r="K75" s="355"/>
      <c r="L75" s="355"/>
      <c r="M75" s="355"/>
      <c r="N75" s="355"/>
      <c r="O75" s="355"/>
      <c r="P75" s="355"/>
      <c r="Q75" s="355"/>
      <c r="R75" s="355"/>
      <c r="S75" s="355"/>
      <c r="T75" s="355"/>
      <c r="U75" s="355"/>
      <c r="V75" s="355"/>
      <c r="W75" s="355"/>
      <c r="X75" s="355"/>
      <c r="Y75" s="355"/>
      <c r="Z75" s="355"/>
      <c r="AA75" s="355"/>
      <c r="AB75" s="355"/>
      <c r="AC75" s="351"/>
    </row>
    <row r="76" spans="1:29" ht="15.75" customHeight="1">
      <c r="A76" s="333"/>
      <c r="B76" s="350"/>
      <c r="C76" s="350"/>
      <c r="D76" s="350"/>
      <c r="E76" s="350"/>
      <c r="F76" s="350"/>
      <c r="G76" s="350"/>
      <c r="H76" s="350"/>
      <c r="I76" s="350"/>
      <c r="J76" s="355"/>
      <c r="K76" s="355"/>
      <c r="L76" s="355"/>
      <c r="M76" s="355"/>
      <c r="N76" s="355"/>
      <c r="O76" s="355"/>
      <c r="P76" s="355"/>
      <c r="Q76" s="355"/>
      <c r="R76" s="355"/>
      <c r="S76" s="355"/>
      <c r="T76" s="355"/>
      <c r="U76" s="355"/>
      <c r="V76" s="355"/>
      <c r="W76" s="355"/>
      <c r="X76" s="355"/>
      <c r="Y76" s="355"/>
      <c r="Z76" s="355"/>
      <c r="AA76" s="355"/>
      <c r="AB76" s="355"/>
      <c r="AC76" s="351"/>
    </row>
    <row r="77" spans="1:29" ht="15.75" customHeight="1">
      <c r="A77" s="333"/>
      <c r="B77" s="350"/>
      <c r="C77" s="350"/>
      <c r="D77" s="350"/>
      <c r="E77" s="350"/>
      <c r="F77" s="350"/>
      <c r="G77" s="350"/>
      <c r="H77" s="350"/>
      <c r="I77" s="350"/>
      <c r="J77" s="355"/>
      <c r="K77" s="355"/>
      <c r="L77" s="355"/>
      <c r="M77" s="355"/>
      <c r="N77" s="355"/>
      <c r="O77" s="355"/>
      <c r="P77" s="355"/>
      <c r="Q77" s="355"/>
      <c r="R77" s="355"/>
      <c r="S77" s="355"/>
      <c r="T77" s="355"/>
      <c r="U77" s="355"/>
      <c r="V77" s="355"/>
      <c r="W77" s="355"/>
      <c r="X77" s="355"/>
      <c r="Y77" s="355"/>
      <c r="Z77" s="355"/>
      <c r="AA77" s="355"/>
      <c r="AB77" s="355"/>
      <c r="AC77" s="351"/>
    </row>
    <row r="78" spans="1:29" ht="15.75" customHeight="1">
      <c r="A78" s="333"/>
      <c r="B78" s="350"/>
      <c r="C78" s="350"/>
      <c r="D78" s="350"/>
      <c r="E78" s="350"/>
      <c r="F78" s="350"/>
      <c r="G78" s="350"/>
      <c r="H78" s="350"/>
      <c r="I78" s="350"/>
      <c r="J78" s="355"/>
      <c r="K78" s="355"/>
      <c r="L78" s="355"/>
      <c r="M78" s="355"/>
      <c r="N78" s="355"/>
      <c r="O78" s="355"/>
      <c r="P78" s="355"/>
      <c r="Q78" s="355"/>
      <c r="R78" s="355"/>
      <c r="S78" s="355"/>
      <c r="T78" s="355"/>
      <c r="U78" s="355"/>
      <c r="V78" s="355"/>
      <c r="W78" s="355"/>
      <c r="X78" s="355"/>
      <c r="Y78" s="355"/>
      <c r="Z78" s="355"/>
      <c r="AA78" s="355"/>
      <c r="AB78" s="355"/>
      <c r="AC78" s="351"/>
    </row>
    <row r="79" spans="1:29" ht="15.75" customHeight="1">
      <c r="A79" s="333"/>
      <c r="B79" s="350"/>
      <c r="C79" s="350"/>
      <c r="D79" s="350"/>
      <c r="E79" s="350"/>
      <c r="F79" s="350"/>
      <c r="G79" s="350"/>
      <c r="H79" s="350"/>
      <c r="I79" s="350"/>
      <c r="J79" s="355"/>
      <c r="K79" s="355"/>
      <c r="L79" s="355"/>
      <c r="M79" s="355"/>
      <c r="N79" s="355"/>
      <c r="O79" s="355"/>
      <c r="P79" s="355"/>
      <c r="Q79" s="355"/>
      <c r="R79" s="355"/>
      <c r="S79" s="355"/>
      <c r="T79" s="355"/>
      <c r="U79" s="355"/>
      <c r="V79" s="355"/>
      <c r="W79" s="355"/>
      <c r="X79" s="355"/>
      <c r="Y79" s="355"/>
      <c r="Z79" s="355"/>
      <c r="AA79" s="355"/>
      <c r="AB79" s="355"/>
      <c r="AC79" s="351"/>
    </row>
    <row r="80" spans="1:29" ht="15.75" customHeight="1">
      <c r="A80" s="333"/>
      <c r="B80" s="350"/>
      <c r="C80" s="350"/>
      <c r="D80" s="350"/>
      <c r="E80" s="350"/>
      <c r="F80" s="350"/>
      <c r="G80" s="350"/>
      <c r="H80" s="350"/>
      <c r="I80" s="350"/>
      <c r="J80" s="355"/>
      <c r="K80" s="355"/>
      <c r="L80" s="355"/>
      <c r="M80" s="355"/>
      <c r="N80" s="355"/>
      <c r="O80" s="355"/>
      <c r="P80" s="355"/>
      <c r="Q80" s="355"/>
      <c r="R80" s="355"/>
      <c r="S80" s="355"/>
      <c r="T80" s="355"/>
      <c r="U80" s="355"/>
      <c r="V80" s="355"/>
      <c r="W80" s="355"/>
      <c r="X80" s="355"/>
      <c r="Y80" s="355"/>
      <c r="Z80" s="355"/>
      <c r="AA80" s="355"/>
      <c r="AB80" s="355"/>
      <c r="AC80" s="351"/>
    </row>
    <row r="81" spans="1:29" ht="15.75" customHeight="1">
      <c r="A81" s="333"/>
      <c r="B81" s="350"/>
      <c r="C81" s="350"/>
      <c r="D81" s="350"/>
      <c r="E81" s="350"/>
      <c r="F81" s="350"/>
      <c r="G81" s="350"/>
      <c r="H81" s="350"/>
      <c r="I81" s="350"/>
      <c r="J81" s="355"/>
      <c r="K81" s="355"/>
      <c r="L81" s="355"/>
      <c r="M81" s="355"/>
      <c r="N81" s="355"/>
      <c r="O81" s="355"/>
      <c r="P81" s="355"/>
      <c r="Q81" s="355"/>
      <c r="R81" s="355"/>
      <c r="S81" s="355"/>
      <c r="T81" s="355"/>
      <c r="U81" s="355"/>
      <c r="V81" s="355"/>
      <c r="W81" s="355"/>
      <c r="X81" s="355"/>
      <c r="Y81" s="355"/>
      <c r="Z81" s="355"/>
      <c r="AA81" s="355"/>
      <c r="AB81" s="355"/>
      <c r="AC81" s="351"/>
    </row>
    <row r="82" spans="1:29" ht="15.75" customHeight="1">
      <c r="A82" s="333"/>
      <c r="B82" s="350"/>
      <c r="C82" s="350"/>
      <c r="D82" s="350"/>
      <c r="E82" s="350"/>
      <c r="F82" s="350"/>
      <c r="G82" s="350"/>
      <c r="H82" s="350"/>
      <c r="I82" s="350"/>
      <c r="J82" s="355"/>
      <c r="K82" s="355"/>
      <c r="L82" s="355"/>
      <c r="M82" s="355"/>
      <c r="N82" s="355"/>
      <c r="O82" s="355"/>
      <c r="P82" s="355"/>
      <c r="Q82" s="355"/>
      <c r="R82" s="355"/>
      <c r="S82" s="355"/>
      <c r="T82" s="355"/>
      <c r="U82" s="355"/>
      <c r="V82" s="355"/>
      <c r="W82" s="355"/>
      <c r="X82" s="355"/>
      <c r="Y82" s="355"/>
      <c r="Z82" s="355"/>
      <c r="AA82" s="355"/>
      <c r="AB82" s="355"/>
      <c r="AC82" s="351"/>
    </row>
    <row r="83" spans="1:29" ht="15.75" customHeight="1">
      <c r="A83" s="333"/>
      <c r="B83" s="350"/>
      <c r="C83" s="350"/>
      <c r="D83" s="350"/>
      <c r="E83" s="350"/>
      <c r="F83" s="350"/>
      <c r="G83" s="350"/>
      <c r="H83" s="350"/>
      <c r="I83" s="350"/>
      <c r="J83" s="355"/>
      <c r="K83" s="355"/>
      <c r="L83" s="355"/>
      <c r="M83" s="355"/>
      <c r="N83" s="355"/>
      <c r="O83" s="355"/>
      <c r="P83" s="355"/>
      <c r="Q83" s="355"/>
      <c r="R83" s="355"/>
      <c r="S83" s="355"/>
      <c r="T83" s="355"/>
      <c r="U83" s="355"/>
      <c r="V83" s="355"/>
      <c r="W83" s="355"/>
      <c r="X83" s="355"/>
      <c r="Y83" s="355"/>
      <c r="Z83" s="355"/>
      <c r="AA83" s="355"/>
      <c r="AB83" s="355"/>
      <c r="AC83" s="351"/>
    </row>
    <row r="84" spans="1:29" ht="15.75" customHeight="1">
      <c r="A84" s="333"/>
      <c r="B84" s="350"/>
      <c r="C84" s="350"/>
      <c r="D84" s="350"/>
      <c r="E84" s="350"/>
      <c r="F84" s="350"/>
      <c r="G84" s="350"/>
      <c r="H84" s="350"/>
      <c r="I84" s="350"/>
      <c r="J84" s="355"/>
      <c r="K84" s="355"/>
      <c r="L84" s="355"/>
      <c r="M84" s="355"/>
      <c r="N84" s="355"/>
      <c r="O84" s="355"/>
      <c r="P84" s="355"/>
      <c r="Q84" s="355"/>
      <c r="R84" s="355"/>
      <c r="S84" s="355"/>
      <c r="T84" s="355"/>
      <c r="U84" s="355"/>
      <c r="V84" s="355"/>
      <c r="W84" s="355"/>
      <c r="X84" s="355"/>
      <c r="Y84" s="355"/>
      <c r="Z84" s="355"/>
      <c r="AA84" s="355"/>
      <c r="AB84" s="355"/>
      <c r="AC84" s="351"/>
    </row>
    <row r="85" spans="1:29" ht="15.75" customHeight="1">
      <c r="A85" s="333"/>
      <c r="B85" s="350"/>
      <c r="C85" s="350"/>
      <c r="D85" s="350"/>
      <c r="E85" s="350"/>
      <c r="F85" s="350"/>
      <c r="G85" s="350"/>
      <c r="H85" s="350"/>
      <c r="I85" s="350"/>
      <c r="J85" s="355"/>
      <c r="K85" s="355"/>
      <c r="L85" s="355"/>
      <c r="M85" s="355"/>
      <c r="N85" s="355"/>
      <c r="O85" s="355"/>
      <c r="P85" s="355"/>
      <c r="Q85" s="355"/>
      <c r="R85" s="355"/>
      <c r="S85" s="355"/>
      <c r="T85" s="355"/>
      <c r="U85" s="355"/>
      <c r="V85" s="355"/>
      <c r="W85" s="355"/>
      <c r="X85" s="355"/>
      <c r="Y85" s="355"/>
      <c r="Z85" s="355"/>
      <c r="AA85" s="355"/>
      <c r="AB85" s="355"/>
      <c r="AC85" s="351"/>
    </row>
    <row r="86" spans="1:29" ht="15.75" customHeight="1">
      <c r="A86" s="333"/>
      <c r="B86" s="350"/>
      <c r="C86" s="350"/>
      <c r="D86" s="350"/>
      <c r="E86" s="350"/>
      <c r="F86" s="350"/>
      <c r="G86" s="350"/>
      <c r="H86" s="350"/>
      <c r="I86" s="350"/>
      <c r="J86" s="355"/>
      <c r="K86" s="355"/>
      <c r="L86" s="355"/>
      <c r="M86" s="355"/>
      <c r="N86" s="355"/>
      <c r="O86" s="355"/>
      <c r="P86" s="355"/>
      <c r="Q86" s="355"/>
      <c r="R86" s="355"/>
      <c r="S86" s="355"/>
      <c r="T86" s="355"/>
      <c r="U86" s="355"/>
      <c r="V86" s="355"/>
      <c r="W86" s="355"/>
      <c r="X86" s="355"/>
      <c r="Y86" s="355"/>
      <c r="Z86" s="355"/>
      <c r="AA86" s="355"/>
      <c r="AB86" s="355"/>
      <c r="AC86" s="351"/>
    </row>
    <row r="87" spans="1:29" ht="15.75" customHeight="1">
      <c r="A87" s="333"/>
      <c r="B87" s="350"/>
      <c r="C87" s="350"/>
      <c r="D87" s="350"/>
      <c r="E87" s="350"/>
      <c r="F87" s="350"/>
      <c r="G87" s="350"/>
      <c r="H87" s="350"/>
      <c r="I87" s="350"/>
      <c r="J87" s="355"/>
      <c r="K87" s="355"/>
      <c r="L87" s="355"/>
      <c r="M87" s="355"/>
      <c r="N87" s="355"/>
      <c r="O87" s="355"/>
      <c r="P87" s="355"/>
      <c r="Q87" s="355"/>
      <c r="R87" s="355"/>
      <c r="S87" s="355"/>
      <c r="T87" s="355"/>
      <c r="U87" s="355"/>
      <c r="V87" s="355"/>
      <c r="W87" s="355"/>
      <c r="X87" s="355"/>
      <c r="Y87" s="355"/>
      <c r="Z87" s="355"/>
      <c r="AA87" s="355"/>
      <c r="AB87" s="355"/>
      <c r="AC87" s="351"/>
    </row>
    <row r="88" spans="1:29" ht="15.75" customHeight="1">
      <c r="A88" s="333"/>
      <c r="B88" s="350"/>
      <c r="C88" s="350"/>
      <c r="D88" s="350"/>
      <c r="E88" s="350"/>
      <c r="F88" s="350"/>
      <c r="G88" s="350"/>
      <c r="H88" s="350"/>
      <c r="I88" s="350"/>
      <c r="J88" s="355"/>
      <c r="K88" s="355"/>
      <c r="L88" s="355"/>
      <c r="M88" s="355"/>
      <c r="N88" s="355"/>
      <c r="O88" s="355"/>
      <c r="P88" s="355"/>
      <c r="Q88" s="355"/>
      <c r="R88" s="355"/>
      <c r="S88" s="355"/>
      <c r="T88" s="355"/>
      <c r="U88" s="355"/>
      <c r="V88" s="355"/>
      <c r="W88" s="355"/>
      <c r="X88" s="355"/>
      <c r="Y88" s="355"/>
      <c r="Z88" s="355"/>
      <c r="AA88" s="355"/>
      <c r="AB88" s="355"/>
      <c r="AC88" s="351"/>
    </row>
    <row r="89" spans="1:29" ht="15.75" customHeight="1">
      <c r="A89" s="333"/>
      <c r="B89" s="350"/>
      <c r="C89" s="350"/>
      <c r="D89" s="350"/>
      <c r="E89" s="350"/>
      <c r="F89" s="350"/>
      <c r="G89" s="350"/>
      <c r="H89" s="350"/>
      <c r="I89" s="350"/>
      <c r="J89" s="355"/>
      <c r="K89" s="355"/>
      <c r="L89" s="355"/>
      <c r="M89" s="355"/>
      <c r="N89" s="355"/>
      <c r="O89" s="355"/>
      <c r="P89" s="355"/>
      <c r="Q89" s="355"/>
      <c r="R89" s="355"/>
      <c r="S89" s="355"/>
      <c r="T89" s="355"/>
      <c r="U89" s="355"/>
      <c r="V89" s="355"/>
      <c r="W89" s="355"/>
      <c r="X89" s="355"/>
      <c r="Y89" s="355"/>
      <c r="Z89" s="355"/>
      <c r="AA89" s="355"/>
      <c r="AB89" s="355"/>
      <c r="AC89" s="351"/>
    </row>
    <row r="90" spans="1:29" ht="15.75" customHeight="1">
      <c r="A90" s="333"/>
      <c r="B90" s="350"/>
      <c r="C90" s="350"/>
      <c r="D90" s="350"/>
      <c r="E90" s="350"/>
      <c r="F90" s="350"/>
      <c r="G90" s="350"/>
      <c r="H90" s="350"/>
      <c r="I90" s="350"/>
      <c r="J90" s="355"/>
      <c r="K90" s="355"/>
      <c r="L90" s="355"/>
      <c r="M90" s="355"/>
      <c r="N90" s="355"/>
      <c r="O90" s="355"/>
      <c r="P90" s="355"/>
      <c r="Q90" s="355"/>
      <c r="R90" s="355"/>
      <c r="S90" s="355"/>
      <c r="T90" s="355"/>
      <c r="U90" s="355"/>
      <c r="V90" s="355"/>
      <c r="W90" s="355"/>
      <c r="X90" s="355"/>
      <c r="Y90" s="355"/>
      <c r="Z90" s="355"/>
      <c r="AA90" s="355"/>
      <c r="AB90" s="355"/>
      <c r="AC90" s="351"/>
    </row>
    <row r="91" spans="1:29" ht="15.75" customHeight="1">
      <c r="A91" s="333"/>
      <c r="B91" s="350"/>
      <c r="C91" s="350"/>
      <c r="D91" s="350"/>
      <c r="E91" s="350"/>
      <c r="F91" s="350"/>
      <c r="G91" s="350"/>
      <c r="H91" s="350"/>
      <c r="I91" s="350"/>
      <c r="J91" s="355"/>
      <c r="K91" s="355"/>
      <c r="L91" s="355"/>
      <c r="M91" s="355"/>
      <c r="N91" s="355"/>
      <c r="O91" s="355"/>
      <c r="P91" s="355"/>
      <c r="Q91" s="355"/>
      <c r="R91" s="355"/>
      <c r="S91" s="355"/>
      <c r="T91" s="355"/>
      <c r="U91" s="355"/>
      <c r="V91" s="355"/>
      <c r="W91" s="355"/>
      <c r="X91" s="355"/>
      <c r="Y91" s="355"/>
      <c r="Z91" s="355"/>
      <c r="AA91" s="355"/>
      <c r="AB91" s="355"/>
      <c r="AC91" s="351"/>
    </row>
    <row r="92" spans="1:29" ht="15.75" customHeight="1">
      <c r="A92" s="333"/>
      <c r="B92" s="350"/>
      <c r="C92" s="350"/>
      <c r="D92" s="350"/>
      <c r="E92" s="350"/>
      <c r="F92" s="350"/>
      <c r="G92" s="350"/>
      <c r="H92" s="350"/>
      <c r="I92" s="350"/>
      <c r="J92" s="355"/>
      <c r="K92" s="355"/>
      <c r="L92" s="355"/>
      <c r="M92" s="355"/>
      <c r="N92" s="355"/>
      <c r="O92" s="355"/>
      <c r="P92" s="355"/>
      <c r="Q92" s="355"/>
      <c r="R92" s="355"/>
      <c r="S92" s="355"/>
      <c r="T92" s="355"/>
      <c r="U92" s="355"/>
      <c r="V92" s="355"/>
      <c r="W92" s="355"/>
      <c r="X92" s="355"/>
      <c r="Y92" s="355"/>
      <c r="Z92" s="355"/>
      <c r="AA92" s="355"/>
      <c r="AB92" s="355"/>
      <c r="AC92" s="351"/>
    </row>
    <row r="93" spans="1:29" ht="15.75" customHeight="1">
      <c r="A93" s="333"/>
      <c r="B93" s="350"/>
      <c r="C93" s="350"/>
      <c r="D93" s="350"/>
      <c r="E93" s="350"/>
      <c r="F93" s="350"/>
      <c r="G93" s="350"/>
      <c r="H93" s="350"/>
      <c r="I93" s="350"/>
      <c r="J93" s="355"/>
      <c r="K93" s="355"/>
      <c r="L93" s="355"/>
      <c r="M93" s="355"/>
      <c r="N93" s="355"/>
      <c r="O93" s="355"/>
      <c r="P93" s="355"/>
      <c r="Q93" s="355"/>
      <c r="R93" s="355"/>
      <c r="S93" s="355"/>
      <c r="T93" s="355"/>
      <c r="U93" s="355"/>
      <c r="V93" s="355"/>
      <c r="W93" s="355"/>
      <c r="X93" s="355"/>
      <c r="Y93" s="355"/>
      <c r="Z93" s="355"/>
      <c r="AA93" s="355"/>
      <c r="AB93" s="355"/>
      <c r="AC93" s="351"/>
    </row>
    <row r="94" spans="1:29" ht="15.75" customHeight="1">
      <c r="A94" s="333"/>
      <c r="B94" s="350"/>
      <c r="C94" s="350"/>
      <c r="D94" s="350"/>
      <c r="E94" s="350"/>
      <c r="F94" s="350"/>
      <c r="G94" s="350"/>
      <c r="H94" s="350"/>
      <c r="I94" s="350"/>
      <c r="J94" s="355"/>
      <c r="K94" s="355"/>
      <c r="L94" s="355"/>
      <c r="M94" s="355"/>
      <c r="N94" s="355"/>
      <c r="O94" s="355"/>
      <c r="P94" s="355"/>
      <c r="Q94" s="355"/>
      <c r="R94" s="355"/>
      <c r="S94" s="355"/>
      <c r="T94" s="355"/>
      <c r="U94" s="355"/>
      <c r="V94" s="355"/>
      <c r="W94" s="355"/>
      <c r="X94" s="355"/>
      <c r="Y94" s="355"/>
      <c r="Z94" s="355"/>
      <c r="AA94" s="355"/>
      <c r="AB94" s="355"/>
      <c r="AC94" s="351"/>
    </row>
    <row r="95" spans="1:29" ht="15.75" customHeight="1">
      <c r="A95" s="333"/>
      <c r="B95" s="350"/>
      <c r="C95" s="350"/>
      <c r="D95" s="350"/>
      <c r="E95" s="350"/>
      <c r="F95" s="350"/>
      <c r="G95" s="350"/>
      <c r="H95" s="350"/>
      <c r="I95" s="350"/>
      <c r="J95" s="355"/>
      <c r="K95" s="355"/>
      <c r="L95" s="355"/>
      <c r="M95" s="355"/>
      <c r="N95" s="355"/>
      <c r="O95" s="355"/>
      <c r="P95" s="355"/>
      <c r="Q95" s="355"/>
      <c r="R95" s="355"/>
      <c r="S95" s="355"/>
      <c r="T95" s="355"/>
      <c r="U95" s="355"/>
      <c r="V95" s="355"/>
      <c r="W95" s="355"/>
      <c r="X95" s="355"/>
      <c r="Y95" s="355"/>
      <c r="Z95" s="355"/>
      <c r="AA95" s="355"/>
      <c r="AB95" s="355"/>
      <c r="AC95" s="351"/>
    </row>
    <row r="96" spans="1:29" ht="15.75" customHeight="1">
      <c r="A96" s="333"/>
      <c r="B96" s="350"/>
      <c r="C96" s="350"/>
      <c r="D96" s="350"/>
      <c r="E96" s="350"/>
      <c r="F96" s="350"/>
      <c r="G96" s="350"/>
      <c r="H96" s="350"/>
      <c r="I96" s="350"/>
      <c r="J96" s="355"/>
      <c r="K96" s="355"/>
      <c r="L96" s="355"/>
      <c r="M96" s="355"/>
      <c r="N96" s="355"/>
      <c r="O96" s="355"/>
      <c r="P96" s="355"/>
      <c r="Q96" s="355"/>
      <c r="R96" s="355"/>
      <c r="S96" s="355"/>
      <c r="T96" s="355"/>
      <c r="U96" s="355"/>
      <c r="V96" s="355"/>
      <c r="W96" s="355"/>
      <c r="X96" s="355"/>
      <c r="Y96" s="355"/>
      <c r="Z96" s="355"/>
      <c r="AA96" s="355"/>
      <c r="AB96" s="355"/>
      <c r="AC96" s="351"/>
    </row>
    <row r="97" spans="1:29" ht="15.75" customHeight="1">
      <c r="A97" s="333"/>
      <c r="B97" s="350"/>
      <c r="C97" s="350"/>
      <c r="D97" s="350"/>
      <c r="E97" s="350"/>
      <c r="F97" s="350"/>
      <c r="G97" s="350"/>
      <c r="H97" s="350"/>
      <c r="I97" s="350"/>
      <c r="J97" s="355"/>
      <c r="K97" s="355"/>
      <c r="L97" s="355"/>
      <c r="M97" s="355"/>
      <c r="N97" s="355"/>
      <c r="O97" s="355"/>
      <c r="P97" s="355"/>
      <c r="Q97" s="355"/>
      <c r="R97" s="355"/>
      <c r="S97" s="355"/>
      <c r="T97" s="355"/>
      <c r="U97" s="355"/>
      <c r="V97" s="355"/>
      <c r="W97" s="355"/>
      <c r="X97" s="355"/>
      <c r="Y97" s="355"/>
      <c r="Z97" s="355"/>
      <c r="AA97" s="355"/>
      <c r="AB97" s="355"/>
      <c r="AC97" s="351"/>
    </row>
    <row r="98" spans="1:29" ht="15.75" customHeight="1">
      <c r="A98" s="333"/>
      <c r="B98" s="350"/>
      <c r="C98" s="350"/>
      <c r="D98" s="350"/>
      <c r="E98" s="350"/>
      <c r="F98" s="350"/>
      <c r="G98" s="350"/>
      <c r="H98" s="350"/>
      <c r="I98" s="350"/>
      <c r="J98" s="355"/>
      <c r="K98" s="355"/>
      <c r="L98" s="355"/>
      <c r="M98" s="355"/>
      <c r="N98" s="355"/>
      <c r="O98" s="355"/>
      <c r="P98" s="355"/>
      <c r="Q98" s="355"/>
      <c r="R98" s="355"/>
      <c r="S98" s="355"/>
      <c r="T98" s="355"/>
      <c r="U98" s="355"/>
      <c r="V98" s="355"/>
      <c r="W98" s="355"/>
      <c r="X98" s="355"/>
      <c r="Y98" s="355"/>
      <c r="Z98" s="355"/>
      <c r="AA98" s="355"/>
      <c r="AB98" s="355"/>
      <c r="AC98" s="351"/>
    </row>
    <row r="99" spans="1:29" ht="15.75" customHeight="1">
      <c r="A99" s="333"/>
      <c r="B99" s="350"/>
      <c r="C99" s="350"/>
      <c r="D99" s="350"/>
      <c r="E99" s="350"/>
      <c r="F99" s="350"/>
      <c r="G99" s="350"/>
      <c r="H99" s="350"/>
      <c r="I99" s="350"/>
      <c r="J99" s="355"/>
      <c r="K99" s="355"/>
      <c r="L99" s="355"/>
      <c r="M99" s="355"/>
      <c r="N99" s="355"/>
      <c r="O99" s="355"/>
      <c r="P99" s="355"/>
      <c r="Q99" s="355"/>
      <c r="R99" s="355"/>
      <c r="S99" s="355"/>
      <c r="T99" s="355"/>
      <c r="U99" s="355"/>
      <c r="V99" s="355"/>
      <c r="W99" s="355"/>
      <c r="X99" s="355"/>
      <c r="Y99" s="355"/>
      <c r="Z99" s="355"/>
      <c r="AA99" s="355"/>
      <c r="AB99" s="355"/>
      <c r="AC99" s="351"/>
    </row>
    <row r="100" spans="1:29" ht="15.75" customHeight="1">
      <c r="A100" s="333"/>
      <c r="B100" s="350"/>
      <c r="C100" s="350"/>
      <c r="D100" s="350"/>
      <c r="E100" s="350"/>
      <c r="F100" s="350"/>
      <c r="G100" s="350"/>
      <c r="H100" s="350"/>
      <c r="I100" s="350"/>
      <c r="J100" s="355"/>
      <c r="K100" s="355"/>
      <c r="L100" s="355"/>
      <c r="M100" s="355"/>
      <c r="N100" s="355"/>
      <c r="O100" s="355"/>
      <c r="P100" s="355"/>
      <c r="Q100" s="355"/>
      <c r="R100" s="355"/>
      <c r="S100" s="355"/>
      <c r="T100" s="355"/>
      <c r="U100" s="355"/>
      <c r="V100" s="355"/>
      <c r="W100" s="355"/>
      <c r="X100" s="355"/>
      <c r="Y100" s="355"/>
      <c r="Z100" s="355"/>
      <c r="AA100" s="355"/>
      <c r="AB100" s="355"/>
      <c r="AC100" s="351"/>
    </row>
    <row r="101" spans="1:29" ht="15.75" customHeight="1">
      <c r="A101" s="333"/>
      <c r="B101" s="350"/>
      <c r="C101" s="350"/>
      <c r="D101" s="350"/>
      <c r="E101" s="350"/>
      <c r="F101" s="350"/>
      <c r="G101" s="350"/>
      <c r="H101" s="350"/>
      <c r="I101" s="350"/>
      <c r="J101" s="355"/>
      <c r="K101" s="355"/>
      <c r="L101" s="355"/>
      <c r="M101" s="355"/>
      <c r="N101" s="355"/>
      <c r="O101" s="355"/>
      <c r="P101" s="355"/>
      <c r="Q101" s="355"/>
      <c r="R101" s="355"/>
      <c r="S101" s="355"/>
      <c r="T101" s="355"/>
      <c r="U101" s="355"/>
      <c r="V101" s="355"/>
      <c r="W101" s="355"/>
      <c r="X101" s="355"/>
      <c r="Y101" s="355"/>
      <c r="Z101" s="355"/>
      <c r="AA101" s="355"/>
      <c r="AB101" s="355"/>
      <c r="AC101" s="351"/>
    </row>
    <row r="102" spans="1:29" ht="15.75" customHeight="1">
      <c r="A102" s="333"/>
      <c r="B102" s="350"/>
      <c r="C102" s="350"/>
      <c r="D102" s="350"/>
      <c r="E102" s="350"/>
      <c r="F102" s="350"/>
      <c r="G102" s="350"/>
      <c r="H102" s="350"/>
      <c r="I102" s="350"/>
      <c r="J102" s="355"/>
      <c r="K102" s="355"/>
      <c r="L102" s="355"/>
      <c r="M102" s="355"/>
      <c r="N102" s="355"/>
      <c r="O102" s="355"/>
      <c r="P102" s="355"/>
      <c r="Q102" s="355"/>
      <c r="R102" s="355"/>
      <c r="S102" s="355"/>
      <c r="T102" s="355"/>
      <c r="U102" s="355"/>
      <c r="V102" s="355"/>
      <c r="W102" s="355"/>
      <c r="X102" s="355"/>
      <c r="Y102" s="355"/>
      <c r="Z102" s="355"/>
      <c r="AA102" s="355"/>
      <c r="AB102" s="355"/>
      <c r="AC102" s="351"/>
    </row>
    <row r="103" spans="1:29" ht="15.75" customHeight="1">
      <c r="A103" s="333"/>
      <c r="B103" s="350"/>
      <c r="C103" s="350"/>
      <c r="D103" s="350"/>
      <c r="E103" s="350"/>
      <c r="F103" s="350"/>
      <c r="G103" s="350"/>
      <c r="H103" s="350"/>
      <c r="I103" s="350"/>
      <c r="J103" s="355"/>
      <c r="K103" s="355"/>
      <c r="L103" s="355"/>
      <c r="M103" s="355"/>
      <c r="N103" s="355"/>
      <c r="O103" s="355"/>
      <c r="P103" s="355"/>
      <c r="Q103" s="355"/>
      <c r="R103" s="355"/>
      <c r="S103" s="355"/>
      <c r="T103" s="355"/>
      <c r="U103" s="355"/>
      <c r="V103" s="355"/>
      <c r="W103" s="355"/>
      <c r="X103" s="355"/>
      <c r="Y103" s="355"/>
      <c r="Z103" s="355"/>
      <c r="AA103" s="355"/>
      <c r="AB103" s="355"/>
      <c r="AC103" s="351"/>
    </row>
    <row r="104" spans="1:29" ht="15.75" customHeight="1">
      <c r="A104" s="333"/>
      <c r="B104" s="350"/>
      <c r="C104" s="350"/>
      <c r="D104" s="350"/>
      <c r="E104" s="350"/>
      <c r="F104" s="350"/>
      <c r="G104" s="350"/>
      <c r="H104" s="350"/>
      <c r="I104" s="350"/>
      <c r="J104" s="355"/>
      <c r="K104" s="355"/>
      <c r="L104" s="355"/>
      <c r="M104" s="355"/>
      <c r="N104" s="355"/>
      <c r="O104" s="355"/>
      <c r="P104" s="355"/>
      <c r="Q104" s="355"/>
      <c r="R104" s="355"/>
      <c r="S104" s="355"/>
      <c r="T104" s="355"/>
      <c r="U104" s="355"/>
      <c r="V104" s="355"/>
      <c r="W104" s="355"/>
      <c r="X104" s="355"/>
      <c r="Y104" s="355"/>
      <c r="Z104" s="355"/>
      <c r="AA104" s="355"/>
      <c r="AB104" s="355"/>
      <c r="AC104" s="351"/>
    </row>
    <row r="105" spans="1:29" ht="15.75" customHeight="1">
      <c r="A105" s="333"/>
      <c r="B105" s="350"/>
      <c r="C105" s="350"/>
      <c r="D105" s="350"/>
      <c r="E105" s="350"/>
      <c r="F105" s="350"/>
      <c r="G105" s="350"/>
      <c r="H105" s="350"/>
      <c r="I105" s="350"/>
      <c r="J105" s="355"/>
      <c r="K105" s="355"/>
      <c r="L105" s="355"/>
      <c r="M105" s="355"/>
      <c r="N105" s="355"/>
      <c r="O105" s="355"/>
      <c r="P105" s="355"/>
      <c r="Q105" s="355"/>
      <c r="R105" s="355"/>
      <c r="S105" s="355"/>
      <c r="T105" s="355"/>
      <c r="U105" s="355"/>
      <c r="V105" s="355"/>
      <c r="W105" s="355"/>
      <c r="X105" s="355"/>
      <c r="Y105" s="355"/>
      <c r="Z105" s="355"/>
      <c r="AA105" s="355"/>
      <c r="AB105" s="355"/>
      <c r="AC105" s="351"/>
    </row>
    <row r="106" spans="1:29" ht="15.75" customHeight="1">
      <c r="A106" s="333"/>
      <c r="B106" s="350"/>
      <c r="C106" s="350"/>
      <c r="D106" s="350"/>
      <c r="E106" s="350"/>
      <c r="F106" s="350"/>
      <c r="G106" s="350"/>
      <c r="H106" s="350"/>
      <c r="I106" s="350"/>
      <c r="J106" s="355"/>
      <c r="K106" s="355"/>
      <c r="L106" s="355"/>
      <c r="M106" s="355"/>
      <c r="N106" s="355"/>
      <c r="O106" s="355"/>
      <c r="P106" s="355"/>
      <c r="Q106" s="355"/>
      <c r="R106" s="355"/>
      <c r="S106" s="355"/>
      <c r="T106" s="355"/>
      <c r="U106" s="355"/>
      <c r="V106" s="355"/>
      <c r="W106" s="355"/>
      <c r="X106" s="355"/>
      <c r="Y106" s="355"/>
      <c r="Z106" s="355"/>
      <c r="AA106" s="355"/>
      <c r="AB106" s="355"/>
      <c r="AC106" s="351"/>
    </row>
    <row r="107" spans="1:29" ht="15.75" customHeight="1">
      <c r="A107" s="333"/>
      <c r="B107" s="350"/>
      <c r="C107" s="350"/>
      <c r="D107" s="350"/>
      <c r="E107" s="350"/>
      <c r="F107" s="350"/>
      <c r="G107" s="350"/>
      <c r="H107" s="350"/>
      <c r="I107" s="350"/>
      <c r="J107" s="355"/>
      <c r="K107" s="355"/>
      <c r="L107" s="355"/>
      <c r="M107" s="355"/>
      <c r="N107" s="355"/>
      <c r="O107" s="355"/>
      <c r="P107" s="355"/>
      <c r="Q107" s="355"/>
      <c r="R107" s="355"/>
      <c r="S107" s="355"/>
      <c r="T107" s="355"/>
      <c r="U107" s="355"/>
      <c r="V107" s="355"/>
      <c r="W107" s="355"/>
      <c r="X107" s="355"/>
      <c r="Y107" s="355"/>
      <c r="Z107" s="355"/>
      <c r="AA107" s="355"/>
      <c r="AB107" s="355"/>
      <c r="AC107" s="351"/>
    </row>
    <row r="108" spans="1:29" ht="15.75" customHeight="1">
      <c r="A108" s="333"/>
      <c r="B108" s="350"/>
      <c r="C108" s="350"/>
      <c r="D108" s="350"/>
      <c r="E108" s="350"/>
      <c r="F108" s="350"/>
      <c r="G108" s="350"/>
      <c r="H108" s="350"/>
      <c r="I108" s="350"/>
      <c r="J108" s="355"/>
      <c r="K108" s="355"/>
      <c r="L108" s="355"/>
      <c r="M108" s="355"/>
      <c r="N108" s="355"/>
      <c r="O108" s="355"/>
      <c r="P108" s="355"/>
      <c r="Q108" s="355"/>
      <c r="R108" s="355"/>
      <c r="S108" s="355"/>
      <c r="T108" s="355"/>
      <c r="U108" s="355"/>
      <c r="V108" s="355"/>
      <c r="W108" s="355"/>
      <c r="X108" s="355"/>
      <c r="Y108" s="355"/>
      <c r="Z108" s="355"/>
      <c r="AA108" s="355"/>
      <c r="AB108" s="355"/>
      <c r="AC108" s="351"/>
    </row>
    <row r="109" spans="1:29" ht="15.75" customHeight="1">
      <c r="A109" s="333"/>
      <c r="B109" s="350"/>
      <c r="C109" s="350"/>
      <c r="D109" s="350"/>
      <c r="E109" s="350"/>
      <c r="F109" s="350"/>
      <c r="G109" s="350"/>
      <c r="H109" s="350"/>
      <c r="I109" s="350"/>
      <c r="J109" s="355"/>
      <c r="K109" s="355"/>
      <c r="L109" s="355"/>
      <c r="M109" s="355"/>
      <c r="N109" s="355"/>
      <c r="O109" s="355"/>
      <c r="P109" s="355"/>
      <c r="Q109" s="355"/>
      <c r="R109" s="355"/>
      <c r="S109" s="355"/>
      <c r="T109" s="355"/>
      <c r="U109" s="355"/>
      <c r="V109" s="355"/>
      <c r="W109" s="355"/>
      <c r="X109" s="355"/>
      <c r="Y109" s="355"/>
      <c r="Z109" s="355"/>
      <c r="AA109" s="355"/>
      <c r="AB109" s="355"/>
      <c r="AC109" s="351"/>
    </row>
    <row r="110" spans="1:29" ht="15.75" customHeight="1">
      <c r="A110" s="333"/>
      <c r="B110" s="350"/>
      <c r="C110" s="350"/>
      <c r="D110" s="350"/>
      <c r="E110" s="350"/>
      <c r="F110" s="350"/>
      <c r="G110" s="350"/>
      <c r="H110" s="350"/>
      <c r="I110" s="350"/>
      <c r="J110" s="355"/>
      <c r="K110" s="355"/>
      <c r="L110" s="355"/>
      <c r="M110" s="355"/>
      <c r="N110" s="355"/>
      <c r="O110" s="355"/>
      <c r="P110" s="355"/>
      <c r="Q110" s="355"/>
      <c r="R110" s="355"/>
      <c r="S110" s="355"/>
      <c r="T110" s="355"/>
      <c r="U110" s="355"/>
      <c r="V110" s="355"/>
      <c r="W110" s="355"/>
      <c r="X110" s="355"/>
      <c r="Y110" s="355"/>
      <c r="Z110" s="355"/>
      <c r="AA110" s="355"/>
      <c r="AB110" s="355"/>
      <c r="AC110" s="351"/>
    </row>
    <row r="111" spans="1:29" ht="15.75" customHeight="1">
      <c r="A111" s="333"/>
      <c r="B111" s="350"/>
      <c r="C111" s="350"/>
      <c r="D111" s="350"/>
      <c r="E111" s="350"/>
      <c r="F111" s="350"/>
      <c r="G111" s="350"/>
      <c r="H111" s="350"/>
      <c r="I111" s="350"/>
      <c r="J111" s="355"/>
      <c r="K111" s="355"/>
      <c r="L111" s="355"/>
      <c r="M111" s="355"/>
      <c r="N111" s="355"/>
      <c r="O111" s="355"/>
      <c r="P111" s="355"/>
      <c r="Q111" s="355"/>
      <c r="R111" s="355"/>
      <c r="S111" s="355"/>
      <c r="T111" s="355"/>
      <c r="U111" s="355"/>
      <c r="V111" s="355"/>
      <c r="W111" s="355"/>
      <c r="X111" s="355"/>
      <c r="Y111" s="355"/>
      <c r="Z111" s="355"/>
      <c r="AA111" s="355"/>
      <c r="AB111" s="355"/>
      <c r="AC111" s="351"/>
    </row>
    <row r="112" spans="1:29" ht="15.75" customHeight="1">
      <c r="A112" s="333"/>
      <c r="B112" s="350"/>
      <c r="C112" s="350"/>
      <c r="D112" s="350"/>
      <c r="E112" s="350"/>
      <c r="F112" s="350"/>
      <c r="G112" s="350"/>
      <c r="H112" s="350"/>
      <c r="I112" s="350"/>
      <c r="J112" s="355"/>
      <c r="K112" s="355"/>
      <c r="L112" s="355"/>
      <c r="M112" s="355"/>
      <c r="N112" s="355"/>
      <c r="O112" s="355"/>
      <c r="P112" s="355"/>
      <c r="Q112" s="355"/>
      <c r="R112" s="355"/>
      <c r="S112" s="355"/>
      <c r="T112" s="355"/>
      <c r="U112" s="355"/>
      <c r="V112" s="355"/>
      <c r="W112" s="355"/>
      <c r="X112" s="355"/>
      <c r="Y112" s="355"/>
      <c r="Z112" s="355"/>
      <c r="AA112" s="355"/>
      <c r="AB112" s="355"/>
      <c r="AC112" s="351"/>
    </row>
    <row r="113" spans="1:29" ht="15.75" customHeight="1">
      <c r="A113" s="333"/>
      <c r="B113" s="350"/>
      <c r="C113" s="350"/>
      <c r="D113" s="350"/>
      <c r="E113" s="350"/>
      <c r="F113" s="350"/>
      <c r="G113" s="350"/>
      <c r="H113" s="350"/>
      <c r="I113" s="350"/>
      <c r="J113" s="355"/>
      <c r="K113" s="355"/>
      <c r="L113" s="355"/>
      <c r="M113" s="355"/>
      <c r="N113" s="355"/>
      <c r="O113" s="355"/>
      <c r="P113" s="355"/>
      <c r="Q113" s="355"/>
      <c r="R113" s="355"/>
      <c r="S113" s="355"/>
      <c r="T113" s="355"/>
      <c r="U113" s="355"/>
      <c r="V113" s="355"/>
      <c r="W113" s="355"/>
      <c r="X113" s="355"/>
      <c r="Y113" s="355"/>
      <c r="Z113" s="355"/>
      <c r="AA113" s="355"/>
      <c r="AB113" s="355"/>
      <c r="AC113" s="351"/>
    </row>
    <row r="114" spans="1:29" ht="15.75" customHeight="1">
      <c r="A114" s="333"/>
      <c r="B114" s="350"/>
      <c r="C114" s="350"/>
      <c r="D114" s="350"/>
      <c r="E114" s="350"/>
      <c r="F114" s="350"/>
      <c r="G114" s="350"/>
      <c r="H114" s="350"/>
      <c r="I114" s="350"/>
      <c r="J114" s="355"/>
      <c r="K114" s="355"/>
      <c r="L114" s="355"/>
      <c r="M114" s="355"/>
      <c r="N114" s="355"/>
      <c r="O114" s="355"/>
      <c r="P114" s="355"/>
      <c r="Q114" s="355"/>
      <c r="R114" s="355"/>
      <c r="S114" s="355"/>
      <c r="T114" s="355"/>
      <c r="U114" s="355"/>
      <c r="V114" s="355"/>
      <c r="W114" s="355"/>
      <c r="X114" s="355"/>
      <c r="Y114" s="355"/>
      <c r="Z114" s="355"/>
      <c r="AA114" s="355"/>
      <c r="AB114" s="355"/>
      <c r="AC114" s="351"/>
    </row>
    <row r="115" spans="1:29" ht="15.75" customHeight="1">
      <c r="A115" s="333"/>
      <c r="B115" s="350"/>
      <c r="C115" s="350"/>
      <c r="D115" s="350"/>
      <c r="E115" s="350"/>
      <c r="F115" s="350"/>
      <c r="G115" s="350"/>
      <c r="H115" s="350"/>
      <c r="I115" s="350"/>
      <c r="J115" s="355"/>
      <c r="K115" s="355"/>
      <c r="L115" s="355"/>
      <c r="M115" s="355"/>
      <c r="N115" s="355"/>
      <c r="O115" s="355"/>
      <c r="P115" s="355"/>
      <c r="Q115" s="355"/>
      <c r="R115" s="355"/>
      <c r="S115" s="355"/>
      <c r="T115" s="355"/>
      <c r="U115" s="355"/>
      <c r="V115" s="355"/>
      <c r="W115" s="355"/>
      <c r="X115" s="355"/>
      <c r="Y115" s="355"/>
      <c r="Z115" s="355"/>
      <c r="AA115" s="355"/>
      <c r="AB115" s="355"/>
      <c r="AC115" s="351"/>
    </row>
    <row r="116" spans="1:29" ht="15.75" customHeight="1">
      <c r="A116" s="333"/>
      <c r="B116" s="350"/>
      <c r="C116" s="350"/>
      <c r="D116" s="350"/>
      <c r="E116" s="350"/>
      <c r="F116" s="350"/>
      <c r="G116" s="350"/>
      <c r="H116" s="350"/>
      <c r="I116" s="350"/>
      <c r="J116" s="355"/>
      <c r="K116" s="355"/>
      <c r="L116" s="355"/>
      <c r="M116" s="355"/>
      <c r="N116" s="355"/>
      <c r="O116" s="355"/>
      <c r="P116" s="355"/>
      <c r="Q116" s="355"/>
      <c r="R116" s="355"/>
      <c r="S116" s="355"/>
      <c r="T116" s="355"/>
      <c r="U116" s="355"/>
      <c r="V116" s="355"/>
      <c r="W116" s="355"/>
      <c r="X116" s="355"/>
      <c r="Y116" s="355"/>
      <c r="Z116" s="355"/>
      <c r="AA116" s="355"/>
      <c r="AB116" s="355"/>
      <c r="AC116" s="351"/>
    </row>
    <row r="117" spans="1:29" ht="15.75" customHeight="1">
      <c r="A117" s="333"/>
      <c r="B117" s="350"/>
      <c r="C117" s="350"/>
      <c r="D117" s="350"/>
      <c r="E117" s="350"/>
      <c r="F117" s="350"/>
      <c r="G117" s="350"/>
      <c r="H117" s="350"/>
      <c r="I117" s="350"/>
      <c r="J117" s="355"/>
      <c r="K117" s="355"/>
      <c r="L117" s="355"/>
      <c r="M117" s="355"/>
      <c r="N117" s="355"/>
      <c r="O117" s="355"/>
      <c r="P117" s="355"/>
      <c r="Q117" s="355"/>
      <c r="R117" s="355"/>
      <c r="S117" s="355"/>
      <c r="T117" s="355"/>
      <c r="U117" s="355"/>
      <c r="V117" s="355"/>
      <c r="W117" s="355"/>
      <c r="X117" s="355"/>
      <c r="Y117" s="355"/>
      <c r="Z117" s="355"/>
      <c r="AA117" s="355"/>
      <c r="AB117" s="355"/>
      <c r="AC117" s="351"/>
    </row>
    <row r="118" spans="1:29" ht="15.75" customHeight="1">
      <c r="A118" s="333"/>
      <c r="B118" s="350"/>
      <c r="C118" s="350"/>
      <c r="D118" s="350"/>
      <c r="E118" s="350"/>
      <c r="F118" s="350"/>
      <c r="G118" s="350"/>
      <c r="H118" s="350"/>
      <c r="I118" s="350"/>
      <c r="J118" s="355"/>
      <c r="K118" s="355"/>
      <c r="L118" s="355"/>
      <c r="M118" s="355"/>
      <c r="N118" s="355"/>
      <c r="O118" s="355"/>
      <c r="P118" s="355"/>
      <c r="Q118" s="355"/>
      <c r="R118" s="355"/>
      <c r="S118" s="355"/>
      <c r="T118" s="355"/>
      <c r="U118" s="355"/>
      <c r="V118" s="355"/>
      <c r="W118" s="355"/>
      <c r="X118" s="355"/>
      <c r="Y118" s="355"/>
      <c r="Z118" s="355"/>
      <c r="AA118" s="355"/>
      <c r="AB118" s="355"/>
      <c r="AC118" s="351"/>
    </row>
    <row r="119" spans="1:29" ht="15.75" customHeight="1">
      <c r="A119" s="333"/>
      <c r="B119" s="350"/>
      <c r="C119" s="350"/>
      <c r="D119" s="350"/>
      <c r="E119" s="350"/>
      <c r="F119" s="350"/>
      <c r="G119" s="350"/>
      <c r="H119" s="350"/>
      <c r="I119" s="350"/>
      <c r="J119" s="355"/>
      <c r="K119" s="355"/>
      <c r="L119" s="355"/>
      <c r="M119" s="355"/>
      <c r="N119" s="355"/>
      <c r="O119" s="355"/>
      <c r="P119" s="355"/>
      <c r="Q119" s="355"/>
      <c r="R119" s="355"/>
      <c r="S119" s="355"/>
      <c r="T119" s="355"/>
      <c r="U119" s="355"/>
      <c r="V119" s="355"/>
      <c r="W119" s="355"/>
      <c r="X119" s="355"/>
      <c r="Y119" s="355"/>
      <c r="Z119" s="355"/>
      <c r="AA119" s="355"/>
      <c r="AB119" s="355"/>
      <c r="AC119" s="351"/>
    </row>
    <row r="120" spans="1:29" ht="15.75" customHeight="1">
      <c r="A120" s="333"/>
      <c r="B120" s="350"/>
      <c r="C120" s="350"/>
      <c r="D120" s="350"/>
      <c r="E120" s="350"/>
      <c r="F120" s="350"/>
      <c r="G120" s="350"/>
      <c r="H120" s="350"/>
      <c r="I120" s="350"/>
      <c r="J120" s="355"/>
      <c r="K120" s="355"/>
      <c r="L120" s="355"/>
      <c r="M120" s="355"/>
      <c r="N120" s="355"/>
      <c r="O120" s="355"/>
      <c r="P120" s="355"/>
      <c r="Q120" s="355"/>
      <c r="R120" s="355"/>
      <c r="S120" s="355"/>
      <c r="T120" s="355"/>
      <c r="U120" s="355"/>
      <c r="V120" s="355"/>
      <c r="W120" s="355"/>
      <c r="X120" s="355"/>
      <c r="Y120" s="355"/>
      <c r="Z120" s="355"/>
      <c r="AA120" s="355"/>
      <c r="AB120" s="355"/>
      <c r="AC120" s="351"/>
    </row>
    <row r="121" spans="1:29" ht="15.75" customHeight="1">
      <c r="A121" s="333"/>
      <c r="B121" s="350"/>
      <c r="C121" s="350"/>
      <c r="D121" s="350"/>
      <c r="E121" s="350"/>
      <c r="F121" s="350"/>
      <c r="G121" s="350"/>
      <c r="H121" s="350"/>
      <c r="I121" s="350"/>
      <c r="J121" s="355"/>
      <c r="K121" s="355"/>
      <c r="L121" s="355"/>
      <c r="M121" s="355"/>
      <c r="N121" s="355"/>
      <c r="O121" s="355"/>
      <c r="P121" s="355"/>
      <c r="Q121" s="355"/>
      <c r="R121" s="355"/>
      <c r="S121" s="355"/>
      <c r="T121" s="355"/>
      <c r="U121" s="355"/>
      <c r="V121" s="355"/>
      <c r="W121" s="355"/>
      <c r="X121" s="355"/>
      <c r="Y121" s="355"/>
      <c r="Z121" s="355"/>
      <c r="AA121" s="355"/>
      <c r="AB121" s="355"/>
      <c r="AC121" s="351"/>
    </row>
    <row r="122" spans="1:29" ht="15.75" customHeight="1">
      <c r="A122" s="333"/>
      <c r="B122" s="350"/>
      <c r="C122" s="350"/>
      <c r="D122" s="350"/>
      <c r="E122" s="350"/>
      <c r="F122" s="350"/>
      <c r="G122" s="350"/>
      <c r="H122" s="350"/>
      <c r="I122" s="350"/>
      <c r="J122" s="355"/>
      <c r="K122" s="355"/>
      <c r="L122" s="355"/>
      <c r="M122" s="355"/>
      <c r="N122" s="355"/>
      <c r="O122" s="355"/>
      <c r="P122" s="355"/>
      <c r="Q122" s="355"/>
      <c r="R122" s="355"/>
      <c r="S122" s="355"/>
      <c r="T122" s="355"/>
      <c r="U122" s="355"/>
      <c r="V122" s="355"/>
      <c r="W122" s="355"/>
      <c r="X122" s="355"/>
      <c r="Y122" s="355"/>
      <c r="Z122" s="355"/>
      <c r="AA122" s="355"/>
      <c r="AB122" s="355"/>
      <c r="AC122" s="351"/>
    </row>
    <row r="123" spans="1:29" ht="15.75" customHeight="1">
      <c r="A123" s="333"/>
      <c r="B123" s="350"/>
      <c r="C123" s="350"/>
      <c r="D123" s="350"/>
      <c r="E123" s="350"/>
      <c r="F123" s="350"/>
      <c r="G123" s="350"/>
      <c r="H123" s="350"/>
      <c r="I123" s="350"/>
      <c r="J123" s="355"/>
      <c r="K123" s="355"/>
      <c r="L123" s="355"/>
      <c r="M123" s="355"/>
      <c r="N123" s="355"/>
      <c r="O123" s="355"/>
      <c r="P123" s="355"/>
      <c r="Q123" s="355"/>
      <c r="R123" s="355"/>
      <c r="S123" s="355"/>
      <c r="T123" s="355"/>
      <c r="U123" s="355"/>
      <c r="V123" s="355"/>
      <c r="W123" s="355"/>
      <c r="X123" s="355"/>
      <c r="Y123" s="355"/>
      <c r="Z123" s="355"/>
      <c r="AA123" s="355"/>
      <c r="AB123" s="355"/>
      <c r="AC123" s="351"/>
    </row>
    <row r="124" spans="1:29" ht="15.75" customHeight="1">
      <c r="A124" s="333"/>
      <c r="B124" s="350"/>
      <c r="C124" s="350"/>
      <c r="D124" s="350"/>
      <c r="E124" s="350"/>
      <c r="F124" s="350"/>
      <c r="G124" s="350"/>
      <c r="H124" s="350"/>
      <c r="I124" s="350"/>
      <c r="J124" s="355"/>
      <c r="K124" s="355"/>
      <c r="L124" s="355"/>
      <c r="M124" s="355"/>
      <c r="N124" s="355"/>
      <c r="O124" s="355"/>
      <c r="P124" s="355"/>
      <c r="Q124" s="355"/>
      <c r="R124" s="355"/>
      <c r="S124" s="355"/>
      <c r="T124" s="355"/>
      <c r="U124" s="355"/>
      <c r="V124" s="355"/>
      <c r="W124" s="355"/>
      <c r="X124" s="355"/>
      <c r="Y124" s="355"/>
      <c r="Z124" s="355"/>
      <c r="AA124" s="355"/>
      <c r="AB124" s="355"/>
      <c r="AC124" s="351"/>
    </row>
    <row r="125" spans="1:29" ht="15.75" customHeight="1">
      <c r="A125" s="333"/>
      <c r="B125" s="350"/>
      <c r="C125" s="350"/>
      <c r="D125" s="350"/>
      <c r="E125" s="350"/>
      <c r="F125" s="350"/>
      <c r="G125" s="350"/>
      <c r="H125" s="350"/>
      <c r="I125" s="350"/>
      <c r="J125" s="355"/>
      <c r="K125" s="355"/>
      <c r="L125" s="355"/>
      <c r="M125" s="355"/>
      <c r="N125" s="355"/>
      <c r="O125" s="355"/>
      <c r="P125" s="355"/>
      <c r="Q125" s="355"/>
      <c r="R125" s="355"/>
      <c r="S125" s="355"/>
      <c r="T125" s="355"/>
      <c r="U125" s="355"/>
      <c r="V125" s="355"/>
      <c r="W125" s="355"/>
      <c r="X125" s="355"/>
      <c r="Y125" s="355"/>
      <c r="Z125" s="355"/>
      <c r="AA125" s="355"/>
      <c r="AB125" s="355"/>
      <c r="AC125" s="351"/>
    </row>
    <row r="126" spans="1:29" ht="15.75" customHeight="1">
      <c r="A126" s="333"/>
      <c r="B126" s="350"/>
      <c r="C126" s="350"/>
      <c r="D126" s="350"/>
      <c r="E126" s="350"/>
      <c r="F126" s="350"/>
      <c r="G126" s="350"/>
      <c r="H126" s="350"/>
      <c r="I126" s="350"/>
      <c r="J126" s="355"/>
      <c r="K126" s="355"/>
      <c r="L126" s="355"/>
      <c r="M126" s="355"/>
      <c r="N126" s="355"/>
      <c r="O126" s="355"/>
      <c r="P126" s="355"/>
      <c r="Q126" s="355"/>
      <c r="R126" s="355"/>
      <c r="S126" s="355"/>
      <c r="T126" s="355"/>
      <c r="U126" s="355"/>
      <c r="V126" s="355"/>
      <c r="W126" s="355"/>
      <c r="X126" s="355"/>
      <c r="Y126" s="355"/>
      <c r="Z126" s="355"/>
      <c r="AA126" s="355"/>
      <c r="AB126" s="355"/>
      <c r="AC126" s="351"/>
    </row>
    <row r="127" spans="1:29" ht="15.75" customHeight="1">
      <c r="A127" s="333"/>
      <c r="B127" s="350"/>
      <c r="C127" s="350"/>
      <c r="D127" s="350"/>
      <c r="E127" s="350"/>
      <c r="F127" s="350"/>
      <c r="G127" s="350"/>
      <c r="H127" s="350"/>
      <c r="I127" s="350"/>
      <c r="J127" s="355"/>
      <c r="K127" s="355"/>
      <c r="L127" s="355"/>
      <c r="M127" s="355"/>
      <c r="N127" s="355"/>
      <c r="O127" s="355"/>
      <c r="P127" s="355"/>
      <c r="Q127" s="355"/>
      <c r="R127" s="355"/>
      <c r="S127" s="355"/>
      <c r="T127" s="355"/>
      <c r="U127" s="355"/>
      <c r="V127" s="355"/>
      <c r="W127" s="355"/>
      <c r="X127" s="355"/>
      <c r="Y127" s="355"/>
      <c r="Z127" s="355"/>
      <c r="AA127" s="355"/>
      <c r="AB127" s="355"/>
      <c r="AC127" s="351"/>
    </row>
    <row r="128" spans="1:29" ht="15.75" customHeight="1">
      <c r="A128" s="333"/>
      <c r="B128" s="350"/>
      <c r="C128" s="350"/>
      <c r="D128" s="350"/>
      <c r="E128" s="350"/>
      <c r="F128" s="350"/>
      <c r="G128" s="350"/>
      <c r="H128" s="350"/>
      <c r="I128" s="350"/>
      <c r="J128" s="355"/>
      <c r="K128" s="355"/>
      <c r="L128" s="355"/>
      <c r="M128" s="355"/>
      <c r="N128" s="355"/>
      <c r="O128" s="355"/>
      <c r="P128" s="355"/>
      <c r="Q128" s="355"/>
      <c r="R128" s="355"/>
      <c r="S128" s="355"/>
      <c r="T128" s="355"/>
      <c r="U128" s="355"/>
      <c r="V128" s="355"/>
      <c r="W128" s="355"/>
      <c r="X128" s="355"/>
      <c r="Y128" s="355"/>
      <c r="Z128" s="355"/>
      <c r="AA128" s="355"/>
      <c r="AB128" s="355"/>
      <c r="AC128" s="351"/>
    </row>
    <row r="129" spans="1:29" ht="15.75" customHeight="1">
      <c r="A129" s="333"/>
      <c r="B129" s="350"/>
      <c r="C129" s="350"/>
      <c r="D129" s="350"/>
      <c r="E129" s="350"/>
      <c r="F129" s="350"/>
      <c r="G129" s="350"/>
      <c r="H129" s="350"/>
      <c r="I129" s="350"/>
      <c r="J129" s="355"/>
      <c r="K129" s="355"/>
      <c r="L129" s="355"/>
      <c r="M129" s="355"/>
      <c r="N129" s="355"/>
      <c r="O129" s="355"/>
      <c r="P129" s="355"/>
      <c r="Q129" s="355"/>
      <c r="R129" s="355"/>
      <c r="S129" s="355"/>
      <c r="T129" s="355"/>
      <c r="U129" s="355"/>
      <c r="V129" s="355"/>
      <c r="W129" s="355"/>
      <c r="X129" s="355"/>
      <c r="Y129" s="355"/>
      <c r="Z129" s="355"/>
      <c r="AA129" s="355"/>
      <c r="AB129" s="355"/>
      <c r="AC129" s="351"/>
    </row>
    <row r="130" spans="1:29" ht="15.75" customHeight="1">
      <c r="A130" s="333"/>
      <c r="B130" s="350"/>
      <c r="C130" s="350"/>
      <c r="D130" s="350"/>
      <c r="E130" s="350"/>
      <c r="F130" s="350"/>
      <c r="G130" s="350"/>
      <c r="H130" s="350"/>
      <c r="I130" s="350"/>
      <c r="J130" s="355"/>
      <c r="K130" s="355"/>
      <c r="L130" s="355"/>
      <c r="M130" s="355"/>
      <c r="N130" s="355"/>
      <c r="O130" s="355"/>
      <c r="P130" s="355"/>
      <c r="Q130" s="355"/>
      <c r="R130" s="355"/>
      <c r="S130" s="355"/>
      <c r="T130" s="355"/>
      <c r="U130" s="355"/>
      <c r="V130" s="355"/>
      <c r="W130" s="355"/>
      <c r="X130" s="355"/>
      <c r="Y130" s="355"/>
      <c r="Z130" s="355"/>
      <c r="AA130" s="355"/>
      <c r="AB130" s="355"/>
      <c r="AC130" s="351"/>
    </row>
    <row r="131" spans="1:29" ht="15.75" customHeight="1">
      <c r="A131" s="333"/>
      <c r="B131" s="350"/>
      <c r="C131" s="350"/>
      <c r="D131" s="350"/>
      <c r="E131" s="350"/>
      <c r="F131" s="350"/>
      <c r="G131" s="350"/>
      <c r="H131" s="350"/>
      <c r="I131" s="350"/>
      <c r="J131" s="355"/>
      <c r="K131" s="355"/>
      <c r="L131" s="355"/>
      <c r="M131" s="355"/>
      <c r="N131" s="355"/>
      <c r="O131" s="355"/>
      <c r="P131" s="355"/>
      <c r="Q131" s="355"/>
      <c r="R131" s="355"/>
      <c r="S131" s="355"/>
      <c r="T131" s="355"/>
      <c r="U131" s="355"/>
      <c r="V131" s="355"/>
      <c r="W131" s="355"/>
      <c r="X131" s="355"/>
      <c r="Y131" s="355"/>
      <c r="Z131" s="355"/>
      <c r="AA131" s="355"/>
      <c r="AB131" s="355"/>
      <c r="AC131" s="351"/>
    </row>
    <row r="132" spans="1:29" ht="15.75" customHeight="1">
      <c r="A132" s="333"/>
      <c r="B132" s="350"/>
      <c r="C132" s="350"/>
      <c r="D132" s="350"/>
      <c r="E132" s="350"/>
      <c r="F132" s="350"/>
      <c r="G132" s="350"/>
      <c r="H132" s="350"/>
      <c r="I132" s="350"/>
      <c r="J132" s="355"/>
      <c r="K132" s="355"/>
      <c r="L132" s="355"/>
      <c r="M132" s="355"/>
      <c r="N132" s="355"/>
      <c r="O132" s="355"/>
      <c r="P132" s="355"/>
      <c r="Q132" s="355"/>
      <c r="R132" s="355"/>
      <c r="S132" s="355"/>
      <c r="T132" s="355"/>
      <c r="U132" s="355"/>
      <c r="V132" s="355"/>
      <c r="W132" s="355"/>
      <c r="X132" s="355"/>
      <c r="Y132" s="355"/>
      <c r="Z132" s="355"/>
      <c r="AA132" s="355"/>
      <c r="AB132" s="355"/>
      <c r="AC132" s="351"/>
    </row>
    <row r="133" spans="1:29" ht="15.75" customHeight="1">
      <c r="A133" s="333"/>
      <c r="B133" s="350"/>
      <c r="C133" s="350"/>
      <c r="D133" s="350"/>
      <c r="E133" s="350"/>
      <c r="F133" s="350"/>
      <c r="G133" s="350"/>
      <c r="H133" s="350"/>
      <c r="I133" s="350"/>
      <c r="J133" s="355"/>
      <c r="K133" s="355"/>
      <c r="L133" s="355"/>
      <c r="M133" s="355"/>
      <c r="N133" s="355"/>
      <c r="O133" s="355"/>
      <c r="P133" s="355"/>
      <c r="Q133" s="355"/>
      <c r="R133" s="355"/>
      <c r="S133" s="355"/>
      <c r="T133" s="355"/>
      <c r="U133" s="355"/>
      <c r="V133" s="355"/>
      <c r="W133" s="355"/>
      <c r="X133" s="355"/>
      <c r="Y133" s="355"/>
      <c r="Z133" s="355"/>
      <c r="AA133" s="355"/>
      <c r="AB133" s="355"/>
      <c r="AC133" s="351"/>
    </row>
    <row r="134" spans="1:29" ht="15.75" customHeight="1">
      <c r="A134" s="333"/>
      <c r="B134" s="350"/>
      <c r="C134" s="350"/>
      <c r="D134" s="350"/>
      <c r="E134" s="350"/>
      <c r="F134" s="350"/>
      <c r="G134" s="350"/>
      <c r="H134" s="350"/>
      <c r="I134" s="350"/>
      <c r="J134" s="355"/>
      <c r="K134" s="355"/>
      <c r="L134" s="355"/>
      <c r="M134" s="355"/>
      <c r="N134" s="355"/>
      <c r="O134" s="355"/>
      <c r="P134" s="355"/>
      <c r="Q134" s="355"/>
      <c r="R134" s="355"/>
      <c r="S134" s="355"/>
      <c r="T134" s="355"/>
      <c r="U134" s="355"/>
      <c r="V134" s="355"/>
      <c r="W134" s="355"/>
      <c r="X134" s="355"/>
      <c r="Y134" s="355"/>
      <c r="Z134" s="355"/>
      <c r="AA134" s="355"/>
      <c r="AB134" s="355"/>
      <c r="AC134" s="351"/>
    </row>
    <row r="135" spans="1:29" ht="15.75" customHeight="1">
      <c r="A135" s="333"/>
      <c r="B135" s="350"/>
      <c r="C135" s="350"/>
      <c r="D135" s="350"/>
      <c r="E135" s="350"/>
      <c r="F135" s="350"/>
      <c r="G135" s="350"/>
      <c r="H135" s="350"/>
      <c r="I135" s="350"/>
      <c r="J135" s="355"/>
      <c r="K135" s="355"/>
      <c r="L135" s="355"/>
      <c r="M135" s="355"/>
      <c r="N135" s="355"/>
      <c r="O135" s="355"/>
      <c r="P135" s="355"/>
      <c r="Q135" s="355"/>
      <c r="R135" s="355"/>
      <c r="S135" s="355"/>
      <c r="T135" s="355"/>
      <c r="U135" s="355"/>
      <c r="V135" s="355"/>
      <c r="W135" s="355"/>
      <c r="X135" s="355"/>
      <c r="Y135" s="355"/>
      <c r="Z135" s="355"/>
      <c r="AA135" s="355"/>
      <c r="AB135" s="355"/>
      <c r="AC135" s="351"/>
    </row>
    <row r="136" spans="1:29" ht="15.75" customHeight="1">
      <c r="A136" s="333"/>
      <c r="B136" s="350"/>
      <c r="C136" s="350"/>
      <c r="D136" s="350"/>
      <c r="E136" s="350"/>
      <c r="F136" s="350"/>
      <c r="G136" s="350"/>
      <c r="H136" s="350"/>
      <c r="I136" s="350"/>
      <c r="J136" s="355"/>
      <c r="K136" s="355"/>
      <c r="L136" s="355"/>
      <c r="M136" s="355"/>
      <c r="N136" s="355"/>
      <c r="O136" s="355"/>
      <c r="P136" s="355"/>
      <c r="Q136" s="355"/>
      <c r="R136" s="355"/>
      <c r="S136" s="355"/>
      <c r="T136" s="355"/>
      <c r="U136" s="355"/>
      <c r="V136" s="355"/>
      <c r="W136" s="355"/>
      <c r="X136" s="355"/>
      <c r="Y136" s="355"/>
      <c r="Z136" s="355"/>
      <c r="AA136" s="355"/>
      <c r="AB136" s="355"/>
      <c r="AC136" s="351"/>
    </row>
    <row r="137" spans="1:29" ht="15.75" customHeight="1">
      <c r="A137" s="333"/>
      <c r="B137" s="350"/>
      <c r="C137" s="350"/>
      <c r="D137" s="350"/>
      <c r="E137" s="350"/>
      <c r="F137" s="350"/>
      <c r="G137" s="350"/>
      <c r="H137" s="350"/>
      <c r="I137" s="350"/>
      <c r="J137" s="355"/>
      <c r="K137" s="355"/>
      <c r="L137" s="355"/>
      <c r="M137" s="355"/>
      <c r="N137" s="355"/>
      <c r="O137" s="355"/>
      <c r="P137" s="355"/>
      <c r="Q137" s="355"/>
      <c r="R137" s="355"/>
      <c r="S137" s="355"/>
      <c r="T137" s="355"/>
      <c r="U137" s="355"/>
      <c r="V137" s="355"/>
      <c r="W137" s="355"/>
      <c r="X137" s="355"/>
      <c r="Y137" s="355"/>
      <c r="Z137" s="355"/>
      <c r="AA137" s="355"/>
      <c r="AB137" s="355"/>
      <c r="AC137" s="351"/>
    </row>
    <row r="138" spans="1:29" ht="15.75" customHeight="1">
      <c r="A138" s="333"/>
      <c r="B138" s="350"/>
      <c r="C138" s="350"/>
      <c r="D138" s="350"/>
      <c r="E138" s="350"/>
      <c r="F138" s="350"/>
      <c r="G138" s="350"/>
      <c r="H138" s="350"/>
      <c r="I138" s="350"/>
      <c r="J138" s="355"/>
      <c r="K138" s="355"/>
      <c r="L138" s="355"/>
      <c r="M138" s="355"/>
      <c r="N138" s="355"/>
      <c r="O138" s="355"/>
      <c r="P138" s="355"/>
      <c r="Q138" s="355"/>
      <c r="R138" s="355"/>
      <c r="S138" s="355"/>
      <c r="T138" s="355"/>
      <c r="U138" s="355"/>
      <c r="V138" s="355"/>
      <c r="W138" s="355"/>
      <c r="X138" s="355"/>
      <c r="Y138" s="355"/>
      <c r="Z138" s="355"/>
      <c r="AA138" s="355"/>
      <c r="AB138" s="355"/>
      <c r="AC138" s="351"/>
    </row>
    <row r="139" spans="1:29" ht="15.75" customHeight="1">
      <c r="A139" s="333"/>
      <c r="B139" s="350"/>
      <c r="C139" s="350"/>
      <c r="D139" s="350"/>
      <c r="E139" s="350"/>
      <c r="F139" s="350"/>
      <c r="G139" s="350"/>
      <c r="H139" s="350"/>
      <c r="I139" s="350"/>
      <c r="J139" s="355"/>
      <c r="K139" s="355"/>
      <c r="L139" s="355"/>
      <c r="M139" s="355"/>
      <c r="N139" s="355"/>
      <c r="O139" s="355"/>
      <c r="P139" s="355"/>
      <c r="Q139" s="355"/>
      <c r="R139" s="355"/>
      <c r="S139" s="355"/>
      <c r="T139" s="355"/>
      <c r="U139" s="355"/>
      <c r="V139" s="355"/>
      <c r="W139" s="355"/>
      <c r="X139" s="355"/>
      <c r="Y139" s="355"/>
      <c r="Z139" s="355"/>
      <c r="AA139" s="355"/>
      <c r="AB139" s="355"/>
      <c r="AC139" s="351"/>
    </row>
    <row r="140" spans="1:29" ht="15.75" customHeight="1">
      <c r="A140" s="333"/>
      <c r="B140" s="350"/>
      <c r="C140" s="350"/>
      <c r="D140" s="350"/>
      <c r="E140" s="350"/>
      <c r="F140" s="350"/>
      <c r="G140" s="350"/>
      <c r="H140" s="350"/>
      <c r="I140" s="350"/>
      <c r="J140" s="355"/>
      <c r="K140" s="355"/>
      <c r="L140" s="355"/>
      <c r="M140" s="355"/>
      <c r="N140" s="355"/>
      <c r="O140" s="355"/>
      <c r="P140" s="355"/>
      <c r="Q140" s="355"/>
      <c r="R140" s="355"/>
      <c r="S140" s="355"/>
      <c r="T140" s="355"/>
      <c r="U140" s="355"/>
      <c r="V140" s="355"/>
      <c r="W140" s="355"/>
      <c r="X140" s="355"/>
      <c r="Y140" s="355"/>
      <c r="Z140" s="355"/>
      <c r="AA140" s="355"/>
      <c r="AB140" s="355"/>
      <c r="AC140" s="351"/>
    </row>
    <row r="141" spans="1:29" ht="15.75" customHeight="1">
      <c r="A141" s="333"/>
      <c r="B141" s="350"/>
      <c r="C141" s="350"/>
      <c r="D141" s="350"/>
      <c r="E141" s="350"/>
      <c r="F141" s="350"/>
      <c r="G141" s="350"/>
      <c r="H141" s="350"/>
      <c r="I141" s="350"/>
      <c r="J141" s="355"/>
      <c r="K141" s="355"/>
      <c r="L141" s="355"/>
      <c r="M141" s="355"/>
      <c r="N141" s="355"/>
      <c r="O141" s="355"/>
      <c r="P141" s="355"/>
      <c r="Q141" s="355"/>
      <c r="R141" s="355"/>
      <c r="S141" s="355"/>
      <c r="T141" s="355"/>
      <c r="U141" s="355"/>
      <c r="V141" s="355"/>
      <c r="W141" s="355"/>
      <c r="X141" s="355"/>
      <c r="Y141" s="355"/>
      <c r="Z141" s="355"/>
      <c r="AA141" s="355"/>
      <c r="AB141" s="355"/>
      <c r="AC141" s="351"/>
    </row>
    <row r="142" spans="1:29" ht="15.75" customHeight="1">
      <c r="A142" s="333"/>
      <c r="B142" s="350"/>
      <c r="C142" s="350"/>
      <c r="D142" s="350"/>
      <c r="E142" s="350"/>
      <c r="F142" s="350"/>
      <c r="G142" s="350"/>
      <c r="H142" s="350"/>
      <c r="I142" s="350"/>
      <c r="J142" s="355"/>
      <c r="K142" s="355"/>
      <c r="L142" s="355"/>
      <c r="M142" s="355"/>
      <c r="N142" s="355"/>
      <c r="O142" s="355"/>
      <c r="P142" s="355"/>
      <c r="Q142" s="355"/>
      <c r="R142" s="355"/>
      <c r="S142" s="355"/>
      <c r="T142" s="355"/>
      <c r="U142" s="355"/>
      <c r="V142" s="355"/>
      <c r="W142" s="355"/>
      <c r="X142" s="355"/>
      <c r="Y142" s="355"/>
      <c r="Z142" s="355"/>
      <c r="AA142" s="355"/>
      <c r="AB142" s="355"/>
      <c r="AC142" s="351"/>
    </row>
    <row r="143" spans="1:29" ht="15.75" customHeight="1">
      <c r="A143" s="333"/>
      <c r="B143" s="350"/>
      <c r="C143" s="350"/>
      <c r="D143" s="350"/>
      <c r="E143" s="350"/>
      <c r="F143" s="350"/>
      <c r="G143" s="350"/>
      <c r="H143" s="350"/>
      <c r="I143" s="350"/>
      <c r="J143" s="355"/>
      <c r="K143" s="355"/>
      <c r="L143" s="355"/>
      <c r="M143" s="355"/>
      <c r="N143" s="355"/>
      <c r="O143" s="355"/>
      <c r="P143" s="355"/>
      <c r="Q143" s="355"/>
      <c r="R143" s="355"/>
      <c r="S143" s="355"/>
      <c r="T143" s="355"/>
      <c r="U143" s="355"/>
      <c r="V143" s="355"/>
      <c r="W143" s="355"/>
      <c r="X143" s="355"/>
      <c r="Y143" s="355"/>
      <c r="Z143" s="355"/>
      <c r="AA143" s="355"/>
      <c r="AB143" s="355"/>
      <c r="AC143" s="351"/>
    </row>
    <row r="144" spans="1:29" ht="15.75" customHeight="1">
      <c r="A144" s="333"/>
      <c r="B144" s="350"/>
      <c r="C144" s="350"/>
      <c r="D144" s="350"/>
      <c r="E144" s="350"/>
      <c r="F144" s="350"/>
      <c r="G144" s="350"/>
      <c r="H144" s="350"/>
      <c r="I144" s="350"/>
      <c r="J144" s="355"/>
      <c r="K144" s="355"/>
      <c r="L144" s="355"/>
      <c r="M144" s="355"/>
      <c r="N144" s="355"/>
      <c r="O144" s="355"/>
      <c r="P144" s="355"/>
      <c r="Q144" s="355"/>
      <c r="R144" s="355"/>
      <c r="S144" s="355"/>
      <c r="T144" s="355"/>
      <c r="U144" s="355"/>
      <c r="V144" s="355"/>
      <c r="W144" s="355"/>
      <c r="X144" s="355"/>
      <c r="Y144" s="355"/>
      <c r="Z144" s="355"/>
      <c r="AA144" s="355"/>
      <c r="AB144" s="355"/>
      <c r="AC144" s="351"/>
    </row>
    <row r="145" spans="1:29" ht="15.75" customHeight="1">
      <c r="A145" s="333"/>
      <c r="B145" s="350"/>
      <c r="C145" s="350"/>
      <c r="D145" s="350"/>
      <c r="E145" s="350"/>
      <c r="F145" s="350"/>
      <c r="G145" s="350"/>
      <c r="H145" s="350"/>
      <c r="I145" s="350"/>
      <c r="J145" s="355"/>
      <c r="K145" s="355"/>
      <c r="L145" s="355"/>
      <c r="M145" s="355"/>
      <c r="N145" s="355"/>
      <c r="O145" s="355"/>
      <c r="P145" s="355"/>
      <c r="Q145" s="355"/>
      <c r="R145" s="355"/>
      <c r="S145" s="355"/>
      <c r="T145" s="355"/>
      <c r="U145" s="355"/>
      <c r="V145" s="355"/>
      <c r="W145" s="355"/>
      <c r="X145" s="355"/>
      <c r="Y145" s="355"/>
      <c r="Z145" s="355"/>
      <c r="AA145" s="355"/>
      <c r="AB145" s="355"/>
      <c r="AC145" s="351"/>
    </row>
    <row r="146" spans="1:29" ht="15.75" customHeight="1">
      <c r="A146" s="333"/>
      <c r="B146" s="350"/>
      <c r="C146" s="350"/>
      <c r="D146" s="350"/>
      <c r="E146" s="350"/>
      <c r="F146" s="350"/>
      <c r="G146" s="350"/>
      <c r="H146" s="350"/>
      <c r="I146" s="350"/>
      <c r="J146" s="355"/>
      <c r="K146" s="355"/>
      <c r="L146" s="355"/>
      <c r="M146" s="355"/>
      <c r="N146" s="355"/>
      <c r="O146" s="355"/>
      <c r="P146" s="355"/>
      <c r="Q146" s="355"/>
      <c r="R146" s="355"/>
      <c r="S146" s="355"/>
      <c r="T146" s="355"/>
      <c r="U146" s="355"/>
      <c r="V146" s="355"/>
      <c r="W146" s="355"/>
      <c r="X146" s="355"/>
      <c r="Y146" s="355"/>
      <c r="Z146" s="355"/>
      <c r="AA146" s="355"/>
      <c r="AB146" s="355"/>
      <c r="AC146" s="351"/>
    </row>
    <row r="147" spans="1:29" ht="15.75" customHeight="1">
      <c r="A147" s="333"/>
      <c r="B147" s="350"/>
      <c r="C147" s="350"/>
      <c r="D147" s="350"/>
      <c r="E147" s="350"/>
      <c r="F147" s="350"/>
      <c r="G147" s="350"/>
      <c r="H147" s="350"/>
      <c r="I147" s="350"/>
      <c r="J147" s="355"/>
      <c r="K147" s="355"/>
      <c r="L147" s="355"/>
      <c r="M147" s="355"/>
      <c r="N147" s="355"/>
      <c r="O147" s="355"/>
      <c r="P147" s="355"/>
      <c r="Q147" s="355"/>
      <c r="R147" s="355"/>
      <c r="S147" s="355"/>
      <c r="T147" s="355"/>
      <c r="U147" s="355"/>
      <c r="V147" s="355"/>
      <c r="W147" s="355"/>
      <c r="X147" s="355"/>
      <c r="Y147" s="355"/>
      <c r="Z147" s="355"/>
      <c r="AA147" s="355"/>
      <c r="AB147" s="355"/>
      <c r="AC147" s="351"/>
    </row>
    <row r="148" spans="1:29" ht="15.75" customHeight="1">
      <c r="A148" s="333"/>
      <c r="B148" s="350"/>
      <c r="C148" s="350"/>
      <c r="D148" s="350"/>
      <c r="E148" s="350"/>
      <c r="F148" s="350"/>
      <c r="G148" s="350"/>
      <c r="H148" s="350"/>
      <c r="I148" s="350"/>
      <c r="J148" s="355"/>
      <c r="K148" s="355"/>
      <c r="L148" s="355"/>
      <c r="M148" s="355"/>
      <c r="N148" s="355"/>
      <c r="O148" s="355"/>
      <c r="P148" s="355"/>
      <c r="Q148" s="355"/>
      <c r="R148" s="355"/>
      <c r="S148" s="355"/>
      <c r="T148" s="355"/>
      <c r="U148" s="355"/>
      <c r="V148" s="355"/>
      <c r="W148" s="355"/>
      <c r="X148" s="355"/>
      <c r="Y148" s="355"/>
      <c r="Z148" s="355"/>
      <c r="AA148" s="355"/>
      <c r="AB148" s="355"/>
      <c r="AC148" s="351"/>
    </row>
    <row r="149" spans="1:29" ht="15.75" customHeight="1">
      <c r="A149" s="333"/>
      <c r="B149" s="350"/>
      <c r="C149" s="350"/>
      <c r="D149" s="350"/>
      <c r="E149" s="350"/>
      <c r="F149" s="350"/>
      <c r="G149" s="350"/>
      <c r="H149" s="350"/>
      <c r="I149" s="350"/>
      <c r="J149" s="355"/>
      <c r="K149" s="355"/>
      <c r="L149" s="355"/>
      <c r="M149" s="355"/>
      <c r="N149" s="355"/>
      <c r="O149" s="355"/>
      <c r="P149" s="355"/>
      <c r="Q149" s="355"/>
      <c r="R149" s="355"/>
      <c r="S149" s="355"/>
      <c r="T149" s="355"/>
      <c r="U149" s="355"/>
      <c r="V149" s="355"/>
      <c r="W149" s="355"/>
      <c r="X149" s="355"/>
      <c r="Y149" s="355"/>
      <c r="Z149" s="355"/>
      <c r="AA149" s="355"/>
      <c r="AB149" s="355"/>
      <c r="AC149" s="351"/>
    </row>
    <row r="150" spans="1:29" ht="15.75" customHeight="1">
      <c r="A150" s="333"/>
      <c r="B150" s="350"/>
      <c r="C150" s="350"/>
      <c r="D150" s="350"/>
      <c r="E150" s="350"/>
      <c r="F150" s="350"/>
      <c r="G150" s="350"/>
      <c r="H150" s="350"/>
      <c r="I150" s="350"/>
      <c r="J150" s="355"/>
      <c r="K150" s="355"/>
      <c r="L150" s="355"/>
      <c r="M150" s="355"/>
      <c r="N150" s="355"/>
      <c r="O150" s="355"/>
      <c r="P150" s="355"/>
      <c r="Q150" s="355"/>
      <c r="R150" s="355"/>
      <c r="S150" s="355"/>
      <c r="T150" s="355"/>
      <c r="U150" s="355"/>
      <c r="V150" s="355"/>
      <c r="W150" s="355"/>
      <c r="X150" s="355"/>
      <c r="Y150" s="355"/>
      <c r="Z150" s="355"/>
      <c r="AA150" s="355"/>
      <c r="AB150" s="355"/>
      <c r="AC150" s="351"/>
    </row>
    <row r="151" spans="1:29" ht="15.75" customHeight="1">
      <c r="A151" s="333"/>
      <c r="B151" s="350"/>
      <c r="C151" s="350"/>
      <c r="D151" s="350"/>
      <c r="E151" s="350"/>
      <c r="F151" s="350"/>
      <c r="G151" s="350"/>
      <c r="H151" s="350"/>
      <c r="I151" s="350"/>
      <c r="J151" s="355"/>
      <c r="K151" s="355"/>
      <c r="L151" s="355"/>
      <c r="M151" s="355"/>
      <c r="N151" s="355"/>
      <c r="O151" s="355"/>
      <c r="P151" s="355"/>
      <c r="Q151" s="355"/>
      <c r="R151" s="355"/>
      <c r="S151" s="355"/>
      <c r="T151" s="355"/>
      <c r="U151" s="355"/>
      <c r="V151" s="355"/>
      <c r="W151" s="355"/>
      <c r="X151" s="355"/>
      <c r="Y151" s="355"/>
      <c r="Z151" s="355"/>
      <c r="AA151" s="355"/>
      <c r="AB151" s="355"/>
      <c r="AC151" s="351"/>
    </row>
    <row r="152" spans="1:29" ht="15.75" customHeight="1">
      <c r="A152" s="333"/>
      <c r="B152" s="350"/>
      <c r="C152" s="350"/>
      <c r="D152" s="350"/>
      <c r="E152" s="350"/>
      <c r="F152" s="350"/>
      <c r="G152" s="350"/>
      <c r="H152" s="350"/>
      <c r="I152" s="350"/>
      <c r="J152" s="355"/>
      <c r="K152" s="355"/>
      <c r="L152" s="355"/>
      <c r="M152" s="355"/>
      <c r="N152" s="355"/>
      <c r="O152" s="355"/>
      <c r="P152" s="355"/>
      <c r="Q152" s="355"/>
      <c r="R152" s="355"/>
      <c r="S152" s="355"/>
      <c r="T152" s="355"/>
      <c r="U152" s="355"/>
      <c r="V152" s="355"/>
      <c r="W152" s="355"/>
      <c r="X152" s="355"/>
      <c r="Y152" s="355"/>
      <c r="Z152" s="355"/>
      <c r="AA152" s="355"/>
      <c r="AB152" s="355"/>
      <c r="AC152" s="351"/>
    </row>
    <row r="153" spans="1:29" ht="15.75" customHeight="1">
      <c r="A153" s="333"/>
      <c r="B153" s="350"/>
      <c r="C153" s="350"/>
      <c r="D153" s="350"/>
      <c r="E153" s="350"/>
      <c r="F153" s="350"/>
      <c r="G153" s="350"/>
      <c r="H153" s="350"/>
      <c r="I153" s="350"/>
      <c r="J153" s="355"/>
      <c r="K153" s="355"/>
      <c r="L153" s="355"/>
      <c r="M153" s="355"/>
      <c r="N153" s="355"/>
      <c r="O153" s="355"/>
      <c r="P153" s="355"/>
      <c r="Q153" s="355"/>
      <c r="R153" s="355"/>
      <c r="S153" s="355"/>
      <c r="T153" s="355"/>
      <c r="U153" s="355"/>
      <c r="V153" s="355"/>
      <c r="W153" s="355"/>
      <c r="X153" s="355"/>
      <c r="Y153" s="355"/>
      <c r="Z153" s="355"/>
      <c r="AA153" s="355"/>
      <c r="AB153" s="355"/>
      <c r="AC153" s="351"/>
    </row>
    <row r="154" spans="1:29" ht="15.75" customHeight="1">
      <c r="A154" s="333"/>
      <c r="B154" s="350"/>
      <c r="C154" s="350"/>
      <c r="D154" s="350"/>
      <c r="E154" s="350"/>
      <c r="F154" s="350"/>
      <c r="G154" s="350"/>
      <c r="H154" s="350"/>
      <c r="I154" s="350"/>
      <c r="J154" s="355"/>
      <c r="K154" s="355"/>
      <c r="L154" s="355"/>
      <c r="M154" s="355"/>
      <c r="N154" s="355"/>
      <c r="O154" s="355"/>
      <c r="P154" s="355"/>
      <c r="Q154" s="355"/>
      <c r="R154" s="355"/>
      <c r="S154" s="355"/>
      <c r="T154" s="355"/>
      <c r="U154" s="355"/>
      <c r="V154" s="355"/>
      <c r="W154" s="355"/>
      <c r="X154" s="355"/>
      <c r="Y154" s="355"/>
      <c r="Z154" s="355"/>
      <c r="AA154" s="355"/>
      <c r="AB154" s="355"/>
      <c r="AC154" s="351"/>
    </row>
    <row r="155" spans="1:29" ht="15.75" customHeight="1">
      <c r="A155" s="333"/>
      <c r="B155" s="350"/>
      <c r="C155" s="350"/>
      <c r="D155" s="350"/>
      <c r="E155" s="350"/>
      <c r="F155" s="350"/>
      <c r="G155" s="350"/>
      <c r="H155" s="350"/>
      <c r="I155" s="350"/>
      <c r="J155" s="355"/>
      <c r="K155" s="355"/>
      <c r="L155" s="355"/>
      <c r="M155" s="355"/>
      <c r="N155" s="355"/>
      <c r="O155" s="355"/>
      <c r="P155" s="355"/>
      <c r="Q155" s="355"/>
      <c r="R155" s="355"/>
      <c r="S155" s="355"/>
      <c r="T155" s="355"/>
      <c r="U155" s="355"/>
      <c r="V155" s="355"/>
      <c r="W155" s="355"/>
      <c r="X155" s="355"/>
      <c r="Y155" s="355"/>
      <c r="Z155" s="355"/>
      <c r="AA155" s="355"/>
      <c r="AB155" s="355"/>
      <c r="AC155" s="351"/>
    </row>
    <row r="156" spans="1:29" ht="15.75" customHeight="1">
      <c r="A156" s="333"/>
      <c r="B156" s="350"/>
      <c r="C156" s="350"/>
      <c r="D156" s="350"/>
      <c r="E156" s="350"/>
      <c r="F156" s="350"/>
      <c r="G156" s="350"/>
      <c r="H156" s="350"/>
      <c r="I156" s="350"/>
      <c r="J156" s="355"/>
      <c r="K156" s="355"/>
      <c r="L156" s="355"/>
      <c r="M156" s="355"/>
      <c r="N156" s="355"/>
      <c r="O156" s="355"/>
      <c r="P156" s="355"/>
      <c r="Q156" s="355"/>
      <c r="R156" s="355"/>
      <c r="S156" s="355"/>
      <c r="T156" s="355"/>
      <c r="U156" s="355"/>
      <c r="V156" s="355"/>
      <c r="W156" s="355"/>
      <c r="X156" s="355"/>
      <c r="Y156" s="355"/>
      <c r="Z156" s="355"/>
      <c r="AA156" s="355"/>
      <c r="AB156" s="355"/>
      <c r="AC156" s="351"/>
    </row>
    <row r="157" spans="1:29" ht="15.75" customHeight="1">
      <c r="A157" s="333"/>
      <c r="B157" s="350"/>
      <c r="C157" s="350"/>
      <c r="D157" s="350"/>
      <c r="E157" s="350"/>
      <c r="F157" s="350"/>
      <c r="G157" s="350"/>
      <c r="H157" s="350"/>
      <c r="I157" s="350"/>
      <c r="J157" s="355"/>
      <c r="K157" s="355"/>
      <c r="L157" s="355"/>
      <c r="M157" s="355"/>
      <c r="N157" s="355"/>
      <c r="O157" s="355"/>
      <c r="P157" s="355"/>
      <c r="Q157" s="355"/>
      <c r="R157" s="355"/>
      <c r="S157" s="355"/>
      <c r="T157" s="355"/>
      <c r="U157" s="355"/>
      <c r="V157" s="355"/>
      <c r="W157" s="355"/>
      <c r="X157" s="355"/>
      <c r="Y157" s="355"/>
      <c r="Z157" s="355"/>
      <c r="AA157" s="355"/>
      <c r="AB157" s="355"/>
      <c r="AC157" s="351"/>
    </row>
    <row r="158" spans="1:29" ht="15.75" customHeight="1">
      <c r="A158" s="333"/>
      <c r="B158" s="350"/>
      <c r="C158" s="350"/>
      <c r="D158" s="350"/>
      <c r="E158" s="350"/>
      <c r="F158" s="350"/>
      <c r="G158" s="350"/>
      <c r="H158" s="350"/>
      <c r="I158" s="350"/>
      <c r="J158" s="355"/>
      <c r="K158" s="355"/>
      <c r="L158" s="355"/>
      <c r="M158" s="355"/>
      <c r="N158" s="355"/>
      <c r="O158" s="355"/>
      <c r="P158" s="355"/>
      <c r="Q158" s="355"/>
      <c r="R158" s="355"/>
      <c r="S158" s="355"/>
      <c r="T158" s="355"/>
      <c r="U158" s="355"/>
      <c r="V158" s="355"/>
      <c r="W158" s="355"/>
      <c r="X158" s="355"/>
      <c r="Y158" s="355"/>
      <c r="Z158" s="355"/>
      <c r="AA158" s="355"/>
      <c r="AB158" s="355"/>
      <c r="AC158" s="351"/>
    </row>
    <row r="159" spans="1:29" ht="15.75" customHeight="1">
      <c r="A159" s="333"/>
      <c r="B159" s="350"/>
      <c r="C159" s="350"/>
      <c r="D159" s="350"/>
      <c r="E159" s="350"/>
      <c r="F159" s="350"/>
      <c r="G159" s="350"/>
      <c r="H159" s="350"/>
      <c r="I159" s="350"/>
      <c r="J159" s="355"/>
      <c r="K159" s="355"/>
      <c r="L159" s="355"/>
      <c r="M159" s="355"/>
      <c r="N159" s="355"/>
      <c r="O159" s="355"/>
      <c r="P159" s="355"/>
      <c r="Q159" s="355"/>
      <c r="R159" s="355"/>
      <c r="S159" s="355"/>
      <c r="T159" s="355"/>
      <c r="U159" s="355"/>
      <c r="V159" s="355"/>
      <c r="W159" s="355"/>
      <c r="X159" s="355"/>
      <c r="Y159" s="355"/>
      <c r="Z159" s="355"/>
      <c r="AA159" s="355"/>
      <c r="AB159" s="355"/>
      <c r="AC159" s="351"/>
    </row>
    <row r="160" spans="1:29" ht="15.75" customHeight="1">
      <c r="A160" s="333"/>
      <c r="B160" s="350"/>
      <c r="C160" s="350"/>
      <c r="D160" s="350"/>
      <c r="E160" s="350"/>
      <c r="F160" s="350"/>
      <c r="G160" s="350"/>
      <c r="H160" s="350"/>
      <c r="I160" s="350"/>
      <c r="J160" s="355"/>
      <c r="K160" s="355"/>
      <c r="L160" s="355"/>
      <c r="M160" s="355"/>
      <c r="N160" s="355"/>
      <c r="O160" s="355"/>
      <c r="P160" s="355"/>
      <c r="Q160" s="355"/>
      <c r="R160" s="355"/>
      <c r="S160" s="355"/>
      <c r="T160" s="355"/>
      <c r="U160" s="355"/>
      <c r="V160" s="355"/>
      <c r="W160" s="355"/>
      <c r="X160" s="355"/>
      <c r="Y160" s="355"/>
      <c r="Z160" s="355"/>
      <c r="AA160" s="355"/>
      <c r="AB160" s="355"/>
      <c r="AC160" s="351"/>
    </row>
    <row r="161" spans="1:29" ht="15.75" customHeight="1">
      <c r="A161" s="333"/>
      <c r="B161" s="350"/>
      <c r="C161" s="350"/>
      <c r="D161" s="350"/>
      <c r="E161" s="350"/>
      <c r="F161" s="350"/>
      <c r="G161" s="350"/>
      <c r="H161" s="350"/>
      <c r="I161" s="350"/>
      <c r="J161" s="355"/>
      <c r="K161" s="355"/>
      <c r="L161" s="355"/>
      <c r="M161" s="355"/>
      <c r="N161" s="355"/>
      <c r="O161" s="355"/>
      <c r="P161" s="355"/>
      <c r="Q161" s="355"/>
      <c r="R161" s="355"/>
      <c r="S161" s="355"/>
      <c r="T161" s="355"/>
      <c r="U161" s="355"/>
      <c r="V161" s="355"/>
      <c r="W161" s="355"/>
      <c r="X161" s="355"/>
      <c r="Y161" s="355"/>
      <c r="Z161" s="355"/>
      <c r="AA161" s="355"/>
      <c r="AB161" s="355"/>
      <c r="AC161" s="351"/>
    </row>
    <row r="162" spans="1:29" ht="15.75" customHeight="1">
      <c r="A162" s="333"/>
      <c r="B162" s="350"/>
      <c r="C162" s="350"/>
      <c r="D162" s="350"/>
      <c r="E162" s="350"/>
      <c r="F162" s="350"/>
      <c r="G162" s="350"/>
      <c r="H162" s="350"/>
      <c r="I162" s="350"/>
      <c r="J162" s="355"/>
      <c r="K162" s="355"/>
      <c r="L162" s="355"/>
      <c r="M162" s="355"/>
      <c r="N162" s="355"/>
      <c r="O162" s="355"/>
      <c r="P162" s="355"/>
      <c r="Q162" s="355"/>
      <c r="R162" s="355"/>
      <c r="S162" s="355"/>
      <c r="T162" s="355"/>
      <c r="U162" s="355"/>
      <c r="V162" s="355"/>
      <c r="W162" s="355"/>
      <c r="X162" s="355"/>
      <c r="Y162" s="355"/>
      <c r="Z162" s="355"/>
      <c r="AA162" s="355"/>
      <c r="AB162" s="355"/>
      <c r="AC162" s="351"/>
    </row>
    <row r="163" spans="1:29" ht="15.75" customHeight="1">
      <c r="A163" s="333"/>
      <c r="B163" s="350"/>
      <c r="C163" s="350"/>
      <c r="D163" s="350"/>
      <c r="E163" s="350"/>
      <c r="F163" s="350"/>
      <c r="G163" s="350"/>
      <c r="H163" s="350"/>
      <c r="I163" s="350"/>
      <c r="J163" s="355"/>
      <c r="K163" s="355"/>
      <c r="L163" s="355"/>
      <c r="M163" s="355"/>
      <c r="N163" s="355"/>
      <c r="O163" s="355"/>
      <c r="P163" s="355"/>
      <c r="Q163" s="355"/>
      <c r="R163" s="355"/>
      <c r="S163" s="355"/>
      <c r="T163" s="355"/>
      <c r="U163" s="355"/>
      <c r="V163" s="355"/>
      <c r="W163" s="355"/>
      <c r="X163" s="355"/>
      <c r="Y163" s="355"/>
      <c r="Z163" s="355"/>
      <c r="AA163" s="355"/>
      <c r="AB163" s="355"/>
      <c r="AC163" s="351"/>
    </row>
    <row r="164" spans="1:29" ht="15.75" customHeight="1">
      <c r="A164" s="333"/>
      <c r="B164" s="350"/>
      <c r="C164" s="350"/>
      <c r="D164" s="350"/>
      <c r="E164" s="350"/>
      <c r="F164" s="350"/>
      <c r="G164" s="350"/>
      <c r="H164" s="350"/>
      <c r="I164" s="350"/>
      <c r="J164" s="355"/>
      <c r="K164" s="355"/>
      <c r="L164" s="355"/>
      <c r="M164" s="355"/>
      <c r="N164" s="355"/>
      <c r="O164" s="355"/>
      <c r="P164" s="355"/>
      <c r="Q164" s="355"/>
      <c r="R164" s="355"/>
      <c r="S164" s="355"/>
      <c r="T164" s="355"/>
      <c r="U164" s="355"/>
      <c r="V164" s="355"/>
      <c r="W164" s="355"/>
      <c r="X164" s="355"/>
      <c r="Y164" s="355"/>
      <c r="Z164" s="355"/>
      <c r="AA164" s="355"/>
      <c r="AB164" s="355"/>
      <c r="AC164" s="351"/>
    </row>
    <row r="165" spans="1:29" ht="15.75" customHeight="1">
      <c r="A165" s="333"/>
      <c r="B165" s="350"/>
      <c r="C165" s="350"/>
      <c r="D165" s="350"/>
      <c r="E165" s="350"/>
      <c r="F165" s="350"/>
      <c r="G165" s="350"/>
      <c r="H165" s="350"/>
      <c r="I165" s="350"/>
      <c r="J165" s="355"/>
      <c r="K165" s="355"/>
      <c r="L165" s="355"/>
      <c r="M165" s="355"/>
      <c r="N165" s="355"/>
      <c r="O165" s="355"/>
      <c r="P165" s="355"/>
      <c r="Q165" s="355"/>
      <c r="R165" s="355"/>
      <c r="S165" s="355"/>
      <c r="T165" s="355"/>
      <c r="U165" s="355"/>
      <c r="V165" s="355"/>
      <c r="W165" s="355"/>
      <c r="X165" s="355"/>
      <c r="Y165" s="355"/>
      <c r="Z165" s="355"/>
      <c r="AA165" s="355"/>
      <c r="AB165" s="355"/>
      <c r="AC165" s="351"/>
    </row>
    <row r="166" spans="1:29" ht="15.75" customHeight="1">
      <c r="A166" s="333"/>
      <c r="B166" s="350"/>
      <c r="C166" s="350"/>
      <c r="D166" s="350"/>
      <c r="E166" s="350"/>
      <c r="F166" s="350"/>
      <c r="G166" s="350"/>
      <c r="H166" s="350"/>
      <c r="I166" s="350"/>
      <c r="J166" s="355"/>
      <c r="K166" s="355"/>
      <c r="L166" s="355"/>
      <c r="M166" s="355"/>
      <c r="N166" s="355"/>
      <c r="O166" s="355"/>
      <c r="P166" s="355"/>
      <c r="Q166" s="355"/>
      <c r="R166" s="355"/>
      <c r="S166" s="355"/>
      <c r="T166" s="355"/>
      <c r="U166" s="355"/>
      <c r="V166" s="355"/>
      <c r="W166" s="355"/>
      <c r="X166" s="355"/>
      <c r="Y166" s="355"/>
      <c r="Z166" s="355"/>
      <c r="AA166" s="355"/>
      <c r="AB166" s="355"/>
      <c r="AC166" s="351"/>
    </row>
    <row r="167" spans="1:29" ht="15.75" customHeight="1">
      <c r="A167" s="333"/>
      <c r="B167" s="350"/>
      <c r="C167" s="350"/>
      <c r="D167" s="350"/>
      <c r="E167" s="350"/>
      <c r="F167" s="350"/>
      <c r="G167" s="350"/>
      <c r="H167" s="350"/>
      <c r="I167" s="350"/>
      <c r="J167" s="355"/>
      <c r="K167" s="355"/>
      <c r="L167" s="355"/>
      <c r="M167" s="355"/>
      <c r="N167" s="355"/>
      <c r="O167" s="355"/>
      <c r="P167" s="355"/>
      <c r="Q167" s="355"/>
      <c r="R167" s="355"/>
      <c r="S167" s="355"/>
      <c r="T167" s="355"/>
      <c r="U167" s="355"/>
      <c r="V167" s="355"/>
      <c r="W167" s="355"/>
      <c r="X167" s="355"/>
      <c r="Y167" s="355"/>
      <c r="Z167" s="355"/>
      <c r="AA167" s="355"/>
      <c r="AB167" s="355"/>
      <c r="AC167" s="351"/>
    </row>
    <row r="168" spans="1:29" ht="15.75" customHeight="1">
      <c r="A168" s="333"/>
      <c r="B168" s="350"/>
      <c r="C168" s="350"/>
      <c r="D168" s="350"/>
      <c r="E168" s="350"/>
      <c r="F168" s="350"/>
      <c r="G168" s="350"/>
      <c r="H168" s="350"/>
      <c r="I168" s="350"/>
      <c r="J168" s="355"/>
      <c r="K168" s="355"/>
      <c r="L168" s="355"/>
      <c r="M168" s="355"/>
      <c r="N168" s="355"/>
      <c r="O168" s="355"/>
      <c r="P168" s="355"/>
      <c r="Q168" s="355"/>
      <c r="R168" s="355"/>
      <c r="S168" s="355"/>
      <c r="T168" s="355"/>
      <c r="U168" s="355"/>
      <c r="V168" s="355"/>
      <c r="W168" s="355"/>
      <c r="X168" s="355"/>
      <c r="Y168" s="355"/>
      <c r="Z168" s="355"/>
      <c r="AA168" s="355"/>
      <c r="AB168" s="355"/>
      <c r="AC168" s="351"/>
    </row>
    <row r="169" spans="1:29" ht="15.75" customHeight="1">
      <c r="A169" s="333"/>
      <c r="B169" s="350"/>
      <c r="C169" s="350"/>
      <c r="D169" s="350"/>
      <c r="E169" s="350"/>
      <c r="F169" s="350"/>
      <c r="G169" s="350"/>
      <c r="H169" s="350"/>
      <c r="I169" s="350"/>
      <c r="J169" s="355"/>
      <c r="K169" s="355"/>
      <c r="L169" s="355"/>
      <c r="M169" s="355"/>
      <c r="N169" s="355"/>
      <c r="O169" s="355"/>
      <c r="P169" s="355"/>
      <c r="Q169" s="355"/>
      <c r="R169" s="355"/>
      <c r="S169" s="355"/>
      <c r="T169" s="355"/>
      <c r="U169" s="355"/>
      <c r="V169" s="355"/>
      <c r="W169" s="355"/>
      <c r="X169" s="355"/>
      <c r="Y169" s="355"/>
      <c r="Z169" s="355"/>
      <c r="AA169" s="355"/>
      <c r="AB169" s="355"/>
      <c r="AC169" s="351"/>
    </row>
    <row r="170" spans="1:29" ht="15.75" customHeight="1">
      <c r="A170" s="333"/>
      <c r="B170" s="350"/>
      <c r="C170" s="350"/>
      <c r="D170" s="350"/>
      <c r="E170" s="350"/>
      <c r="F170" s="350"/>
      <c r="G170" s="350"/>
      <c r="H170" s="350"/>
      <c r="I170" s="350"/>
      <c r="J170" s="355"/>
      <c r="K170" s="355"/>
      <c r="L170" s="355"/>
      <c r="M170" s="355"/>
      <c r="N170" s="355"/>
      <c r="O170" s="355"/>
      <c r="P170" s="355"/>
      <c r="Q170" s="355"/>
      <c r="R170" s="355"/>
      <c r="S170" s="355"/>
      <c r="T170" s="355"/>
      <c r="U170" s="355"/>
      <c r="V170" s="355"/>
      <c r="W170" s="355"/>
      <c r="X170" s="355"/>
      <c r="Y170" s="355"/>
      <c r="Z170" s="355"/>
      <c r="AA170" s="355"/>
      <c r="AB170" s="355"/>
      <c r="AC170" s="351"/>
    </row>
    <row r="171" spans="1:29" ht="15.75" customHeight="1">
      <c r="A171" s="333"/>
      <c r="B171" s="350"/>
      <c r="C171" s="350"/>
      <c r="D171" s="350"/>
      <c r="E171" s="350"/>
      <c r="F171" s="350"/>
      <c r="G171" s="350"/>
      <c r="H171" s="350"/>
      <c r="I171" s="350"/>
      <c r="J171" s="355"/>
      <c r="K171" s="355"/>
      <c r="L171" s="355"/>
      <c r="M171" s="355"/>
      <c r="N171" s="355"/>
      <c r="O171" s="355"/>
      <c r="P171" s="355"/>
      <c r="Q171" s="355"/>
      <c r="R171" s="355"/>
      <c r="S171" s="355"/>
      <c r="T171" s="355"/>
      <c r="U171" s="355"/>
      <c r="V171" s="355"/>
      <c r="W171" s="355"/>
      <c r="X171" s="355"/>
      <c r="Y171" s="355"/>
      <c r="Z171" s="355"/>
      <c r="AA171" s="355"/>
      <c r="AB171" s="355"/>
      <c r="AC171" s="351"/>
    </row>
    <row r="172" spans="1:29" ht="15.75" customHeight="1">
      <c r="A172" s="333"/>
      <c r="B172" s="350"/>
      <c r="C172" s="350"/>
      <c r="D172" s="350"/>
      <c r="E172" s="350"/>
      <c r="F172" s="350"/>
      <c r="G172" s="350"/>
      <c r="H172" s="350"/>
      <c r="I172" s="350"/>
      <c r="J172" s="355"/>
      <c r="K172" s="355"/>
      <c r="L172" s="355"/>
      <c r="M172" s="355"/>
      <c r="N172" s="355"/>
      <c r="O172" s="355"/>
      <c r="P172" s="355"/>
      <c r="Q172" s="355"/>
      <c r="R172" s="355"/>
      <c r="S172" s="355"/>
      <c r="T172" s="355"/>
      <c r="U172" s="355"/>
      <c r="V172" s="355"/>
      <c r="W172" s="355"/>
      <c r="X172" s="355"/>
      <c r="Y172" s="355"/>
      <c r="Z172" s="355"/>
      <c r="AA172" s="355"/>
      <c r="AB172" s="355"/>
      <c r="AC172" s="351"/>
    </row>
    <row r="173" spans="1:29" ht="15.75" customHeight="1">
      <c r="A173" s="333"/>
      <c r="B173" s="350"/>
      <c r="C173" s="350"/>
      <c r="D173" s="350"/>
      <c r="E173" s="350"/>
      <c r="F173" s="350"/>
      <c r="G173" s="350"/>
      <c r="H173" s="350"/>
      <c r="I173" s="350"/>
      <c r="J173" s="355"/>
      <c r="K173" s="355"/>
      <c r="L173" s="355"/>
      <c r="M173" s="355"/>
      <c r="N173" s="355"/>
      <c r="O173" s="355"/>
      <c r="P173" s="355"/>
      <c r="Q173" s="355"/>
      <c r="R173" s="355"/>
      <c r="S173" s="355"/>
      <c r="T173" s="355"/>
      <c r="U173" s="355"/>
      <c r="V173" s="355"/>
      <c r="W173" s="355"/>
      <c r="X173" s="355"/>
      <c r="Y173" s="355"/>
      <c r="Z173" s="355"/>
      <c r="AA173" s="355"/>
      <c r="AB173" s="355"/>
      <c r="AC173" s="351"/>
    </row>
    <row r="174" spans="1:29" ht="15.75" customHeight="1">
      <c r="A174" s="333"/>
      <c r="B174" s="350"/>
      <c r="C174" s="350"/>
      <c r="D174" s="350"/>
      <c r="E174" s="350"/>
      <c r="F174" s="350"/>
      <c r="G174" s="350"/>
      <c r="H174" s="350"/>
      <c r="I174" s="350"/>
      <c r="J174" s="355"/>
      <c r="K174" s="355"/>
      <c r="L174" s="355"/>
      <c r="M174" s="355"/>
      <c r="N174" s="355"/>
      <c r="O174" s="355"/>
      <c r="P174" s="355"/>
      <c r="Q174" s="355"/>
      <c r="R174" s="355"/>
      <c r="S174" s="355"/>
      <c r="T174" s="355"/>
      <c r="U174" s="355"/>
      <c r="V174" s="355"/>
      <c r="W174" s="355"/>
      <c r="X174" s="355"/>
      <c r="Y174" s="355"/>
      <c r="Z174" s="355"/>
      <c r="AA174" s="355"/>
      <c r="AB174" s="355"/>
      <c r="AC174" s="351"/>
    </row>
    <row r="175" spans="1:29" ht="15.75" customHeight="1">
      <c r="A175" s="333"/>
      <c r="B175" s="350"/>
      <c r="C175" s="350"/>
      <c r="D175" s="350"/>
      <c r="E175" s="350"/>
      <c r="F175" s="350"/>
      <c r="G175" s="350"/>
      <c r="H175" s="350"/>
      <c r="I175" s="350"/>
      <c r="J175" s="355"/>
      <c r="K175" s="355"/>
      <c r="L175" s="355"/>
      <c r="M175" s="355"/>
      <c r="N175" s="355"/>
      <c r="O175" s="355"/>
      <c r="P175" s="355"/>
      <c r="Q175" s="355"/>
      <c r="R175" s="355"/>
      <c r="S175" s="355"/>
      <c r="T175" s="355"/>
      <c r="U175" s="355"/>
      <c r="V175" s="355"/>
      <c r="W175" s="355"/>
      <c r="X175" s="355"/>
      <c r="Y175" s="355"/>
      <c r="Z175" s="355"/>
      <c r="AA175" s="355"/>
      <c r="AB175" s="355"/>
      <c r="AC175" s="351"/>
    </row>
    <row r="176" spans="1:29" ht="15.75" customHeight="1">
      <c r="A176" s="333"/>
      <c r="B176" s="350"/>
      <c r="C176" s="350"/>
      <c r="D176" s="350"/>
      <c r="E176" s="350"/>
      <c r="F176" s="350"/>
      <c r="G176" s="350"/>
      <c r="H176" s="350"/>
      <c r="I176" s="350"/>
      <c r="J176" s="355"/>
      <c r="K176" s="355"/>
      <c r="L176" s="355"/>
      <c r="M176" s="355"/>
      <c r="N176" s="355"/>
      <c r="O176" s="355"/>
      <c r="P176" s="355"/>
      <c r="Q176" s="355"/>
      <c r="R176" s="355"/>
      <c r="S176" s="355"/>
      <c r="T176" s="355"/>
      <c r="U176" s="355"/>
      <c r="V176" s="355"/>
      <c r="W176" s="355"/>
      <c r="X176" s="355"/>
      <c r="Y176" s="355"/>
      <c r="Z176" s="355"/>
      <c r="AA176" s="355"/>
      <c r="AB176" s="355"/>
      <c r="AC176" s="351"/>
    </row>
    <row r="177" spans="1:29" ht="15.75" customHeight="1">
      <c r="A177" s="333"/>
      <c r="B177" s="350"/>
      <c r="C177" s="350"/>
      <c r="D177" s="350"/>
      <c r="E177" s="350"/>
      <c r="F177" s="350"/>
      <c r="G177" s="350"/>
      <c r="H177" s="350"/>
      <c r="I177" s="350"/>
      <c r="J177" s="355"/>
      <c r="K177" s="355"/>
      <c r="L177" s="355"/>
      <c r="M177" s="355"/>
      <c r="N177" s="355"/>
      <c r="O177" s="355"/>
      <c r="P177" s="355"/>
      <c r="Q177" s="355"/>
      <c r="R177" s="355"/>
      <c r="S177" s="355"/>
      <c r="T177" s="355"/>
      <c r="U177" s="355"/>
      <c r="V177" s="355"/>
      <c r="W177" s="355"/>
      <c r="X177" s="355"/>
      <c r="Y177" s="355"/>
      <c r="Z177" s="355"/>
      <c r="AA177" s="355"/>
      <c r="AB177" s="355"/>
      <c r="AC177" s="351"/>
    </row>
    <row r="178" spans="1:29" ht="15.75" customHeight="1">
      <c r="A178" s="333"/>
      <c r="B178" s="350"/>
      <c r="C178" s="350"/>
      <c r="D178" s="350"/>
      <c r="E178" s="350"/>
      <c r="F178" s="350"/>
      <c r="G178" s="350"/>
      <c r="H178" s="350"/>
      <c r="I178" s="350"/>
      <c r="J178" s="355"/>
      <c r="K178" s="355"/>
      <c r="L178" s="355"/>
      <c r="M178" s="355"/>
      <c r="N178" s="355"/>
      <c r="O178" s="355"/>
      <c r="P178" s="355"/>
      <c r="Q178" s="355"/>
      <c r="R178" s="355"/>
      <c r="S178" s="355"/>
      <c r="T178" s="355"/>
      <c r="U178" s="355"/>
      <c r="V178" s="355"/>
      <c r="W178" s="355"/>
      <c r="X178" s="355"/>
      <c r="Y178" s="355"/>
      <c r="Z178" s="355"/>
      <c r="AA178" s="355"/>
      <c r="AB178" s="355"/>
      <c r="AC178" s="351"/>
    </row>
    <row r="179" spans="1:29" ht="15.75" customHeight="1">
      <c r="A179" s="333"/>
      <c r="B179" s="350"/>
      <c r="C179" s="350"/>
      <c r="D179" s="350"/>
      <c r="E179" s="350"/>
      <c r="F179" s="350"/>
      <c r="G179" s="350"/>
      <c r="H179" s="350"/>
      <c r="I179" s="350"/>
      <c r="J179" s="355"/>
      <c r="K179" s="355"/>
      <c r="L179" s="355"/>
      <c r="M179" s="355"/>
      <c r="N179" s="355"/>
      <c r="O179" s="355"/>
      <c r="P179" s="355"/>
      <c r="Q179" s="355"/>
      <c r="R179" s="355"/>
      <c r="S179" s="355"/>
      <c r="T179" s="355"/>
      <c r="U179" s="355"/>
      <c r="V179" s="355"/>
      <c r="W179" s="355"/>
      <c r="X179" s="355"/>
      <c r="Y179" s="355"/>
      <c r="Z179" s="355"/>
      <c r="AA179" s="355"/>
      <c r="AB179" s="355"/>
      <c r="AC179" s="351"/>
    </row>
    <row r="180" spans="1:29" ht="15.75" customHeight="1">
      <c r="A180" s="333"/>
      <c r="B180" s="350"/>
      <c r="C180" s="350"/>
      <c r="D180" s="350"/>
      <c r="E180" s="350"/>
      <c r="F180" s="350"/>
      <c r="G180" s="350"/>
      <c r="H180" s="350"/>
      <c r="I180" s="350"/>
      <c r="J180" s="355"/>
      <c r="K180" s="355"/>
      <c r="L180" s="355"/>
      <c r="M180" s="355"/>
      <c r="N180" s="355"/>
      <c r="O180" s="355"/>
      <c r="P180" s="355"/>
      <c r="Q180" s="355"/>
      <c r="R180" s="355"/>
      <c r="S180" s="355"/>
      <c r="T180" s="355"/>
      <c r="U180" s="355"/>
      <c r="V180" s="355"/>
      <c r="W180" s="355"/>
      <c r="X180" s="355"/>
      <c r="Y180" s="355"/>
      <c r="Z180" s="355"/>
      <c r="AA180" s="355"/>
      <c r="AB180" s="355"/>
      <c r="AC180" s="351"/>
    </row>
    <row r="181" spans="1:29" ht="15.75" customHeight="1">
      <c r="A181" s="333"/>
      <c r="B181" s="350"/>
      <c r="C181" s="350"/>
      <c r="D181" s="350"/>
      <c r="E181" s="350"/>
      <c r="F181" s="350"/>
      <c r="G181" s="350"/>
      <c r="H181" s="350"/>
      <c r="I181" s="350"/>
      <c r="J181" s="355"/>
      <c r="K181" s="355"/>
      <c r="L181" s="355"/>
      <c r="M181" s="355"/>
      <c r="N181" s="355"/>
      <c r="O181" s="355"/>
      <c r="P181" s="355"/>
      <c r="Q181" s="355"/>
      <c r="R181" s="355"/>
      <c r="S181" s="355"/>
      <c r="T181" s="355"/>
      <c r="U181" s="355"/>
      <c r="V181" s="355"/>
      <c r="W181" s="355"/>
      <c r="X181" s="355"/>
      <c r="Y181" s="355"/>
      <c r="Z181" s="355"/>
      <c r="AA181" s="355"/>
      <c r="AB181" s="355"/>
      <c r="AC181" s="351"/>
    </row>
    <row r="182" spans="1:29" ht="15.75" customHeight="1">
      <c r="A182" s="333"/>
      <c r="B182" s="350"/>
      <c r="C182" s="350"/>
      <c r="D182" s="350"/>
      <c r="E182" s="350"/>
      <c r="F182" s="350"/>
      <c r="G182" s="350"/>
      <c r="H182" s="350"/>
      <c r="I182" s="350"/>
      <c r="J182" s="355"/>
      <c r="K182" s="355"/>
      <c r="L182" s="355"/>
      <c r="M182" s="355"/>
      <c r="N182" s="355"/>
      <c r="O182" s="355"/>
      <c r="P182" s="355"/>
      <c r="Q182" s="355"/>
      <c r="R182" s="355"/>
      <c r="S182" s="355"/>
      <c r="T182" s="355"/>
      <c r="U182" s="355"/>
      <c r="V182" s="355"/>
      <c r="W182" s="355"/>
      <c r="X182" s="355"/>
      <c r="Y182" s="355"/>
      <c r="Z182" s="355"/>
      <c r="AA182" s="355"/>
      <c r="AB182" s="355"/>
      <c r="AC182" s="351"/>
    </row>
    <row r="183" spans="1:29" ht="15.75" customHeight="1">
      <c r="A183" s="333"/>
      <c r="B183" s="350"/>
      <c r="C183" s="350"/>
      <c r="D183" s="350"/>
      <c r="E183" s="350"/>
      <c r="F183" s="350"/>
      <c r="G183" s="350"/>
      <c r="H183" s="350"/>
      <c r="I183" s="350"/>
      <c r="J183" s="355"/>
      <c r="K183" s="355"/>
      <c r="L183" s="355"/>
      <c r="M183" s="355"/>
      <c r="N183" s="355"/>
      <c r="O183" s="355"/>
      <c r="P183" s="355"/>
      <c r="Q183" s="355"/>
      <c r="R183" s="355"/>
      <c r="S183" s="355"/>
      <c r="T183" s="355"/>
      <c r="U183" s="355"/>
      <c r="V183" s="355"/>
      <c r="W183" s="355"/>
      <c r="X183" s="355"/>
      <c r="Y183" s="355"/>
      <c r="Z183" s="355"/>
      <c r="AA183" s="355"/>
      <c r="AB183" s="355"/>
      <c r="AC183" s="351"/>
    </row>
    <row r="184" spans="1:29" ht="15.75" customHeight="1">
      <c r="A184" s="333"/>
      <c r="B184" s="350"/>
      <c r="C184" s="350"/>
      <c r="D184" s="350"/>
      <c r="E184" s="350"/>
      <c r="F184" s="350"/>
      <c r="G184" s="350"/>
      <c r="H184" s="350"/>
      <c r="I184" s="350"/>
      <c r="J184" s="355"/>
      <c r="K184" s="355"/>
      <c r="L184" s="355"/>
      <c r="M184" s="355"/>
      <c r="N184" s="355"/>
      <c r="O184" s="355"/>
      <c r="P184" s="355"/>
      <c r="Q184" s="355"/>
      <c r="R184" s="355"/>
      <c r="S184" s="355"/>
      <c r="T184" s="355"/>
      <c r="U184" s="355"/>
      <c r="V184" s="355"/>
      <c r="W184" s="355"/>
      <c r="X184" s="355"/>
      <c r="Y184" s="355"/>
      <c r="Z184" s="355"/>
      <c r="AA184" s="355"/>
      <c r="AB184" s="355"/>
      <c r="AC184" s="351"/>
    </row>
    <row r="185" spans="1:29" ht="15.75" customHeight="1">
      <c r="A185" s="333"/>
      <c r="B185" s="350"/>
      <c r="C185" s="350"/>
      <c r="D185" s="350"/>
      <c r="E185" s="350"/>
      <c r="F185" s="350"/>
      <c r="G185" s="350"/>
      <c r="H185" s="350"/>
      <c r="I185" s="350"/>
      <c r="J185" s="355"/>
      <c r="K185" s="355"/>
      <c r="L185" s="355"/>
      <c r="M185" s="355"/>
      <c r="N185" s="355"/>
      <c r="O185" s="355"/>
      <c r="P185" s="355"/>
      <c r="Q185" s="355"/>
      <c r="R185" s="355"/>
      <c r="S185" s="355"/>
      <c r="T185" s="355"/>
      <c r="U185" s="355"/>
      <c r="V185" s="355"/>
      <c r="W185" s="355"/>
      <c r="X185" s="355"/>
      <c r="Y185" s="355"/>
      <c r="Z185" s="355"/>
      <c r="AA185" s="355"/>
      <c r="AB185" s="355"/>
      <c r="AC185" s="351"/>
    </row>
    <row r="186" spans="1:29" ht="15.75" customHeight="1">
      <c r="A186" s="333"/>
      <c r="B186" s="350"/>
      <c r="C186" s="350"/>
      <c r="D186" s="350"/>
      <c r="E186" s="350"/>
      <c r="F186" s="350"/>
      <c r="G186" s="350"/>
      <c r="H186" s="350"/>
      <c r="I186" s="350"/>
      <c r="J186" s="355"/>
      <c r="K186" s="355"/>
      <c r="L186" s="355"/>
      <c r="M186" s="355"/>
      <c r="N186" s="355"/>
      <c r="O186" s="355"/>
      <c r="P186" s="355"/>
      <c r="Q186" s="355"/>
      <c r="R186" s="355"/>
      <c r="S186" s="355"/>
      <c r="T186" s="355"/>
      <c r="U186" s="355"/>
      <c r="V186" s="355"/>
      <c r="W186" s="355"/>
      <c r="X186" s="355"/>
      <c r="Y186" s="355"/>
      <c r="Z186" s="355"/>
      <c r="AA186" s="355"/>
      <c r="AB186" s="355"/>
      <c r="AC186" s="351"/>
    </row>
    <row r="187" spans="1:29" ht="15.75" customHeight="1">
      <c r="A187" s="333"/>
      <c r="B187" s="350"/>
      <c r="C187" s="350"/>
      <c r="D187" s="350"/>
      <c r="E187" s="350"/>
      <c r="F187" s="350"/>
      <c r="G187" s="350"/>
      <c r="H187" s="350"/>
      <c r="I187" s="350"/>
      <c r="J187" s="355"/>
      <c r="K187" s="355"/>
      <c r="L187" s="355"/>
      <c r="M187" s="355"/>
      <c r="N187" s="355"/>
      <c r="O187" s="355"/>
      <c r="P187" s="355"/>
      <c r="Q187" s="355"/>
      <c r="R187" s="355"/>
      <c r="S187" s="355"/>
      <c r="T187" s="355"/>
      <c r="U187" s="355"/>
      <c r="V187" s="355"/>
      <c r="W187" s="355"/>
      <c r="X187" s="355"/>
      <c r="Y187" s="355"/>
      <c r="Z187" s="355"/>
      <c r="AA187" s="355"/>
      <c r="AB187" s="355"/>
      <c r="AC187" s="351"/>
    </row>
    <row r="188" spans="1:29" ht="15.75" customHeight="1">
      <c r="A188" s="333"/>
      <c r="B188" s="350"/>
      <c r="C188" s="350"/>
      <c r="D188" s="350"/>
      <c r="E188" s="350"/>
      <c r="F188" s="350"/>
      <c r="G188" s="350"/>
      <c r="H188" s="350"/>
      <c r="I188" s="350"/>
      <c r="J188" s="355"/>
      <c r="K188" s="355"/>
      <c r="L188" s="355"/>
      <c r="M188" s="355"/>
      <c r="N188" s="355"/>
      <c r="O188" s="355"/>
      <c r="P188" s="355"/>
      <c r="Q188" s="355"/>
      <c r="R188" s="355"/>
      <c r="S188" s="355"/>
      <c r="T188" s="355"/>
      <c r="U188" s="355"/>
      <c r="V188" s="355"/>
      <c r="W188" s="355"/>
      <c r="X188" s="355"/>
      <c r="Y188" s="355"/>
      <c r="Z188" s="355"/>
      <c r="AA188" s="355"/>
      <c r="AB188" s="355"/>
      <c r="AC188" s="351"/>
    </row>
    <row r="189" spans="1:29" ht="15.75" customHeight="1">
      <c r="A189" s="333"/>
      <c r="B189" s="350"/>
      <c r="C189" s="350"/>
      <c r="D189" s="350"/>
      <c r="E189" s="350"/>
      <c r="F189" s="350"/>
      <c r="G189" s="350"/>
      <c r="H189" s="350"/>
      <c r="I189" s="350"/>
      <c r="J189" s="355"/>
      <c r="K189" s="355"/>
      <c r="L189" s="355"/>
      <c r="M189" s="355"/>
      <c r="N189" s="355"/>
      <c r="O189" s="355"/>
      <c r="P189" s="355"/>
      <c r="Q189" s="355"/>
      <c r="R189" s="355"/>
      <c r="S189" s="355"/>
      <c r="T189" s="355"/>
      <c r="U189" s="355"/>
      <c r="V189" s="355"/>
      <c r="W189" s="355"/>
      <c r="X189" s="355"/>
      <c r="Y189" s="355"/>
      <c r="Z189" s="355"/>
      <c r="AA189" s="355"/>
      <c r="AB189" s="355"/>
      <c r="AC189" s="351"/>
    </row>
    <row r="190" spans="1:29" ht="15.75" customHeight="1">
      <c r="A190" s="333"/>
      <c r="B190" s="350"/>
      <c r="C190" s="350"/>
      <c r="D190" s="350"/>
      <c r="E190" s="350"/>
      <c r="F190" s="350"/>
      <c r="G190" s="350"/>
      <c r="H190" s="350"/>
      <c r="I190" s="350"/>
      <c r="J190" s="355"/>
      <c r="K190" s="355"/>
      <c r="L190" s="355"/>
      <c r="M190" s="355"/>
      <c r="N190" s="355"/>
      <c r="O190" s="355"/>
      <c r="P190" s="355"/>
      <c r="Q190" s="355"/>
      <c r="R190" s="355"/>
      <c r="S190" s="355"/>
      <c r="T190" s="355"/>
      <c r="U190" s="355"/>
      <c r="V190" s="355"/>
      <c r="W190" s="355"/>
      <c r="X190" s="355"/>
      <c r="Y190" s="355"/>
      <c r="Z190" s="355"/>
      <c r="AA190" s="355"/>
      <c r="AB190" s="355"/>
      <c r="AC190" s="351"/>
    </row>
    <row r="191" spans="1:29" ht="15.75" customHeight="1">
      <c r="A191" s="333"/>
      <c r="B191" s="350"/>
      <c r="C191" s="350"/>
      <c r="D191" s="350"/>
      <c r="E191" s="350"/>
      <c r="F191" s="350"/>
      <c r="G191" s="350"/>
      <c r="H191" s="350"/>
      <c r="I191" s="350"/>
      <c r="J191" s="355"/>
      <c r="K191" s="355"/>
      <c r="L191" s="355"/>
      <c r="M191" s="355"/>
      <c r="N191" s="355"/>
      <c r="O191" s="355"/>
      <c r="P191" s="355"/>
      <c r="Q191" s="355"/>
      <c r="R191" s="355"/>
      <c r="S191" s="355"/>
      <c r="T191" s="355"/>
      <c r="U191" s="355"/>
      <c r="V191" s="355"/>
      <c r="W191" s="355"/>
      <c r="X191" s="355"/>
      <c r="Y191" s="355"/>
      <c r="Z191" s="355"/>
      <c r="AA191" s="355"/>
      <c r="AB191" s="355"/>
      <c r="AC191" s="351"/>
    </row>
    <row r="192" spans="1:29" ht="15.75" customHeight="1">
      <c r="A192" s="333"/>
      <c r="B192" s="350"/>
      <c r="C192" s="350"/>
      <c r="D192" s="350"/>
      <c r="E192" s="350"/>
      <c r="F192" s="350"/>
      <c r="G192" s="350"/>
      <c r="H192" s="350"/>
      <c r="I192" s="350"/>
      <c r="J192" s="355"/>
      <c r="K192" s="355"/>
      <c r="L192" s="355"/>
      <c r="M192" s="355"/>
      <c r="N192" s="355"/>
      <c r="O192" s="355"/>
      <c r="P192" s="355"/>
      <c r="Q192" s="355"/>
      <c r="R192" s="355"/>
      <c r="S192" s="355"/>
      <c r="T192" s="355"/>
      <c r="U192" s="355"/>
      <c r="V192" s="355"/>
      <c r="W192" s="355"/>
      <c r="X192" s="355"/>
      <c r="Y192" s="355"/>
      <c r="Z192" s="355"/>
      <c r="AA192" s="355"/>
      <c r="AB192" s="355"/>
      <c r="AC192" s="351"/>
    </row>
    <row r="193" spans="1:29" ht="15.75" customHeight="1">
      <c r="A193" s="333"/>
      <c r="B193" s="350"/>
      <c r="C193" s="350"/>
      <c r="D193" s="350"/>
      <c r="E193" s="350"/>
      <c r="F193" s="350"/>
      <c r="G193" s="350"/>
      <c r="H193" s="350"/>
      <c r="I193" s="350"/>
      <c r="J193" s="355"/>
      <c r="K193" s="355"/>
      <c r="L193" s="355"/>
      <c r="M193" s="355"/>
      <c r="N193" s="355"/>
      <c r="O193" s="355"/>
      <c r="P193" s="355"/>
      <c r="Q193" s="355"/>
      <c r="R193" s="355"/>
      <c r="S193" s="355"/>
      <c r="T193" s="355"/>
      <c r="U193" s="355"/>
      <c r="V193" s="355"/>
      <c r="W193" s="355"/>
      <c r="X193" s="355"/>
      <c r="Y193" s="355"/>
      <c r="Z193" s="355"/>
      <c r="AA193" s="355"/>
      <c r="AB193" s="355"/>
      <c r="AC193" s="351"/>
    </row>
    <row r="194" spans="1:29" ht="15.75" customHeight="1">
      <c r="A194" s="333"/>
      <c r="B194" s="350"/>
      <c r="C194" s="350"/>
      <c r="D194" s="350"/>
      <c r="E194" s="350"/>
      <c r="F194" s="350"/>
      <c r="G194" s="350"/>
      <c r="H194" s="350"/>
      <c r="I194" s="350"/>
      <c r="J194" s="355"/>
      <c r="K194" s="355"/>
      <c r="L194" s="355"/>
      <c r="M194" s="355"/>
      <c r="N194" s="355"/>
      <c r="O194" s="355"/>
      <c r="P194" s="355"/>
      <c r="Q194" s="355"/>
      <c r="R194" s="355"/>
      <c r="S194" s="355"/>
      <c r="T194" s="355"/>
      <c r="U194" s="355"/>
      <c r="V194" s="355"/>
      <c r="W194" s="355"/>
      <c r="X194" s="355"/>
      <c r="Y194" s="355"/>
      <c r="Z194" s="355"/>
      <c r="AA194" s="355"/>
      <c r="AB194" s="355"/>
      <c r="AC194" s="351"/>
    </row>
    <row r="195" spans="1:29" ht="15.75" customHeight="1">
      <c r="A195" s="333"/>
      <c r="B195" s="350"/>
      <c r="C195" s="350"/>
      <c r="D195" s="350"/>
      <c r="E195" s="350"/>
      <c r="F195" s="350"/>
      <c r="G195" s="350"/>
      <c r="H195" s="350"/>
      <c r="I195" s="350"/>
      <c r="J195" s="355"/>
      <c r="K195" s="355"/>
      <c r="L195" s="355"/>
      <c r="M195" s="355"/>
      <c r="N195" s="355"/>
      <c r="O195" s="355"/>
      <c r="P195" s="355"/>
      <c r="Q195" s="355"/>
      <c r="R195" s="355"/>
      <c r="S195" s="355"/>
      <c r="T195" s="355"/>
      <c r="U195" s="355"/>
      <c r="V195" s="355"/>
      <c r="W195" s="355"/>
      <c r="X195" s="355"/>
      <c r="Y195" s="355"/>
      <c r="Z195" s="355"/>
      <c r="AA195" s="355"/>
      <c r="AB195" s="355"/>
      <c r="AC195" s="351"/>
    </row>
    <row r="196" spans="1:29" ht="15.75" customHeight="1">
      <c r="A196" s="333"/>
      <c r="B196" s="350"/>
      <c r="C196" s="350"/>
      <c r="D196" s="350"/>
      <c r="E196" s="350"/>
      <c r="F196" s="350"/>
      <c r="G196" s="350"/>
      <c r="H196" s="350"/>
      <c r="I196" s="350"/>
      <c r="J196" s="355"/>
      <c r="K196" s="355"/>
      <c r="L196" s="355"/>
      <c r="M196" s="355"/>
      <c r="N196" s="355"/>
      <c r="O196" s="355"/>
      <c r="P196" s="355"/>
      <c r="Q196" s="355"/>
      <c r="R196" s="355"/>
      <c r="S196" s="355"/>
      <c r="T196" s="355"/>
      <c r="U196" s="355"/>
      <c r="V196" s="355"/>
      <c r="W196" s="355"/>
      <c r="X196" s="355"/>
      <c r="Y196" s="355"/>
      <c r="Z196" s="355"/>
      <c r="AA196" s="355"/>
      <c r="AB196" s="355"/>
      <c r="AC196" s="351"/>
    </row>
    <row r="197" spans="1:29" ht="15.75" customHeight="1">
      <c r="A197" s="333"/>
      <c r="B197" s="350"/>
      <c r="C197" s="350"/>
      <c r="D197" s="350"/>
      <c r="E197" s="350"/>
      <c r="F197" s="350"/>
      <c r="G197" s="350"/>
      <c r="H197" s="350"/>
      <c r="I197" s="350"/>
      <c r="J197" s="355"/>
      <c r="K197" s="355"/>
      <c r="L197" s="355"/>
      <c r="M197" s="355"/>
      <c r="N197" s="355"/>
      <c r="O197" s="355"/>
      <c r="P197" s="355"/>
      <c r="Q197" s="355"/>
      <c r="R197" s="355"/>
      <c r="S197" s="355"/>
      <c r="T197" s="355"/>
      <c r="U197" s="355"/>
      <c r="V197" s="355"/>
      <c r="W197" s="355"/>
      <c r="X197" s="355"/>
      <c r="Y197" s="355"/>
      <c r="Z197" s="355"/>
      <c r="AA197" s="355"/>
      <c r="AB197" s="355"/>
      <c r="AC197" s="351"/>
    </row>
    <row r="198" spans="1:29" ht="15.75" customHeight="1">
      <c r="A198" s="333"/>
      <c r="B198" s="350"/>
      <c r="C198" s="350"/>
      <c r="D198" s="350"/>
      <c r="E198" s="350"/>
      <c r="F198" s="350"/>
      <c r="G198" s="350"/>
      <c r="H198" s="350"/>
      <c r="I198" s="350"/>
      <c r="J198" s="355"/>
      <c r="K198" s="355"/>
      <c r="L198" s="355"/>
      <c r="M198" s="355"/>
      <c r="N198" s="355"/>
      <c r="O198" s="355"/>
      <c r="P198" s="355"/>
      <c r="Q198" s="355"/>
      <c r="R198" s="355"/>
      <c r="S198" s="355"/>
      <c r="T198" s="355"/>
      <c r="U198" s="355"/>
      <c r="V198" s="355"/>
      <c r="W198" s="355"/>
      <c r="X198" s="355"/>
      <c r="Y198" s="355"/>
      <c r="Z198" s="355"/>
      <c r="AA198" s="355"/>
      <c r="AB198" s="355"/>
      <c r="AC198" s="351"/>
    </row>
    <row r="199" spans="1:29" ht="15.75" customHeight="1">
      <c r="A199" s="333"/>
      <c r="B199" s="350"/>
      <c r="C199" s="350"/>
      <c r="D199" s="350"/>
      <c r="E199" s="350"/>
      <c r="F199" s="350"/>
      <c r="G199" s="350"/>
      <c r="H199" s="350"/>
      <c r="I199" s="350"/>
      <c r="J199" s="355"/>
      <c r="K199" s="355"/>
      <c r="L199" s="355"/>
      <c r="M199" s="355"/>
      <c r="N199" s="355"/>
      <c r="O199" s="355"/>
      <c r="P199" s="355"/>
      <c r="Q199" s="355"/>
      <c r="R199" s="355"/>
      <c r="S199" s="355"/>
      <c r="T199" s="355"/>
      <c r="U199" s="355"/>
      <c r="V199" s="355"/>
      <c r="W199" s="355"/>
      <c r="X199" s="355"/>
      <c r="Y199" s="355"/>
      <c r="Z199" s="355"/>
      <c r="AA199" s="355"/>
      <c r="AB199" s="355"/>
      <c r="AC199" s="351"/>
    </row>
    <row r="200" spans="1:29" ht="15.75" customHeight="1">
      <c r="A200" s="333"/>
      <c r="B200" s="350"/>
      <c r="C200" s="350"/>
      <c r="D200" s="350"/>
      <c r="E200" s="350"/>
      <c r="F200" s="350"/>
      <c r="G200" s="350"/>
      <c r="H200" s="350"/>
      <c r="I200" s="350"/>
      <c r="J200" s="355"/>
      <c r="K200" s="355"/>
      <c r="L200" s="355"/>
      <c r="M200" s="355"/>
      <c r="N200" s="355"/>
      <c r="O200" s="355"/>
      <c r="P200" s="355"/>
      <c r="Q200" s="355"/>
      <c r="R200" s="355"/>
      <c r="S200" s="355"/>
      <c r="T200" s="355"/>
      <c r="U200" s="355"/>
      <c r="V200" s="355"/>
      <c r="W200" s="355"/>
      <c r="X200" s="355"/>
      <c r="Y200" s="355"/>
      <c r="Z200" s="355"/>
      <c r="AA200" s="355"/>
      <c r="AB200" s="355"/>
      <c r="AC200" s="351"/>
    </row>
    <row r="201" spans="1:29" ht="15.75" customHeight="1">
      <c r="A201" s="333"/>
      <c r="B201" s="350"/>
      <c r="C201" s="350"/>
      <c r="D201" s="350"/>
      <c r="E201" s="350"/>
      <c r="F201" s="350"/>
      <c r="G201" s="350"/>
      <c r="H201" s="350"/>
      <c r="I201" s="350"/>
      <c r="J201" s="355"/>
      <c r="K201" s="355"/>
      <c r="L201" s="355"/>
      <c r="M201" s="355"/>
      <c r="N201" s="355"/>
      <c r="O201" s="355"/>
      <c r="P201" s="355"/>
      <c r="Q201" s="355"/>
      <c r="R201" s="355"/>
      <c r="S201" s="355"/>
      <c r="T201" s="355"/>
      <c r="U201" s="355"/>
      <c r="V201" s="355"/>
      <c r="W201" s="355"/>
      <c r="X201" s="355"/>
      <c r="Y201" s="355"/>
      <c r="Z201" s="355"/>
      <c r="AA201" s="355"/>
      <c r="AB201" s="355"/>
      <c r="AC201" s="351"/>
    </row>
    <row r="202" spans="1:29" ht="15.75" customHeight="1">
      <c r="A202" s="333"/>
      <c r="B202" s="350"/>
      <c r="C202" s="350"/>
      <c r="D202" s="350"/>
      <c r="E202" s="350"/>
      <c r="F202" s="350"/>
      <c r="G202" s="350"/>
      <c r="H202" s="350"/>
      <c r="I202" s="350"/>
      <c r="J202" s="355"/>
      <c r="K202" s="355"/>
      <c r="L202" s="355"/>
      <c r="M202" s="355"/>
      <c r="N202" s="355"/>
      <c r="O202" s="355"/>
      <c r="P202" s="355"/>
      <c r="Q202" s="355"/>
      <c r="R202" s="355"/>
      <c r="S202" s="355"/>
      <c r="T202" s="355"/>
      <c r="U202" s="355"/>
      <c r="V202" s="355"/>
      <c r="W202" s="355"/>
      <c r="X202" s="355"/>
      <c r="Y202" s="355"/>
      <c r="Z202" s="355"/>
      <c r="AA202" s="355"/>
      <c r="AB202" s="355"/>
      <c r="AC202" s="351"/>
    </row>
    <row r="203" spans="1:29" ht="15.75" customHeight="1">
      <c r="A203" s="333"/>
      <c r="B203" s="350"/>
      <c r="C203" s="350"/>
      <c r="D203" s="350"/>
      <c r="E203" s="350"/>
      <c r="F203" s="350"/>
      <c r="G203" s="350"/>
      <c r="H203" s="350"/>
      <c r="I203" s="350"/>
      <c r="J203" s="355"/>
      <c r="K203" s="355"/>
      <c r="L203" s="355"/>
      <c r="M203" s="355"/>
      <c r="N203" s="355"/>
      <c r="O203" s="355"/>
      <c r="P203" s="355"/>
      <c r="Q203" s="355"/>
      <c r="R203" s="355"/>
      <c r="S203" s="355"/>
      <c r="T203" s="355"/>
      <c r="U203" s="355"/>
      <c r="V203" s="355"/>
      <c r="W203" s="355"/>
      <c r="X203" s="355"/>
      <c r="Y203" s="355"/>
      <c r="Z203" s="355"/>
      <c r="AA203" s="355"/>
      <c r="AB203" s="355"/>
      <c r="AC203" s="351"/>
    </row>
    <row r="204" spans="1:29" ht="15.75" customHeight="1">
      <c r="A204" s="333"/>
      <c r="B204" s="350"/>
      <c r="C204" s="350"/>
      <c r="D204" s="350"/>
      <c r="E204" s="350"/>
      <c r="F204" s="350"/>
      <c r="G204" s="350"/>
      <c r="H204" s="350"/>
      <c r="I204" s="350"/>
      <c r="J204" s="355"/>
      <c r="K204" s="355"/>
      <c r="L204" s="355"/>
      <c r="M204" s="355"/>
      <c r="N204" s="355"/>
      <c r="O204" s="355"/>
      <c r="P204" s="355"/>
      <c r="Q204" s="355"/>
      <c r="R204" s="355"/>
      <c r="S204" s="355"/>
      <c r="T204" s="355"/>
      <c r="U204" s="355"/>
      <c r="V204" s="355"/>
      <c r="W204" s="355"/>
      <c r="X204" s="355"/>
      <c r="Y204" s="355"/>
      <c r="Z204" s="355"/>
      <c r="AA204" s="355"/>
      <c r="AB204" s="355"/>
      <c r="AC204" s="351"/>
    </row>
    <row r="205" spans="1:29" ht="15.75" customHeight="1">
      <c r="A205" s="333"/>
      <c r="B205" s="350"/>
      <c r="C205" s="350"/>
      <c r="D205" s="350"/>
      <c r="E205" s="350"/>
      <c r="F205" s="350"/>
      <c r="G205" s="350"/>
      <c r="H205" s="350"/>
      <c r="I205" s="350"/>
      <c r="J205" s="355"/>
      <c r="K205" s="355"/>
      <c r="L205" s="355"/>
      <c r="M205" s="355"/>
      <c r="N205" s="355"/>
      <c r="O205" s="355"/>
      <c r="P205" s="355"/>
      <c r="Q205" s="355"/>
      <c r="R205" s="355"/>
      <c r="S205" s="355"/>
      <c r="T205" s="355"/>
      <c r="U205" s="355"/>
      <c r="V205" s="355"/>
      <c r="W205" s="355"/>
      <c r="X205" s="355"/>
      <c r="Y205" s="355"/>
      <c r="Z205" s="355"/>
      <c r="AA205" s="355"/>
      <c r="AB205" s="355"/>
      <c r="AC205" s="351"/>
    </row>
    <row r="206" spans="1:29" ht="15.75" customHeight="1">
      <c r="A206" s="333"/>
      <c r="B206" s="350"/>
      <c r="C206" s="350"/>
      <c r="D206" s="350"/>
      <c r="E206" s="350"/>
      <c r="F206" s="350"/>
      <c r="G206" s="350"/>
      <c r="H206" s="350"/>
      <c r="I206" s="350"/>
      <c r="J206" s="355"/>
      <c r="K206" s="355"/>
      <c r="L206" s="355"/>
      <c r="M206" s="355"/>
      <c r="N206" s="355"/>
      <c r="O206" s="355"/>
      <c r="P206" s="355"/>
      <c r="Q206" s="355"/>
      <c r="R206" s="355"/>
      <c r="S206" s="355"/>
      <c r="T206" s="355"/>
      <c r="U206" s="355"/>
      <c r="V206" s="355"/>
      <c r="W206" s="355"/>
      <c r="X206" s="355"/>
      <c r="Y206" s="355"/>
      <c r="Z206" s="355"/>
      <c r="AA206" s="355"/>
      <c r="AB206" s="355"/>
      <c r="AC206" s="351"/>
    </row>
    <row r="207" spans="1:29" ht="15.75" customHeight="1">
      <c r="A207" s="333"/>
      <c r="B207" s="350"/>
      <c r="C207" s="350"/>
      <c r="D207" s="350"/>
      <c r="E207" s="350"/>
      <c r="F207" s="350"/>
      <c r="G207" s="350"/>
      <c r="H207" s="350"/>
      <c r="I207" s="350"/>
      <c r="J207" s="355"/>
      <c r="K207" s="355"/>
      <c r="L207" s="355"/>
      <c r="M207" s="355"/>
      <c r="N207" s="355"/>
      <c r="O207" s="355"/>
      <c r="P207" s="355"/>
      <c r="Q207" s="355"/>
      <c r="R207" s="355"/>
      <c r="S207" s="355"/>
      <c r="T207" s="355"/>
      <c r="U207" s="355"/>
      <c r="V207" s="355"/>
      <c r="W207" s="355"/>
      <c r="X207" s="355"/>
      <c r="Y207" s="355"/>
      <c r="Z207" s="355"/>
      <c r="AA207" s="355"/>
      <c r="AB207" s="355"/>
      <c r="AC207" s="351"/>
    </row>
    <row r="208" spans="1:29" ht="15.75" customHeight="1">
      <c r="A208" s="333"/>
      <c r="B208" s="350"/>
      <c r="C208" s="350"/>
      <c r="D208" s="350"/>
      <c r="E208" s="350"/>
      <c r="F208" s="350"/>
      <c r="G208" s="350"/>
      <c r="H208" s="350"/>
      <c r="I208" s="350"/>
      <c r="J208" s="355"/>
      <c r="K208" s="355"/>
      <c r="L208" s="355"/>
      <c r="M208" s="355"/>
      <c r="N208" s="355"/>
      <c r="O208" s="355"/>
      <c r="P208" s="355"/>
      <c r="Q208" s="355"/>
      <c r="R208" s="355"/>
      <c r="S208" s="355"/>
      <c r="T208" s="355"/>
      <c r="U208" s="355"/>
      <c r="V208" s="355"/>
      <c r="W208" s="355"/>
      <c r="X208" s="355"/>
      <c r="Y208" s="355"/>
      <c r="Z208" s="355"/>
      <c r="AA208" s="355"/>
      <c r="AB208" s="355"/>
      <c r="AC208" s="351"/>
    </row>
    <row r="209" spans="1:29" ht="15.75" customHeight="1">
      <c r="A209" s="333"/>
      <c r="B209" s="350"/>
      <c r="C209" s="350"/>
      <c r="D209" s="350"/>
      <c r="E209" s="350"/>
      <c r="F209" s="350"/>
      <c r="G209" s="350"/>
      <c r="H209" s="350"/>
      <c r="I209" s="350"/>
      <c r="J209" s="355"/>
      <c r="K209" s="355"/>
      <c r="L209" s="355"/>
      <c r="M209" s="355"/>
      <c r="N209" s="355"/>
      <c r="O209" s="355"/>
      <c r="P209" s="355"/>
      <c r="Q209" s="355"/>
      <c r="R209" s="355"/>
      <c r="S209" s="355"/>
      <c r="T209" s="355"/>
      <c r="U209" s="355"/>
      <c r="V209" s="355"/>
      <c r="W209" s="355"/>
      <c r="X209" s="355"/>
      <c r="Y209" s="355"/>
      <c r="Z209" s="355"/>
      <c r="AA209" s="355"/>
      <c r="AB209" s="355"/>
      <c r="AC209" s="351"/>
    </row>
    <row r="210" spans="1:29" ht="15.75" customHeight="1">
      <c r="A210" s="333"/>
      <c r="B210" s="350"/>
      <c r="C210" s="350"/>
      <c r="D210" s="350"/>
      <c r="E210" s="350"/>
      <c r="F210" s="350"/>
      <c r="G210" s="350"/>
      <c r="H210" s="350"/>
      <c r="I210" s="350"/>
      <c r="J210" s="355"/>
      <c r="K210" s="355"/>
      <c r="L210" s="355"/>
      <c r="M210" s="355"/>
      <c r="N210" s="355"/>
      <c r="O210" s="355"/>
      <c r="P210" s="355"/>
      <c r="Q210" s="355"/>
      <c r="R210" s="355"/>
      <c r="S210" s="355"/>
      <c r="T210" s="355"/>
      <c r="U210" s="355"/>
      <c r="V210" s="355"/>
      <c r="W210" s="355"/>
      <c r="X210" s="355"/>
      <c r="Y210" s="355"/>
      <c r="Z210" s="355"/>
      <c r="AA210" s="355"/>
      <c r="AB210" s="355"/>
      <c r="AC210" s="351"/>
    </row>
    <row r="211" spans="1:29" ht="15.75" customHeight="1">
      <c r="A211" s="333"/>
      <c r="B211" s="350"/>
      <c r="C211" s="350"/>
      <c r="D211" s="350"/>
      <c r="E211" s="350"/>
      <c r="F211" s="350"/>
      <c r="G211" s="350"/>
      <c r="H211" s="350"/>
      <c r="I211" s="350"/>
      <c r="J211" s="355"/>
      <c r="K211" s="355"/>
      <c r="L211" s="355"/>
      <c r="M211" s="355"/>
      <c r="N211" s="355"/>
      <c r="O211" s="355"/>
      <c r="P211" s="355"/>
      <c r="Q211" s="355"/>
      <c r="R211" s="355"/>
      <c r="S211" s="355"/>
      <c r="T211" s="355"/>
      <c r="U211" s="355"/>
      <c r="V211" s="355"/>
      <c r="W211" s="355"/>
      <c r="X211" s="355"/>
      <c r="Y211" s="355"/>
      <c r="Z211" s="355"/>
      <c r="AA211" s="355"/>
      <c r="AB211" s="355"/>
      <c r="AC211" s="351"/>
    </row>
    <row r="212" spans="1:29" ht="15.75" customHeight="1">
      <c r="A212" s="333"/>
      <c r="B212" s="350"/>
      <c r="C212" s="350"/>
      <c r="D212" s="350"/>
      <c r="E212" s="350"/>
      <c r="F212" s="350"/>
      <c r="G212" s="350"/>
      <c r="H212" s="350"/>
      <c r="I212" s="350"/>
      <c r="J212" s="355"/>
      <c r="K212" s="355"/>
      <c r="L212" s="355"/>
      <c r="M212" s="355"/>
      <c r="N212" s="355"/>
      <c r="O212" s="355"/>
      <c r="P212" s="355"/>
      <c r="Q212" s="355"/>
      <c r="R212" s="355"/>
      <c r="S212" s="355"/>
      <c r="T212" s="355"/>
      <c r="U212" s="355"/>
      <c r="V212" s="355"/>
      <c r="W212" s="355"/>
      <c r="X212" s="355"/>
      <c r="Y212" s="355"/>
      <c r="Z212" s="355"/>
      <c r="AA212" s="355"/>
      <c r="AB212" s="355"/>
      <c r="AC212" s="351"/>
    </row>
    <row r="213" spans="1:29" ht="15.75" customHeight="1">
      <c r="A213" s="333"/>
      <c r="B213" s="350"/>
      <c r="C213" s="350"/>
      <c r="D213" s="350"/>
      <c r="E213" s="350"/>
      <c r="F213" s="350"/>
      <c r="G213" s="350"/>
      <c r="H213" s="350"/>
      <c r="I213" s="350"/>
      <c r="J213" s="355"/>
      <c r="K213" s="355"/>
      <c r="L213" s="355"/>
      <c r="M213" s="355"/>
      <c r="N213" s="355"/>
      <c r="O213" s="355"/>
      <c r="P213" s="355"/>
      <c r="Q213" s="355"/>
      <c r="R213" s="355"/>
      <c r="S213" s="355"/>
      <c r="T213" s="355"/>
      <c r="U213" s="355"/>
      <c r="V213" s="355"/>
      <c r="W213" s="355"/>
      <c r="X213" s="355"/>
      <c r="Y213" s="355"/>
      <c r="Z213" s="355"/>
      <c r="AA213" s="355"/>
      <c r="AB213" s="355"/>
      <c r="AC213" s="351"/>
    </row>
    <row r="214" spans="1:29" ht="15.75" customHeight="1">
      <c r="A214" s="333"/>
      <c r="B214" s="350"/>
      <c r="C214" s="350"/>
      <c r="D214" s="350"/>
      <c r="E214" s="350"/>
      <c r="F214" s="350"/>
      <c r="G214" s="350"/>
      <c r="H214" s="350"/>
      <c r="I214" s="350"/>
      <c r="J214" s="355"/>
      <c r="K214" s="355"/>
      <c r="L214" s="355"/>
      <c r="M214" s="355"/>
      <c r="N214" s="355"/>
      <c r="O214" s="355"/>
      <c r="P214" s="355"/>
      <c r="Q214" s="355"/>
      <c r="R214" s="355"/>
      <c r="S214" s="355"/>
      <c r="T214" s="355"/>
      <c r="U214" s="355"/>
      <c r="V214" s="355"/>
      <c r="W214" s="355"/>
      <c r="X214" s="355"/>
      <c r="Y214" s="355"/>
      <c r="Z214" s="355"/>
      <c r="AA214" s="355"/>
      <c r="AB214" s="355"/>
      <c r="AC214" s="351"/>
    </row>
    <row r="215" spans="1:29" ht="15.75" customHeight="1">
      <c r="A215" s="333"/>
      <c r="B215" s="350"/>
      <c r="C215" s="350"/>
      <c r="D215" s="350"/>
      <c r="E215" s="350"/>
      <c r="F215" s="350"/>
      <c r="G215" s="350"/>
      <c r="H215" s="350"/>
      <c r="I215" s="350"/>
      <c r="J215" s="355"/>
      <c r="K215" s="355"/>
      <c r="L215" s="355"/>
      <c r="M215" s="355"/>
      <c r="N215" s="355"/>
      <c r="O215" s="355"/>
      <c r="P215" s="355"/>
      <c r="Q215" s="355"/>
      <c r="R215" s="355"/>
      <c r="S215" s="355"/>
      <c r="T215" s="355"/>
      <c r="U215" s="355"/>
      <c r="V215" s="355"/>
      <c r="W215" s="355"/>
      <c r="X215" s="355"/>
      <c r="Y215" s="355"/>
      <c r="Z215" s="355"/>
      <c r="AA215" s="355"/>
      <c r="AB215" s="355"/>
      <c r="AC215" s="351"/>
    </row>
    <row r="216" spans="1:29" ht="15.75" customHeight="1">
      <c r="A216" s="333"/>
      <c r="B216" s="350"/>
      <c r="C216" s="350"/>
      <c r="D216" s="350"/>
      <c r="E216" s="350"/>
      <c r="F216" s="350"/>
      <c r="G216" s="350"/>
      <c r="H216" s="350"/>
      <c r="I216" s="350"/>
      <c r="J216" s="355"/>
      <c r="K216" s="355"/>
      <c r="L216" s="355"/>
      <c r="M216" s="355"/>
      <c r="N216" s="355"/>
      <c r="O216" s="355"/>
      <c r="P216" s="355"/>
      <c r="Q216" s="355"/>
      <c r="R216" s="355"/>
      <c r="S216" s="355"/>
      <c r="T216" s="355"/>
      <c r="U216" s="355"/>
      <c r="V216" s="355"/>
      <c r="W216" s="355"/>
      <c r="X216" s="355"/>
      <c r="Y216" s="355"/>
      <c r="Z216" s="355"/>
      <c r="AA216" s="355"/>
      <c r="AB216" s="355"/>
      <c r="AC216" s="351"/>
    </row>
    <row r="217" spans="1:29" ht="15.75" customHeight="1">
      <c r="A217" s="333"/>
      <c r="B217" s="350"/>
      <c r="C217" s="350"/>
      <c r="D217" s="350"/>
      <c r="E217" s="350"/>
      <c r="F217" s="350"/>
      <c r="G217" s="350"/>
      <c r="H217" s="350"/>
      <c r="I217" s="350"/>
      <c r="J217" s="355"/>
      <c r="K217" s="355"/>
      <c r="L217" s="355"/>
      <c r="M217" s="355"/>
      <c r="N217" s="355"/>
      <c r="O217" s="355"/>
      <c r="P217" s="355"/>
      <c r="Q217" s="355"/>
      <c r="R217" s="355"/>
      <c r="S217" s="355"/>
      <c r="T217" s="355"/>
      <c r="U217" s="355"/>
      <c r="V217" s="355"/>
      <c r="W217" s="355"/>
      <c r="X217" s="355"/>
      <c r="Y217" s="355"/>
      <c r="Z217" s="355"/>
      <c r="AA217" s="355"/>
      <c r="AB217" s="355"/>
      <c r="AC217" s="351"/>
    </row>
    <row r="218" spans="1:29" ht="15.75" customHeight="1">
      <c r="A218" s="333"/>
      <c r="B218" s="350"/>
      <c r="C218" s="350"/>
      <c r="D218" s="350"/>
      <c r="E218" s="350"/>
      <c r="F218" s="350"/>
      <c r="G218" s="350"/>
      <c r="H218" s="350"/>
      <c r="I218" s="350"/>
      <c r="J218" s="355"/>
      <c r="K218" s="355"/>
      <c r="L218" s="355"/>
      <c r="M218" s="355"/>
      <c r="N218" s="355"/>
      <c r="O218" s="355"/>
      <c r="P218" s="355"/>
      <c r="Q218" s="355"/>
      <c r="R218" s="355"/>
      <c r="S218" s="355"/>
      <c r="T218" s="355"/>
      <c r="U218" s="355"/>
      <c r="V218" s="355"/>
      <c r="W218" s="355"/>
      <c r="X218" s="355"/>
      <c r="Y218" s="355"/>
      <c r="Z218" s="355"/>
      <c r="AA218" s="355"/>
      <c r="AB218" s="355"/>
      <c r="AC218" s="351"/>
    </row>
    <row r="219" spans="1:29" ht="15.75" customHeight="1">
      <c r="A219" s="333"/>
      <c r="B219" s="350"/>
      <c r="C219" s="350"/>
      <c r="D219" s="350"/>
      <c r="E219" s="350"/>
      <c r="F219" s="350"/>
      <c r="G219" s="350"/>
      <c r="H219" s="350"/>
      <c r="I219" s="350"/>
      <c r="J219" s="355"/>
      <c r="K219" s="355"/>
      <c r="L219" s="355"/>
      <c r="M219" s="355"/>
      <c r="N219" s="355"/>
      <c r="O219" s="355"/>
      <c r="P219" s="355"/>
      <c r="Q219" s="355"/>
      <c r="R219" s="355"/>
      <c r="S219" s="355"/>
      <c r="T219" s="355"/>
      <c r="U219" s="355"/>
      <c r="V219" s="355"/>
      <c r="W219" s="355"/>
      <c r="X219" s="355"/>
      <c r="Y219" s="355"/>
      <c r="Z219" s="355"/>
      <c r="AA219" s="355"/>
      <c r="AB219" s="355"/>
      <c r="AC219" s="351"/>
    </row>
    <row r="220" spans="1:29" ht="15.75" customHeight="1">
      <c r="A220" s="333"/>
      <c r="B220" s="350"/>
      <c r="C220" s="350"/>
      <c r="D220" s="350"/>
      <c r="E220" s="350"/>
      <c r="F220" s="350"/>
      <c r="G220" s="350"/>
      <c r="H220" s="350"/>
      <c r="I220" s="350"/>
      <c r="J220" s="355"/>
      <c r="K220" s="355"/>
      <c r="L220" s="355"/>
      <c r="M220" s="355"/>
      <c r="N220" s="355"/>
      <c r="O220" s="355"/>
      <c r="P220" s="355"/>
      <c r="Q220" s="355"/>
      <c r="R220" s="355"/>
      <c r="S220" s="355"/>
      <c r="T220" s="355"/>
      <c r="U220" s="355"/>
      <c r="V220" s="355"/>
      <c r="W220" s="355"/>
      <c r="X220" s="355"/>
      <c r="Y220" s="355"/>
      <c r="Z220" s="355"/>
      <c r="AA220" s="355"/>
      <c r="AB220" s="355"/>
      <c r="AC220" s="351"/>
    </row>
    <row r="221" spans="1:29" ht="15.75" customHeight="1">
      <c r="A221" s="333"/>
      <c r="B221" s="350"/>
      <c r="C221" s="350"/>
      <c r="D221" s="350"/>
      <c r="E221" s="350"/>
      <c r="F221" s="350"/>
      <c r="G221" s="350"/>
      <c r="H221" s="350"/>
      <c r="I221" s="350"/>
      <c r="J221" s="355"/>
      <c r="K221" s="355"/>
      <c r="L221" s="355"/>
      <c r="M221" s="355"/>
      <c r="N221" s="355"/>
      <c r="O221" s="355"/>
      <c r="P221" s="355"/>
      <c r="Q221" s="355"/>
      <c r="R221" s="355"/>
      <c r="S221" s="355"/>
      <c r="T221" s="355"/>
      <c r="U221" s="355"/>
      <c r="V221" s="355"/>
      <c r="W221" s="355"/>
      <c r="X221" s="355"/>
      <c r="Y221" s="355"/>
      <c r="Z221" s="355"/>
      <c r="AA221" s="355"/>
      <c r="AB221" s="355"/>
      <c r="AC221" s="351"/>
    </row>
    <row r="222" spans="1:29" ht="15.75" customHeight="1">
      <c r="A222" s="333"/>
      <c r="B222" s="350"/>
      <c r="C222" s="350"/>
      <c r="D222" s="350"/>
      <c r="E222" s="350"/>
      <c r="F222" s="350"/>
      <c r="G222" s="350"/>
      <c r="H222" s="350"/>
      <c r="I222" s="350"/>
      <c r="J222" s="355"/>
      <c r="K222" s="355"/>
      <c r="L222" s="355"/>
      <c r="M222" s="355"/>
      <c r="N222" s="355"/>
      <c r="O222" s="355"/>
      <c r="P222" s="355"/>
      <c r="Q222" s="355"/>
      <c r="R222" s="355"/>
      <c r="S222" s="355"/>
      <c r="T222" s="355"/>
      <c r="U222" s="355"/>
      <c r="V222" s="355"/>
      <c r="W222" s="355"/>
      <c r="X222" s="355"/>
      <c r="Y222" s="355"/>
      <c r="Z222" s="355"/>
      <c r="AA222" s="355"/>
      <c r="AB222" s="355"/>
      <c r="AC222" s="351"/>
    </row>
    <row r="223" spans="1:29" ht="15.75" customHeight="1">
      <c r="A223" s="333"/>
      <c r="B223" s="350"/>
      <c r="C223" s="350"/>
      <c r="D223" s="350"/>
      <c r="E223" s="350"/>
      <c r="F223" s="350"/>
      <c r="G223" s="350"/>
      <c r="H223" s="350"/>
      <c r="I223" s="350"/>
      <c r="J223" s="355"/>
      <c r="K223" s="355"/>
      <c r="L223" s="355"/>
      <c r="M223" s="355"/>
      <c r="N223" s="355"/>
      <c r="O223" s="355"/>
      <c r="P223" s="355"/>
      <c r="Q223" s="355"/>
      <c r="R223" s="355"/>
      <c r="S223" s="355"/>
      <c r="T223" s="355"/>
      <c r="U223" s="355"/>
      <c r="V223" s="355"/>
      <c r="W223" s="355"/>
      <c r="X223" s="355"/>
      <c r="Y223" s="355"/>
      <c r="Z223" s="355"/>
      <c r="AA223" s="355"/>
      <c r="AB223" s="355"/>
      <c r="AC223" s="351"/>
    </row>
    <row r="224" spans="1:29" ht="15.75" customHeight="1">
      <c r="A224" s="333"/>
      <c r="B224" s="350"/>
      <c r="C224" s="350"/>
      <c r="D224" s="350"/>
      <c r="E224" s="350"/>
      <c r="F224" s="350"/>
      <c r="G224" s="350"/>
      <c r="H224" s="350"/>
      <c r="I224" s="350"/>
      <c r="J224" s="355"/>
      <c r="K224" s="355"/>
      <c r="L224" s="355"/>
      <c r="M224" s="355"/>
      <c r="N224" s="355"/>
      <c r="O224" s="355"/>
      <c r="P224" s="355"/>
      <c r="Q224" s="355"/>
      <c r="R224" s="355"/>
      <c r="S224" s="355"/>
      <c r="T224" s="355"/>
      <c r="U224" s="355"/>
      <c r="V224" s="355"/>
      <c r="W224" s="355"/>
      <c r="X224" s="355"/>
      <c r="Y224" s="355"/>
      <c r="Z224" s="355"/>
      <c r="AA224" s="355"/>
      <c r="AB224" s="355"/>
      <c r="AC224" s="351"/>
    </row>
    <row r="225" spans="1:29" ht="15.75" customHeight="1">
      <c r="A225" s="333"/>
      <c r="B225" s="350"/>
      <c r="C225" s="350"/>
      <c r="D225" s="350"/>
      <c r="E225" s="350"/>
      <c r="F225" s="350"/>
      <c r="G225" s="350"/>
      <c r="H225" s="350"/>
      <c r="I225" s="350"/>
      <c r="J225" s="355"/>
      <c r="K225" s="355"/>
      <c r="L225" s="355"/>
      <c r="M225" s="355"/>
      <c r="N225" s="355"/>
      <c r="O225" s="355"/>
      <c r="P225" s="355"/>
      <c r="Q225" s="355"/>
      <c r="R225" s="355"/>
      <c r="S225" s="355"/>
      <c r="T225" s="355"/>
      <c r="U225" s="355"/>
      <c r="V225" s="355"/>
      <c r="W225" s="355"/>
      <c r="X225" s="355"/>
      <c r="Y225" s="355"/>
      <c r="Z225" s="355"/>
      <c r="AA225" s="355"/>
      <c r="AB225" s="355"/>
      <c r="AC225" s="351"/>
    </row>
    <row r="226" spans="1:29" ht="15.75" customHeight="1">
      <c r="A226" s="333"/>
      <c r="B226" s="350"/>
      <c r="C226" s="350"/>
      <c r="D226" s="350"/>
      <c r="E226" s="350"/>
      <c r="F226" s="350"/>
      <c r="G226" s="350"/>
      <c r="H226" s="350"/>
      <c r="I226" s="350"/>
      <c r="J226" s="355"/>
      <c r="K226" s="355"/>
      <c r="L226" s="355"/>
      <c r="M226" s="355"/>
      <c r="N226" s="355"/>
      <c r="O226" s="355"/>
      <c r="P226" s="355"/>
      <c r="Q226" s="355"/>
      <c r="R226" s="355"/>
      <c r="S226" s="355"/>
      <c r="T226" s="355"/>
      <c r="U226" s="355"/>
      <c r="V226" s="355"/>
      <c r="W226" s="355"/>
      <c r="X226" s="355"/>
      <c r="Y226" s="355"/>
      <c r="Z226" s="355"/>
      <c r="AA226" s="355"/>
      <c r="AB226" s="355"/>
      <c r="AC226" s="351"/>
    </row>
    <row r="227" spans="1:29" ht="15.75" customHeight="1">
      <c r="A227" s="333"/>
      <c r="B227" s="350"/>
      <c r="C227" s="350"/>
      <c r="D227" s="350"/>
      <c r="E227" s="350"/>
      <c r="F227" s="350"/>
      <c r="G227" s="350"/>
      <c r="H227" s="350"/>
      <c r="I227" s="350"/>
      <c r="J227" s="355"/>
      <c r="K227" s="355"/>
      <c r="L227" s="355"/>
      <c r="M227" s="355"/>
      <c r="N227" s="355"/>
      <c r="O227" s="355"/>
      <c r="P227" s="355"/>
      <c r="Q227" s="355"/>
      <c r="R227" s="355"/>
      <c r="S227" s="355"/>
      <c r="T227" s="355"/>
      <c r="U227" s="355"/>
      <c r="V227" s="355"/>
      <c r="W227" s="355"/>
      <c r="X227" s="355"/>
      <c r="Y227" s="355"/>
      <c r="Z227" s="355"/>
      <c r="AA227" s="355"/>
      <c r="AB227" s="355"/>
      <c r="AC227" s="351"/>
    </row>
    <row r="228" spans="1:29" ht="15.75" customHeight="1">
      <c r="A228" s="333"/>
      <c r="B228" s="350"/>
      <c r="C228" s="350"/>
      <c r="D228" s="350"/>
      <c r="E228" s="350"/>
      <c r="F228" s="350"/>
      <c r="G228" s="350"/>
      <c r="H228" s="350"/>
      <c r="I228" s="350"/>
      <c r="J228" s="355"/>
      <c r="K228" s="355"/>
      <c r="L228" s="355"/>
      <c r="M228" s="355"/>
      <c r="N228" s="355"/>
      <c r="O228" s="355"/>
      <c r="P228" s="355"/>
      <c r="Q228" s="355"/>
      <c r="R228" s="355"/>
      <c r="S228" s="355"/>
      <c r="T228" s="355"/>
      <c r="U228" s="355"/>
      <c r="V228" s="355"/>
      <c r="W228" s="355"/>
      <c r="X228" s="355"/>
      <c r="Y228" s="355"/>
      <c r="Z228" s="355"/>
      <c r="AA228" s="355"/>
      <c r="AB228" s="355"/>
      <c r="AC228" s="351"/>
    </row>
    <row r="229" spans="1:29" ht="15.75" customHeight="1">
      <c r="A229" s="333"/>
      <c r="B229" s="350"/>
      <c r="C229" s="350"/>
      <c r="D229" s="350"/>
      <c r="E229" s="350"/>
      <c r="F229" s="350"/>
      <c r="G229" s="350"/>
      <c r="H229" s="350"/>
      <c r="I229" s="350"/>
      <c r="J229" s="355"/>
      <c r="K229" s="355"/>
      <c r="L229" s="355"/>
      <c r="M229" s="355"/>
      <c r="N229" s="355"/>
      <c r="O229" s="355"/>
      <c r="P229" s="355"/>
      <c r="Q229" s="355"/>
      <c r="R229" s="355"/>
      <c r="S229" s="355"/>
      <c r="T229" s="355"/>
      <c r="U229" s="355"/>
      <c r="V229" s="355"/>
      <c r="W229" s="355"/>
      <c r="X229" s="355"/>
      <c r="Y229" s="355"/>
      <c r="Z229" s="355"/>
      <c r="AA229" s="355"/>
      <c r="AB229" s="355"/>
      <c r="AC229" s="351"/>
    </row>
    <row r="230" spans="1:29" ht="15.75" customHeight="1">
      <c r="A230" s="333"/>
      <c r="B230" s="350"/>
      <c r="C230" s="350"/>
      <c r="D230" s="350"/>
      <c r="E230" s="350"/>
      <c r="F230" s="350"/>
      <c r="G230" s="350"/>
      <c r="H230" s="350"/>
      <c r="I230" s="350"/>
      <c r="J230" s="355"/>
      <c r="K230" s="355"/>
      <c r="L230" s="355"/>
      <c r="M230" s="355"/>
      <c r="N230" s="355"/>
      <c r="O230" s="355"/>
      <c r="P230" s="355"/>
      <c r="Q230" s="355"/>
      <c r="R230" s="355"/>
      <c r="S230" s="355"/>
      <c r="T230" s="355"/>
      <c r="U230" s="355"/>
      <c r="V230" s="355"/>
      <c r="W230" s="355"/>
      <c r="X230" s="355"/>
      <c r="Y230" s="355"/>
      <c r="Z230" s="355"/>
      <c r="AA230" s="355"/>
      <c r="AB230" s="355"/>
      <c r="AC230" s="351"/>
    </row>
    <row r="231" spans="1:29" ht="15.75" customHeight="1">
      <c r="A231" s="333"/>
      <c r="B231" s="350"/>
      <c r="C231" s="350"/>
      <c r="D231" s="350"/>
      <c r="E231" s="350"/>
      <c r="F231" s="350"/>
      <c r="G231" s="350"/>
      <c r="H231" s="350"/>
      <c r="I231" s="350"/>
      <c r="J231" s="355"/>
      <c r="K231" s="355"/>
      <c r="L231" s="355"/>
      <c r="M231" s="355"/>
      <c r="N231" s="355"/>
      <c r="O231" s="355"/>
      <c r="P231" s="355"/>
      <c r="Q231" s="355"/>
      <c r="R231" s="355"/>
      <c r="S231" s="355"/>
      <c r="T231" s="355"/>
      <c r="U231" s="355"/>
      <c r="V231" s="355"/>
      <c r="W231" s="355"/>
      <c r="X231" s="355"/>
      <c r="Y231" s="355"/>
      <c r="Z231" s="355"/>
      <c r="AA231" s="355"/>
      <c r="AB231" s="355"/>
      <c r="AC231" s="351"/>
    </row>
    <row r="232" spans="1:29" ht="15.75" customHeight="1">
      <c r="A232" s="333"/>
      <c r="B232" s="350"/>
      <c r="C232" s="350"/>
      <c r="D232" s="350"/>
      <c r="E232" s="350"/>
      <c r="F232" s="350"/>
      <c r="G232" s="350"/>
      <c r="H232" s="350"/>
      <c r="I232" s="350"/>
      <c r="J232" s="355"/>
      <c r="K232" s="355"/>
      <c r="L232" s="355"/>
      <c r="M232" s="355"/>
      <c r="N232" s="355"/>
      <c r="O232" s="355"/>
      <c r="P232" s="355"/>
      <c r="Q232" s="355"/>
      <c r="R232" s="355"/>
      <c r="S232" s="355"/>
      <c r="T232" s="355"/>
      <c r="U232" s="355"/>
      <c r="V232" s="355"/>
      <c r="W232" s="355"/>
      <c r="X232" s="355"/>
      <c r="Y232" s="355"/>
      <c r="Z232" s="355"/>
      <c r="AA232" s="355"/>
      <c r="AB232" s="355"/>
      <c r="AC232" s="351"/>
    </row>
    <row r="233" spans="1:29" ht="15.75" customHeight="1">
      <c r="A233" s="333"/>
      <c r="B233" s="350"/>
      <c r="C233" s="350"/>
      <c r="D233" s="350"/>
      <c r="E233" s="350"/>
      <c r="F233" s="350"/>
      <c r="G233" s="350"/>
      <c r="H233" s="350"/>
      <c r="I233" s="350"/>
      <c r="J233" s="355"/>
      <c r="K233" s="355"/>
      <c r="L233" s="355"/>
      <c r="M233" s="355"/>
      <c r="N233" s="355"/>
      <c r="O233" s="355"/>
      <c r="P233" s="355"/>
      <c r="Q233" s="355"/>
      <c r="R233" s="355"/>
      <c r="S233" s="355"/>
      <c r="T233" s="355"/>
      <c r="U233" s="355"/>
      <c r="V233" s="355"/>
      <c r="W233" s="355"/>
      <c r="X233" s="355"/>
      <c r="Y233" s="355"/>
      <c r="Z233" s="355"/>
      <c r="AA233" s="355"/>
      <c r="AB233" s="355"/>
      <c r="AC233" s="351"/>
    </row>
    <row r="234" spans="1:29" ht="15.75" customHeight="1">
      <c r="A234" s="333"/>
      <c r="B234" s="350"/>
      <c r="C234" s="350"/>
      <c r="D234" s="350"/>
      <c r="E234" s="350"/>
      <c r="F234" s="350"/>
      <c r="G234" s="350"/>
      <c r="H234" s="350"/>
      <c r="I234" s="350"/>
      <c r="J234" s="355"/>
      <c r="K234" s="355"/>
      <c r="L234" s="355"/>
      <c r="M234" s="355"/>
      <c r="N234" s="355"/>
      <c r="O234" s="355"/>
      <c r="P234" s="355"/>
      <c r="Q234" s="355"/>
      <c r="R234" s="355"/>
      <c r="S234" s="355"/>
      <c r="T234" s="355"/>
      <c r="U234" s="355"/>
      <c r="V234" s="355"/>
      <c r="W234" s="355"/>
      <c r="X234" s="355"/>
      <c r="Y234" s="355"/>
      <c r="Z234" s="355"/>
      <c r="AA234" s="355"/>
      <c r="AB234" s="355"/>
      <c r="AC234" s="351"/>
    </row>
    <row r="235" spans="1:29" ht="15.75" customHeight="1">
      <c r="A235" s="333"/>
      <c r="B235" s="350"/>
      <c r="C235" s="350"/>
      <c r="D235" s="350"/>
      <c r="E235" s="350"/>
      <c r="F235" s="350"/>
      <c r="G235" s="350"/>
      <c r="H235" s="350"/>
      <c r="I235" s="350"/>
      <c r="J235" s="355"/>
      <c r="K235" s="355"/>
      <c r="L235" s="355"/>
      <c r="M235" s="355"/>
      <c r="N235" s="355"/>
      <c r="O235" s="355"/>
      <c r="P235" s="355"/>
      <c r="Q235" s="355"/>
      <c r="R235" s="355"/>
      <c r="S235" s="355"/>
      <c r="T235" s="355"/>
      <c r="U235" s="355"/>
      <c r="V235" s="355"/>
      <c r="W235" s="355"/>
      <c r="X235" s="355"/>
      <c r="Y235" s="355"/>
      <c r="Z235" s="355"/>
      <c r="AA235" s="355"/>
      <c r="AB235" s="355"/>
      <c r="AC235" s="351"/>
    </row>
    <row r="236" spans="1:29" ht="15.75" customHeight="1">
      <c r="A236" s="333"/>
      <c r="B236" s="350"/>
      <c r="C236" s="350"/>
      <c r="D236" s="350"/>
      <c r="E236" s="350"/>
      <c r="F236" s="350"/>
      <c r="G236" s="350"/>
      <c r="H236" s="350"/>
      <c r="I236" s="350"/>
      <c r="J236" s="355"/>
      <c r="K236" s="355"/>
      <c r="L236" s="355"/>
      <c r="M236" s="355"/>
      <c r="N236" s="355"/>
      <c r="O236" s="355"/>
      <c r="P236" s="355"/>
      <c r="Q236" s="355"/>
      <c r="R236" s="355"/>
      <c r="S236" s="355"/>
      <c r="T236" s="355"/>
      <c r="U236" s="355"/>
      <c r="V236" s="355"/>
      <c r="W236" s="355"/>
      <c r="X236" s="355"/>
      <c r="Y236" s="355"/>
      <c r="Z236" s="355"/>
      <c r="AA236" s="355"/>
      <c r="AB236" s="355"/>
      <c r="AC236" s="351"/>
    </row>
    <row r="237" spans="1:29" ht="15.75" customHeight="1">
      <c r="A237" s="333"/>
      <c r="B237" s="350"/>
      <c r="C237" s="350"/>
      <c r="D237" s="350"/>
      <c r="E237" s="350"/>
      <c r="F237" s="350"/>
      <c r="G237" s="350"/>
      <c r="H237" s="350"/>
      <c r="I237" s="350"/>
      <c r="J237" s="355"/>
      <c r="K237" s="355"/>
      <c r="L237" s="355"/>
      <c r="M237" s="355"/>
      <c r="N237" s="355"/>
      <c r="O237" s="355"/>
      <c r="P237" s="355"/>
      <c r="Q237" s="355"/>
      <c r="R237" s="355"/>
      <c r="S237" s="355"/>
      <c r="T237" s="355"/>
      <c r="U237" s="355"/>
      <c r="V237" s="355"/>
      <c r="W237" s="355"/>
      <c r="X237" s="355"/>
      <c r="Y237" s="355"/>
      <c r="Z237" s="355"/>
      <c r="AA237" s="355"/>
      <c r="AB237" s="355"/>
      <c r="AC237" s="351"/>
    </row>
    <row r="238" spans="1:29" ht="15.75" customHeight="1">
      <c r="A238" s="333"/>
      <c r="B238" s="350"/>
      <c r="C238" s="350"/>
      <c r="D238" s="350"/>
      <c r="E238" s="350"/>
      <c r="F238" s="350"/>
      <c r="G238" s="350"/>
      <c r="H238" s="350"/>
      <c r="I238" s="350"/>
      <c r="J238" s="355"/>
      <c r="K238" s="355"/>
      <c r="L238" s="355"/>
      <c r="M238" s="355"/>
      <c r="N238" s="355"/>
      <c r="O238" s="355"/>
      <c r="P238" s="355"/>
      <c r="Q238" s="355"/>
      <c r="R238" s="355"/>
      <c r="S238" s="355"/>
      <c r="T238" s="355"/>
      <c r="U238" s="355"/>
      <c r="V238" s="355"/>
      <c r="W238" s="355"/>
      <c r="X238" s="355"/>
      <c r="Y238" s="355"/>
      <c r="Z238" s="355"/>
      <c r="AA238" s="355"/>
      <c r="AB238" s="355"/>
      <c r="AC238" s="351"/>
    </row>
    <row r="239" spans="1:29" ht="15.75" customHeight="1">
      <c r="A239" s="333"/>
      <c r="B239" s="350"/>
      <c r="C239" s="350"/>
      <c r="D239" s="350"/>
      <c r="E239" s="350"/>
      <c r="F239" s="350"/>
      <c r="G239" s="350"/>
      <c r="H239" s="350"/>
      <c r="I239" s="350"/>
      <c r="J239" s="355"/>
      <c r="K239" s="355"/>
      <c r="L239" s="355"/>
      <c r="M239" s="355"/>
      <c r="N239" s="355"/>
      <c r="O239" s="355"/>
      <c r="P239" s="355"/>
      <c r="Q239" s="355"/>
      <c r="R239" s="355"/>
      <c r="S239" s="355"/>
      <c r="T239" s="355"/>
      <c r="U239" s="355"/>
      <c r="V239" s="355"/>
      <c r="W239" s="355"/>
      <c r="X239" s="355"/>
      <c r="Y239" s="355"/>
      <c r="Z239" s="355"/>
      <c r="AA239" s="355"/>
      <c r="AB239" s="355"/>
      <c r="AC239" s="351"/>
    </row>
    <row r="240" spans="1:29" ht="15.75" customHeight="1">
      <c r="A240" s="333"/>
      <c r="B240" s="350"/>
      <c r="C240" s="350"/>
      <c r="D240" s="350"/>
      <c r="E240" s="350"/>
      <c r="F240" s="350"/>
      <c r="G240" s="350"/>
      <c r="H240" s="350"/>
      <c r="I240" s="350"/>
      <c r="J240" s="355"/>
      <c r="K240" s="355"/>
      <c r="L240" s="355"/>
      <c r="M240" s="355"/>
      <c r="N240" s="355"/>
      <c r="O240" s="355"/>
      <c r="P240" s="355"/>
      <c r="Q240" s="355"/>
      <c r="R240" s="355"/>
      <c r="S240" s="355"/>
      <c r="T240" s="355"/>
      <c r="U240" s="355"/>
      <c r="V240" s="355"/>
      <c r="W240" s="355"/>
      <c r="X240" s="355"/>
      <c r="Y240" s="355"/>
      <c r="Z240" s="355"/>
      <c r="AA240" s="355"/>
      <c r="AB240" s="355"/>
      <c r="AC240" s="351"/>
    </row>
    <row r="241" spans="1:29" ht="15.75" customHeight="1">
      <c r="A241" s="333"/>
      <c r="B241" s="350"/>
      <c r="C241" s="350"/>
      <c r="D241" s="350"/>
      <c r="E241" s="350"/>
      <c r="F241" s="350"/>
      <c r="G241" s="350"/>
      <c r="H241" s="350"/>
      <c r="I241" s="350"/>
      <c r="J241" s="355"/>
      <c r="K241" s="355"/>
      <c r="L241" s="355"/>
      <c r="M241" s="355"/>
      <c r="N241" s="355"/>
      <c r="O241" s="355"/>
      <c r="P241" s="355"/>
      <c r="Q241" s="355"/>
      <c r="R241" s="355"/>
      <c r="S241" s="355"/>
      <c r="T241" s="355"/>
      <c r="U241" s="355"/>
      <c r="V241" s="355"/>
      <c r="W241" s="355"/>
      <c r="X241" s="355"/>
      <c r="Y241" s="355"/>
      <c r="Z241" s="355"/>
      <c r="AA241" s="355"/>
      <c r="AB241" s="355"/>
      <c r="AC241" s="351"/>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H18:H25 H12:H16 H27 D12:D16 F12:F16 F27 D27 D18:D25 F18:F25</xm:sqref>
        </x14:dataValidation>
        <x14:dataValidation type="list" allowBlank="1" showInputMessage="1" showErrorMessage="1" xr:uid="{1235D2A0-83F0-9D4F-BA2F-6EACD3935885}">
          <x14:formula1>
            <xm:f>status!$A$1:$A$6</xm:f>
          </x14:formula1>
          <xm:sqref>B27 B18:B25 B12:B16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43" activePane="bottomRight" state="frozen"/>
      <selection activeCell="B14" sqref="B14"/>
      <selection pane="topRight" activeCell="B14" sqref="B14"/>
      <selection pane="bottomLeft" activeCell="B14" sqref="B14"/>
      <selection pane="bottomRight" activeCell="I57" sqref="I57"/>
    </sheetView>
  </sheetViews>
  <sheetFormatPr baseColWidth="10" defaultColWidth="12.6640625" defaultRowHeight="15" customHeight="1"/>
  <cols>
    <col min="1" max="1" width="64.83203125" style="414" customWidth="1"/>
    <col min="2" max="2" width="30.6640625" style="249" customWidth="1"/>
    <col min="3" max="3" width="62" style="249" customWidth="1"/>
    <col min="4" max="4" width="30.6640625" style="249" customWidth="1"/>
    <col min="5" max="5" width="60.6640625" style="249" customWidth="1"/>
    <col min="6" max="6" width="30.6640625" style="249" customWidth="1"/>
    <col min="7" max="7" width="61.5" style="249" customWidth="1"/>
    <col min="8" max="8" width="30.6640625" style="249" customWidth="1"/>
    <col min="9" max="9" width="68.6640625" style="249" customWidth="1"/>
    <col min="10" max="29" width="38.6640625" style="249" customWidth="1"/>
    <col min="30" max="16384" width="12.6640625" style="249"/>
  </cols>
  <sheetData>
    <row r="1" spans="1:29" ht="44.25" customHeight="1">
      <c r="A1" s="380" t="s">
        <v>107</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337"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SUM(C55+E55+G55+I55)</f>
        <v>0</v>
      </c>
      <c r="C3" s="253"/>
      <c r="D3" s="253"/>
      <c r="E3" s="253"/>
      <c r="F3" s="340"/>
      <c r="G3" s="340"/>
      <c r="H3" s="340"/>
      <c r="I3" s="253"/>
      <c r="J3" s="341"/>
      <c r="K3" s="253"/>
      <c r="L3" s="253"/>
      <c r="M3" s="254"/>
      <c r="N3" s="255"/>
      <c r="O3" s="255"/>
      <c r="P3" s="255"/>
      <c r="Q3" s="255"/>
      <c r="R3" s="255"/>
      <c r="S3" s="255"/>
      <c r="T3" s="255"/>
      <c r="U3" s="255"/>
      <c r="V3" s="255"/>
      <c r="W3" s="255"/>
      <c r="X3" s="255"/>
      <c r="Y3" s="255"/>
      <c r="Z3" s="255"/>
      <c r="AA3" s="255"/>
      <c r="AB3" s="255"/>
      <c r="AC3" s="255"/>
    </row>
    <row r="4" spans="1:29" ht="29.25" customHeight="1">
      <c r="A4" s="337" t="s">
        <v>2</v>
      </c>
      <c r="B4" s="245"/>
      <c r="C4" s="245"/>
      <c r="D4" s="245"/>
      <c r="E4" s="245"/>
      <c r="F4" s="336"/>
      <c r="G4" s="336"/>
      <c r="H4" s="336"/>
      <c r="I4" s="245"/>
      <c r="J4" s="337"/>
      <c r="K4" s="245"/>
      <c r="L4" s="245"/>
      <c r="M4" s="246"/>
      <c r="N4" s="247"/>
      <c r="O4" s="247"/>
      <c r="P4" s="247"/>
      <c r="Q4" s="247"/>
      <c r="R4" s="247"/>
      <c r="S4" s="247"/>
      <c r="T4" s="247"/>
      <c r="U4" s="247"/>
      <c r="V4" s="247"/>
      <c r="W4" s="247"/>
      <c r="X4" s="247"/>
      <c r="Y4" s="247"/>
      <c r="Z4" s="247"/>
      <c r="AA4" s="247"/>
      <c r="AB4" s="247"/>
      <c r="AC4" s="247"/>
    </row>
    <row r="5" spans="1:29" ht="15.75" customHeight="1">
      <c r="A5" s="256" t="s">
        <v>108</v>
      </c>
      <c r="B5" s="343" t="s">
        <v>77</v>
      </c>
      <c r="C5" s="343" t="s">
        <v>19</v>
      </c>
      <c r="D5" s="344" t="s">
        <v>78</v>
      </c>
      <c r="E5" s="344" t="s">
        <v>19</v>
      </c>
      <c r="F5" s="343" t="s">
        <v>79</v>
      </c>
      <c r="G5" s="343" t="s">
        <v>19</v>
      </c>
      <c r="H5" s="381" t="s">
        <v>80</v>
      </c>
      <c r="I5" s="343" t="s">
        <v>19</v>
      </c>
      <c r="J5" s="355"/>
      <c r="K5" s="355"/>
      <c r="L5" s="355"/>
      <c r="M5" s="355"/>
      <c r="N5" s="355"/>
      <c r="O5" s="355"/>
      <c r="P5" s="355"/>
      <c r="Q5" s="355"/>
      <c r="R5" s="355"/>
      <c r="S5" s="355"/>
      <c r="T5" s="355"/>
      <c r="U5" s="355"/>
      <c r="V5" s="355"/>
      <c r="W5" s="355"/>
      <c r="X5" s="355"/>
      <c r="Y5" s="355"/>
      <c r="Z5" s="355"/>
      <c r="AA5" s="355"/>
      <c r="AB5" s="355"/>
      <c r="AC5" s="382"/>
    </row>
    <row r="6" spans="1:29" ht="136">
      <c r="A6" s="348" t="s">
        <v>109</v>
      </c>
      <c r="B6" s="348" t="s">
        <v>110</v>
      </c>
      <c r="C6" s="349"/>
      <c r="D6" s="333" t="s">
        <v>111</v>
      </c>
      <c r="E6" s="333"/>
      <c r="F6" s="333" t="s">
        <v>112</v>
      </c>
      <c r="G6" s="333"/>
      <c r="H6" s="333" t="s">
        <v>113</v>
      </c>
      <c r="I6" s="333"/>
      <c r="J6" s="350"/>
      <c r="K6" s="350"/>
      <c r="L6" s="350"/>
      <c r="M6" s="350"/>
      <c r="N6" s="350"/>
      <c r="O6" s="350"/>
      <c r="P6" s="350"/>
      <c r="Q6" s="350"/>
      <c r="R6" s="350"/>
      <c r="S6" s="350"/>
      <c r="T6" s="350"/>
      <c r="U6" s="350"/>
      <c r="V6" s="350"/>
      <c r="W6" s="350"/>
      <c r="X6" s="350"/>
      <c r="Y6" s="350"/>
      <c r="Z6" s="350"/>
      <c r="AA6" s="350"/>
      <c r="AB6" s="350"/>
      <c r="AC6" s="382"/>
    </row>
    <row r="7" spans="1:29" ht="16">
      <c r="A7" s="333"/>
      <c r="B7" s="333"/>
      <c r="C7" s="333"/>
      <c r="D7" s="333"/>
      <c r="E7" s="333"/>
      <c r="F7" s="333"/>
      <c r="G7" s="333"/>
      <c r="H7" s="333"/>
      <c r="I7" s="333"/>
      <c r="J7" s="350"/>
      <c r="K7" s="350"/>
      <c r="L7" s="350"/>
      <c r="M7" s="350"/>
      <c r="N7" s="350"/>
      <c r="O7" s="350"/>
      <c r="P7" s="350"/>
      <c r="Q7" s="350"/>
      <c r="R7" s="350"/>
      <c r="S7" s="350"/>
      <c r="T7" s="350"/>
      <c r="U7" s="350"/>
      <c r="V7" s="350"/>
      <c r="W7" s="350"/>
      <c r="X7" s="350"/>
      <c r="Y7" s="350"/>
      <c r="Z7" s="350"/>
      <c r="AA7" s="350"/>
      <c r="AB7" s="350"/>
      <c r="AC7" s="382"/>
    </row>
    <row r="8" spans="1:29" ht="17">
      <c r="A8" s="256" t="s">
        <v>3</v>
      </c>
      <c r="B8" s="343" t="s">
        <v>4</v>
      </c>
      <c r="C8" s="343"/>
      <c r="D8" s="344" t="s">
        <v>5</v>
      </c>
      <c r="E8" s="344"/>
      <c r="F8" s="257" t="s">
        <v>6</v>
      </c>
      <c r="G8" s="257"/>
      <c r="H8" s="381" t="s">
        <v>7</v>
      </c>
      <c r="I8" s="383"/>
      <c r="J8" s="355"/>
      <c r="K8" s="355"/>
      <c r="L8" s="355"/>
      <c r="M8" s="355"/>
      <c r="N8" s="355"/>
      <c r="O8" s="355"/>
      <c r="P8" s="355"/>
      <c r="Q8" s="355"/>
      <c r="R8" s="355"/>
      <c r="S8" s="355"/>
      <c r="T8" s="355"/>
      <c r="U8" s="355"/>
      <c r="V8" s="355"/>
      <c r="W8" s="355"/>
      <c r="X8" s="355"/>
      <c r="Y8" s="355"/>
      <c r="Z8" s="355"/>
      <c r="AA8" s="355"/>
      <c r="AB8" s="355"/>
      <c r="AC8" s="382"/>
    </row>
    <row r="9" spans="1:29" ht="204">
      <c r="A9" s="261"/>
      <c r="B9" s="262" t="s">
        <v>114</v>
      </c>
      <c r="C9" s="263"/>
      <c r="D9" s="263" t="s">
        <v>115</v>
      </c>
      <c r="E9" s="263"/>
      <c r="F9" s="384" t="s">
        <v>116</v>
      </c>
      <c r="G9" s="384"/>
      <c r="H9" s="262" t="s">
        <v>117</v>
      </c>
      <c r="I9" s="384"/>
      <c r="J9" s="356"/>
      <c r="K9" s="356"/>
      <c r="L9" s="356"/>
      <c r="M9" s="356"/>
      <c r="N9" s="356"/>
      <c r="O9" s="356"/>
      <c r="P9" s="356"/>
      <c r="Q9" s="356"/>
      <c r="R9" s="356"/>
      <c r="S9" s="356"/>
      <c r="T9" s="356"/>
      <c r="U9" s="356"/>
      <c r="V9" s="356"/>
      <c r="W9" s="356"/>
      <c r="X9" s="356"/>
      <c r="Y9" s="356"/>
      <c r="Z9" s="356"/>
      <c r="AA9" s="356"/>
      <c r="AB9" s="356"/>
      <c r="AC9" s="385"/>
    </row>
    <row r="10" spans="1:29" ht="17">
      <c r="A10" s="256" t="s">
        <v>12</v>
      </c>
      <c r="B10" s="265" t="s">
        <v>13</v>
      </c>
      <c r="C10" s="343"/>
      <c r="D10" s="265" t="s">
        <v>14</v>
      </c>
      <c r="E10" s="344"/>
      <c r="F10" s="265" t="s">
        <v>15</v>
      </c>
      <c r="G10" s="257"/>
      <c r="H10" s="265" t="s">
        <v>16</v>
      </c>
      <c r="I10" s="383"/>
      <c r="J10" s="259"/>
      <c r="K10" s="259"/>
      <c r="L10" s="259"/>
      <c r="M10" s="259"/>
      <c r="N10" s="259"/>
      <c r="O10" s="259"/>
      <c r="P10" s="259"/>
      <c r="Q10" s="259"/>
      <c r="R10" s="259"/>
      <c r="S10" s="259"/>
      <c r="T10" s="259"/>
      <c r="U10" s="259"/>
      <c r="V10" s="259"/>
      <c r="W10" s="259"/>
      <c r="X10" s="259"/>
      <c r="Y10" s="259"/>
      <c r="Z10" s="259"/>
      <c r="AA10" s="259"/>
      <c r="AB10" s="260"/>
      <c r="AC10" s="248"/>
    </row>
    <row r="11" spans="1:29" ht="17">
      <c r="A11" s="386" t="s">
        <v>118</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17">
      <c r="A12" s="387" t="s">
        <v>119</v>
      </c>
      <c r="B12" s="388"/>
      <c r="C12" s="389"/>
      <c r="D12" s="388"/>
      <c r="E12" s="389"/>
      <c r="F12" s="388"/>
      <c r="G12" s="389"/>
      <c r="H12" s="388"/>
      <c r="I12" s="389"/>
      <c r="J12" s="390"/>
      <c r="K12" s="390"/>
      <c r="L12" s="390"/>
      <c r="M12" s="390"/>
      <c r="N12" s="390"/>
      <c r="O12" s="390"/>
      <c r="P12" s="390"/>
      <c r="Q12" s="390"/>
      <c r="R12" s="390"/>
      <c r="S12" s="390"/>
      <c r="T12" s="390"/>
      <c r="U12" s="390"/>
      <c r="V12" s="390"/>
      <c r="W12" s="390"/>
      <c r="X12" s="390"/>
      <c r="Y12" s="390"/>
      <c r="Z12" s="390"/>
      <c r="AA12" s="390"/>
      <c r="AB12" s="390"/>
      <c r="AC12" s="391"/>
    </row>
    <row r="13" spans="1:29" ht="34">
      <c r="A13" s="392" t="s">
        <v>120</v>
      </c>
      <c r="B13" s="361" t="s">
        <v>287</v>
      </c>
      <c r="C13" s="362"/>
      <c r="D13" s="21" t="s">
        <v>287</v>
      </c>
      <c r="E13" s="363"/>
      <c r="F13" s="22" t="s">
        <v>287</v>
      </c>
      <c r="G13" s="364"/>
      <c r="H13" s="23" t="s">
        <v>287</v>
      </c>
      <c r="I13" s="276"/>
      <c r="J13" s="350"/>
      <c r="K13" s="350"/>
      <c r="L13" s="350"/>
      <c r="M13" s="350"/>
      <c r="N13" s="350"/>
      <c r="O13" s="350"/>
      <c r="P13" s="350"/>
      <c r="Q13" s="350"/>
      <c r="R13" s="350"/>
      <c r="S13" s="350"/>
      <c r="T13" s="350"/>
      <c r="U13" s="350"/>
      <c r="V13" s="350"/>
      <c r="W13" s="350"/>
      <c r="X13" s="350"/>
      <c r="Y13" s="350"/>
      <c r="Z13" s="350"/>
      <c r="AA13" s="350"/>
      <c r="AB13" s="350"/>
      <c r="AC13" s="382"/>
    </row>
    <row r="14" spans="1:29" ht="34">
      <c r="A14" s="392" t="s">
        <v>121</v>
      </c>
      <c r="B14" s="361" t="s">
        <v>287</v>
      </c>
      <c r="C14" s="362"/>
      <c r="D14" s="21" t="s">
        <v>287</v>
      </c>
      <c r="E14" s="363"/>
      <c r="F14" s="22" t="s">
        <v>287</v>
      </c>
      <c r="G14" s="364"/>
      <c r="H14" s="23" t="s">
        <v>287</v>
      </c>
      <c r="I14" s="276"/>
      <c r="J14" s="350"/>
      <c r="K14" s="350"/>
      <c r="L14" s="350"/>
      <c r="M14" s="350"/>
      <c r="N14" s="350"/>
      <c r="O14" s="350"/>
      <c r="P14" s="350"/>
      <c r="Q14" s="350"/>
      <c r="R14" s="350"/>
      <c r="S14" s="350"/>
      <c r="T14" s="350"/>
      <c r="U14" s="350"/>
      <c r="V14" s="350"/>
      <c r="W14" s="350"/>
      <c r="X14" s="350"/>
      <c r="Y14" s="350"/>
      <c r="Z14" s="350"/>
      <c r="AA14" s="350"/>
      <c r="AB14" s="350"/>
      <c r="AC14" s="382"/>
    </row>
    <row r="15" spans="1:29" ht="68">
      <c r="A15" s="393" t="s">
        <v>256</v>
      </c>
      <c r="B15" s="361" t="s">
        <v>287</v>
      </c>
      <c r="C15" s="362"/>
      <c r="D15" s="21" t="s">
        <v>287</v>
      </c>
      <c r="E15" s="363"/>
      <c r="F15" s="22" t="s">
        <v>287</v>
      </c>
      <c r="G15" s="364"/>
      <c r="H15" s="23" t="s">
        <v>287</v>
      </c>
      <c r="I15" s="276"/>
      <c r="J15" s="394"/>
      <c r="K15" s="394"/>
      <c r="L15" s="394"/>
      <c r="M15" s="394"/>
      <c r="N15" s="394"/>
      <c r="O15" s="394"/>
      <c r="P15" s="394"/>
      <c r="Q15" s="394"/>
      <c r="R15" s="394"/>
      <c r="S15" s="394"/>
      <c r="T15" s="394"/>
      <c r="U15" s="394"/>
      <c r="V15" s="394"/>
      <c r="W15" s="394"/>
      <c r="X15" s="394"/>
      <c r="Y15" s="394"/>
      <c r="Z15" s="394"/>
      <c r="AA15" s="394"/>
      <c r="AB15" s="394"/>
      <c r="AC15" s="395"/>
    </row>
    <row r="16" spans="1:29" ht="68">
      <c r="A16" s="396" t="s">
        <v>257</v>
      </c>
      <c r="B16" s="361" t="s">
        <v>287</v>
      </c>
      <c r="C16" s="362"/>
      <c r="D16" s="21" t="s">
        <v>287</v>
      </c>
      <c r="E16" s="363"/>
      <c r="F16" s="22" t="s">
        <v>287</v>
      </c>
      <c r="G16" s="364"/>
      <c r="H16" s="23" t="s">
        <v>287</v>
      </c>
      <c r="I16" s="276"/>
      <c r="J16" s="394"/>
      <c r="K16" s="394"/>
      <c r="L16" s="394"/>
      <c r="M16" s="394"/>
      <c r="N16" s="394"/>
      <c r="O16" s="394"/>
      <c r="P16" s="394"/>
      <c r="Q16" s="394"/>
      <c r="R16" s="394"/>
      <c r="S16" s="394"/>
      <c r="T16" s="394"/>
      <c r="U16" s="394"/>
      <c r="V16" s="394"/>
      <c r="W16" s="394"/>
      <c r="X16" s="394"/>
      <c r="Y16" s="394"/>
      <c r="Z16" s="394"/>
      <c r="AA16" s="394"/>
      <c r="AB16" s="394"/>
      <c r="AC16" s="395"/>
    </row>
    <row r="17" spans="1:29" ht="51">
      <c r="A17" s="397" t="s">
        <v>258</v>
      </c>
      <c r="B17" s="361" t="s">
        <v>287</v>
      </c>
      <c r="C17" s="362"/>
      <c r="D17" s="21" t="s">
        <v>287</v>
      </c>
      <c r="E17" s="363"/>
      <c r="F17" s="22" t="s">
        <v>287</v>
      </c>
      <c r="G17" s="364"/>
      <c r="H17" s="23" t="s">
        <v>287</v>
      </c>
      <c r="I17" s="276"/>
      <c r="J17" s="394"/>
      <c r="K17" s="394"/>
      <c r="L17" s="394"/>
      <c r="M17" s="394"/>
      <c r="N17" s="394"/>
      <c r="O17" s="394"/>
      <c r="P17" s="394"/>
      <c r="Q17" s="394"/>
      <c r="R17" s="394"/>
      <c r="S17" s="394"/>
      <c r="T17" s="394"/>
      <c r="U17" s="394"/>
      <c r="V17" s="394"/>
      <c r="W17" s="394"/>
      <c r="X17" s="394"/>
      <c r="Y17" s="394"/>
      <c r="Z17" s="394"/>
      <c r="AA17" s="394"/>
      <c r="AB17" s="394"/>
      <c r="AC17" s="395"/>
    </row>
    <row r="18" spans="1:29" ht="51">
      <c r="A18" s="397" t="s">
        <v>259</v>
      </c>
      <c r="B18" s="361" t="s">
        <v>287</v>
      </c>
      <c r="C18" s="362"/>
      <c r="D18" s="21" t="s">
        <v>287</v>
      </c>
      <c r="E18" s="363"/>
      <c r="F18" s="22" t="s">
        <v>287</v>
      </c>
      <c r="G18" s="364"/>
      <c r="H18" s="23" t="s">
        <v>287</v>
      </c>
      <c r="I18" s="276"/>
      <c r="J18" s="394"/>
      <c r="K18" s="394"/>
      <c r="L18" s="394"/>
      <c r="M18" s="394"/>
      <c r="N18" s="394"/>
      <c r="O18" s="394"/>
      <c r="P18" s="394"/>
      <c r="Q18" s="394"/>
      <c r="R18" s="394"/>
      <c r="S18" s="394"/>
      <c r="T18" s="394"/>
      <c r="U18" s="394"/>
      <c r="V18" s="394"/>
      <c r="W18" s="394"/>
      <c r="X18" s="394"/>
      <c r="Y18" s="394"/>
      <c r="Z18" s="394"/>
      <c r="AA18" s="394"/>
      <c r="AB18" s="394"/>
      <c r="AC18" s="395"/>
    </row>
    <row r="19" spans="1:29" ht="51">
      <c r="A19" s="397" t="s">
        <v>260</v>
      </c>
      <c r="B19" s="361" t="s">
        <v>287</v>
      </c>
      <c r="C19" s="362"/>
      <c r="D19" s="21" t="s">
        <v>287</v>
      </c>
      <c r="E19" s="363"/>
      <c r="F19" s="22" t="s">
        <v>287</v>
      </c>
      <c r="G19" s="364"/>
      <c r="H19" s="23" t="s">
        <v>287</v>
      </c>
      <c r="I19" s="276"/>
      <c r="J19" s="394"/>
      <c r="K19" s="394"/>
      <c r="L19" s="394"/>
      <c r="M19" s="394"/>
      <c r="N19" s="394"/>
      <c r="O19" s="394"/>
      <c r="P19" s="394"/>
      <c r="Q19" s="394"/>
      <c r="R19" s="394"/>
      <c r="S19" s="394"/>
      <c r="T19" s="394"/>
      <c r="U19" s="394"/>
      <c r="V19" s="394"/>
      <c r="W19" s="394"/>
      <c r="X19" s="394"/>
      <c r="Y19" s="394"/>
      <c r="Z19" s="394"/>
      <c r="AA19" s="394"/>
      <c r="AB19" s="394"/>
      <c r="AC19" s="395"/>
    </row>
    <row r="20" spans="1:29" ht="17">
      <c r="A20" s="398" t="s">
        <v>122</v>
      </c>
      <c r="B20" s="399"/>
      <c r="C20" s="390"/>
      <c r="D20" s="390"/>
      <c r="E20" s="390"/>
      <c r="F20" s="390"/>
      <c r="G20" s="390"/>
      <c r="H20" s="390"/>
      <c r="I20" s="400"/>
      <c r="J20" s="401"/>
      <c r="K20" s="401"/>
      <c r="L20" s="401"/>
      <c r="M20" s="401"/>
      <c r="N20" s="401"/>
      <c r="O20" s="401"/>
      <c r="P20" s="401"/>
      <c r="Q20" s="401"/>
      <c r="R20" s="401"/>
      <c r="S20" s="401"/>
      <c r="T20" s="401"/>
      <c r="U20" s="401"/>
      <c r="V20" s="401"/>
      <c r="W20" s="401"/>
      <c r="X20" s="401"/>
      <c r="Y20" s="401"/>
      <c r="Z20" s="401"/>
      <c r="AA20" s="401"/>
      <c r="AB20" s="401"/>
      <c r="AC20" s="402"/>
    </row>
    <row r="21" spans="1:29" ht="34">
      <c r="A21" s="403" t="s">
        <v>123</v>
      </c>
      <c r="B21" s="361" t="s">
        <v>287</v>
      </c>
      <c r="C21" s="362"/>
      <c r="D21" s="21" t="s">
        <v>287</v>
      </c>
      <c r="E21" s="363"/>
      <c r="F21" s="22" t="s">
        <v>287</v>
      </c>
      <c r="G21" s="364"/>
      <c r="H21" s="23" t="s">
        <v>287</v>
      </c>
      <c r="I21" s="276"/>
      <c r="J21" s="355"/>
      <c r="K21" s="355"/>
      <c r="L21" s="355"/>
      <c r="M21" s="355"/>
      <c r="N21" s="355"/>
      <c r="O21" s="355"/>
      <c r="P21" s="355"/>
      <c r="Q21" s="355"/>
      <c r="R21" s="355"/>
      <c r="S21" s="355"/>
      <c r="T21" s="355"/>
      <c r="U21" s="355"/>
      <c r="V21" s="355"/>
      <c r="W21" s="355"/>
      <c r="X21" s="355"/>
      <c r="Y21" s="355"/>
      <c r="Z21" s="355"/>
      <c r="AA21" s="355"/>
      <c r="AB21" s="355"/>
      <c r="AC21" s="382"/>
    </row>
    <row r="22" spans="1:29" ht="17">
      <c r="A22" s="403" t="s">
        <v>124</v>
      </c>
      <c r="B22" s="361" t="s">
        <v>287</v>
      </c>
      <c r="C22" s="272"/>
      <c r="D22" s="21" t="s">
        <v>287</v>
      </c>
      <c r="E22" s="363"/>
      <c r="F22" s="22" t="s">
        <v>287</v>
      </c>
      <c r="G22" s="364"/>
      <c r="H22" s="23" t="s">
        <v>287</v>
      </c>
      <c r="I22" s="276"/>
      <c r="J22" s="350"/>
      <c r="K22" s="350"/>
      <c r="L22" s="350"/>
      <c r="M22" s="350"/>
      <c r="N22" s="350"/>
      <c r="O22" s="350"/>
      <c r="P22" s="350"/>
      <c r="Q22" s="350"/>
      <c r="R22" s="350"/>
      <c r="S22" s="350"/>
      <c r="T22" s="350"/>
      <c r="U22" s="350"/>
      <c r="V22" s="350"/>
      <c r="W22" s="350"/>
      <c r="X22" s="350"/>
      <c r="Y22" s="350"/>
      <c r="Z22" s="350"/>
      <c r="AA22" s="350"/>
      <c r="AB22" s="350"/>
      <c r="AC22" s="382"/>
    </row>
    <row r="23" spans="1:29" ht="17">
      <c r="A23" s="392" t="s">
        <v>125</v>
      </c>
      <c r="B23" s="361" t="s">
        <v>287</v>
      </c>
      <c r="C23" s="362"/>
      <c r="D23" s="21" t="s">
        <v>287</v>
      </c>
      <c r="E23" s="363"/>
      <c r="F23" s="22" t="s">
        <v>287</v>
      </c>
      <c r="G23" s="364"/>
      <c r="H23" s="23" t="s">
        <v>287</v>
      </c>
      <c r="I23" s="276"/>
      <c r="J23" s="350"/>
      <c r="K23" s="350"/>
      <c r="L23" s="350"/>
      <c r="M23" s="350"/>
      <c r="N23" s="350"/>
      <c r="O23" s="350"/>
      <c r="P23" s="350"/>
      <c r="Q23" s="350"/>
      <c r="R23" s="350"/>
      <c r="S23" s="350"/>
      <c r="T23" s="350"/>
      <c r="U23" s="350"/>
      <c r="V23" s="350"/>
      <c r="W23" s="350"/>
      <c r="X23" s="350"/>
      <c r="Y23" s="350"/>
      <c r="Z23" s="350"/>
      <c r="AA23" s="350"/>
      <c r="AB23" s="350"/>
      <c r="AC23" s="382"/>
    </row>
    <row r="24" spans="1:29" ht="34">
      <c r="A24" s="403" t="s">
        <v>126</v>
      </c>
      <c r="B24" s="361" t="s">
        <v>287</v>
      </c>
      <c r="C24" s="362"/>
      <c r="D24" s="21" t="s">
        <v>287</v>
      </c>
      <c r="E24" s="363"/>
      <c r="F24" s="22" t="s">
        <v>287</v>
      </c>
      <c r="G24" s="364"/>
      <c r="H24" s="23" t="s">
        <v>287</v>
      </c>
      <c r="I24" s="276"/>
      <c r="J24" s="404"/>
      <c r="K24" s="404"/>
      <c r="L24" s="404"/>
      <c r="M24" s="404"/>
      <c r="N24" s="404"/>
      <c r="O24" s="404"/>
      <c r="P24" s="404"/>
      <c r="Q24" s="404"/>
      <c r="R24" s="404"/>
      <c r="S24" s="404"/>
      <c r="T24" s="404"/>
      <c r="U24" s="404"/>
      <c r="V24" s="404"/>
      <c r="W24" s="404"/>
      <c r="X24" s="404"/>
      <c r="Y24" s="404"/>
      <c r="Z24" s="404"/>
      <c r="AA24" s="404"/>
      <c r="AB24" s="404"/>
      <c r="AC24" s="405"/>
    </row>
    <row r="25" spans="1:29" ht="17">
      <c r="A25" s="392" t="s">
        <v>127</v>
      </c>
      <c r="B25" s="361" t="s">
        <v>287</v>
      </c>
      <c r="C25" s="362"/>
      <c r="D25" s="21" t="s">
        <v>287</v>
      </c>
      <c r="E25" s="363"/>
      <c r="F25" s="22" t="s">
        <v>287</v>
      </c>
      <c r="G25" s="364"/>
      <c r="H25" s="23" t="s">
        <v>287</v>
      </c>
      <c r="I25" s="276"/>
      <c r="J25" s="350"/>
      <c r="K25" s="350"/>
      <c r="L25" s="350"/>
      <c r="M25" s="350"/>
      <c r="N25" s="350"/>
      <c r="O25" s="350"/>
      <c r="P25" s="350"/>
      <c r="Q25" s="350"/>
      <c r="R25" s="350"/>
      <c r="S25" s="350"/>
      <c r="T25" s="350"/>
      <c r="U25" s="350"/>
      <c r="V25" s="350"/>
      <c r="W25" s="350"/>
      <c r="X25" s="350"/>
      <c r="Y25" s="350"/>
      <c r="Z25" s="350"/>
      <c r="AA25" s="350"/>
      <c r="AB25" s="350"/>
      <c r="AC25" s="382"/>
    </row>
    <row r="26" spans="1:29" ht="34">
      <c r="A26" s="403" t="s">
        <v>128</v>
      </c>
      <c r="B26" s="361" t="s">
        <v>287</v>
      </c>
      <c r="C26" s="362"/>
      <c r="D26" s="21" t="s">
        <v>287</v>
      </c>
      <c r="E26" s="363"/>
      <c r="F26" s="22" t="s">
        <v>287</v>
      </c>
      <c r="G26" s="364"/>
      <c r="H26" s="23" t="s">
        <v>287</v>
      </c>
      <c r="I26" s="276"/>
      <c r="J26" s="355"/>
      <c r="K26" s="355"/>
      <c r="L26" s="355"/>
      <c r="M26" s="355"/>
      <c r="N26" s="355"/>
      <c r="O26" s="355"/>
      <c r="P26" s="355"/>
      <c r="Q26" s="355"/>
      <c r="R26" s="355"/>
      <c r="S26" s="355"/>
      <c r="T26" s="355"/>
      <c r="U26" s="355"/>
      <c r="V26" s="355"/>
      <c r="W26" s="355"/>
      <c r="X26" s="355"/>
      <c r="Y26" s="355"/>
      <c r="Z26" s="355"/>
      <c r="AA26" s="355"/>
      <c r="AB26" s="355"/>
      <c r="AC26" s="382"/>
    </row>
    <row r="27" spans="1:29" ht="51">
      <c r="A27" s="403" t="s">
        <v>129</v>
      </c>
      <c r="B27" s="361" t="s">
        <v>287</v>
      </c>
      <c r="C27" s="362"/>
      <c r="D27" s="21" t="s">
        <v>287</v>
      </c>
      <c r="E27" s="363"/>
      <c r="F27" s="22" t="s">
        <v>287</v>
      </c>
      <c r="G27" s="364"/>
      <c r="H27" s="23" t="s">
        <v>287</v>
      </c>
      <c r="I27" s="276"/>
      <c r="J27" s="355"/>
      <c r="K27" s="355"/>
      <c r="L27" s="355"/>
      <c r="M27" s="355"/>
      <c r="N27" s="355"/>
      <c r="O27" s="355"/>
      <c r="P27" s="355"/>
      <c r="Q27" s="355"/>
      <c r="R27" s="355"/>
      <c r="S27" s="355"/>
      <c r="T27" s="355"/>
      <c r="U27" s="355"/>
      <c r="V27" s="355"/>
      <c r="W27" s="355"/>
      <c r="X27" s="355"/>
      <c r="Y27" s="355"/>
      <c r="Z27" s="355"/>
      <c r="AA27" s="355"/>
      <c r="AB27" s="355"/>
      <c r="AC27" s="382"/>
    </row>
    <row r="28" spans="1:29" ht="34">
      <c r="A28" s="403" t="s">
        <v>130</v>
      </c>
      <c r="B28" s="361" t="s">
        <v>287</v>
      </c>
      <c r="C28" s="362"/>
      <c r="D28" s="21" t="s">
        <v>287</v>
      </c>
      <c r="E28" s="363"/>
      <c r="F28" s="22" t="s">
        <v>287</v>
      </c>
      <c r="G28" s="364"/>
      <c r="H28" s="23" t="s">
        <v>287</v>
      </c>
      <c r="I28" s="276"/>
      <c r="J28" s="394"/>
      <c r="K28" s="394"/>
      <c r="L28" s="394"/>
      <c r="M28" s="394"/>
      <c r="N28" s="394"/>
      <c r="O28" s="394"/>
      <c r="P28" s="394"/>
      <c r="Q28" s="394"/>
      <c r="R28" s="394"/>
      <c r="S28" s="394"/>
      <c r="T28" s="394"/>
      <c r="U28" s="394"/>
      <c r="V28" s="394"/>
      <c r="W28" s="394"/>
      <c r="X28" s="394"/>
      <c r="Y28" s="394"/>
      <c r="Z28" s="394"/>
      <c r="AA28" s="394"/>
      <c r="AB28" s="394"/>
      <c r="AC28" s="395"/>
    </row>
    <row r="29" spans="1:29" ht="17">
      <c r="A29" s="398" t="s">
        <v>131</v>
      </c>
      <c r="B29" s="399"/>
      <c r="C29" s="390"/>
      <c r="D29" s="390"/>
      <c r="E29" s="390"/>
      <c r="F29" s="390"/>
      <c r="G29" s="390"/>
      <c r="H29" s="390"/>
      <c r="I29" s="400"/>
      <c r="J29" s="400"/>
      <c r="K29" s="400"/>
      <c r="L29" s="400"/>
      <c r="M29" s="400"/>
      <c r="N29" s="400"/>
      <c r="O29" s="400"/>
      <c r="P29" s="400"/>
      <c r="Q29" s="400"/>
      <c r="R29" s="400"/>
      <c r="S29" s="400"/>
      <c r="T29" s="400"/>
      <c r="U29" s="400"/>
      <c r="V29" s="400"/>
      <c r="W29" s="400"/>
      <c r="X29" s="400"/>
      <c r="Y29" s="400"/>
      <c r="Z29" s="400"/>
      <c r="AA29" s="400"/>
      <c r="AB29" s="400"/>
      <c r="AC29" s="406"/>
    </row>
    <row r="30" spans="1:29" ht="68">
      <c r="A30" s="392" t="s">
        <v>132</v>
      </c>
      <c r="B30" s="361" t="s">
        <v>287</v>
      </c>
      <c r="C30" s="362"/>
      <c r="D30" s="21" t="s">
        <v>287</v>
      </c>
      <c r="E30" s="363"/>
      <c r="F30" s="22" t="s">
        <v>287</v>
      </c>
      <c r="G30" s="364"/>
      <c r="H30" s="23" t="s">
        <v>287</v>
      </c>
      <c r="I30" s="276"/>
      <c r="J30" s="355"/>
      <c r="K30" s="355"/>
      <c r="L30" s="355"/>
      <c r="M30" s="355"/>
      <c r="N30" s="355"/>
      <c r="O30" s="355"/>
      <c r="P30" s="355"/>
      <c r="Q30" s="355"/>
      <c r="R30" s="355"/>
      <c r="S30" s="355"/>
      <c r="T30" s="355"/>
      <c r="U30" s="355"/>
      <c r="V30" s="355"/>
      <c r="W30" s="355"/>
      <c r="X30" s="355"/>
      <c r="Y30" s="355"/>
      <c r="Z30" s="355"/>
      <c r="AA30" s="355"/>
      <c r="AB30" s="355"/>
      <c r="AC30" s="382"/>
    </row>
    <row r="31" spans="1:29" ht="34">
      <c r="A31" s="403" t="s">
        <v>133</v>
      </c>
      <c r="B31" s="361" t="s">
        <v>287</v>
      </c>
      <c r="C31" s="362"/>
      <c r="D31" s="21" t="s">
        <v>287</v>
      </c>
      <c r="E31" s="363"/>
      <c r="F31" s="22" t="s">
        <v>287</v>
      </c>
      <c r="G31" s="364"/>
      <c r="H31" s="23" t="s">
        <v>287</v>
      </c>
      <c r="I31" s="276"/>
      <c r="J31" s="358"/>
      <c r="K31" s="358"/>
      <c r="L31" s="358"/>
      <c r="M31" s="358"/>
      <c r="N31" s="358"/>
      <c r="O31" s="358"/>
      <c r="P31" s="358"/>
      <c r="Q31" s="358"/>
      <c r="R31" s="358"/>
      <c r="S31" s="358"/>
      <c r="T31" s="358"/>
      <c r="U31" s="358"/>
      <c r="V31" s="358"/>
      <c r="W31" s="358"/>
      <c r="X31" s="358"/>
      <c r="Y31" s="358"/>
      <c r="Z31" s="358"/>
      <c r="AA31" s="358"/>
      <c r="AB31" s="358"/>
      <c r="AC31" s="407"/>
    </row>
    <row r="32" spans="1:29" ht="34">
      <c r="A32" s="403" t="s">
        <v>134</v>
      </c>
      <c r="B32" s="361" t="s">
        <v>287</v>
      </c>
      <c r="C32" s="362"/>
      <c r="D32" s="21" t="s">
        <v>287</v>
      </c>
      <c r="E32" s="363"/>
      <c r="F32" s="22" t="s">
        <v>287</v>
      </c>
      <c r="G32" s="364"/>
      <c r="H32" s="23" t="s">
        <v>287</v>
      </c>
      <c r="I32" s="276"/>
      <c r="J32" s="358"/>
      <c r="K32" s="358"/>
      <c r="L32" s="358"/>
      <c r="M32" s="358"/>
      <c r="N32" s="358"/>
      <c r="O32" s="358"/>
      <c r="P32" s="358"/>
      <c r="Q32" s="358"/>
      <c r="R32" s="358"/>
      <c r="S32" s="358"/>
      <c r="T32" s="358"/>
      <c r="U32" s="358"/>
      <c r="V32" s="358"/>
      <c r="W32" s="358"/>
      <c r="X32" s="358"/>
      <c r="Y32" s="358"/>
      <c r="Z32" s="358"/>
      <c r="AA32" s="358"/>
      <c r="AB32" s="358"/>
      <c r="AC32" s="407"/>
    </row>
    <row r="33" spans="1:29" ht="34">
      <c r="A33" s="408" t="s">
        <v>135</v>
      </c>
      <c r="B33" s="361" t="s">
        <v>287</v>
      </c>
      <c r="C33" s="362"/>
      <c r="D33" s="21" t="s">
        <v>287</v>
      </c>
      <c r="E33" s="363"/>
      <c r="F33" s="22" t="s">
        <v>287</v>
      </c>
      <c r="G33" s="364"/>
      <c r="H33" s="23" t="s">
        <v>287</v>
      </c>
      <c r="I33" s="276"/>
      <c r="J33" s="394"/>
      <c r="K33" s="394"/>
      <c r="L33" s="394"/>
      <c r="M33" s="394"/>
      <c r="N33" s="394"/>
      <c r="O33" s="394"/>
      <c r="P33" s="394"/>
      <c r="Q33" s="394"/>
      <c r="R33" s="394"/>
      <c r="S33" s="394"/>
      <c r="T33" s="394"/>
      <c r="U33" s="394"/>
      <c r="V33" s="394"/>
      <c r="W33" s="394"/>
      <c r="X33" s="394"/>
      <c r="Y33" s="394"/>
      <c r="Z33" s="394"/>
      <c r="AA33" s="394"/>
      <c r="AB33" s="394"/>
      <c r="AC33" s="395"/>
    </row>
    <row r="34" spans="1:29" ht="17">
      <c r="A34" s="409" t="s">
        <v>136</v>
      </c>
      <c r="B34" s="410"/>
      <c r="C34" s="358"/>
      <c r="D34" s="358"/>
      <c r="E34" s="358"/>
      <c r="F34" s="358"/>
      <c r="G34" s="358"/>
      <c r="H34" s="358"/>
      <c r="I34" s="365"/>
      <c r="J34" s="365"/>
      <c r="K34" s="365"/>
      <c r="L34" s="365"/>
      <c r="M34" s="365"/>
      <c r="N34" s="365"/>
      <c r="O34" s="365"/>
      <c r="P34" s="365"/>
      <c r="Q34" s="365"/>
      <c r="R34" s="365"/>
      <c r="S34" s="365"/>
      <c r="T34" s="365"/>
      <c r="U34" s="365"/>
      <c r="V34" s="365"/>
      <c r="W34" s="365"/>
      <c r="X34" s="365"/>
      <c r="Y34" s="365"/>
      <c r="Z34" s="365"/>
      <c r="AA34" s="365"/>
      <c r="AB34" s="365"/>
      <c r="AC34" s="407"/>
    </row>
    <row r="35" spans="1:29" ht="17">
      <c r="A35" s="398" t="s">
        <v>137</v>
      </c>
      <c r="B35" s="399"/>
      <c r="C35" s="390"/>
      <c r="D35" s="390"/>
      <c r="E35" s="390"/>
      <c r="F35" s="390"/>
      <c r="G35" s="390"/>
      <c r="H35" s="390"/>
      <c r="I35" s="400"/>
      <c r="J35" s="400"/>
      <c r="K35" s="400"/>
      <c r="L35" s="400"/>
      <c r="M35" s="400"/>
      <c r="N35" s="400"/>
      <c r="O35" s="400"/>
      <c r="P35" s="400"/>
      <c r="Q35" s="400"/>
      <c r="R35" s="400"/>
      <c r="S35" s="400"/>
      <c r="T35" s="400"/>
      <c r="U35" s="400"/>
      <c r="V35" s="400"/>
      <c r="W35" s="400"/>
      <c r="X35" s="400"/>
      <c r="Y35" s="400"/>
      <c r="Z35" s="400"/>
      <c r="AA35" s="400"/>
      <c r="AB35" s="400"/>
      <c r="AC35" s="406"/>
    </row>
    <row r="36" spans="1:29" ht="34">
      <c r="A36" s="403" t="s">
        <v>138</v>
      </c>
      <c r="B36" s="361" t="s">
        <v>287</v>
      </c>
      <c r="C36" s="272"/>
      <c r="D36" s="21" t="s">
        <v>287</v>
      </c>
      <c r="E36" s="363"/>
      <c r="F36" s="22" t="s">
        <v>287</v>
      </c>
      <c r="G36" s="364"/>
      <c r="H36" s="23" t="s">
        <v>287</v>
      </c>
      <c r="I36" s="276"/>
      <c r="J36" s="350"/>
      <c r="K36" s="350"/>
      <c r="L36" s="350"/>
      <c r="M36" s="350"/>
      <c r="N36" s="350"/>
      <c r="O36" s="350"/>
      <c r="P36" s="350"/>
      <c r="Q36" s="350"/>
      <c r="R36" s="350"/>
      <c r="S36" s="350"/>
      <c r="T36" s="350"/>
      <c r="U36" s="350"/>
      <c r="V36" s="350"/>
      <c r="W36" s="350"/>
      <c r="X36" s="350"/>
      <c r="Y36" s="350"/>
      <c r="Z36" s="350"/>
      <c r="AA36" s="350"/>
      <c r="AB36" s="350"/>
      <c r="AC36" s="382"/>
    </row>
    <row r="37" spans="1:29" ht="34">
      <c r="A37" s="403" t="s">
        <v>139</v>
      </c>
      <c r="B37" s="361" t="s">
        <v>287</v>
      </c>
      <c r="C37" s="362"/>
      <c r="D37" s="21" t="s">
        <v>287</v>
      </c>
      <c r="E37" s="363"/>
      <c r="F37" s="22" t="s">
        <v>287</v>
      </c>
      <c r="G37" s="364"/>
      <c r="H37" s="23" t="s">
        <v>287</v>
      </c>
      <c r="I37" s="276"/>
      <c r="J37" s="358"/>
      <c r="K37" s="358"/>
      <c r="L37" s="358"/>
      <c r="M37" s="358"/>
      <c r="N37" s="358"/>
      <c r="O37" s="358"/>
      <c r="P37" s="358"/>
      <c r="Q37" s="358"/>
      <c r="R37" s="358"/>
      <c r="S37" s="358"/>
      <c r="T37" s="358"/>
      <c r="U37" s="358"/>
      <c r="V37" s="358"/>
      <c r="W37" s="358"/>
      <c r="X37" s="358"/>
      <c r="Y37" s="358"/>
      <c r="Z37" s="358"/>
      <c r="AA37" s="358"/>
      <c r="AB37" s="358"/>
      <c r="AC37" s="407"/>
    </row>
    <row r="38" spans="1:29" ht="34">
      <c r="A38" s="403" t="s">
        <v>140</v>
      </c>
      <c r="B38" s="361" t="s">
        <v>287</v>
      </c>
      <c r="C38" s="362"/>
      <c r="D38" s="21" t="s">
        <v>287</v>
      </c>
      <c r="E38" s="363"/>
      <c r="F38" s="22" t="s">
        <v>287</v>
      </c>
      <c r="G38" s="364"/>
      <c r="H38" s="23" t="s">
        <v>287</v>
      </c>
      <c r="I38" s="276"/>
      <c r="J38" s="355"/>
      <c r="K38" s="355"/>
      <c r="L38" s="355"/>
      <c r="M38" s="355"/>
      <c r="N38" s="355"/>
      <c r="O38" s="355"/>
      <c r="P38" s="355"/>
      <c r="Q38" s="355"/>
      <c r="R38" s="355"/>
      <c r="S38" s="355"/>
      <c r="T38" s="355"/>
      <c r="U38" s="355"/>
      <c r="V38" s="355"/>
      <c r="W38" s="355"/>
      <c r="X38" s="355"/>
      <c r="Y38" s="355"/>
      <c r="Z38" s="355"/>
      <c r="AA38" s="355"/>
      <c r="AB38" s="355"/>
      <c r="AC38" s="382"/>
    </row>
    <row r="39" spans="1:29" ht="34">
      <c r="A39" s="403" t="s">
        <v>141</v>
      </c>
      <c r="B39" s="361" t="s">
        <v>287</v>
      </c>
      <c r="C39" s="362"/>
      <c r="D39" s="21" t="s">
        <v>287</v>
      </c>
      <c r="E39" s="363"/>
      <c r="F39" s="22" t="s">
        <v>287</v>
      </c>
      <c r="G39" s="364"/>
      <c r="H39" s="23" t="s">
        <v>287</v>
      </c>
      <c r="I39" s="276"/>
      <c r="J39" s="355"/>
      <c r="K39" s="355"/>
      <c r="L39" s="355"/>
      <c r="M39" s="355"/>
      <c r="N39" s="355"/>
      <c r="O39" s="355"/>
      <c r="P39" s="355"/>
      <c r="Q39" s="355"/>
      <c r="R39" s="355"/>
      <c r="S39" s="355"/>
      <c r="T39" s="355"/>
      <c r="U39" s="355"/>
      <c r="V39" s="355"/>
      <c r="W39" s="355"/>
      <c r="X39" s="355"/>
      <c r="Y39" s="355"/>
      <c r="Z39" s="355"/>
      <c r="AA39" s="355"/>
      <c r="AB39" s="355"/>
      <c r="AC39" s="382"/>
    </row>
    <row r="40" spans="1:29" ht="34">
      <c r="A40" s="403" t="s">
        <v>142</v>
      </c>
      <c r="B40" s="361" t="s">
        <v>287</v>
      </c>
      <c r="C40" s="362"/>
      <c r="D40" s="21" t="s">
        <v>287</v>
      </c>
      <c r="E40" s="363"/>
      <c r="F40" s="22" t="s">
        <v>287</v>
      </c>
      <c r="G40" s="364"/>
      <c r="H40" s="23" t="s">
        <v>287</v>
      </c>
      <c r="I40" s="276"/>
      <c r="J40" s="355"/>
      <c r="K40" s="355"/>
      <c r="L40" s="355"/>
      <c r="M40" s="355"/>
      <c r="N40" s="355"/>
      <c r="O40" s="355"/>
      <c r="P40" s="355"/>
      <c r="Q40" s="355"/>
      <c r="R40" s="355"/>
      <c r="S40" s="355"/>
      <c r="T40" s="355"/>
      <c r="U40" s="355"/>
      <c r="V40" s="355"/>
      <c r="W40" s="355"/>
      <c r="X40" s="355"/>
      <c r="Y40" s="355"/>
      <c r="Z40" s="355"/>
      <c r="AA40" s="355"/>
      <c r="AB40" s="355"/>
      <c r="AC40" s="382"/>
    </row>
    <row r="41" spans="1:29" ht="51">
      <c r="A41" s="403" t="s">
        <v>143</v>
      </c>
      <c r="B41" s="361" t="s">
        <v>287</v>
      </c>
      <c r="C41" s="362"/>
      <c r="D41" s="21" t="s">
        <v>287</v>
      </c>
      <c r="E41" s="363"/>
      <c r="F41" s="22" t="s">
        <v>287</v>
      </c>
      <c r="G41" s="364"/>
      <c r="H41" s="23" t="s">
        <v>287</v>
      </c>
      <c r="I41" s="276"/>
      <c r="J41" s="355"/>
      <c r="K41" s="355"/>
      <c r="L41" s="355"/>
      <c r="M41" s="355"/>
      <c r="N41" s="355"/>
      <c r="O41" s="355"/>
      <c r="P41" s="355"/>
      <c r="Q41" s="355"/>
      <c r="R41" s="355"/>
      <c r="S41" s="355"/>
      <c r="T41" s="355"/>
      <c r="U41" s="355"/>
      <c r="V41" s="355"/>
      <c r="W41" s="355"/>
      <c r="X41" s="355"/>
      <c r="Y41" s="355"/>
      <c r="Z41" s="355"/>
      <c r="AA41" s="355"/>
      <c r="AB41" s="355"/>
      <c r="AC41" s="382"/>
    </row>
    <row r="42" spans="1:29" ht="51">
      <c r="A42" s="403" t="s">
        <v>144</v>
      </c>
      <c r="B42" s="361" t="s">
        <v>287</v>
      </c>
      <c r="C42" s="362"/>
      <c r="D42" s="21" t="s">
        <v>287</v>
      </c>
      <c r="E42" s="363"/>
      <c r="F42" s="22" t="s">
        <v>287</v>
      </c>
      <c r="G42" s="364"/>
      <c r="H42" s="23" t="s">
        <v>287</v>
      </c>
      <c r="I42" s="276"/>
      <c r="J42" s="394"/>
      <c r="K42" s="394"/>
      <c r="L42" s="394"/>
      <c r="M42" s="394"/>
      <c r="N42" s="394"/>
      <c r="O42" s="394"/>
      <c r="P42" s="394"/>
      <c r="Q42" s="394"/>
      <c r="R42" s="394"/>
      <c r="S42" s="394"/>
      <c r="T42" s="394"/>
      <c r="U42" s="394"/>
      <c r="V42" s="394"/>
      <c r="W42" s="394"/>
      <c r="X42" s="394"/>
      <c r="Y42" s="394"/>
      <c r="Z42" s="394"/>
      <c r="AA42" s="394"/>
      <c r="AB42" s="394"/>
      <c r="AC42" s="395"/>
    </row>
    <row r="43" spans="1:29" ht="34">
      <c r="A43" s="403" t="s">
        <v>145</v>
      </c>
      <c r="B43" s="361" t="s">
        <v>287</v>
      </c>
      <c r="C43" s="362"/>
      <c r="D43" s="21" t="s">
        <v>287</v>
      </c>
      <c r="E43" s="363"/>
      <c r="F43" s="22" t="s">
        <v>287</v>
      </c>
      <c r="G43" s="364"/>
      <c r="H43" s="23" t="s">
        <v>287</v>
      </c>
      <c r="I43" s="276"/>
      <c r="J43" s="394"/>
      <c r="K43" s="394"/>
      <c r="L43" s="394"/>
      <c r="M43" s="394"/>
      <c r="N43" s="394"/>
      <c r="O43" s="394"/>
      <c r="P43" s="394"/>
      <c r="Q43" s="394"/>
      <c r="R43" s="394"/>
      <c r="S43" s="394"/>
      <c r="T43" s="394"/>
      <c r="U43" s="394"/>
      <c r="V43" s="394"/>
      <c r="W43" s="394"/>
      <c r="X43" s="394"/>
      <c r="Y43" s="394"/>
      <c r="Z43" s="394"/>
      <c r="AA43" s="394"/>
      <c r="AB43" s="394"/>
      <c r="AC43" s="395"/>
    </row>
    <row r="44" spans="1:29" ht="34">
      <c r="A44" s="403" t="s">
        <v>146</v>
      </c>
      <c r="B44" s="361" t="s">
        <v>287</v>
      </c>
      <c r="C44" s="362"/>
      <c r="D44" s="21" t="s">
        <v>287</v>
      </c>
      <c r="E44" s="363"/>
      <c r="F44" s="22" t="s">
        <v>287</v>
      </c>
      <c r="G44" s="364"/>
      <c r="H44" s="23" t="s">
        <v>287</v>
      </c>
      <c r="I44" s="276"/>
      <c r="J44" s="394"/>
      <c r="K44" s="394"/>
      <c r="L44" s="394"/>
      <c r="M44" s="394"/>
      <c r="N44" s="394"/>
      <c r="O44" s="394"/>
      <c r="P44" s="394"/>
      <c r="Q44" s="394"/>
      <c r="R44" s="394"/>
      <c r="S44" s="394"/>
      <c r="T44" s="394"/>
      <c r="U44" s="394"/>
      <c r="V44" s="394"/>
      <c r="W44" s="394"/>
      <c r="X44" s="394"/>
      <c r="Y44" s="394"/>
      <c r="Z44" s="394"/>
      <c r="AA44" s="394"/>
      <c r="AB44" s="394"/>
      <c r="AC44" s="395"/>
    </row>
    <row r="45" spans="1:29" ht="17">
      <c r="A45" s="403" t="s">
        <v>124</v>
      </c>
      <c r="B45" s="361" t="s">
        <v>287</v>
      </c>
      <c r="C45" s="362"/>
      <c r="D45" s="21" t="s">
        <v>287</v>
      </c>
      <c r="E45" s="363"/>
      <c r="F45" s="22" t="s">
        <v>287</v>
      </c>
      <c r="G45" s="364"/>
      <c r="H45" s="23" t="s">
        <v>287</v>
      </c>
      <c r="I45" s="276"/>
      <c r="J45" s="394"/>
      <c r="K45" s="394"/>
      <c r="L45" s="394"/>
      <c r="M45" s="394"/>
      <c r="N45" s="394"/>
      <c r="O45" s="394"/>
      <c r="P45" s="394"/>
      <c r="Q45" s="394"/>
      <c r="R45" s="394"/>
      <c r="S45" s="394"/>
      <c r="T45" s="394"/>
      <c r="U45" s="394"/>
      <c r="V45" s="394"/>
      <c r="W45" s="394"/>
      <c r="X45" s="394"/>
      <c r="Y45" s="394"/>
      <c r="Z45" s="394"/>
      <c r="AA45" s="394"/>
      <c r="AB45" s="394"/>
      <c r="AC45" s="395"/>
    </row>
    <row r="46" spans="1:29" ht="51">
      <c r="A46" s="403" t="s">
        <v>147</v>
      </c>
      <c r="B46" s="361" t="s">
        <v>287</v>
      </c>
      <c r="C46" s="362"/>
      <c r="D46" s="21" t="s">
        <v>287</v>
      </c>
      <c r="E46" s="363"/>
      <c r="F46" s="22" t="s">
        <v>287</v>
      </c>
      <c r="G46" s="364"/>
      <c r="H46" s="23" t="s">
        <v>287</v>
      </c>
      <c r="I46" s="276"/>
      <c r="J46" s="394"/>
      <c r="K46" s="394"/>
      <c r="L46" s="394"/>
      <c r="M46" s="394"/>
      <c r="N46" s="394"/>
      <c r="O46" s="394"/>
      <c r="P46" s="394"/>
      <c r="Q46" s="394"/>
      <c r="R46" s="394"/>
      <c r="S46" s="394"/>
      <c r="T46" s="394"/>
      <c r="U46" s="394"/>
      <c r="V46" s="394"/>
      <c r="W46" s="394"/>
      <c r="X46" s="394"/>
      <c r="Y46" s="394"/>
      <c r="Z46" s="394"/>
      <c r="AA46" s="394"/>
      <c r="AB46" s="394"/>
      <c r="AC46" s="395"/>
    </row>
    <row r="47" spans="1:29" ht="51">
      <c r="A47" s="403" t="s">
        <v>148</v>
      </c>
      <c r="B47" s="361" t="s">
        <v>287</v>
      </c>
      <c r="C47" s="362"/>
      <c r="D47" s="21" t="s">
        <v>287</v>
      </c>
      <c r="E47" s="363"/>
      <c r="F47" s="22" t="s">
        <v>287</v>
      </c>
      <c r="G47" s="364"/>
      <c r="H47" s="23" t="s">
        <v>287</v>
      </c>
      <c r="I47" s="276"/>
      <c r="J47" s="394"/>
      <c r="K47" s="394"/>
      <c r="L47" s="394"/>
      <c r="M47" s="394"/>
      <c r="N47" s="394"/>
      <c r="O47" s="394"/>
      <c r="P47" s="394"/>
      <c r="Q47" s="394"/>
      <c r="R47" s="394"/>
      <c r="S47" s="394"/>
      <c r="T47" s="394"/>
      <c r="U47" s="394"/>
      <c r="V47" s="394"/>
      <c r="W47" s="394"/>
      <c r="X47" s="394"/>
      <c r="Y47" s="394"/>
      <c r="Z47" s="394"/>
      <c r="AA47" s="394"/>
      <c r="AB47" s="394"/>
      <c r="AC47" s="395"/>
    </row>
    <row r="48" spans="1:29" ht="51">
      <c r="A48" s="403" t="s">
        <v>149</v>
      </c>
      <c r="B48" s="361" t="s">
        <v>287</v>
      </c>
      <c r="C48" s="362"/>
      <c r="D48" s="21" t="s">
        <v>287</v>
      </c>
      <c r="E48" s="363"/>
      <c r="F48" s="22" t="s">
        <v>287</v>
      </c>
      <c r="G48" s="364"/>
      <c r="H48" s="23" t="s">
        <v>287</v>
      </c>
      <c r="I48" s="276"/>
      <c r="J48" s="394"/>
      <c r="K48" s="394"/>
      <c r="L48" s="394"/>
      <c r="M48" s="394"/>
      <c r="N48" s="394"/>
      <c r="O48" s="394"/>
      <c r="P48" s="394"/>
      <c r="Q48" s="394"/>
      <c r="R48" s="394"/>
      <c r="S48" s="394"/>
      <c r="T48" s="394"/>
      <c r="U48" s="394"/>
      <c r="V48" s="394"/>
      <c r="W48" s="394"/>
      <c r="X48" s="394"/>
      <c r="Y48" s="394"/>
      <c r="Z48" s="394"/>
      <c r="AA48" s="394"/>
      <c r="AB48" s="394"/>
      <c r="AC48" s="395"/>
    </row>
    <row r="49" spans="1:29" ht="15.75" customHeight="1">
      <c r="A49" s="271"/>
      <c r="B49" s="411"/>
      <c r="C49" s="411"/>
      <c r="D49" s="411"/>
      <c r="E49" s="411"/>
      <c r="F49" s="411"/>
      <c r="G49" s="411"/>
      <c r="H49" s="411"/>
      <c r="I49" s="394"/>
      <c r="J49" s="394"/>
      <c r="K49" s="394"/>
      <c r="L49" s="394"/>
      <c r="M49" s="394"/>
      <c r="N49" s="394"/>
      <c r="O49" s="394"/>
      <c r="P49" s="394"/>
      <c r="Q49" s="394"/>
      <c r="R49" s="394"/>
      <c r="S49" s="394"/>
      <c r="T49" s="394"/>
      <c r="U49" s="394"/>
      <c r="V49" s="394"/>
      <c r="W49" s="394"/>
      <c r="X49" s="394"/>
      <c r="Y49" s="394"/>
      <c r="Z49" s="394"/>
      <c r="AA49" s="394"/>
      <c r="AB49" s="394"/>
      <c r="AC49" s="395"/>
    </row>
    <row r="50" spans="1:29" ht="15.75" customHeight="1">
      <c r="A50" s="412"/>
      <c r="B50" s="303" t="s">
        <v>63</v>
      </c>
      <c r="C50" s="304">
        <f>COUNTIF(B13:B48,"no activity")</f>
        <v>0</v>
      </c>
      <c r="D50" s="305" t="s">
        <v>63</v>
      </c>
      <c r="E50" s="306">
        <f>COUNTIF(D13:D48,"no activity")</f>
        <v>0</v>
      </c>
      <c r="F50" s="307" t="s">
        <v>63</v>
      </c>
      <c r="G50" s="308">
        <f>COUNTIF(F13:F48,"no activity")</f>
        <v>0</v>
      </c>
      <c r="H50" s="375" t="s">
        <v>63</v>
      </c>
      <c r="I50" s="310">
        <f>COUNTIF(H13:H48,"no activity")</f>
        <v>0</v>
      </c>
      <c r="J50" s="302"/>
      <c r="K50" s="302"/>
      <c r="L50" s="302"/>
      <c r="M50" s="302"/>
      <c r="N50" s="302"/>
      <c r="O50" s="302"/>
      <c r="P50" s="302"/>
      <c r="Q50" s="302"/>
      <c r="R50" s="302"/>
      <c r="S50" s="302"/>
      <c r="T50" s="302"/>
      <c r="U50" s="302"/>
      <c r="V50" s="302"/>
      <c r="W50" s="302"/>
      <c r="X50" s="302"/>
      <c r="Y50" s="302"/>
      <c r="Z50" s="302"/>
      <c r="AA50" s="302"/>
      <c r="AB50" s="302"/>
      <c r="AC50" s="302"/>
    </row>
    <row r="51" spans="1:29" ht="15.75" customHeight="1">
      <c r="A51" s="311"/>
      <c r="B51" s="303" t="s">
        <v>64</v>
      </c>
      <c r="C51" s="304">
        <f>COUNTIF(B13:B48,"started")</f>
        <v>0</v>
      </c>
      <c r="D51" s="305" t="s">
        <v>64</v>
      </c>
      <c r="E51" s="306">
        <f>COUNTIF(D13:D48,"started")</f>
        <v>0</v>
      </c>
      <c r="F51" s="307" t="s">
        <v>64</v>
      </c>
      <c r="G51" s="308">
        <f>COUNTIF(F13:F48,"started")</f>
        <v>0</v>
      </c>
      <c r="H51" s="375" t="s">
        <v>64</v>
      </c>
      <c r="I51" s="310">
        <f>COUNTIF(H13:H48,"started")</f>
        <v>0</v>
      </c>
      <c r="J51" s="302"/>
      <c r="K51" s="312"/>
      <c r="L51" s="302"/>
      <c r="M51" s="302"/>
      <c r="N51" s="302"/>
      <c r="O51" s="302"/>
      <c r="P51" s="302"/>
      <c r="Q51" s="302"/>
      <c r="R51" s="302"/>
      <c r="S51" s="302"/>
      <c r="T51" s="302"/>
      <c r="U51" s="302"/>
      <c r="V51" s="302"/>
      <c r="W51" s="302"/>
      <c r="X51" s="302"/>
      <c r="Y51" s="302"/>
      <c r="Z51" s="302"/>
      <c r="AA51" s="302"/>
      <c r="AB51" s="302"/>
      <c r="AC51" s="302"/>
    </row>
    <row r="52" spans="1:29" ht="15.75" customHeight="1">
      <c r="A52" s="311"/>
      <c r="B52" s="303" t="s">
        <v>65</v>
      </c>
      <c r="C52" s="304">
        <f>COUNTIF(B13:B48,"partially implemented")</f>
        <v>0</v>
      </c>
      <c r="D52" s="305" t="s">
        <v>65</v>
      </c>
      <c r="E52" s="306">
        <f>COUNTIF(D13:D48,"partially implemented")</f>
        <v>0</v>
      </c>
      <c r="F52" s="307" t="s">
        <v>65</v>
      </c>
      <c r="G52" s="308">
        <f>COUNTIF(F13:F48,"partially implemented")</f>
        <v>0</v>
      </c>
      <c r="H52" s="375" t="s">
        <v>65</v>
      </c>
      <c r="I52" s="310">
        <f>COUNTIF(H13:H48,"partially implemented")</f>
        <v>0</v>
      </c>
      <c r="J52" s="302"/>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311"/>
      <c r="B53" s="303" t="s">
        <v>66</v>
      </c>
      <c r="C53" s="304">
        <f>COUNTIF(B13:B48,"complete")</f>
        <v>0</v>
      </c>
      <c r="D53" s="305" t="s">
        <v>66</v>
      </c>
      <c r="E53" s="306">
        <f>COUNTIF(D13:D48,"complete")</f>
        <v>0</v>
      </c>
      <c r="F53" s="307" t="s">
        <v>66</v>
      </c>
      <c r="G53" s="308">
        <f>COUNTIF(F13:F48,"complete")</f>
        <v>0</v>
      </c>
      <c r="H53" s="375" t="s">
        <v>66</v>
      </c>
      <c r="I53" s="310">
        <f>COUNTIF(H13:H48,"complete")</f>
        <v>0</v>
      </c>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311"/>
      <c r="B54" s="313" t="s">
        <v>67</v>
      </c>
      <c r="C54" s="304">
        <f>COUNTIF(B13:B48,"not applicable")</f>
        <v>32</v>
      </c>
      <c r="D54" s="314" t="s">
        <v>67</v>
      </c>
      <c r="E54" s="306">
        <f>COUNTIF(D13:D48,"not applicable")</f>
        <v>32</v>
      </c>
      <c r="F54" s="315" t="s">
        <v>67</v>
      </c>
      <c r="G54" s="308">
        <f>COUNTIF(F13:F48,"not applicable")</f>
        <v>32</v>
      </c>
      <c r="H54" s="376" t="s">
        <v>67</v>
      </c>
      <c r="I54" s="310">
        <f>COUNTIF(H13:H48,"not applicable")</f>
        <v>32</v>
      </c>
      <c r="J54" s="302"/>
      <c r="K54" s="30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68</v>
      </c>
      <c r="C55" s="304">
        <f>COUNTIF(B13:B48,"-")+COUNTIF(B13:B48,"")-4</f>
        <v>0</v>
      </c>
      <c r="D55" s="305" t="s">
        <v>68</v>
      </c>
      <c r="E55" s="306">
        <f>COUNTIF(D13:D48,"-")+COUNTIF(D13:D48,"")-4</f>
        <v>0</v>
      </c>
      <c r="F55" s="307" t="s">
        <v>68</v>
      </c>
      <c r="G55" s="308">
        <f>COUNTIF(F13:F48,"-")+COUNTIF(F13:F48,"")-4</f>
        <v>0</v>
      </c>
      <c r="H55" s="375" t="s">
        <v>68</v>
      </c>
      <c r="I55" s="310">
        <f>COUNTIF(H13:H48,"-")+COUNTIF(H13:H48,"")-4</f>
        <v>0</v>
      </c>
      <c r="J55" s="302"/>
      <c r="K55" s="302"/>
      <c r="L55" s="302"/>
      <c r="M55" s="302"/>
      <c r="N55" s="302"/>
      <c r="O55" s="302"/>
      <c r="P55" s="302"/>
      <c r="Q55" s="302"/>
      <c r="R55" s="302"/>
      <c r="S55" s="302"/>
      <c r="T55" s="302"/>
      <c r="U55" s="302"/>
      <c r="V55" s="302"/>
      <c r="W55" s="302"/>
      <c r="X55" s="302"/>
      <c r="Y55" s="302"/>
      <c r="Z55" s="302"/>
      <c r="AA55" s="302"/>
      <c r="AB55" s="302"/>
      <c r="AC55" s="302"/>
    </row>
    <row r="56" spans="1:29" s="321" customFormat="1" ht="15.75" customHeight="1">
      <c r="A56" s="317"/>
      <c r="B56" s="318" t="s">
        <v>69</v>
      </c>
      <c r="C56" s="319">
        <f>SUM(C51*1+C52*2+C53*3)</f>
        <v>0</v>
      </c>
      <c r="D56" s="318" t="s">
        <v>69</v>
      </c>
      <c r="E56" s="319">
        <f>SUM(E51*1+E52*2+E53*3)</f>
        <v>0</v>
      </c>
      <c r="F56" s="318" t="s">
        <v>69</v>
      </c>
      <c r="G56" s="319">
        <f>SUM(G51*1+G52*2+G53*3)</f>
        <v>0</v>
      </c>
      <c r="H56" s="318" t="s">
        <v>69</v>
      </c>
      <c r="I56" s="319">
        <f>SUM(I51*1+I52*2+I53*3)</f>
        <v>0</v>
      </c>
      <c r="J56" s="320"/>
      <c r="K56" s="320"/>
      <c r="L56" s="320"/>
      <c r="M56" s="320"/>
      <c r="N56" s="320"/>
      <c r="O56" s="320"/>
      <c r="P56" s="320"/>
      <c r="Q56" s="320"/>
      <c r="R56" s="320"/>
      <c r="S56" s="320"/>
      <c r="T56" s="320"/>
      <c r="U56" s="320"/>
      <c r="V56" s="320"/>
      <c r="W56" s="320"/>
      <c r="X56" s="320"/>
      <c r="Y56" s="320"/>
      <c r="Z56" s="320"/>
      <c r="AA56" s="320"/>
      <c r="AB56" s="320"/>
      <c r="AC56" s="320"/>
    </row>
    <row r="57" spans="1:29" ht="15.75" customHeight="1">
      <c r="A57" s="311"/>
      <c r="B57" s="378"/>
      <c r="C57" s="379"/>
      <c r="D57" s="324"/>
      <c r="E57" s="324"/>
      <c r="F57" s="324"/>
      <c r="G57" s="324"/>
      <c r="H57" s="324"/>
      <c r="I57" s="324"/>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25"/>
      <c r="C58" s="326"/>
      <c r="D58" s="324"/>
      <c r="E58" s="324"/>
      <c r="F58" s="324"/>
      <c r="G58" s="324"/>
      <c r="H58" s="324"/>
      <c r="I58" s="324"/>
      <c r="J58" s="302"/>
      <c r="K58" s="302"/>
      <c r="L58" s="302"/>
      <c r="M58" s="302"/>
      <c r="N58" s="302"/>
      <c r="O58" s="302"/>
      <c r="P58" s="302"/>
      <c r="Q58" s="302"/>
      <c r="R58" s="302"/>
      <c r="S58" s="302"/>
      <c r="T58" s="302"/>
      <c r="U58" s="302"/>
      <c r="V58" s="302"/>
      <c r="W58" s="302"/>
      <c r="X58" s="302"/>
      <c r="Y58" s="302"/>
      <c r="Z58" s="302"/>
      <c r="AA58" s="302"/>
      <c r="AB58" s="302"/>
      <c r="AC58" s="302"/>
    </row>
    <row r="59" spans="1:29" ht="15.75" customHeight="1">
      <c r="A59" s="311"/>
      <c r="B59" s="327" t="s">
        <v>70</v>
      </c>
      <c r="C59" s="326">
        <f>(SUM(COUNTA(B13:B48)-C54)*3)*4</f>
        <v>0</v>
      </c>
      <c r="D59" s="324"/>
      <c r="E59" s="324"/>
      <c r="F59" s="324"/>
      <c r="G59" s="324"/>
      <c r="H59" s="324"/>
      <c r="I59" s="324"/>
      <c r="J59" s="328"/>
      <c r="K59" s="302"/>
      <c r="L59" s="302"/>
      <c r="M59" s="302"/>
      <c r="N59" s="302"/>
      <c r="O59" s="302"/>
      <c r="P59" s="302"/>
      <c r="Q59" s="302"/>
      <c r="R59" s="302"/>
      <c r="S59" s="302"/>
      <c r="T59" s="302"/>
      <c r="U59" s="302"/>
      <c r="V59" s="302"/>
      <c r="W59" s="302"/>
      <c r="X59" s="302"/>
      <c r="Y59" s="302"/>
      <c r="Z59" s="302"/>
      <c r="AA59" s="302"/>
      <c r="AB59" s="302"/>
      <c r="AC59" s="302"/>
    </row>
    <row r="60" spans="1:29" ht="15.75" customHeight="1">
      <c r="A60" s="311"/>
      <c r="B60" s="325" t="s">
        <v>71</v>
      </c>
      <c r="C60" s="326">
        <f>SUM(C56,E56, G56, I56)</f>
        <v>0</v>
      </c>
      <c r="D60" s="324" t="s">
        <v>72</v>
      </c>
      <c r="E60" s="324"/>
      <c r="F60" s="324"/>
      <c r="G60" s="324"/>
      <c r="H60" s="324"/>
      <c r="I60" s="324"/>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5"/>
      <c r="C61" s="326"/>
      <c r="D61" s="324" t="s">
        <v>74</v>
      </c>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s="321" customFormat="1" ht="28" customHeight="1">
      <c r="A62" s="317"/>
      <c r="B62" s="329" t="s">
        <v>73</v>
      </c>
      <c r="C62" s="330">
        <f>IF(C59&gt;0,SUM(C60/C59),0)</f>
        <v>0</v>
      </c>
      <c r="D62" s="331"/>
      <c r="E62" s="332"/>
      <c r="F62" s="332"/>
      <c r="G62" s="332"/>
      <c r="H62" s="332"/>
      <c r="I62" s="332"/>
      <c r="J62" s="320"/>
      <c r="K62" s="320"/>
      <c r="L62" s="320"/>
      <c r="M62" s="320"/>
      <c r="N62" s="320"/>
      <c r="O62" s="320"/>
      <c r="P62" s="320"/>
      <c r="Q62" s="320"/>
      <c r="R62" s="320"/>
      <c r="S62" s="320"/>
      <c r="T62" s="320"/>
      <c r="U62" s="320"/>
      <c r="V62" s="320"/>
      <c r="W62" s="320"/>
      <c r="X62" s="320"/>
      <c r="Y62" s="320"/>
      <c r="Z62" s="320"/>
      <c r="AA62" s="320"/>
      <c r="AB62" s="320"/>
      <c r="AC62" s="320"/>
    </row>
    <row r="63" spans="1:29" ht="15.75" customHeight="1">
      <c r="A63" s="333"/>
      <c r="B63" s="350"/>
      <c r="C63" s="350"/>
      <c r="D63" s="350"/>
      <c r="E63" s="350"/>
      <c r="F63" s="350"/>
      <c r="G63" s="350"/>
      <c r="H63" s="350"/>
      <c r="I63" s="355"/>
      <c r="J63" s="355"/>
      <c r="K63" s="355"/>
      <c r="L63" s="355"/>
      <c r="M63" s="355"/>
      <c r="N63" s="355"/>
      <c r="O63" s="355"/>
      <c r="P63" s="355"/>
      <c r="Q63" s="355"/>
      <c r="R63" s="355"/>
      <c r="S63" s="355"/>
      <c r="T63" s="355"/>
      <c r="U63" s="355"/>
      <c r="V63" s="355"/>
      <c r="W63" s="355"/>
      <c r="X63" s="355"/>
      <c r="Y63" s="355"/>
      <c r="Z63" s="355"/>
      <c r="AA63" s="355"/>
      <c r="AB63" s="355"/>
      <c r="AC63" s="382"/>
    </row>
    <row r="64" spans="1:29" ht="15.75" customHeight="1">
      <c r="A64" s="333"/>
      <c r="B64" s="350"/>
      <c r="C64" s="350"/>
      <c r="D64" s="350"/>
      <c r="E64" s="350"/>
      <c r="F64" s="350"/>
      <c r="G64" s="350"/>
      <c r="H64" s="350"/>
      <c r="I64" s="355"/>
      <c r="J64" s="355"/>
      <c r="K64" s="355"/>
      <c r="L64" s="355"/>
      <c r="M64" s="355"/>
      <c r="N64" s="355"/>
      <c r="O64" s="355"/>
      <c r="P64" s="355"/>
      <c r="Q64" s="355"/>
      <c r="R64" s="355"/>
      <c r="S64" s="355"/>
      <c r="T64" s="355"/>
      <c r="U64" s="355"/>
      <c r="V64" s="355"/>
      <c r="W64" s="355"/>
      <c r="X64" s="355"/>
      <c r="Y64" s="355"/>
      <c r="Z64" s="355"/>
      <c r="AA64" s="355"/>
      <c r="AB64" s="355"/>
      <c r="AC64" s="382"/>
    </row>
    <row r="65" spans="1:29" ht="15.75" customHeight="1">
      <c r="A65" s="333"/>
      <c r="B65" s="350"/>
      <c r="C65" s="350"/>
      <c r="D65" s="350"/>
      <c r="E65" s="350"/>
      <c r="F65" s="350"/>
      <c r="G65" s="350"/>
      <c r="H65" s="350"/>
      <c r="I65" s="355"/>
      <c r="J65" s="355"/>
      <c r="K65" s="355"/>
      <c r="L65" s="355"/>
      <c r="M65" s="355"/>
      <c r="N65" s="355"/>
      <c r="O65" s="355"/>
      <c r="P65" s="355"/>
      <c r="Q65" s="355"/>
      <c r="R65" s="355"/>
      <c r="S65" s="355"/>
      <c r="T65" s="355"/>
      <c r="U65" s="355"/>
      <c r="V65" s="355"/>
      <c r="W65" s="355"/>
      <c r="X65" s="355"/>
      <c r="Y65" s="355"/>
      <c r="Z65" s="355"/>
      <c r="AA65" s="355"/>
      <c r="AB65" s="355"/>
      <c r="AC65" s="382"/>
    </row>
    <row r="66" spans="1:29" ht="15.75" customHeight="1">
      <c r="A66" s="333"/>
      <c r="B66" s="350"/>
      <c r="C66" s="350"/>
      <c r="D66" s="350"/>
      <c r="E66" s="350"/>
      <c r="F66" s="350"/>
      <c r="G66" s="350"/>
      <c r="H66" s="350"/>
      <c r="I66" s="355"/>
      <c r="J66" s="355"/>
      <c r="K66" s="355"/>
      <c r="L66" s="355"/>
      <c r="M66" s="355"/>
      <c r="N66" s="355"/>
      <c r="O66" s="355"/>
      <c r="P66" s="355"/>
      <c r="Q66" s="355"/>
      <c r="R66" s="355"/>
      <c r="S66" s="355"/>
      <c r="T66" s="355"/>
      <c r="U66" s="355"/>
      <c r="V66" s="355"/>
      <c r="W66" s="355"/>
      <c r="X66" s="355"/>
      <c r="Y66" s="355"/>
      <c r="Z66" s="355"/>
      <c r="AA66" s="355"/>
      <c r="AB66" s="355"/>
      <c r="AC66" s="382"/>
    </row>
    <row r="67" spans="1:29" ht="15.75" customHeight="1">
      <c r="A67" s="333"/>
      <c r="B67" s="350"/>
      <c r="C67" s="350"/>
      <c r="D67" s="350"/>
      <c r="E67" s="350"/>
      <c r="F67" s="350"/>
      <c r="G67" s="350"/>
      <c r="H67" s="350"/>
      <c r="I67" s="355"/>
      <c r="J67" s="355"/>
      <c r="K67" s="355"/>
      <c r="L67" s="355"/>
      <c r="M67" s="355"/>
      <c r="N67" s="355"/>
      <c r="O67" s="355"/>
      <c r="P67" s="355"/>
      <c r="Q67" s="355"/>
      <c r="R67" s="355"/>
      <c r="S67" s="355"/>
      <c r="T67" s="355"/>
      <c r="U67" s="355"/>
      <c r="V67" s="355"/>
      <c r="W67" s="355"/>
      <c r="X67" s="355"/>
      <c r="Y67" s="355"/>
      <c r="Z67" s="355"/>
      <c r="AA67" s="355"/>
      <c r="AB67" s="355"/>
      <c r="AC67" s="382"/>
    </row>
    <row r="68" spans="1:29" ht="15.75" customHeight="1">
      <c r="A68" s="333"/>
      <c r="B68" s="350"/>
      <c r="C68" s="350"/>
      <c r="D68" s="350"/>
      <c r="E68" s="350"/>
      <c r="F68" s="350"/>
      <c r="G68" s="350"/>
      <c r="H68" s="350"/>
      <c r="I68" s="355"/>
      <c r="J68" s="355"/>
      <c r="K68" s="355"/>
      <c r="L68" s="355"/>
      <c r="M68" s="355"/>
      <c r="N68" s="355"/>
      <c r="O68" s="355"/>
      <c r="P68" s="355"/>
      <c r="Q68" s="355"/>
      <c r="R68" s="355"/>
      <c r="S68" s="355"/>
      <c r="T68" s="355"/>
      <c r="U68" s="355"/>
      <c r="V68" s="355"/>
      <c r="W68" s="355"/>
      <c r="X68" s="355"/>
      <c r="Y68" s="355"/>
      <c r="Z68" s="355"/>
      <c r="AA68" s="355"/>
      <c r="AB68" s="355"/>
      <c r="AC68" s="382"/>
    </row>
    <row r="69" spans="1:29" ht="15.75" customHeight="1">
      <c r="A69" s="333"/>
      <c r="B69" s="350"/>
      <c r="C69" s="350"/>
      <c r="D69" s="350"/>
      <c r="E69" s="350"/>
      <c r="F69" s="350"/>
      <c r="G69" s="350"/>
      <c r="H69" s="350"/>
      <c r="I69" s="355"/>
      <c r="J69" s="355"/>
      <c r="K69" s="355"/>
      <c r="L69" s="355"/>
      <c r="M69" s="355"/>
      <c r="N69" s="355"/>
      <c r="O69" s="355"/>
      <c r="P69" s="355"/>
      <c r="Q69" s="355"/>
      <c r="R69" s="355"/>
      <c r="S69" s="355"/>
      <c r="T69" s="355"/>
      <c r="U69" s="355"/>
      <c r="V69" s="355"/>
      <c r="W69" s="355"/>
      <c r="X69" s="355"/>
      <c r="Y69" s="355"/>
      <c r="Z69" s="355"/>
      <c r="AA69" s="355"/>
      <c r="AB69" s="355"/>
      <c r="AC69" s="382"/>
    </row>
    <row r="70" spans="1:29" ht="15.75" customHeight="1">
      <c r="A70" s="333"/>
      <c r="B70" s="350"/>
      <c r="C70" s="350"/>
      <c r="D70" s="350"/>
      <c r="E70" s="350"/>
      <c r="F70" s="350"/>
      <c r="G70" s="350"/>
      <c r="H70" s="350"/>
      <c r="I70" s="355"/>
      <c r="J70" s="355"/>
      <c r="K70" s="355"/>
      <c r="L70" s="355"/>
      <c r="M70" s="355"/>
      <c r="N70" s="355"/>
      <c r="O70" s="355"/>
      <c r="P70" s="355"/>
      <c r="Q70" s="355"/>
      <c r="R70" s="355"/>
      <c r="S70" s="355"/>
      <c r="T70" s="355"/>
      <c r="U70" s="355"/>
      <c r="V70" s="355"/>
      <c r="W70" s="355"/>
      <c r="X70" s="355"/>
      <c r="Y70" s="355"/>
      <c r="Z70" s="355"/>
      <c r="AA70" s="355"/>
      <c r="AB70" s="355"/>
      <c r="AC70" s="382"/>
    </row>
    <row r="71" spans="1:29" ht="15.75" customHeight="1">
      <c r="A71" s="333"/>
      <c r="B71" s="350"/>
      <c r="C71" s="350"/>
      <c r="D71" s="350"/>
      <c r="E71" s="350"/>
      <c r="F71" s="350"/>
      <c r="G71" s="350"/>
      <c r="H71" s="350"/>
      <c r="I71" s="355"/>
      <c r="J71" s="355"/>
      <c r="K71" s="355"/>
      <c r="L71" s="355"/>
      <c r="M71" s="355"/>
      <c r="N71" s="355"/>
      <c r="O71" s="355"/>
      <c r="P71" s="355"/>
      <c r="Q71" s="355"/>
      <c r="R71" s="355"/>
      <c r="S71" s="355"/>
      <c r="T71" s="355"/>
      <c r="U71" s="355"/>
      <c r="V71" s="355"/>
      <c r="W71" s="355"/>
      <c r="X71" s="355"/>
      <c r="Y71" s="355"/>
      <c r="Z71" s="355"/>
      <c r="AA71" s="355"/>
      <c r="AB71" s="355"/>
      <c r="AC71" s="382"/>
    </row>
    <row r="72" spans="1:29" ht="15.75" customHeight="1">
      <c r="A72" s="333"/>
      <c r="B72" s="350"/>
      <c r="C72" s="350"/>
      <c r="D72" s="350"/>
      <c r="E72" s="350"/>
      <c r="F72" s="350"/>
      <c r="G72" s="350"/>
      <c r="H72" s="350"/>
      <c r="I72" s="355"/>
      <c r="J72" s="355"/>
      <c r="K72" s="355"/>
      <c r="L72" s="355"/>
      <c r="M72" s="355"/>
      <c r="N72" s="355"/>
      <c r="O72" s="355"/>
      <c r="P72" s="355"/>
      <c r="Q72" s="355"/>
      <c r="R72" s="355"/>
      <c r="S72" s="355"/>
      <c r="T72" s="355"/>
      <c r="U72" s="355"/>
      <c r="V72" s="355"/>
      <c r="W72" s="355"/>
      <c r="X72" s="355"/>
      <c r="Y72" s="355"/>
      <c r="Z72" s="355"/>
      <c r="AA72" s="355"/>
      <c r="AB72" s="355"/>
      <c r="AC72" s="382"/>
    </row>
    <row r="73" spans="1:29" ht="15.75" customHeight="1">
      <c r="A73" s="333"/>
      <c r="B73" s="350"/>
      <c r="C73" s="350"/>
      <c r="D73" s="350"/>
      <c r="E73" s="350"/>
      <c r="F73" s="350"/>
      <c r="G73" s="350"/>
      <c r="H73" s="350"/>
      <c r="I73" s="355"/>
      <c r="J73" s="355"/>
      <c r="K73" s="355"/>
      <c r="L73" s="355"/>
      <c r="M73" s="355"/>
      <c r="N73" s="355"/>
      <c r="O73" s="355"/>
      <c r="P73" s="355"/>
      <c r="Q73" s="355"/>
      <c r="R73" s="355"/>
      <c r="S73" s="355"/>
      <c r="T73" s="355"/>
      <c r="U73" s="355"/>
      <c r="V73" s="355"/>
      <c r="W73" s="355"/>
      <c r="X73" s="355"/>
      <c r="Y73" s="355"/>
      <c r="Z73" s="355"/>
      <c r="AA73" s="355"/>
      <c r="AB73" s="355"/>
      <c r="AC73" s="382"/>
    </row>
    <row r="74" spans="1:29" ht="15.75" customHeight="1">
      <c r="A74" s="333"/>
      <c r="B74" s="350"/>
      <c r="C74" s="350"/>
      <c r="D74" s="350"/>
      <c r="E74" s="350"/>
      <c r="F74" s="350"/>
      <c r="G74" s="350"/>
      <c r="H74" s="350"/>
      <c r="I74" s="355"/>
      <c r="J74" s="355"/>
      <c r="K74" s="355"/>
      <c r="L74" s="355"/>
      <c r="M74" s="355"/>
      <c r="N74" s="355"/>
      <c r="O74" s="355"/>
      <c r="P74" s="355"/>
      <c r="Q74" s="355"/>
      <c r="R74" s="355"/>
      <c r="S74" s="355"/>
      <c r="T74" s="355"/>
      <c r="U74" s="355"/>
      <c r="V74" s="355"/>
      <c r="W74" s="355"/>
      <c r="X74" s="355"/>
      <c r="Y74" s="355"/>
      <c r="Z74" s="355"/>
      <c r="AA74" s="355"/>
      <c r="AB74" s="355"/>
      <c r="AC74" s="382"/>
    </row>
    <row r="75" spans="1:29" ht="15.75" customHeight="1">
      <c r="A75" s="333"/>
      <c r="B75" s="350"/>
      <c r="C75" s="350"/>
      <c r="D75" s="350"/>
      <c r="E75" s="350"/>
      <c r="F75" s="350"/>
      <c r="G75" s="350"/>
      <c r="H75" s="350"/>
      <c r="I75" s="355"/>
      <c r="J75" s="355"/>
      <c r="K75" s="355"/>
      <c r="L75" s="355"/>
      <c r="M75" s="355"/>
      <c r="N75" s="355"/>
      <c r="O75" s="355"/>
      <c r="P75" s="355"/>
      <c r="Q75" s="355"/>
      <c r="R75" s="355"/>
      <c r="S75" s="355"/>
      <c r="T75" s="355"/>
      <c r="U75" s="355"/>
      <c r="V75" s="355"/>
      <c r="W75" s="355"/>
      <c r="X75" s="355"/>
      <c r="Y75" s="355"/>
      <c r="Z75" s="355"/>
      <c r="AA75" s="355"/>
      <c r="AB75" s="355"/>
      <c r="AC75" s="382"/>
    </row>
    <row r="76" spans="1:29" ht="15.75" customHeight="1">
      <c r="A76" s="333"/>
      <c r="B76" s="350"/>
      <c r="C76" s="350"/>
      <c r="D76" s="350"/>
      <c r="E76" s="350"/>
      <c r="F76" s="350"/>
      <c r="G76" s="350"/>
      <c r="H76" s="350"/>
      <c r="I76" s="355"/>
      <c r="J76" s="355"/>
      <c r="K76" s="355"/>
      <c r="L76" s="355"/>
      <c r="M76" s="355"/>
      <c r="N76" s="355"/>
      <c r="O76" s="355"/>
      <c r="P76" s="355"/>
      <c r="Q76" s="355"/>
      <c r="R76" s="355"/>
      <c r="S76" s="355"/>
      <c r="T76" s="355"/>
      <c r="U76" s="355"/>
      <c r="V76" s="355"/>
      <c r="W76" s="355"/>
      <c r="X76" s="355"/>
      <c r="Y76" s="355"/>
      <c r="Z76" s="355"/>
      <c r="AA76" s="355"/>
      <c r="AB76" s="355"/>
      <c r="AC76" s="382"/>
    </row>
    <row r="77" spans="1:29" ht="15.75" customHeight="1">
      <c r="A77" s="333"/>
      <c r="B77" s="350"/>
      <c r="C77" s="350"/>
      <c r="D77" s="350"/>
      <c r="E77" s="350"/>
      <c r="F77" s="350"/>
      <c r="G77" s="350"/>
      <c r="H77" s="350"/>
      <c r="I77" s="355"/>
      <c r="J77" s="355"/>
      <c r="K77" s="355"/>
      <c r="L77" s="355"/>
      <c r="M77" s="355"/>
      <c r="N77" s="355"/>
      <c r="O77" s="355"/>
      <c r="P77" s="355"/>
      <c r="Q77" s="355"/>
      <c r="R77" s="355"/>
      <c r="S77" s="355"/>
      <c r="T77" s="355"/>
      <c r="U77" s="355"/>
      <c r="V77" s="355"/>
      <c r="W77" s="355"/>
      <c r="X77" s="355"/>
      <c r="Y77" s="355"/>
      <c r="Z77" s="355"/>
      <c r="AA77" s="355"/>
      <c r="AB77" s="355"/>
      <c r="AC77" s="382"/>
    </row>
    <row r="78" spans="1:29" ht="15.75" customHeight="1">
      <c r="A78" s="333"/>
      <c r="B78" s="350"/>
      <c r="C78" s="350"/>
      <c r="D78" s="350"/>
      <c r="E78" s="350"/>
      <c r="F78" s="350"/>
      <c r="G78" s="350"/>
      <c r="H78" s="350"/>
      <c r="I78" s="355"/>
      <c r="J78" s="355"/>
      <c r="K78" s="355"/>
      <c r="L78" s="355"/>
      <c r="M78" s="355"/>
      <c r="N78" s="355"/>
      <c r="O78" s="355"/>
      <c r="P78" s="355"/>
      <c r="Q78" s="355"/>
      <c r="R78" s="355"/>
      <c r="S78" s="355"/>
      <c r="T78" s="355"/>
      <c r="U78" s="355"/>
      <c r="V78" s="355"/>
      <c r="W78" s="355"/>
      <c r="X78" s="355"/>
      <c r="Y78" s="355"/>
      <c r="Z78" s="355"/>
      <c r="AA78" s="355"/>
      <c r="AB78" s="355"/>
      <c r="AC78" s="382"/>
    </row>
    <row r="79" spans="1:29" ht="15.75" customHeight="1">
      <c r="A79" s="333"/>
      <c r="B79" s="350"/>
      <c r="C79" s="350"/>
      <c r="D79" s="350"/>
      <c r="E79" s="350"/>
      <c r="F79" s="350"/>
      <c r="G79" s="350"/>
      <c r="H79" s="350"/>
      <c r="I79" s="355"/>
      <c r="J79" s="355"/>
      <c r="K79" s="355"/>
      <c r="L79" s="355"/>
      <c r="M79" s="355"/>
      <c r="N79" s="355"/>
      <c r="O79" s="355"/>
      <c r="P79" s="355"/>
      <c r="Q79" s="355"/>
      <c r="R79" s="355"/>
      <c r="S79" s="355"/>
      <c r="T79" s="355"/>
      <c r="U79" s="355"/>
      <c r="V79" s="355"/>
      <c r="W79" s="355"/>
      <c r="X79" s="355"/>
      <c r="Y79" s="355"/>
      <c r="Z79" s="355"/>
      <c r="AA79" s="355"/>
      <c r="AB79" s="355"/>
      <c r="AC79" s="382"/>
    </row>
    <row r="80" spans="1:29" ht="15.75" customHeight="1">
      <c r="A80" s="333"/>
      <c r="B80" s="350"/>
      <c r="C80" s="350"/>
      <c r="D80" s="350"/>
      <c r="E80" s="350"/>
      <c r="F80" s="350"/>
      <c r="G80" s="350"/>
      <c r="H80" s="350"/>
      <c r="I80" s="355"/>
      <c r="J80" s="355"/>
      <c r="K80" s="355"/>
      <c r="L80" s="355"/>
      <c r="M80" s="355"/>
      <c r="N80" s="355"/>
      <c r="O80" s="355"/>
      <c r="P80" s="355"/>
      <c r="Q80" s="355"/>
      <c r="R80" s="355"/>
      <c r="S80" s="355"/>
      <c r="T80" s="355"/>
      <c r="U80" s="355"/>
      <c r="V80" s="355"/>
      <c r="W80" s="355"/>
      <c r="X80" s="355"/>
      <c r="Y80" s="355"/>
      <c r="Z80" s="355"/>
      <c r="AA80" s="355"/>
      <c r="AB80" s="355"/>
      <c r="AC80" s="382"/>
    </row>
    <row r="81" spans="1:29" ht="15.75" customHeight="1">
      <c r="A81" s="333"/>
      <c r="B81" s="350"/>
      <c r="C81" s="350"/>
      <c r="D81" s="350"/>
      <c r="E81" s="350"/>
      <c r="F81" s="350"/>
      <c r="G81" s="350"/>
      <c r="H81" s="350"/>
      <c r="I81" s="355"/>
      <c r="J81" s="355"/>
      <c r="K81" s="355"/>
      <c r="L81" s="355"/>
      <c r="M81" s="355"/>
      <c r="N81" s="355"/>
      <c r="O81" s="355"/>
      <c r="P81" s="355"/>
      <c r="Q81" s="355"/>
      <c r="R81" s="355"/>
      <c r="S81" s="355"/>
      <c r="T81" s="355"/>
      <c r="U81" s="355"/>
      <c r="V81" s="355"/>
      <c r="W81" s="355"/>
      <c r="X81" s="355"/>
      <c r="Y81" s="355"/>
      <c r="Z81" s="355"/>
      <c r="AA81" s="355"/>
      <c r="AB81" s="355"/>
      <c r="AC81" s="382"/>
    </row>
    <row r="82" spans="1:29" ht="15.75" customHeight="1">
      <c r="A82" s="333"/>
      <c r="B82" s="350"/>
      <c r="C82" s="350"/>
      <c r="D82" s="350"/>
      <c r="E82" s="350"/>
      <c r="F82" s="350"/>
      <c r="G82" s="350"/>
      <c r="H82" s="350"/>
      <c r="I82" s="355"/>
      <c r="J82" s="355"/>
      <c r="K82" s="355"/>
      <c r="L82" s="355"/>
      <c r="M82" s="355"/>
      <c r="N82" s="355"/>
      <c r="O82" s="355"/>
      <c r="P82" s="355"/>
      <c r="Q82" s="355"/>
      <c r="R82" s="355"/>
      <c r="S82" s="355"/>
      <c r="T82" s="355"/>
      <c r="U82" s="355"/>
      <c r="V82" s="355"/>
      <c r="W82" s="355"/>
      <c r="X82" s="355"/>
      <c r="Y82" s="355"/>
      <c r="Z82" s="355"/>
      <c r="AA82" s="355"/>
      <c r="AB82" s="355"/>
      <c r="AC82" s="382"/>
    </row>
    <row r="83" spans="1:29" ht="15.75" customHeight="1">
      <c r="A83" s="333"/>
      <c r="B83" s="350"/>
      <c r="C83" s="350"/>
      <c r="D83" s="350"/>
      <c r="E83" s="350"/>
      <c r="F83" s="350"/>
      <c r="G83" s="350"/>
      <c r="H83" s="350"/>
      <c r="I83" s="355"/>
      <c r="J83" s="355"/>
      <c r="K83" s="355"/>
      <c r="L83" s="355"/>
      <c r="M83" s="355"/>
      <c r="N83" s="355"/>
      <c r="O83" s="355"/>
      <c r="P83" s="355"/>
      <c r="Q83" s="355"/>
      <c r="R83" s="355"/>
      <c r="S83" s="355"/>
      <c r="T83" s="355"/>
      <c r="U83" s="355"/>
      <c r="V83" s="355"/>
      <c r="W83" s="355"/>
      <c r="X83" s="355"/>
      <c r="Y83" s="355"/>
      <c r="Z83" s="355"/>
      <c r="AA83" s="355"/>
      <c r="AB83" s="355"/>
      <c r="AC83" s="382"/>
    </row>
    <row r="84" spans="1:29" ht="15.75" customHeight="1">
      <c r="A84" s="333"/>
      <c r="B84" s="350"/>
      <c r="C84" s="350"/>
      <c r="D84" s="350"/>
      <c r="E84" s="350"/>
      <c r="F84" s="350"/>
      <c r="G84" s="350"/>
      <c r="H84" s="350"/>
      <c r="I84" s="355"/>
      <c r="J84" s="355"/>
      <c r="K84" s="355"/>
      <c r="L84" s="355"/>
      <c r="M84" s="355"/>
      <c r="N84" s="355"/>
      <c r="O84" s="355"/>
      <c r="P84" s="355"/>
      <c r="Q84" s="355"/>
      <c r="R84" s="355"/>
      <c r="S84" s="355"/>
      <c r="T84" s="355"/>
      <c r="U84" s="355"/>
      <c r="V84" s="355"/>
      <c r="W84" s="355"/>
      <c r="X84" s="355"/>
      <c r="Y84" s="355"/>
      <c r="Z84" s="355"/>
      <c r="AA84" s="355"/>
      <c r="AB84" s="355"/>
      <c r="AC84" s="382"/>
    </row>
    <row r="85" spans="1:29" ht="15.75" customHeight="1">
      <c r="A85" s="333"/>
      <c r="B85" s="350"/>
      <c r="C85" s="350"/>
      <c r="D85" s="350"/>
      <c r="E85" s="350"/>
      <c r="F85" s="350"/>
      <c r="G85" s="350"/>
      <c r="H85" s="350"/>
      <c r="I85" s="355"/>
      <c r="J85" s="355"/>
      <c r="K85" s="355"/>
      <c r="L85" s="355"/>
      <c r="M85" s="355"/>
      <c r="N85" s="355"/>
      <c r="O85" s="355"/>
      <c r="P85" s="355"/>
      <c r="Q85" s="355"/>
      <c r="R85" s="355"/>
      <c r="S85" s="355"/>
      <c r="T85" s="355"/>
      <c r="U85" s="355"/>
      <c r="V85" s="355"/>
      <c r="W85" s="355"/>
      <c r="X85" s="355"/>
      <c r="Y85" s="355"/>
      <c r="Z85" s="355"/>
      <c r="AA85" s="355"/>
      <c r="AB85" s="355"/>
      <c r="AC85" s="382"/>
    </row>
    <row r="86" spans="1:29" ht="15.75" customHeight="1">
      <c r="A86" s="333"/>
      <c r="B86" s="350"/>
      <c r="C86" s="350"/>
      <c r="D86" s="350"/>
      <c r="E86" s="350"/>
      <c r="F86" s="350"/>
      <c r="G86" s="350"/>
      <c r="H86" s="350"/>
      <c r="I86" s="355"/>
      <c r="J86" s="355"/>
      <c r="K86" s="355"/>
      <c r="L86" s="355"/>
      <c r="M86" s="355"/>
      <c r="N86" s="355"/>
      <c r="O86" s="355"/>
      <c r="P86" s="355"/>
      <c r="Q86" s="355"/>
      <c r="R86" s="355"/>
      <c r="S86" s="355"/>
      <c r="T86" s="355"/>
      <c r="U86" s="355"/>
      <c r="V86" s="355"/>
      <c r="W86" s="355"/>
      <c r="X86" s="355"/>
      <c r="Y86" s="355"/>
      <c r="Z86" s="355"/>
      <c r="AA86" s="355"/>
      <c r="AB86" s="355"/>
      <c r="AC86" s="382"/>
    </row>
    <row r="87" spans="1:29" ht="15.75" customHeight="1">
      <c r="A87" s="333"/>
      <c r="B87" s="350"/>
      <c r="C87" s="350"/>
      <c r="D87" s="350"/>
      <c r="E87" s="350"/>
      <c r="F87" s="350"/>
      <c r="G87" s="350"/>
      <c r="H87" s="350"/>
      <c r="I87" s="355"/>
      <c r="J87" s="355"/>
      <c r="K87" s="355"/>
      <c r="L87" s="355"/>
      <c r="M87" s="355"/>
      <c r="N87" s="355"/>
      <c r="O87" s="355"/>
      <c r="P87" s="355"/>
      <c r="Q87" s="355"/>
      <c r="R87" s="355"/>
      <c r="S87" s="355"/>
      <c r="T87" s="355"/>
      <c r="U87" s="355"/>
      <c r="V87" s="355"/>
      <c r="W87" s="355"/>
      <c r="X87" s="355"/>
      <c r="Y87" s="355"/>
      <c r="Z87" s="355"/>
      <c r="AA87" s="355"/>
      <c r="AB87" s="355"/>
      <c r="AC87" s="382"/>
    </row>
    <row r="88" spans="1:29" ht="15.75" customHeight="1">
      <c r="A88" s="333"/>
      <c r="B88" s="350"/>
      <c r="C88" s="350"/>
      <c r="D88" s="350"/>
      <c r="E88" s="350"/>
      <c r="F88" s="350"/>
      <c r="G88" s="350"/>
      <c r="H88" s="350"/>
      <c r="I88" s="355"/>
      <c r="J88" s="355"/>
      <c r="K88" s="355"/>
      <c r="L88" s="355"/>
      <c r="M88" s="355"/>
      <c r="N88" s="355"/>
      <c r="O88" s="355"/>
      <c r="P88" s="355"/>
      <c r="Q88" s="355"/>
      <c r="R88" s="355"/>
      <c r="S88" s="355"/>
      <c r="T88" s="355"/>
      <c r="U88" s="355"/>
      <c r="V88" s="355"/>
      <c r="W88" s="355"/>
      <c r="X88" s="355"/>
      <c r="Y88" s="355"/>
      <c r="Z88" s="355"/>
      <c r="AA88" s="355"/>
      <c r="AB88" s="355"/>
      <c r="AC88" s="382"/>
    </row>
    <row r="89" spans="1:29" ht="15.75" customHeight="1">
      <c r="A89" s="333"/>
      <c r="B89" s="350"/>
      <c r="C89" s="350"/>
      <c r="D89" s="350"/>
      <c r="E89" s="350"/>
      <c r="F89" s="350"/>
      <c r="G89" s="350"/>
      <c r="H89" s="350"/>
      <c r="I89" s="355"/>
      <c r="J89" s="355"/>
      <c r="K89" s="355"/>
      <c r="L89" s="355"/>
      <c r="M89" s="355"/>
      <c r="N89" s="355"/>
      <c r="O89" s="355"/>
      <c r="P89" s="355"/>
      <c r="Q89" s="355"/>
      <c r="R89" s="355"/>
      <c r="S89" s="355"/>
      <c r="T89" s="355"/>
      <c r="U89" s="355"/>
      <c r="V89" s="355"/>
      <c r="W89" s="355"/>
      <c r="X89" s="355"/>
      <c r="Y89" s="355"/>
      <c r="Z89" s="355"/>
      <c r="AA89" s="355"/>
      <c r="AB89" s="355"/>
      <c r="AC89" s="382"/>
    </row>
    <row r="90" spans="1:29" ht="15.75" customHeight="1">
      <c r="A90" s="333"/>
      <c r="B90" s="350"/>
      <c r="C90" s="350"/>
      <c r="D90" s="350"/>
      <c r="E90" s="350"/>
      <c r="F90" s="350"/>
      <c r="G90" s="350"/>
      <c r="H90" s="350"/>
      <c r="I90" s="355"/>
      <c r="J90" s="355"/>
      <c r="K90" s="355"/>
      <c r="L90" s="355"/>
      <c r="M90" s="355"/>
      <c r="N90" s="355"/>
      <c r="O90" s="355"/>
      <c r="P90" s="355"/>
      <c r="Q90" s="355"/>
      <c r="R90" s="355"/>
      <c r="S90" s="355"/>
      <c r="T90" s="355"/>
      <c r="U90" s="355"/>
      <c r="V90" s="355"/>
      <c r="W90" s="355"/>
      <c r="X90" s="355"/>
      <c r="Y90" s="355"/>
      <c r="Z90" s="355"/>
      <c r="AA90" s="355"/>
      <c r="AB90" s="355"/>
      <c r="AC90" s="382"/>
    </row>
    <row r="91" spans="1:29" ht="15.75" customHeight="1">
      <c r="A91" s="333"/>
      <c r="B91" s="350"/>
      <c r="C91" s="350"/>
      <c r="D91" s="350"/>
      <c r="E91" s="350"/>
      <c r="F91" s="350"/>
      <c r="G91" s="350"/>
      <c r="H91" s="350"/>
      <c r="I91" s="355"/>
      <c r="J91" s="355"/>
      <c r="K91" s="355"/>
      <c r="L91" s="355"/>
      <c r="M91" s="355"/>
      <c r="N91" s="355"/>
      <c r="O91" s="355"/>
      <c r="P91" s="355"/>
      <c r="Q91" s="355"/>
      <c r="R91" s="355"/>
      <c r="S91" s="355"/>
      <c r="T91" s="355"/>
      <c r="U91" s="355"/>
      <c r="V91" s="355"/>
      <c r="W91" s="355"/>
      <c r="X91" s="355"/>
      <c r="Y91" s="355"/>
      <c r="Z91" s="355"/>
      <c r="AA91" s="355"/>
      <c r="AB91" s="355"/>
      <c r="AC91" s="382"/>
    </row>
    <row r="92" spans="1:29" ht="15.75" customHeight="1">
      <c r="A92" s="333"/>
      <c r="B92" s="350"/>
      <c r="C92" s="350"/>
      <c r="D92" s="350"/>
      <c r="E92" s="350"/>
      <c r="F92" s="350"/>
      <c r="G92" s="350"/>
      <c r="H92" s="350"/>
      <c r="I92" s="355"/>
      <c r="J92" s="355"/>
      <c r="K92" s="355"/>
      <c r="L92" s="355"/>
      <c r="M92" s="355"/>
      <c r="N92" s="355"/>
      <c r="O92" s="355"/>
      <c r="P92" s="355"/>
      <c r="Q92" s="355"/>
      <c r="R92" s="355"/>
      <c r="S92" s="355"/>
      <c r="T92" s="355"/>
      <c r="U92" s="355"/>
      <c r="V92" s="355"/>
      <c r="W92" s="355"/>
      <c r="X92" s="355"/>
      <c r="Y92" s="355"/>
      <c r="Z92" s="355"/>
      <c r="AA92" s="355"/>
      <c r="AB92" s="355"/>
      <c r="AC92" s="382"/>
    </row>
    <row r="93" spans="1:29" ht="15.75" customHeight="1">
      <c r="A93" s="333"/>
      <c r="B93" s="350"/>
      <c r="C93" s="350"/>
      <c r="D93" s="350"/>
      <c r="E93" s="350"/>
      <c r="F93" s="350"/>
      <c r="G93" s="350"/>
      <c r="H93" s="350"/>
      <c r="I93" s="355"/>
      <c r="J93" s="355"/>
      <c r="K93" s="355"/>
      <c r="L93" s="355"/>
      <c r="M93" s="355"/>
      <c r="N93" s="355"/>
      <c r="O93" s="355"/>
      <c r="P93" s="355"/>
      <c r="Q93" s="355"/>
      <c r="R93" s="355"/>
      <c r="S93" s="355"/>
      <c r="T93" s="355"/>
      <c r="U93" s="355"/>
      <c r="V93" s="355"/>
      <c r="W93" s="355"/>
      <c r="X93" s="355"/>
      <c r="Y93" s="355"/>
      <c r="Z93" s="355"/>
      <c r="AA93" s="355"/>
      <c r="AB93" s="355"/>
      <c r="AC93" s="382"/>
    </row>
    <row r="94" spans="1:29" ht="15.75" customHeight="1">
      <c r="A94" s="333"/>
      <c r="B94" s="350"/>
      <c r="C94" s="350"/>
      <c r="D94" s="350"/>
      <c r="E94" s="350"/>
      <c r="F94" s="350"/>
      <c r="G94" s="350"/>
      <c r="H94" s="350"/>
      <c r="I94" s="355"/>
      <c r="J94" s="355"/>
      <c r="K94" s="355"/>
      <c r="L94" s="355"/>
      <c r="M94" s="355"/>
      <c r="N94" s="355"/>
      <c r="O94" s="355"/>
      <c r="P94" s="355"/>
      <c r="Q94" s="355"/>
      <c r="R94" s="355"/>
      <c r="S94" s="355"/>
      <c r="T94" s="355"/>
      <c r="U94" s="355"/>
      <c r="V94" s="355"/>
      <c r="W94" s="355"/>
      <c r="X94" s="355"/>
      <c r="Y94" s="355"/>
      <c r="Z94" s="355"/>
      <c r="AA94" s="355"/>
      <c r="AB94" s="355"/>
      <c r="AC94" s="382"/>
    </row>
    <row r="95" spans="1:29" ht="15.75" customHeight="1">
      <c r="A95" s="333"/>
      <c r="B95" s="350"/>
      <c r="C95" s="350"/>
      <c r="D95" s="350"/>
      <c r="E95" s="350"/>
      <c r="F95" s="350"/>
      <c r="G95" s="350"/>
      <c r="H95" s="350"/>
      <c r="I95" s="355"/>
      <c r="J95" s="355"/>
      <c r="K95" s="355"/>
      <c r="L95" s="355"/>
      <c r="M95" s="355"/>
      <c r="N95" s="355"/>
      <c r="O95" s="355"/>
      <c r="P95" s="355"/>
      <c r="Q95" s="355"/>
      <c r="R95" s="355"/>
      <c r="S95" s="355"/>
      <c r="T95" s="355"/>
      <c r="U95" s="355"/>
      <c r="V95" s="355"/>
      <c r="W95" s="355"/>
      <c r="X95" s="355"/>
      <c r="Y95" s="355"/>
      <c r="Z95" s="355"/>
      <c r="AA95" s="355"/>
      <c r="AB95" s="355"/>
      <c r="AC95" s="382"/>
    </row>
    <row r="96" spans="1:29" ht="15.75" customHeight="1">
      <c r="A96" s="333"/>
      <c r="B96" s="350"/>
      <c r="C96" s="350"/>
      <c r="D96" s="350"/>
      <c r="E96" s="350"/>
      <c r="F96" s="350"/>
      <c r="G96" s="350"/>
      <c r="H96" s="350"/>
      <c r="I96" s="355"/>
      <c r="J96" s="355"/>
      <c r="K96" s="355"/>
      <c r="L96" s="355"/>
      <c r="M96" s="355"/>
      <c r="N96" s="355"/>
      <c r="O96" s="355"/>
      <c r="P96" s="355"/>
      <c r="Q96" s="355"/>
      <c r="R96" s="355"/>
      <c r="S96" s="355"/>
      <c r="T96" s="355"/>
      <c r="U96" s="355"/>
      <c r="V96" s="355"/>
      <c r="W96" s="355"/>
      <c r="X96" s="355"/>
      <c r="Y96" s="355"/>
      <c r="Z96" s="355"/>
      <c r="AA96" s="355"/>
      <c r="AB96" s="355"/>
      <c r="AC96" s="382"/>
    </row>
    <row r="97" spans="1:29" ht="15.75" customHeight="1">
      <c r="A97" s="333"/>
      <c r="B97" s="350"/>
      <c r="C97" s="350"/>
      <c r="D97" s="350"/>
      <c r="E97" s="350"/>
      <c r="F97" s="350"/>
      <c r="G97" s="350"/>
      <c r="H97" s="350"/>
      <c r="I97" s="355"/>
      <c r="J97" s="355"/>
      <c r="K97" s="355"/>
      <c r="L97" s="355"/>
      <c r="M97" s="355"/>
      <c r="N97" s="355"/>
      <c r="O97" s="355"/>
      <c r="P97" s="355"/>
      <c r="Q97" s="355"/>
      <c r="R97" s="355"/>
      <c r="S97" s="355"/>
      <c r="T97" s="355"/>
      <c r="U97" s="355"/>
      <c r="V97" s="355"/>
      <c r="W97" s="355"/>
      <c r="X97" s="355"/>
      <c r="Y97" s="355"/>
      <c r="Z97" s="355"/>
      <c r="AA97" s="355"/>
      <c r="AB97" s="355"/>
      <c r="AC97" s="382"/>
    </row>
    <row r="98" spans="1:29" ht="15.75" customHeight="1">
      <c r="A98" s="333"/>
      <c r="B98" s="350"/>
      <c r="C98" s="350"/>
      <c r="D98" s="350"/>
      <c r="E98" s="350"/>
      <c r="F98" s="350"/>
      <c r="G98" s="350"/>
      <c r="H98" s="350"/>
      <c r="I98" s="355"/>
      <c r="J98" s="355"/>
      <c r="K98" s="355"/>
      <c r="L98" s="355"/>
      <c r="M98" s="355"/>
      <c r="N98" s="355"/>
      <c r="O98" s="355"/>
      <c r="P98" s="355"/>
      <c r="Q98" s="355"/>
      <c r="R98" s="355"/>
      <c r="S98" s="355"/>
      <c r="T98" s="355"/>
      <c r="U98" s="355"/>
      <c r="V98" s="355"/>
      <c r="W98" s="355"/>
      <c r="X98" s="355"/>
      <c r="Y98" s="355"/>
      <c r="Z98" s="355"/>
      <c r="AA98" s="355"/>
      <c r="AB98" s="355"/>
      <c r="AC98" s="382"/>
    </row>
    <row r="99" spans="1:29" ht="15.75" customHeight="1">
      <c r="A99" s="333"/>
      <c r="B99" s="350"/>
      <c r="C99" s="350"/>
      <c r="D99" s="350"/>
      <c r="E99" s="350"/>
      <c r="F99" s="350"/>
      <c r="G99" s="350"/>
      <c r="H99" s="350"/>
      <c r="I99" s="355"/>
      <c r="J99" s="355"/>
      <c r="K99" s="355"/>
      <c r="L99" s="355"/>
      <c r="M99" s="355"/>
      <c r="N99" s="355"/>
      <c r="O99" s="355"/>
      <c r="P99" s="355"/>
      <c r="Q99" s="355"/>
      <c r="R99" s="355"/>
      <c r="S99" s="355"/>
      <c r="T99" s="355"/>
      <c r="U99" s="355"/>
      <c r="V99" s="355"/>
      <c r="W99" s="355"/>
      <c r="X99" s="355"/>
      <c r="Y99" s="355"/>
      <c r="Z99" s="355"/>
      <c r="AA99" s="355"/>
      <c r="AB99" s="355"/>
      <c r="AC99" s="382"/>
    </row>
    <row r="100" spans="1:29" ht="15.75" customHeight="1">
      <c r="A100" s="333"/>
      <c r="B100" s="350"/>
      <c r="C100" s="350"/>
      <c r="D100" s="350"/>
      <c r="E100" s="350"/>
      <c r="F100" s="350"/>
      <c r="G100" s="350"/>
      <c r="H100" s="350"/>
      <c r="I100" s="355"/>
      <c r="J100" s="355"/>
      <c r="K100" s="355"/>
      <c r="L100" s="355"/>
      <c r="M100" s="355"/>
      <c r="N100" s="355"/>
      <c r="O100" s="355"/>
      <c r="P100" s="355"/>
      <c r="Q100" s="355"/>
      <c r="R100" s="355"/>
      <c r="S100" s="355"/>
      <c r="T100" s="355"/>
      <c r="U100" s="355"/>
      <c r="V100" s="355"/>
      <c r="W100" s="355"/>
      <c r="X100" s="355"/>
      <c r="Y100" s="355"/>
      <c r="Z100" s="355"/>
      <c r="AA100" s="355"/>
      <c r="AB100" s="355"/>
      <c r="AC100" s="382"/>
    </row>
    <row r="101" spans="1:29" ht="15.75" customHeight="1">
      <c r="A101" s="333"/>
      <c r="B101" s="350"/>
      <c r="C101" s="350"/>
      <c r="D101" s="350"/>
      <c r="E101" s="350"/>
      <c r="F101" s="350"/>
      <c r="G101" s="350"/>
      <c r="H101" s="350"/>
      <c r="I101" s="355"/>
      <c r="J101" s="355"/>
      <c r="K101" s="355"/>
      <c r="L101" s="355"/>
      <c r="M101" s="355"/>
      <c r="N101" s="355"/>
      <c r="O101" s="355"/>
      <c r="P101" s="355"/>
      <c r="Q101" s="355"/>
      <c r="R101" s="355"/>
      <c r="S101" s="355"/>
      <c r="T101" s="355"/>
      <c r="U101" s="355"/>
      <c r="V101" s="355"/>
      <c r="W101" s="355"/>
      <c r="X101" s="355"/>
      <c r="Y101" s="355"/>
      <c r="Z101" s="355"/>
      <c r="AA101" s="355"/>
      <c r="AB101" s="355"/>
      <c r="AC101" s="382"/>
    </row>
    <row r="102" spans="1:29" ht="15.75" customHeight="1">
      <c r="A102" s="333"/>
      <c r="B102" s="350"/>
      <c r="C102" s="350"/>
      <c r="D102" s="350"/>
      <c r="E102" s="350"/>
      <c r="F102" s="350"/>
      <c r="G102" s="350"/>
      <c r="H102" s="350"/>
      <c r="I102" s="355"/>
      <c r="J102" s="355"/>
      <c r="K102" s="355"/>
      <c r="L102" s="355"/>
      <c r="M102" s="355"/>
      <c r="N102" s="355"/>
      <c r="O102" s="355"/>
      <c r="P102" s="355"/>
      <c r="Q102" s="355"/>
      <c r="R102" s="355"/>
      <c r="S102" s="355"/>
      <c r="T102" s="355"/>
      <c r="U102" s="355"/>
      <c r="V102" s="355"/>
      <c r="W102" s="355"/>
      <c r="X102" s="355"/>
      <c r="Y102" s="355"/>
      <c r="Z102" s="355"/>
      <c r="AA102" s="355"/>
      <c r="AB102" s="355"/>
      <c r="AC102" s="382"/>
    </row>
    <row r="103" spans="1:29" ht="15.75" customHeight="1">
      <c r="A103" s="333"/>
      <c r="B103" s="350"/>
      <c r="C103" s="350"/>
      <c r="D103" s="350"/>
      <c r="E103" s="350"/>
      <c r="F103" s="350"/>
      <c r="G103" s="350"/>
      <c r="H103" s="350"/>
      <c r="I103" s="355"/>
      <c r="J103" s="355"/>
      <c r="K103" s="355"/>
      <c r="L103" s="355"/>
      <c r="M103" s="355"/>
      <c r="N103" s="355"/>
      <c r="O103" s="355"/>
      <c r="P103" s="355"/>
      <c r="Q103" s="355"/>
      <c r="R103" s="355"/>
      <c r="S103" s="355"/>
      <c r="T103" s="355"/>
      <c r="U103" s="355"/>
      <c r="V103" s="355"/>
      <c r="W103" s="355"/>
      <c r="X103" s="355"/>
      <c r="Y103" s="355"/>
      <c r="Z103" s="355"/>
      <c r="AA103" s="355"/>
      <c r="AB103" s="355"/>
      <c r="AC103" s="382"/>
    </row>
    <row r="104" spans="1:29" ht="15.75" customHeight="1">
      <c r="A104" s="333"/>
      <c r="B104" s="350"/>
      <c r="C104" s="350"/>
      <c r="D104" s="350"/>
      <c r="E104" s="350"/>
      <c r="F104" s="350"/>
      <c r="G104" s="350"/>
      <c r="H104" s="350"/>
      <c r="I104" s="355"/>
      <c r="J104" s="355"/>
      <c r="K104" s="355"/>
      <c r="L104" s="355"/>
      <c r="M104" s="355"/>
      <c r="N104" s="355"/>
      <c r="O104" s="355"/>
      <c r="P104" s="355"/>
      <c r="Q104" s="355"/>
      <c r="R104" s="355"/>
      <c r="S104" s="355"/>
      <c r="T104" s="355"/>
      <c r="U104" s="355"/>
      <c r="V104" s="355"/>
      <c r="W104" s="355"/>
      <c r="X104" s="355"/>
      <c r="Y104" s="355"/>
      <c r="Z104" s="355"/>
      <c r="AA104" s="355"/>
      <c r="AB104" s="355"/>
      <c r="AC104" s="382"/>
    </row>
    <row r="105" spans="1:29" ht="15.75" customHeight="1">
      <c r="A105" s="333"/>
      <c r="B105" s="350"/>
      <c r="C105" s="350"/>
      <c r="D105" s="350"/>
      <c r="E105" s="350"/>
      <c r="F105" s="350"/>
      <c r="G105" s="350"/>
      <c r="H105" s="350"/>
      <c r="I105" s="355"/>
      <c r="J105" s="355"/>
      <c r="K105" s="355"/>
      <c r="L105" s="355"/>
      <c r="M105" s="355"/>
      <c r="N105" s="355"/>
      <c r="O105" s="355"/>
      <c r="P105" s="355"/>
      <c r="Q105" s="355"/>
      <c r="R105" s="355"/>
      <c r="S105" s="355"/>
      <c r="T105" s="355"/>
      <c r="U105" s="355"/>
      <c r="V105" s="355"/>
      <c r="W105" s="355"/>
      <c r="X105" s="355"/>
      <c r="Y105" s="355"/>
      <c r="Z105" s="355"/>
      <c r="AA105" s="355"/>
      <c r="AB105" s="355"/>
      <c r="AC105" s="382"/>
    </row>
    <row r="106" spans="1:29" ht="15.75" customHeight="1">
      <c r="A106" s="333"/>
      <c r="B106" s="350"/>
      <c r="C106" s="350"/>
      <c r="D106" s="350"/>
      <c r="E106" s="350"/>
      <c r="F106" s="350"/>
      <c r="G106" s="350"/>
      <c r="H106" s="350"/>
      <c r="I106" s="355"/>
      <c r="J106" s="355"/>
      <c r="K106" s="355"/>
      <c r="L106" s="355"/>
      <c r="M106" s="355"/>
      <c r="N106" s="355"/>
      <c r="O106" s="355"/>
      <c r="P106" s="355"/>
      <c r="Q106" s="355"/>
      <c r="R106" s="355"/>
      <c r="S106" s="355"/>
      <c r="T106" s="355"/>
      <c r="U106" s="355"/>
      <c r="V106" s="355"/>
      <c r="W106" s="355"/>
      <c r="X106" s="355"/>
      <c r="Y106" s="355"/>
      <c r="Z106" s="355"/>
      <c r="AA106" s="355"/>
      <c r="AB106" s="355"/>
      <c r="AC106" s="382"/>
    </row>
    <row r="107" spans="1:29" ht="15.75" customHeight="1">
      <c r="A107" s="333"/>
      <c r="B107" s="350"/>
      <c r="C107" s="350"/>
      <c r="D107" s="350"/>
      <c r="E107" s="350"/>
      <c r="F107" s="350"/>
      <c r="G107" s="350"/>
      <c r="H107" s="350"/>
      <c r="I107" s="355"/>
      <c r="J107" s="355"/>
      <c r="K107" s="355"/>
      <c r="L107" s="355"/>
      <c r="M107" s="355"/>
      <c r="N107" s="355"/>
      <c r="O107" s="355"/>
      <c r="P107" s="355"/>
      <c r="Q107" s="355"/>
      <c r="R107" s="355"/>
      <c r="S107" s="355"/>
      <c r="T107" s="355"/>
      <c r="U107" s="355"/>
      <c r="V107" s="355"/>
      <c r="W107" s="355"/>
      <c r="X107" s="355"/>
      <c r="Y107" s="355"/>
      <c r="Z107" s="355"/>
      <c r="AA107" s="355"/>
      <c r="AB107" s="355"/>
      <c r="AC107" s="382"/>
    </row>
    <row r="108" spans="1:29" ht="15.75" customHeight="1">
      <c r="A108" s="333"/>
      <c r="B108" s="350"/>
      <c r="C108" s="350"/>
      <c r="D108" s="350"/>
      <c r="E108" s="350"/>
      <c r="F108" s="350"/>
      <c r="G108" s="350"/>
      <c r="H108" s="350"/>
      <c r="I108" s="355"/>
      <c r="J108" s="355"/>
      <c r="K108" s="355"/>
      <c r="L108" s="355"/>
      <c r="M108" s="355"/>
      <c r="N108" s="355"/>
      <c r="O108" s="355"/>
      <c r="P108" s="355"/>
      <c r="Q108" s="355"/>
      <c r="R108" s="355"/>
      <c r="S108" s="355"/>
      <c r="T108" s="355"/>
      <c r="U108" s="355"/>
      <c r="V108" s="355"/>
      <c r="W108" s="355"/>
      <c r="X108" s="355"/>
      <c r="Y108" s="355"/>
      <c r="Z108" s="355"/>
      <c r="AA108" s="355"/>
      <c r="AB108" s="355"/>
      <c r="AC108" s="382"/>
    </row>
    <row r="109" spans="1:29" ht="15.75" customHeight="1">
      <c r="A109" s="333"/>
      <c r="B109" s="350"/>
      <c r="C109" s="350"/>
      <c r="D109" s="350"/>
      <c r="E109" s="350"/>
      <c r="F109" s="350"/>
      <c r="G109" s="350"/>
      <c r="H109" s="350"/>
      <c r="I109" s="355"/>
      <c r="J109" s="355"/>
      <c r="K109" s="355"/>
      <c r="L109" s="355"/>
      <c r="M109" s="355"/>
      <c r="N109" s="355"/>
      <c r="O109" s="355"/>
      <c r="P109" s="355"/>
      <c r="Q109" s="355"/>
      <c r="R109" s="355"/>
      <c r="S109" s="355"/>
      <c r="T109" s="355"/>
      <c r="U109" s="355"/>
      <c r="V109" s="355"/>
      <c r="W109" s="355"/>
      <c r="X109" s="355"/>
      <c r="Y109" s="355"/>
      <c r="Z109" s="355"/>
      <c r="AA109" s="355"/>
      <c r="AB109" s="355"/>
      <c r="AC109" s="382"/>
    </row>
    <row r="110" spans="1:29" ht="15.75" customHeight="1">
      <c r="A110" s="333"/>
      <c r="B110" s="350"/>
      <c r="C110" s="350"/>
      <c r="D110" s="350"/>
      <c r="E110" s="350"/>
      <c r="F110" s="350"/>
      <c r="G110" s="350"/>
      <c r="H110" s="350"/>
      <c r="I110" s="355"/>
      <c r="J110" s="355"/>
      <c r="K110" s="355"/>
      <c r="L110" s="355"/>
      <c r="M110" s="355"/>
      <c r="N110" s="355"/>
      <c r="O110" s="355"/>
      <c r="P110" s="355"/>
      <c r="Q110" s="355"/>
      <c r="R110" s="355"/>
      <c r="S110" s="355"/>
      <c r="T110" s="355"/>
      <c r="U110" s="355"/>
      <c r="V110" s="355"/>
      <c r="W110" s="355"/>
      <c r="X110" s="355"/>
      <c r="Y110" s="355"/>
      <c r="Z110" s="355"/>
      <c r="AA110" s="355"/>
      <c r="AB110" s="355"/>
      <c r="AC110" s="382"/>
    </row>
    <row r="111" spans="1:29" ht="15.75" customHeight="1">
      <c r="A111" s="333"/>
      <c r="B111" s="350"/>
      <c r="C111" s="350"/>
      <c r="D111" s="350"/>
      <c r="E111" s="350"/>
      <c r="F111" s="350"/>
      <c r="G111" s="350"/>
      <c r="H111" s="350"/>
      <c r="I111" s="355"/>
      <c r="J111" s="355"/>
      <c r="K111" s="355"/>
      <c r="L111" s="355"/>
      <c r="M111" s="355"/>
      <c r="N111" s="355"/>
      <c r="O111" s="355"/>
      <c r="P111" s="355"/>
      <c r="Q111" s="355"/>
      <c r="R111" s="355"/>
      <c r="S111" s="355"/>
      <c r="T111" s="355"/>
      <c r="U111" s="355"/>
      <c r="V111" s="355"/>
      <c r="W111" s="355"/>
      <c r="X111" s="355"/>
      <c r="Y111" s="355"/>
      <c r="Z111" s="355"/>
      <c r="AA111" s="355"/>
      <c r="AB111" s="355"/>
      <c r="AC111" s="382"/>
    </row>
    <row r="112" spans="1:29" ht="15.75" customHeight="1">
      <c r="A112" s="333"/>
      <c r="B112" s="350"/>
      <c r="C112" s="350"/>
      <c r="D112" s="350"/>
      <c r="E112" s="350"/>
      <c r="F112" s="350"/>
      <c r="G112" s="350"/>
      <c r="H112" s="350"/>
      <c r="I112" s="355"/>
      <c r="J112" s="355"/>
      <c r="K112" s="355"/>
      <c r="L112" s="355"/>
      <c r="M112" s="355"/>
      <c r="N112" s="355"/>
      <c r="O112" s="355"/>
      <c r="P112" s="355"/>
      <c r="Q112" s="355"/>
      <c r="R112" s="355"/>
      <c r="S112" s="355"/>
      <c r="T112" s="355"/>
      <c r="U112" s="355"/>
      <c r="V112" s="355"/>
      <c r="W112" s="355"/>
      <c r="X112" s="355"/>
      <c r="Y112" s="355"/>
      <c r="Z112" s="355"/>
      <c r="AA112" s="355"/>
      <c r="AB112" s="355"/>
      <c r="AC112" s="382"/>
    </row>
    <row r="113" spans="1:29" ht="15.75" customHeight="1">
      <c r="A113" s="333"/>
      <c r="B113" s="350"/>
      <c r="C113" s="350"/>
      <c r="D113" s="350"/>
      <c r="E113" s="350"/>
      <c r="F113" s="350"/>
      <c r="G113" s="350"/>
      <c r="H113" s="350"/>
      <c r="I113" s="355"/>
      <c r="J113" s="355"/>
      <c r="K113" s="355"/>
      <c r="L113" s="355"/>
      <c r="M113" s="355"/>
      <c r="N113" s="355"/>
      <c r="O113" s="355"/>
      <c r="P113" s="355"/>
      <c r="Q113" s="355"/>
      <c r="R113" s="355"/>
      <c r="S113" s="355"/>
      <c r="T113" s="355"/>
      <c r="U113" s="355"/>
      <c r="V113" s="355"/>
      <c r="W113" s="355"/>
      <c r="X113" s="355"/>
      <c r="Y113" s="355"/>
      <c r="Z113" s="355"/>
      <c r="AA113" s="355"/>
      <c r="AB113" s="355"/>
      <c r="AC113" s="382"/>
    </row>
    <row r="114" spans="1:29" ht="15.75" customHeight="1">
      <c r="A114" s="333"/>
      <c r="B114" s="350"/>
      <c r="C114" s="350"/>
      <c r="D114" s="350"/>
      <c r="E114" s="350"/>
      <c r="F114" s="350"/>
      <c r="G114" s="350"/>
      <c r="H114" s="350"/>
      <c r="I114" s="355"/>
      <c r="J114" s="355"/>
      <c r="K114" s="355"/>
      <c r="L114" s="355"/>
      <c r="M114" s="355"/>
      <c r="N114" s="355"/>
      <c r="O114" s="355"/>
      <c r="P114" s="355"/>
      <c r="Q114" s="355"/>
      <c r="R114" s="355"/>
      <c r="S114" s="355"/>
      <c r="T114" s="355"/>
      <c r="U114" s="355"/>
      <c r="V114" s="355"/>
      <c r="W114" s="355"/>
      <c r="X114" s="355"/>
      <c r="Y114" s="355"/>
      <c r="Z114" s="355"/>
      <c r="AA114" s="355"/>
      <c r="AB114" s="355"/>
      <c r="AC114" s="382"/>
    </row>
    <row r="115" spans="1:29" ht="15.75" customHeight="1">
      <c r="A115" s="333"/>
      <c r="B115" s="350"/>
      <c r="C115" s="350"/>
      <c r="D115" s="350"/>
      <c r="E115" s="350"/>
      <c r="F115" s="350"/>
      <c r="G115" s="350"/>
      <c r="H115" s="350"/>
      <c r="I115" s="355"/>
      <c r="J115" s="355"/>
      <c r="K115" s="355"/>
      <c r="L115" s="355"/>
      <c r="M115" s="355"/>
      <c r="N115" s="355"/>
      <c r="O115" s="355"/>
      <c r="P115" s="355"/>
      <c r="Q115" s="355"/>
      <c r="R115" s="355"/>
      <c r="S115" s="355"/>
      <c r="T115" s="355"/>
      <c r="U115" s="355"/>
      <c r="V115" s="355"/>
      <c r="W115" s="355"/>
      <c r="X115" s="355"/>
      <c r="Y115" s="355"/>
      <c r="Z115" s="355"/>
      <c r="AA115" s="355"/>
      <c r="AB115" s="355"/>
      <c r="AC115" s="382"/>
    </row>
    <row r="116" spans="1:29" ht="15.75" customHeight="1">
      <c r="A116" s="333"/>
      <c r="B116" s="350"/>
      <c r="C116" s="350"/>
      <c r="D116" s="350"/>
      <c r="E116" s="350"/>
      <c r="F116" s="350"/>
      <c r="G116" s="350"/>
      <c r="H116" s="350"/>
      <c r="I116" s="355"/>
      <c r="J116" s="355"/>
      <c r="K116" s="355"/>
      <c r="L116" s="355"/>
      <c r="M116" s="355"/>
      <c r="N116" s="355"/>
      <c r="O116" s="355"/>
      <c r="P116" s="355"/>
      <c r="Q116" s="355"/>
      <c r="R116" s="355"/>
      <c r="S116" s="355"/>
      <c r="T116" s="355"/>
      <c r="U116" s="355"/>
      <c r="V116" s="355"/>
      <c r="W116" s="355"/>
      <c r="X116" s="355"/>
      <c r="Y116" s="355"/>
      <c r="Z116" s="355"/>
      <c r="AA116" s="355"/>
      <c r="AB116" s="355"/>
      <c r="AC116" s="382"/>
    </row>
    <row r="117" spans="1:29" ht="15.75" customHeight="1">
      <c r="A117" s="333"/>
      <c r="B117" s="350"/>
      <c r="C117" s="350"/>
      <c r="D117" s="350"/>
      <c r="E117" s="350"/>
      <c r="F117" s="350"/>
      <c r="G117" s="350"/>
      <c r="H117" s="350"/>
      <c r="I117" s="355"/>
      <c r="J117" s="355"/>
      <c r="K117" s="355"/>
      <c r="L117" s="355"/>
      <c r="M117" s="355"/>
      <c r="N117" s="355"/>
      <c r="O117" s="355"/>
      <c r="P117" s="355"/>
      <c r="Q117" s="355"/>
      <c r="R117" s="355"/>
      <c r="S117" s="355"/>
      <c r="T117" s="355"/>
      <c r="U117" s="355"/>
      <c r="V117" s="355"/>
      <c r="W117" s="355"/>
      <c r="X117" s="355"/>
      <c r="Y117" s="355"/>
      <c r="Z117" s="355"/>
      <c r="AA117" s="355"/>
      <c r="AB117" s="355"/>
      <c r="AC117" s="382"/>
    </row>
    <row r="118" spans="1:29" ht="15.75" customHeight="1">
      <c r="A118" s="333"/>
      <c r="B118" s="350"/>
      <c r="C118" s="350"/>
      <c r="D118" s="350"/>
      <c r="E118" s="350"/>
      <c r="F118" s="350"/>
      <c r="G118" s="350"/>
      <c r="H118" s="350"/>
      <c r="I118" s="355"/>
      <c r="J118" s="355"/>
      <c r="K118" s="355"/>
      <c r="L118" s="355"/>
      <c r="M118" s="355"/>
      <c r="N118" s="355"/>
      <c r="O118" s="355"/>
      <c r="P118" s="355"/>
      <c r="Q118" s="355"/>
      <c r="R118" s="355"/>
      <c r="S118" s="355"/>
      <c r="T118" s="355"/>
      <c r="U118" s="355"/>
      <c r="V118" s="355"/>
      <c r="W118" s="355"/>
      <c r="X118" s="355"/>
      <c r="Y118" s="355"/>
      <c r="Z118" s="355"/>
      <c r="AA118" s="355"/>
      <c r="AB118" s="355"/>
      <c r="AC118" s="382"/>
    </row>
    <row r="119" spans="1:29" ht="15.75" customHeight="1">
      <c r="A119" s="333"/>
      <c r="B119" s="350"/>
      <c r="C119" s="350"/>
      <c r="D119" s="350"/>
      <c r="E119" s="350"/>
      <c r="F119" s="350"/>
      <c r="G119" s="350"/>
      <c r="H119" s="350"/>
      <c r="I119" s="355"/>
      <c r="J119" s="355"/>
      <c r="K119" s="355"/>
      <c r="L119" s="355"/>
      <c r="M119" s="355"/>
      <c r="N119" s="355"/>
      <c r="O119" s="355"/>
      <c r="P119" s="355"/>
      <c r="Q119" s="355"/>
      <c r="R119" s="355"/>
      <c r="S119" s="355"/>
      <c r="T119" s="355"/>
      <c r="U119" s="355"/>
      <c r="V119" s="355"/>
      <c r="W119" s="355"/>
      <c r="X119" s="355"/>
      <c r="Y119" s="355"/>
      <c r="Z119" s="355"/>
      <c r="AA119" s="355"/>
      <c r="AB119" s="355"/>
      <c r="AC119" s="382"/>
    </row>
    <row r="120" spans="1:29" ht="15.75" customHeight="1">
      <c r="A120" s="333"/>
      <c r="B120" s="350"/>
      <c r="C120" s="350"/>
      <c r="D120" s="350"/>
      <c r="E120" s="350"/>
      <c r="F120" s="350"/>
      <c r="G120" s="350"/>
      <c r="H120" s="350"/>
      <c r="I120" s="355"/>
      <c r="J120" s="355"/>
      <c r="K120" s="355"/>
      <c r="L120" s="355"/>
      <c r="M120" s="355"/>
      <c r="N120" s="355"/>
      <c r="O120" s="355"/>
      <c r="P120" s="355"/>
      <c r="Q120" s="355"/>
      <c r="R120" s="355"/>
      <c r="S120" s="355"/>
      <c r="T120" s="355"/>
      <c r="U120" s="355"/>
      <c r="V120" s="355"/>
      <c r="W120" s="355"/>
      <c r="X120" s="355"/>
      <c r="Y120" s="355"/>
      <c r="Z120" s="355"/>
      <c r="AA120" s="355"/>
      <c r="AB120" s="355"/>
      <c r="AC120" s="382"/>
    </row>
    <row r="121" spans="1:29" ht="15.75" customHeight="1">
      <c r="A121" s="333"/>
      <c r="B121" s="350"/>
      <c r="C121" s="350"/>
      <c r="D121" s="350"/>
      <c r="E121" s="350"/>
      <c r="F121" s="350"/>
      <c r="G121" s="350"/>
      <c r="H121" s="350"/>
      <c r="I121" s="355"/>
      <c r="J121" s="355"/>
      <c r="K121" s="355"/>
      <c r="L121" s="355"/>
      <c r="M121" s="355"/>
      <c r="N121" s="355"/>
      <c r="O121" s="355"/>
      <c r="P121" s="355"/>
      <c r="Q121" s="355"/>
      <c r="R121" s="355"/>
      <c r="S121" s="355"/>
      <c r="T121" s="355"/>
      <c r="U121" s="355"/>
      <c r="V121" s="355"/>
      <c r="W121" s="355"/>
      <c r="X121" s="355"/>
      <c r="Y121" s="355"/>
      <c r="Z121" s="355"/>
      <c r="AA121" s="355"/>
      <c r="AB121" s="355"/>
      <c r="AC121" s="382"/>
    </row>
    <row r="122" spans="1:29" ht="15.75" customHeight="1">
      <c r="A122" s="333"/>
      <c r="B122" s="350"/>
      <c r="C122" s="350"/>
      <c r="D122" s="350"/>
      <c r="E122" s="350"/>
      <c r="F122" s="350"/>
      <c r="G122" s="350"/>
      <c r="H122" s="350"/>
      <c r="I122" s="355"/>
      <c r="J122" s="355"/>
      <c r="K122" s="355"/>
      <c r="L122" s="355"/>
      <c r="M122" s="355"/>
      <c r="N122" s="355"/>
      <c r="O122" s="355"/>
      <c r="P122" s="355"/>
      <c r="Q122" s="355"/>
      <c r="R122" s="355"/>
      <c r="S122" s="355"/>
      <c r="T122" s="355"/>
      <c r="U122" s="355"/>
      <c r="V122" s="355"/>
      <c r="W122" s="355"/>
      <c r="X122" s="355"/>
      <c r="Y122" s="355"/>
      <c r="Z122" s="355"/>
      <c r="AA122" s="355"/>
      <c r="AB122" s="355"/>
      <c r="AC122" s="382"/>
    </row>
    <row r="123" spans="1:29" ht="15.75" customHeight="1">
      <c r="A123" s="333"/>
      <c r="B123" s="350"/>
      <c r="C123" s="350"/>
      <c r="D123" s="350"/>
      <c r="E123" s="350"/>
      <c r="F123" s="350"/>
      <c r="G123" s="350"/>
      <c r="H123" s="350"/>
      <c r="I123" s="355"/>
      <c r="J123" s="355"/>
      <c r="K123" s="355"/>
      <c r="L123" s="355"/>
      <c r="M123" s="355"/>
      <c r="N123" s="355"/>
      <c r="O123" s="355"/>
      <c r="P123" s="355"/>
      <c r="Q123" s="355"/>
      <c r="R123" s="355"/>
      <c r="S123" s="355"/>
      <c r="T123" s="355"/>
      <c r="U123" s="355"/>
      <c r="V123" s="355"/>
      <c r="W123" s="355"/>
      <c r="X123" s="355"/>
      <c r="Y123" s="355"/>
      <c r="Z123" s="355"/>
      <c r="AA123" s="355"/>
      <c r="AB123" s="355"/>
      <c r="AC123" s="382"/>
    </row>
    <row r="124" spans="1:29" ht="15.75" customHeight="1">
      <c r="A124" s="333"/>
      <c r="B124" s="350"/>
      <c r="C124" s="350"/>
      <c r="D124" s="350"/>
      <c r="E124" s="350"/>
      <c r="F124" s="350"/>
      <c r="G124" s="350"/>
      <c r="H124" s="350"/>
      <c r="I124" s="355"/>
      <c r="J124" s="355"/>
      <c r="K124" s="355"/>
      <c r="L124" s="355"/>
      <c r="M124" s="355"/>
      <c r="N124" s="355"/>
      <c r="O124" s="355"/>
      <c r="P124" s="355"/>
      <c r="Q124" s="355"/>
      <c r="R124" s="355"/>
      <c r="S124" s="355"/>
      <c r="T124" s="355"/>
      <c r="U124" s="355"/>
      <c r="V124" s="355"/>
      <c r="W124" s="355"/>
      <c r="X124" s="355"/>
      <c r="Y124" s="355"/>
      <c r="Z124" s="355"/>
      <c r="AA124" s="355"/>
      <c r="AB124" s="355"/>
      <c r="AC124" s="382"/>
    </row>
    <row r="125" spans="1:29" ht="15.75" customHeight="1">
      <c r="A125" s="333"/>
      <c r="B125" s="350"/>
      <c r="C125" s="350"/>
      <c r="D125" s="350"/>
      <c r="E125" s="350"/>
      <c r="F125" s="350"/>
      <c r="G125" s="350"/>
      <c r="H125" s="350"/>
      <c r="I125" s="355"/>
      <c r="J125" s="355"/>
      <c r="K125" s="355"/>
      <c r="L125" s="355"/>
      <c r="M125" s="355"/>
      <c r="N125" s="355"/>
      <c r="O125" s="355"/>
      <c r="P125" s="355"/>
      <c r="Q125" s="355"/>
      <c r="R125" s="355"/>
      <c r="S125" s="355"/>
      <c r="T125" s="355"/>
      <c r="U125" s="355"/>
      <c r="V125" s="355"/>
      <c r="W125" s="355"/>
      <c r="X125" s="355"/>
      <c r="Y125" s="355"/>
      <c r="Z125" s="355"/>
      <c r="AA125" s="355"/>
      <c r="AB125" s="355"/>
      <c r="AC125" s="382"/>
    </row>
    <row r="126" spans="1:29" ht="15.75" customHeight="1">
      <c r="A126" s="333"/>
      <c r="B126" s="350"/>
      <c r="C126" s="350"/>
      <c r="D126" s="350"/>
      <c r="E126" s="350"/>
      <c r="F126" s="350"/>
      <c r="G126" s="350"/>
      <c r="H126" s="350"/>
      <c r="I126" s="355"/>
      <c r="J126" s="355"/>
      <c r="K126" s="355"/>
      <c r="L126" s="355"/>
      <c r="M126" s="355"/>
      <c r="N126" s="355"/>
      <c r="O126" s="355"/>
      <c r="P126" s="355"/>
      <c r="Q126" s="355"/>
      <c r="R126" s="355"/>
      <c r="S126" s="355"/>
      <c r="T126" s="355"/>
      <c r="U126" s="355"/>
      <c r="V126" s="355"/>
      <c r="W126" s="355"/>
      <c r="X126" s="355"/>
      <c r="Y126" s="355"/>
      <c r="Z126" s="355"/>
      <c r="AA126" s="355"/>
      <c r="AB126" s="355"/>
      <c r="AC126" s="382"/>
    </row>
    <row r="127" spans="1:29" ht="15.75" customHeight="1">
      <c r="A127" s="333"/>
      <c r="B127" s="350"/>
      <c r="C127" s="350"/>
      <c r="D127" s="350"/>
      <c r="E127" s="350"/>
      <c r="F127" s="350"/>
      <c r="G127" s="350"/>
      <c r="H127" s="350"/>
      <c r="I127" s="355"/>
      <c r="J127" s="355"/>
      <c r="K127" s="355"/>
      <c r="L127" s="355"/>
      <c r="M127" s="355"/>
      <c r="N127" s="355"/>
      <c r="O127" s="355"/>
      <c r="P127" s="355"/>
      <c r="Q127" s="355"/>
      <c r="R127" s="355"/>
      <c r="S127" s="355"/>
      <c r="T127" s="355"/>
      <c r="U127" s="355"/>
      <c r="V127" s="355"/>
      <c r="W127" s="355"/>
      <c r="X127" s="355"/>
      <c r="Y127" s="355"/>
      <c r="Z127" s="355"/>
      <c r="AA127" s="355"/>
      <c r="AB127" s="355"/>
      <c r="AC127" s="382"/>
    </row>
    <row r="128" spans="1:29" ht="15.75" customHeight="1">
      <c r="A128" s="333"/>
      <c r="B128" s="350"/>
      <c r="C128" s="350"/>
      <c r="D128" s="350"/>
      <c r="E128" s="350"/>
      <c r="F128" s="350"/>
      <c r="G128" s="350"/>
      <c r="H128" s="350"/>
      <c r="I128" s="355"/>
      <c r="J128" s="355"/>
      <c r="K128" s="355"/>
      <c r="L128" s="355"/>
      <c r="M128" s="355"/>
      <c r="N128" s="355"/>
      <c r="O128" s="355"/>
      <c r="P128" s="355"/>
      <c r="Q128" s="355"/>
      <c r="R128" s="355"/>
      <c r="S128" s="355"/>
      <c r="T128" s="355"/>
      <c r="U128" s="355"/>
      <c r="V128" s="355"/>
      <c r="W128" s="355"/>
      <c r="X128" s="355"/>
      <c r="Y128" s="355"/>
      <c r="Z128" s="355"/>
      <c r="AA128" s="355"/>
      <c r="AB128" s="355"/>
      <c r="AC128" s="382"/>
    </row>
    <row r="129" spans="1:29" ht="15.75" customHeight="1">
      <c r="A129" s="333"/>
      <c r="B129" s="350"/>
      <c r="C129" s="350"/>
      <c r="D129" s="350"/>
      <c r="E129" s="350"/>
      <c r="F129" s="350"/>
      <c r="G129" s="350"/>
      <c r="H129" s="350"/>
      <c r="I129" s="355"/>
      <c r="J129" s="355"/>
      <c r="K129" s="355"/>
      <c r="L129" s="355"/>
      <c r="M129" s="355"/>
      <c r="N129" s="355"/>
      <c r="O129" s="355"/>
      <c r="P129" s="355"/>
      <c r="Q129" s="355"/>
      <c r="R129" s="355"/>
      <c r="S129" s="355"/>
      <c r="T129" s="355"/>
      <c r="U129" s="355"/>
      <c r="V129" s="355"/>
      <c r="W129" s="355"/>
      <c r="X129" s="355"/>
      <c r="Y129" s="355"/>
      <c r="Z129" s="355"/>
      <c r="AA129" s="355"/>
      <c r="AB129" s="355"/>
      <c r="AC129" s="382"/>
    </row>
    <row r="130" spans="1:29" ht="15.75" customHeight="1">
      <c r="A130" s="333"/>
      <c r="B130" s="350"/>
      <c r="C130" s="350"/>
      <c r="D130" s="350"/>
      <c r="E130" s="350"/>
      <c r="F130" s="350"/>
      <c r="G130" s="350"/>
      <c r="H130" s="350"/>
      <c r="I130" s="355"/>
      <c r="J130" s="355"/>
      <c r="K130" s="355"/>
      <c r="L130" s="355"/>
      <c r="M130" s="355"/>
      <c r="N130" s="355"/>
      <c r="O130" s="355"/>
      <c r="P130" s="355"/>
      <c r="Q130" s="355"/>
      <c r="R130" s="355"/>
      <c r="S130" s="355"/>
      <c r="T130" s="355"/>
      <c r="U130" s="355"/>
      <c r="V130" s="355"/>
      <c r="W130" s="355"/>
      <c r="X130" s="355"/>
      <c r="Y130" s="355"/>
      <c r="Z130" s="355"/>
      <c r="AA130" s="355"/>
      <c r="AB130" s="355"/>
      <c r="AC130" s="382"/>
    </row>
    <row r="131" spans="1:29" ht="15.75" customHeight="1">
      <c r="A131" s="333"/>
      <c r="B131" s="350"/>
      <c r="C131" s="350"/>
      <c r="D131" s="350"/>
      <c r="E131" s="350"/>
      <c r="F131" s="350"/>
      <c r="G131" s="350"/>
      <c r="H131" s="350"/>
      <c r="I131" s="355"/>
      <c r="J131" s="355"/>
      <c r="K131" s="355"/>
      <c r="L131" s="355"/>
      <c r="M131" s="355"/>
      <c r="N131" s="355"/>
      <c r="O131" s="355"/>
      <c r="P131" s="355"/>
      <c r="Q131" s="355"/>
      <c r="R131" s="355"/>
      <c r="S131" s="355"/>
      <c r="T131" s="355"/>
      <c r="U131" s="355"/>
      <c r="V131" s="355"/>
      <c r="W131" s="355"/>
      <c r="X131" s="355"/>
      <c r="Y131" s="355"/>
      <c r="Z131" s="355"/>
      <c r="AA131" s="355"/>
      <c r="AB131" s="355"/>
      <c r="AC131" s="382"/>
    </row>
    <row r="132" spans="1:29" ht="15.75" customHeight="1">
      <c r="A132" s="333"/>
      <c r="B132" s="350"/>
      <c r="C132" s="350"/>
      <c r="D132" s="350"/>
      <c r="E132" s="350"/>
      <c r="F132" s="350"/>
      <c r="G132" s="350"/>
      <c r="H132" s="350"/>
      <c r="I132" s="355"/>
      <c r="J132" s="355"/>
      <c r="K132" s="355"/>
      <c r="L132" s="355"/>
      <c r="M132" s="355"/>
      <c r="N132" s="355"/>
      <c r="O132" s="355"/>
      <c r="P132" s="355"/>
      <c r="Q132" s="355"/>
      <c r="R132" s="355"/>
      <c r="S132" s="355"/>
      <c r="T132" s="355"/>
      <c r="U132" s="355"/>
      <c r="V132" s="355"/>
      <c r="W132" s="355"/>
      <c r="X132" s="355"/>
      <c r="Y132" s="355"/>
      <c r="Z132" s="355"/>
      <c r="AA132" s="355"/>
      <c r="AB132" s="355"/>
      <c r="AC132" s="382"/>
    </row>
    <row r="133" spans="1:29" ht="15.75" customHeight="1">
      <c r="A133" s="333"/>
      <c r="B133" s="350"/>
      <c r="C133" s="350"/>
      <c r="D133" s="350"/>
      <c r="E133" s="350"/>
      <c r="F133" s="350"/>
      <c r="G133" s="350"/>
      <c r="H133" s="350"/>
      <c r="I133" s="355"/>
      <c r="J133" s="355"/>
      <c r="K133" s="355"/>
      <c r="L133" s="355"/>
      <c r="M133" s="355"/>
      <c r="N133" s="355"/>
      <c r="O133" s="355"/>
      <c r="P133" s="355"/>
      <c r="Q133" s="355"/>
      <c r="R133" s="355"/>
      <c r="S133" s="355"/>
      <c r="T133" s="355"/>
      <c r="U133" s="355"/>
      <c r="V133" s="355"/>
      <c r="W133" s="355"/>
      <c r="X133" s="355"/>
      <c r="Y133" s="355"/>
      <c r="Z133" s="355"/>
      <c r="AA133" s="355"/>
      <c r="AB133" s="355"/>
      <c r="AC133" s="382"/>
    </row>
    <row r="134" spans="1:29" ht="15.75" customHeight="1">
      <c r="A134" s="333"/>
      <c r="B134" s="350"/>
      <c r="C134" s="350"/>
      <c r="D134" s="350"/>
      <c r="E134" s="350"/>
      <c r="F134" s="350"/>
      <c r="G134" s="350"/>
      <c r="H134" s="350"/>
      <c r="I134" s="355"/>
      <c r="J134" s="355"/>
      <c r="K134" s="355"/>
      <c r="L134" s="355"/>
      <c r="M134" s="355"/>
      <c r="N134" s="355"/>
      <c r="O134" s="355"/>
      <c r="P134" s="355"/>
      <c r="Q134" s="355"/>
      <c r="R134" s="355"/>
      <c r="S134" s="355"/>
      <c r="T134" s="355"/>
      <c r="U134" s="355"/>
      <c r="V134" s="355"/>
      <c r="W134" s="355"/>
      <c r="X134" s="355"/>
      <c r="Y134" s="355"/>
      <c r="Z134" s="355"/>
      <c r="AA134" s="355"/>
      <c r="AB134" s="355"/>
      <c r="AC134" s="382"/>
    </row>
    <row r="135" spans="1:29" ht="15.75" customHeight="1">
      <c r="A135" s="333"/>
      <c r="B135" s="350"/>
      <c r="C135" s="350"/>
      <c r="D135" s="350"/>
      <c r="E135" s="350"/>
      <c r="F135" s="350"/>
      <c r="G135" s="350"/>
      <c r="H135" s="350"/>
      <c r="I135" s="355"/>
      <c r="J135" s="355"/>
      <c r="K135" s="355"/>
      <c r="L135" s="355"/>
      <c r="M135" s="355"/>
      <c r="N135" s="355"/>
      <c r="O135" s="355"/>
      <c r="P135" s="355"/>
      <c r="Q135" s="355"/>
      <c r="R135" s="355"/>
      <c r="S135" s="355"/>
      <c r="T135" s="355"/>
      <c r="U135" s="355"/>
      <c r="V135" s="355"/>
      <c r="W135" s="355"/>
      <c r="X135" s="355"/>
      <c r="Y135" s="355"/>
      <c r="Z135" s="355"/>
      <c r="AA135" s="355"/>
      <c r="AB135" s="355"/>
      <c r="AC135" s="382"/>
    </row>
    <row r="136" spans="1:29" ht="15.75" customHeight="1">
      <c r="A136" s="333"/>
      <c r="B136" s="350"/>
      <c r="C136" s="350"/>
      <c r="D136" s="350"/>
      <c r="E136" s="350"/>
      <c r="F136" s="350"/>
      <c r="G136" s="350"/>
      <c r="H136" s="350"/>
      <c r="I136" s="355"/>
      <c r="J136" s="355"/>
      <c r="K136" s="355"/>
      <c r="L136" s="355"/>
      <c r="M136" s="355"/>
      <c r="N136" s="355"/>
      <c r="O136" s="355"/>
      <c r="P136" s="355"/>
      <c r="Q136" s="355"/>
      <c r="R136" s="355"/>
      <c r="S136" s="355"/>
      <c r="T136" s="355"/>
      <c r="U136" s="355"/>
      <c r="V136" s="355"/>
      <c r="W136" s="355"/>
      <c r="X136" s="355"/>
      <c r="Y136" s="355"/>
      <c r="Z136" s="355"/>
      <c r="AA136" s="355"/>
      <c r="AB136" s="355"/>
      <c r="AC136" s="382"/>
    </row>
    <row r="137" spans="1:29" ht="15.75" customHeight="1">
      <c r="A137" s="333"/>
      <c r="B137" s="350"/>
      <c r="C137" s="350"/>
      <c r="D137" s="350"/>
      <c r="E137" s="350"/>
      <c r="F137" s="350"/>
      <c r="G137" s="350"/>
      <c r="H137" s="350"/>
      <c r="I137" s="355"/>
      <c r="J137" s="355"/>
      <c r="K137" s="355"/>
      <c r="L137" s="355"/>
      <c r="M137" s="355"/>
      <c r="N137" s="355"/>
      <c r="O137" s="355"/>
      <c r="P137" s="355"/>
      <c r="Q137" s="355"/>
      <c r="R137" s="355"/>
      <c r="S137" s="355"/>
      <c r="T137" s="355"/>
      <c r="U137" s="355"/>
      <c r="V137" s="355"/>
      <c r="W137" s="355"/>
      <c r="X137" s="355"/>
      <c r="Y137" s="355"/>
      <c r="Z137" s="355"/>
      <c r="AA137" s="355"/>
      <c r="AB137" s="355"/>
      <c r="AC137" s="382"/>
    </row>
    <row r="138" spans="1:29" ht="15.75" customHeight="1">
      <c r="A138" s="333"/>
      <c r="B138" s="350"/>
      <c r="C138" s="350"/>
      <c r="D138" s="350"/>
      <c r="E138" s="350"/>
      <c r="F138" s="350"/>
      <c r="G138" s="350"/>
      <c r="H138" s="350"/>
      <c r="I138" s="355"/>
      <c r="J138" s="355"/>
      <c r="K138" s="355"/>
      <c r="L138" s="355"/>
      <c r="M138" s="355"/>
      <c r="N138" s="355"/>
      <c r="O138" s="355"/>
      <c r="P138" s="355"/>
      <c r="Q138" s="355"/>
      <c r="R138" s="355"/>
      <c r="S138" s="355"/>
      <c r="T138" s="355"/>
      <c r="U138" s="355"/>
      <c r="V138" s="355"/>
      <c r="W138" s="355"/>
      <c r="X138" s="355"/>
      <c r="Y138" s="355"/>
      <c r="Z138" s="355"/>
      <c r="AA138" s="355"/>
      <c r="AB138" s="355"/>
      <c r="AC138" s="382"/>
    </row>
    <row r="139" spans="1:29" ht="15.75" customHeight="1">
      <c r="A139" s="333"/>
      <c r="B139" s="350"/>
      <c r="C139" s="350"/>
      <c r="D139" s="350"/>
      <c r="E139" s="350"/>
      <c r="F139" s="350"/>
      <c r="G139" s="350"/>
      <c r="H139" s="350"/>
      <c r="I139" s="355"/>
      <c r="J139" s="355"/>
      <c r="K139" s="355"/>
      <c r="L139" s="355"/>
      <c r="M139" s="355"/>
      <c r="N139" s="355"/>
      <c r="O139" s="355"/>
      <c r="P139" s="355"/>
      <c r="Q139" s="355"/>
      <c r="R139" s="355"/>
      <c r="S139" s="355"/>
      <c r="T139" s="355"/>
      <c r="U139" s="355"/>
      <c r="V139" s="355"/>
      <c r="W139" s="355"/>
      <c r="X139" s="355"/>
      <c r="Y139" s="355"/>
      <c r="Z139" s="355"/>
      <c r="AA139" s="355"/>
      <c r="AB139" s="355"/>
      <c r="AC139" s="382"/>
    </row>
    <row r="140" spans="1:29" ht="15.75" customHeight="1">
      <c r="A140" s="333"/>
      <c r="B140" s="350"/>
      <c r="C140" s="350"/>
      <c r="D140" s="350"/>
      <c r="E140" s="350"/>
      <c r="F140" s="350"/>
      <c r="G140" s="350"/>
      <c r="H140" s="350"/>
      <c r="I140" s="355"/>
      <c r="J140" s="355"/>
      <c r="K140" s="355"/>
      <c r="L140" s="355"/>
      <c r="M140" s="355"/>
      <c r="N140" s="355"/>
      <c r="O140" s="355"/>
      <c r="P140" s="355"/>
      <c r="Q140" s="355"/>
      <c r="R140" s="355"/>
      <c r="S140" s="355"/>
      <c r="T140" s="355"/>
      <c r="U140" s="355"/>
      <c r="V140" s="355"/>
      <c r="W140" s="355"/>
      <c r="X140" s="355"/>
      <c r="Y140" s="355"/>
      <c r="Z140" s="355"/>
      <c r="AA140" s="355"/>
      <c r="AB140" s="355"/>
      <c r="AC140" s="382"/>
    </row>
    <row r="141" spans="1:29" ht="15.75" customHeight="1">
      <c r="A141" s="333"/>
      <c r="B141" s="350"/>
      <c r="C141" s="350"/>
      <c r="D141" s="350"/>
      <c r="E141" s="350"/>
      <c r="F141" s="350"/>
      <c r="G141" s="350"/>
      <c r="H141" s="350"/>
      <c r="I141" s="355"/>
      <c r="J141" s="355"/>
      <c r="K141" s="355"/>
      <c r="L141" s="355"/>
      <c r="M141" s="355"/>
      <c r="N141" s="355"/>
      <c r="O141" s="355"/>
      <c r="P141" s="355"/>
      <c r="Q141" s="355"/>
      <c r="R141" s="355"/>
      <c r="S141" s="355"/>
      <c r="T141" s="355"/>
      <c r="U141" s="355"/>
      <c r="V141" s="355"/>
      <c r="W141" s="355"/>
      <c r="X141" s="355"/>
      <c r="Y141" s="355"/>
      <c r="Z141" s="355"/>
      <c r="AA141" s="355"/>
      <c r="AB141" s="355"/>
      <c r="AC141" s="382"/>
    </row>
    <row r="142" spans="1:29" ht="15.75" customHeight="1">
      <c r="A142" s="333"/>
      <c r="B142" s="350"/>
      <c r="C142" s="350"/>
      <c r="D142" s="350"/>
      <c r="E142" s="350"/>
      <c r="F142" s="350"/>
      <c r="G142" s="350"/>
      <c r="H142" s="350"/>
      <c r="I142" s="355"/>
      <c r="J142" s="355"/>
      <c r="K142" s="355"/>
      <c r="L142" s="355"/>
      <c r="M142" s="355"/>
      <c r="N142" s="355"/>
      <c r="O142" s="355"/>
      <c r="P142" s="355"/>
      <c r="Q142" s="355"/>
      <c r="R142" s="355"/>
      <c r="S142" s="355"/>
      <c r="T142" s="355"/>
      <c r="U142" s="355"/>
      <c r="V142" s="355"/>
      <c r="W142" s="355"/>
      <c r="X142" s="355"/>
      <c r="Y142" s="355"/>
      <c r="Z142" s="355"/>
      <c r="AA142" s="355"/>
      <c r="AB142" s="355"/>
      <c r="AC142" s="382"/>
    </row>
    <row r="143" spans="1:29" ht="15.75" customHeight="1">
      <c r="A143" s="333"/>
      <c r="B143" s="350"/>
      <c r="C143" s="350"/>
      <c r="D143" s="350"/>
      <c r="E143" s="350"/>
      <c r="F143" s="350"/>
      <c r="G143" s="350"/>
      <c r="H143" s="350"/>
      <c r="I143" s="355"/>
      <c r="J143" s="355"/>
      <c r="K143" s="355"/>
      <c r="L143" s="355"/>
      <c r="M143" s="355"/>
      <c r="N143" s="355"/>
      <c r="O143" s="355"/>
      <c r="P143" s="355"/>
      <c r="Q143" s="355"/>
      <c r="R143" s="355"/>
      <c r="S143" s="355"/>
      <c r="T143" s="355"/>
      <c r="U143" s="355"/>
      <c r="V143" s="355"/>
      <c r="W143" s="355"/>
      <c r="X143" s="355"/>
      <c r="Y143" s="355"/>
      <c r="Z143" s="355"/>
      <c r="AA143" s="355"/>
      <c r="AB143" s="355"/>
      <c r="AC143" s="382"/>
    </row>
    <row r="144" spans="1:29" ht="15.75" customHeight="1">
      <c r="A144" s="333"/>
      <c r="B144" s="350"/>
      <c r="C144" s="350"/>
      <c r="D144" s="350"/>
      <c r="E144" s="350"/>
      <c r="F144" s="350"/>
      <c r="G144" s="350"/>
      <c r="H144" s="350"/>
      <c r="I144" s="355"/>
      <c r="J144" s="355"/>
      <c r="K144" s="355"/>
      <c r="L144" s="355"/>
      <c r="M144" s="355"/>
      <c r="N144" s="355"/>
      <c r="O144" s="355"/>
      <c r="P144" s="355"/>
      <c r="Q144" s="355"/>
      <c r="R144" s="355"/>
      <c r="S144" s="355"/>
      <c r="T144" s="355"/>
      <c r="U144" s="355"/>
      <c r="V144" s="355"/>
      <c r="W144" s="355"/>
      <c r="X144" s="355"/>
      <c r="Y144" s="355"/>
      <c r="Z144" s="355"/>
      <c r="AA144" s="355"/>
      <c r="AB144" s="355"/>
      <c r="AC144" s="382"/>
    </row>
    <row r="145" spans="1:29" ht="15.75" customHeight="1">
      <c r="A145" s="333"/>
      <c r="B145" s="350"/>
      <c r="C145" s="350"/>
      <c r="D145" s="350"/>
      <c r="E145" s="350"/>
      <c r="F145" s="350"/>
      <c r="G145" s="350"/>
      <c r="H145" s="350"/>
      <c r="I145" s="355"/>
      <c r="J145" s="355"/>
      <c r="K145" s="355"/>
      <c r="L145" s="355"/>
      <c r="M145" s="355"/>
      <c r="N145" s="355"/>
      <c r="O145" s="355"/>
      <c r="P145" s="355"/>
      <c r="Q145" s="355"/>
      <c r="R145" s="355"/>
      <c r="S145" s="355"/>
      <c r="T145" s="355"/>
      <c r="U145" s="355"/>
      <c r="V145" s="355"/>
      <c r="W145" s="355"/>
      <c r="X145" s="355"/>
      <c r="Y145" s="355"/>
      <c r="Z145" s="355"/>
      <c r="AA145" s="355"/>
      <c r="AB145" s="355"/>
      <c r="AC145" s="382"/>
    </row>
    <row r="146" spans="1:29" ht="15.75" customHeight="1">
      <c r="A146" s="333"/>
      <c r="B146" s="350"/>
      <c r="C146" s="350"/>
      <c r="D146" s="350"/>
      <c r="E146" s="350"/>
      <c r="F146" s="350"/>
      <c r="G146" s="350"/>
      <c r="H146" s="350"/>
      <c r="I146" s="355"/>
      <c r="J146" s="355"/>
      <c r="K146" s="355"/>
      <c r="L146" s="355"/>
      <c r="M146" s="355"/>
      <c r="N146" s="355"/>
      <c r="O146" s="355"/>
      <c r="P146" s="355"/>
      <c r="Q146" s="355"/>
      <c r="R146" s="355"/>
      <c r="S146" s="355"/>
      <c r="T146" s="355"/>
      <c r="U146" s="355"/>
      <c r="V146" s="355"/>
      <c r="W146" s="355"/>
      <c r="X146" s="355"/>
      <c r="Y146" s="355"/>
      <c r="Z146" s="355"/>
      <c r="AA146" s="355"/>
      <c r="AB146" s="355"/>
      <c r="AC146" s="382"/>
    </row>
    <row r="147" spans="1:29" ht="15.75" customHeight="1">
      <c r="A147" s="333"/>
      <c r="B147" s="350"/>
      <c r="C147" s="350"/>
      <c r="D147" s="350"/>
      <c r="E147" s="350"/>
      <c r="F147" s="350"/>
      <c r="G147" s="350"/>
      <c r="H147" s="350"/>
      <c r="I147" s="355"/>
      <c r="J147" s="355"/>
      <c r="K147" s="355"/>
      <c r="L147" s="355"/>
      <c r="M147" s="355"/>
      <c r="N147" s="355"/>
      <c r="O147" s="355"/>
      <c r="P147" s="355"/>
      <c r="Q147" s="355"/>
      <c r="R147" s="355"/>
      <c r="S147" s="355"/>
      <c r="T147" s="355"/>
      <c r="U147" s="355"/>
      <c r="V147" s="355"/>
      <c r="W147" s="355"/>
      <c r="X147" s="355"/>
      <c r="Y147" s="355"/>
      <c r="Z147" s="355"/>
      <c r="AA147" s="355"/>
      <c r="AB147" s="355"/>
      <c r="AC147" s="382"/>
    </row>
    <row r="148" spans="1:29" ht="15.75" customHeight="1">
      <c r="A148" s="333"/>
      <c r="B148" s="350"/>
      <c r="C148" s="350"/>
      <c r="D148" s="350"/>
      <c r="E148" s="350"/>
      <c r="F148" s="350"/>
      <c r="G148" s="350"/>
      <c r="H148" s="350"/>
      <c r="I148" s="355"/>
      <c r="J148" s="355"/>
      <c r="K148" s="355"/>
      <c r="L148" s="355"/>
      <c r="M148" s="355"/>
      <c r="N148" s="355"/>
      <c r="O148" s="355"/>
      <c r="P148" s="355"/>
      <c r="Q148" s="355"/>
      <c r="R148" s="355"/>
      <c r="S148" s="355"/>
      <c r="T148" s="355"/>
      <c r="U148" s="355"/>
      <c r="V148" s="355"/>
      <c r="W148" s="355"/>
      <c r="X148" s="355"/>
      <c r="Y148" s="355"/>
      <c r="Z148" s="355"/>
      <c r="AA148" s="355"/>
      <c r="AB148" s="355"/>
      <c r="AC148" s="382"/>
    </row>
    <row r="149" spans="1:29" ht="15.75" customHeight="1">
      <c r="A149" s="333"/>
      <c r="B149" s="350"/>
      <c r="C149" s="350"/>
      <c r="D149" s="350"/>
      <c r="E149" s="350"/>
      <c r="F149" s="350"/>
      <c r="G149" s="350"/>
      <c r="H149" s="350"/>
      <c r="I149" s="355"/>
      <c r="J149" s="355"/>
      <c r="K149" s="355"/>
      <c r="L149" s="355"/>
      <c r="M149" s="355"/>
      <c r="N149" s="355"/>
      <c r="O149" s="355"/>
      <c r="P149" s="355"/>
      <c r="Q149" s="355"/>
      <c r="R149" s="355"/>
      <c r="S149" s="355"/>
      <c r="T149" s="355"/>
      <c r="U149" s="355"/>
      <c r="V149" s="355"/>
      <c r="W149" s="355"/>
      <c r="X149" s="355"/>
      <c r="Y149" s="355"/>
      <c r="Z149" s="355"/>
      <c r="AA149" s="355"/>
      <c r="AB149" s="355"/>
      <c r="AC149" s="382"/>
    </row>
    <row r="150" spans="1:29" ht="15.75" customHeight="1">
      <c r="A150" s="333"/>
      <c r="B150" s="350"/>
      <c r="C150" s="350"/>
      <c r="D150" s="350"/>
      <c r="E150" s="350"/>
      <c r="F150" s="350"/>
      <c r="G150" s="350"/>
      <c r="H150" s="350"/>
      <c r="I150" s="355"/>
      <c r="J150" s="355"/>
      <c r="K150" s="355"/>
      <c r="L150" s="355"/>
      <c r="M150" s="355"/>
      <c r="N150" s="355"/>
      <c r="O150" s="355"/>
      <c r="P150" s="355"/>
      <c r="Q150" s="355"/>
      <c r="R150" s="355"/>
      <c r="S150" s="355"/>
      <c r="T150" s="355"/>
      <c r="U150" s="355"/>
      <c r="V150" s="355"/>
      <c r="W150" s="355"/>
      <c r="X150" s="355"/>
      <c r="Y150" s="355"/>
      <c r="Z150" s="355"/>
      <c r="AA150" s="355"/>
      <c r="AB150" s="355"/>
      <c r="AC150" s="382"/>
    </row>
    <row r="151" spans="1:29" ht="15.75" customHeight="1">
      <c r="A151" s="333"/>
      <c r="B151" s="350"/>
      <c r="C151" s="350"/>
      <c r="D151" s="350"/>
      <c r="E151" s="350"/>
      <c r="F151" s="350"/>
      <c r="G151" s="350"/>
      <c r="H151" s="350"/>
      <c r="I151" s="355"/>
      <c r="J151" s="355"/>
      <c r="K151" s="355"/>
      <c r="L151" s="355"/>
      <c r="M151" s="355"/>
      <c r="N151" s="355"/>
      <c r="O151" s="355"/>
      <c r="P151" s="355"/>
      <c r="Q151" s="355"/>
      <c r="R151" s="355"/>
      <c r="S151" s="355"/>
      <c r="T151" s="355"/>
      <c r="U151" s="355"/>
      <c r="V151" s="355"/>
      <c r="W151" s="355"/>
      <c r="X151" s="355"/>
      <c r="Y151" s="355"/>
      <c r="Z151" s="355"/>
      <c r="AA151" s="355"/>
      <c r="AB151" s="355"/>
      <c r="AC151" s="382"/>
    </row>
    <row r="152" spans="1:29" ht="15.75" customHeight="1">
      <c r="A152" s="333"/>
      <c r="B152" s="350"/>
      <c r="C152" s="350"/>
      <c r="D152" s="350"/>
      <c r="E152" s="350"/>
      <c r="F152" s="350"/>
      <c r="G152" s="350"/>
      <c r="H152" s="350"/>
      <c r="I152" s="355"/>
      <c r="J152" s="355"/>
      <c r="K152" s="355"/>
      <c r="L152" s="355"/>
      <c r="M152" s="355"/>
      <c r="N152" s="355"/>
      <c r="O152" s="355"/>
      <c r="P152" s="355"/>
      <c r="Q152" s="355"/>
      <c r="R152" s="355"/>
      <c r="S152" s="355"/>
      <c r="T152" s="355"/>
      <c r="U152" s="355"/>
      <c r="V152" s="355"/>
      <c r="W152" s="355"/>
      <c r="X152" s="355"/>
      <c r="Y152" s="355"/>
      <c r="Z152" s="355"/>
      <c r="AA152" s="355"/>
      <c r="AB152" s="355"/>
      <c r="AC152" s="382"/>
    </row>
    <row r="153" spans="1:29" ht="15.75" customHeight="1">
      <c r="A153" s="333"/>
      <c r="B153" s="350"/>
      <c r="C153" s="350"/>
      <c r="D153" s="350"/>
      <c r="E153" s="350"/>
      <c r="F153" s="350"/>
      <c r="G153" s="350"/>
      <c r="H153" s="350"/>
      <c r="I153" s="355"/>
      <c r="J153" s="355"/>
      <c r="K153" s="355"/>
      <c r="L153" s="355"/>
      <c r="M153" s="355"/>
      <c r="N153" s="355"/>
      <c r="O153" s="355"/>
      <c r="P153" s="355"/>
      <c r="Q153" s="355"/>
      <c r="R153" s="355"/>
      <c r="S153" s="355"/>
      <c r="T153" s="355"/>
      <c r="U153" s="355"/>
      <c r="V153" s="355"/>
      <c r="W153" s="355"/>
      <c r="X153" s="355"/>
      <c r="Y153" s="355"/>
      <c r="Z153" s="355"/>
      <c r="AA153" s="355"/>
      <c r="AB153" s="355"/>
      <c r="AC153" s="382"/>
    </row>
    <row r="154" spans="1:29" ht="15.75" customHeight="1">
      <c r="A154" s="333"/>
      <c r="B154" s="350"/>
      <c r="C154" s="350"/>
      <c r="D154" s="350"/>
      <c r="E154" s="350"/>
      <c r="F154" s="350"/>
      <c r="G154" s="350"/>
      <c r="H154" s="350"/>
      <c r="I154" s="355"/>
      <c r="J154" s="355"/>
      <c r="K154" s="355"/>
      <c r="L154" s="355"/>
      <c r="M154" s="355"/>
      <c r="N154" s="355"/>
      <c r="O154" s="355"/>
      <c r="P154" s="355"/>
      <c r="Q154" s="355"/>
      <c r="R154" s="355"/>
      <c r="S154" s="355"/>
      <c r="T154" s="355"/>
      <c r="U154" s="355"/>
      <c r="V154" s="355"/>
      <c r="W154" s="355"/>
      <c r="X154" s="355"/>
      <c r="Y154" s="355"/>
      <c r="Z154" s="355"/>
      <c r="AA154" s="355"/>
      <c r="AB154" s="355"/>
      <c r="AC154" s="382"/>
    </row>
    <row r="155" spans="1:29" ht="15.75" customHeight="1">
      <c r="A155" s="333"/>
      <c r="B155" s="350"/>
      <c r="C155" s="350"/>
      <c r="D155" s="350"/>
      <c r="E155" s="350"/>
      <c r="F155" s="350"/>
      <c r="G155" s="350"/>
      <c r="H155" s="350"/>
      <c r="I155" s="355"/>
      <c r="J155" s="355"/>
      <c r="K155" s="355"/>
      <c r="L155" s="355"/>
      <c r="M155" s="355"/>
      <c r="N155" s="355"/>
      <c r="O155" s="355"/>
      <c r="P155" s="355"/>
      <c r="Q155" s="355"/>
      <c r="R155" s="355"/>
      <c r="S155" s="355"/>
      <c r="T155" s="355"/>
      <c r="U155" s="355"/>
      <c r="V155" s="355"/>
      <c r="W155" s="355"/>
      <c r="X155" s="355"/>
      <c r="Y155" s="355"/>
      <c r="Z155" s="355"/>
      <c r="AA155" s="355"/>
      <c r="AB155" s="355"/>
      <c r="AC155" s="382"/>
    </row>
    <row r="156" spans="1:29" ht="15.75" customHeight="1">
      <c r="A156" s="333"/>
      <c r="B156" s="350"/>
      <c r="C156" s="350"/>
      <c r="D156" s="350"/>
      <c r="E156" s="350"/>
      <c r="F156" s="350"/>
      <c r="G156" s="350"/>
      <c r="H156" s="350"/>
      <c r="I156" s="355"/>
      <c r="J156" s="355"/>
      <c r="K156" s="355"/>
      <c r="L156" s="355"/>
      <c r="M156" s="355"/>
      <c r="N156" s="355"/>
      <c r="O156" s="355"/>
      <c r="P156" s="355"/>
      <c r="Q156" s="355"/>
      <c r="R156" s="355"/>
      <c r="S156" s="355"/>
      <c r="T156" s="355"/>
      <c r="U156" s="355"/>
      <c r="V156" s="355"/>
      <c r="W156" s="355"/>
      <c r="X156" s="355"/>
      <c r="Y156" s="355"/>
      <c r="Z156" s="355"/>
      <c r="AA156" s="355"/>
      <c r="AB156" s="355"/>
      <c r="AC156" s="382"/>
    </row>
    <row r="157" spans="1:29" ht="15.75" customHeight="1">
      <c r="A157" s="333"/>
      <c r="B157" s="350"/>
      <c r="C157" s="350"/>
      <c r="D157" s="350"/>
      <c r="E157" s="350"/>
      <c r="F157" s="350"/>
      <c r="G157" s="350"/>
      <c r="H157" s="350"/>
      <c r="I157" s="355"/>
      <c r="J157" s="355"/>
      <c r="K157" s="355"/>
      <c r="L157" s="355"/>
      <c r="M157" s="355"/>
      <c r="N157" s="355"/>
      <c r="O157" s="355"/>
      <c r="P157" s="355"/>
      <c r="Q157" s="355"/>
      <c r="R157" s="355"/>
      <c r="S157" s="355"/>
      <c r="T157" s="355"/>
      <c r="U157" s="355"/>
      <c r="V157" s="355"/>
      <c r="W157" s="355"/>
      <c r="X157" s="355"/>
      <c r="Y157" s="355"/>
      <c r="Z157" s="355"/>
      <c r="AA157" s="355"/>
      <c r="AB157" s="355"/>
      <c r="AC157" s="382"/>
    </row>
    <row r="158" spans="1:29" ht="15.75" customHeight="1">
      <c r="A158" s="333"/>
      <c r="B158" s="350"/>
      <c r="C158" s="350"/>
      <c r="D158" s="350"/>
      <c r="E158" s="350"/>
      <c r="F158" s="350"/>
      <c r="G158" s="350"/>
      <c r="H158" s="350"/>
      <c r="I158" s="355"/>
      <c r="J158" s="355"/>
      <c r="K158" s="355"/>
      <c r="L158" s="355"/>
      <c r="M158" s="355"/>
      <c r="N158" s="355"/>
      <c r="O158" s="355"/>
      <c r="P158" s="355"/>
      <c r="Q158" s="355"/>
      <c r="R158" s="355"/>
      <c r="S158" s="355"/>
      <c r="T158" s="355"/>
      <c r="U158" s="355"/>
      <c r="V158" s="355"/>
      <c r="W158" s="355"/>
      <c r="X158" s="355"/>
      <c r="Y158" s="355"/>
      <c r="Z158" s="355"/>
      <c r="AA158" s="355"/>
      <c r="AB158" s="355"/>
      <c r="AC158" s="382"/>
    </row>
    <row r="159" spans="1:29" ht="15.75" customHeight="1">
      <c r="A159" s="333"/>
      <c r="B159" s="350"/>
      <c r="C159" s="350"/>
      <c r="D159" s="350"/>
      <c r="E159" s="350"/>
      <c r="F159" s="350"/>
      <c r="G159" s="350"/>
      <c r="H159" s="350"/>
      <c r="I159" s="355"/>
      <c r="J159" s="355"/>
      <c r="K159" s="355"/>
      <c r="L159" s="355"/>
      <c r="M159" s="355"/>
      <c r="N159" s="355"/>
      <c r="O159" s="355"/>
      <c r="P159" s="355"/>
      <c r="Q159" s="355"/>
      <c r="R159" s="355"/>
      <c r="S159" s="355"/>
      <c r="T159" s="355"/>
      <c r="U159" s="355"/>
      <c r="V159" s="355"/>
      <c r="W159" s="355"/>
      <c r="X159" s="355"/>
      <c r="Y159" s="355"/>
      <c r="Z159" s="355"/>
      <c r="AA159" s="355"/>
      <c r="AB159" s="355"/>
      <c r="AC159" s="382"/>
    </row>
    <row r="160" spans="1:29" ht="15.75" customHeight="1">
      <c r="A160" s="333"/>
      <c r="B160" s="350"/>
      <c r="C160" s="350"/>
      <c r="D160" s="350"/>
      <c r="E160" s="350"/>
      <c r="F160" s="350"/>
      <c r="G160" s="350"/>
      <c r="H160" s="350"/>
      <c r="I160" s="355"/>
      <c r="J160" s="355"/>
      <c r="K160" s="355"/>
      <c r="L160" s="355"/>
      <c r="M160" s="355"/>
      <c r="N160" s="355"/>
      <c r="O160" s="355"/>
      <c r="P160" s="355"/>
      <c r="Q160" s="355"/>
      <c r="R160" s="355"/>
      <c r="S160" s="355"/>
      <c r="T160" s="355"/>
      <c r="U160" s="355"/>
      <c r="V160" s="355"/>
      <c r="W160" s="355"/>
      <c r="X160" s="355"/>
      <c r="Y160" s="355"/>
      <c r="Z160" s="355"/>
      <c r="AA160" s="355"/>
      <c r="AB160" s="355"/>
      <c r="AC160" s="382"/>
    </row>
    <row r="161" spans="1:29" ht="15.75" customHeight="1">
      <c r="A161" s="333"/>
      <c r="B161" s="350"/>
      <c r="C161" s="350"/>
      <c r="D161" s="350"/>
      <c r="E161" s="350"/>
      <c r="F161" s="350"/>
      <c r="G161" s="350"/>
      <c r="H161" s="350"/>
      <c r="I161" s="355"/>
      <c r="J161" s="355"/>
      <c r="K161" s="355"/>
      <c r="L161" s="355"/>
      <c r="M161" s="355"/>
      <c r="N161" s="355"/>
      <c r="O161" s="355"/>
      <c r="P161" s="355"/>
      <c r="Q161" s="355"/>
      <c r="R161" s="355"/>
      <c r="S161" s="355"/>
      <c r="T161" s="355"/>
      <c r="U161" s="355"/>
      <c r="V161" s="355"/>
      <c r="W161" s="355"/>
      <c r="X161" s="355"/>
      <c r="Y161" s="355"/>
      <c r="Z161" s="355"/>
      <c r="AA161" s="355"/>
      <c r="AB161" s="355"/>
      <c r="AC161" s="382"/>
    </row>
    <row r="162" spans="1:29" ht="15.75" customHeight="1">
      <c r="A162" s="333"/>
      <c r="B162" s="350"/>
      <c r="C162" s="350"/>
      <c r="D162" s="350"/>
      <c r="E162" s="350"/>
      <c r="F162" s="350"/>
      <c r="G162" s="350"/>
      <c r="H162" s="350"/>
      <c r="I162" s="355"/>
      <c r="J162" s="355"/>
      <c r="K162" s="355"/>
      <c r="L162" s="355"/>
      <c r="M162" s="355"/>
      <c r="N162" s="355"/>
      <c r="O162" s="355"/>
      <c r="P162" s="355"/>
      <c r="Q162" s="355"/>
      <c r="R162" s="355"/>
      <c r="S162" s="355"/>
      <c r="T162" s="355"/>
      <c r="U162" s="355"/>
      <c r="V162" s="355"/>
      <c r="W162" s="355"/>
      <c r="X162" s="355"/>
      <c r="Y162" s="355"/>
      <c r="Z162" s="355"/>
      <c r="AA162" s="355"/>
      <c r="AB162" s="355"/>
      <c r="AC162" s="382"/>
    </row>
    <row r="163" spans="1:29" ht="15.75" customHeight="1">
      <c r="A163" s="333"/>
      <c r="B163" s="350"/>
      <c r="C163" s="350"/>
      <c r="D163" s="350"/>
      <c r="E163" s="350"/>
      <c r="F163" s="350"/>
      <c r="G163" s="350"/>
      <c r="H163" s="350"/>
      <c r="I163" s="355"/>
      <c r="J163" s="355"/>
      <c r="K163" s="355"/>
      <c r="L163" s="355"/>
      <c r="M163" s="355"/>
      <c r="N163" s="355"/>
      <c r="O163" s="355"/>
      <c r="P163" s="355"/>
      <c r="Q163" s="355"/>
      <c r="R163" s="355"/>
      <c r="S163" s="355"/>
      <c r="T163" s="355"/>
      <c r="U163" s="355"/>
      <c r="V163" s="355"/>
      <c r="W163" s="355"/>
      <c r="X163" s="355"/>
      <c r="Y163" s="355"/>
      <c r="Z163" s="355"/>
      <c r="AA163" s="355"/>
      <c r="AB163" s="355"/>
      <c r="AC163" s="382"/>
    </row>
    <row r="164" spans="1:29" ht="15.75" customHeight="1">
      <c r="A164" s="333"/>
      <c r="B164" s="350"/>
      <c r="C164" s="350"/>
      <c r="D164" s="350"/>
      <c r="E164" s="350"/>
      <c r="F164" s="350"/>
      <c r="G164" s="350"/>
      <c r="H164" s="350"/>
      <c r="I164" s="355"/>
      <c r="J164" s="355"/>
      <c r="K164" s="355"/>
      <c r="L164" s="355"/>
      <c r="M164" s="355"/>
      <c r="N164" s="355"/>
      <c r="O164" s="355"/>
      <c r="P164" s="355"/>
      <c r="Q164" s="355"/>
      <c r="R164" s="355"/>
      <c r="S164" s="355"/>
      <c r="T164" s="355"/>
      <c r="U164" s="355"/>
      <c r="V164" s="355"/>
      <c r="W164" s="355"/>
      <c r="X164" s="355"/>
      <c r="Y164" s="355"/>
      <c r="Z164" s="355"/>
      <c r="AA164" s="355"/>
      <c r="AB164" s="355"/>
      <c r="AC164" s="382"/>
    </row>
    <row r="165" spans="1:29" ht="15.75" customHeight="1">
      <c r="A165" s="333"/>
      <c r="B165" s="350"/>
      <c r="C165" s="350"/>
      <c r="D165" s="350"/>
      <c r="E165" s="350"/>
      <c r="F165" s="350"/>
      <c r="G165" s="350"/>
      <c r="H165" s="350"/>
      <c r="I165" s="355"/>
      <c r="J165" s="355"/>
      <c r="K165" s="355"/>
      <c r="L165" s="355"/>
      <c r="M165" s="355"/>
      <c r="N165" s="355"/>
      <c r="O165" s="355"/>
      <c r="P165" s="355"/>
      <c r="Q165" s="355"/>
      <c r="R165" s="355"/>
      <c r="S165" s="355"/>
      <c r="T165" s="355"/>
      <c r="U165" s="355"/>
      <c r="V165" s="355"/>
      <c r="W165" s="355"/>
      <c r="X165" s="355"/>
      <c r="Y165" s="355"/>
      <c r="Z165" s="355"/>
      <c r="AA165" s="355"/>
      <c r="AB165" s="355"/>
      <c r="AC165" s="382"/>
    </row>
    <row r="166" spans="1:29" ht="15.75" customHeight="1">
      <c r="A166" s="333"/>
      <c r="B166" s="350"/>
      <c r="C166" s="350"/>
      <c r="D166" s="350"/>
      <c r="E166" s="350"/>
      <c r="F166" s="350"/>
      <c r="G166" s="350"/>
      <c r="H166" s="350"/>
      <c r="I166" s="355"/>
      <c r="J166" s="355"/>
      <c r="K166" s="355"/>
      <c r="L166" s="355"/>
      <c r="M166" s="355"/>
      <c r="N166" s="355"/>
      <c r="O166" s="355"/>
      <c r="P166" s="355"/>
      <c r="Q166" s="355"/>
      <c r="R166" s="355"/>
      <c r="S166" s="355"/>
      <c r="T166" s="355"/>
      <c r="U166" s="355"/>
      <c r="V166" s="355"/>
      <c r="W166" s="355"/>
      <c r="X166" s="355"/>
      <c r="Y166" s="355"/>
      <c r="Z166" s="355"/>
      <c r="AA166" s="355"/>
      <c r="AB166" s="355"/>
      <c r="AC166" s="382"/>
    </row>
    <row r="167" spans="1:29" ht="15.75" customHeight="1">
      <c r="A167" s="333"/>
      <c r="B167" s="350"/>
      <c r="C167" s="350"/>
      <c r="D167" s="350"/>
      <c r="E167" s="350"/>
      <c r="F167" s="350"/>
      <c r="G167" s="350"/>
      <c r="H167" s="350"/>
      <c r="I167" s="355"/>
      <c r="J167" s="355"/>
      <c r="K167" s="355"/>
      <c r="L167" s="355"/>
      <c r="M167" s="355"/>
      <c r="N167" s="355"/>
      <c r="O167" s="355"/>
      <c r="P167" s="355"/>
      <c r="Q167" s="355"/>
      <c r="R167" s="355"/>
      <c r="S167" s="355"/>
      <c r="T167" s="355"/>
      <c r="U167" s="355"/>
      <c r="V167" s="355"/>
      <c r="W167" s="355"/>
      <c r="X167" s="355"/>
      <c r="Y167" s="355"/>
      <c r="Z167" s="355"/>
      <c r="AA167" s="355"/>
      <c r="AB167" s="355"/>
      <c r="AC167" s="382"/>
    </row>
    <row r="168" spans="1:29" ht="15.75" customHeight="1">
      <c r="A168" s="333"/>
      <c r="B168" s="350"/>
      <c r="C168" s="350"/>
      <c r="D168" s="350"/>
      <c r="E168" s="350"/>
      <c r="F168" s="350"/>
      <c r="G168" s="350"/>
      <c r="H168" s="350"/>
      <c r="I168" s="355"/>
      <c r="J168" s="355"/>
      <c r="K168" s="355"/>
      <c r="L168" s="355"/>
      <c r="M168" s="355"/>
      <c r="N168" s="355"/>
      <c r="O168" s="355"/>
      <c r="P168" s="355"/>
      <c r="Q168" s="355"/>
      <c r="R168" s="355"/>
      <c r="S168" s="355"/>
      <c r="T168" s="355"/>
      <c r="U168" s="355"/>
      <c r="V168" s="355"/>
      <c r="W168" s="355"/>
      <c r="X168" s="355"/>
      <c r="Y168" s="355"/>
      <c r="Z168" s="355"/>
      <c r="AA168" s="355"/>
      <c r="AB168" s="355"/>
      <c r="AC168" s="382"/>
    </row>
    <row r="169" spans="1:29" ht="15.75" customHeight="1">
      <c r="A169" s="333"/>
      <c r="B169" s="350"/>
      <c r="C169" s="350"/>
      <c r="D169" s="350"/>
      <c r="E169" s="350"/>
      <c r="F169" s="350"/>
      <c r="G169" s="350"/>
      <c r="H169" s="350"/>
      <c r="I169" s="355"/>
      <c r="J169" s="355"/>
      <c r="K169" s="355"/>
      <c r="L169" s="355"/>
      <c r="M169" s="355"/>
      <c r="N169" s="355"/>
      <c r="O169" s="355"/>
      <c r="P169" s="355"/>
      <c r="Q169" s="355"/>
      <c r="R169" s="355"/>
      <c r="S169" s="355"/>
      <c r="T169" s="355"/>
      <c r="U169" s="355"/>
      <c r="V169" s="355"/>
      <c r="W169" s="355"/>
      <c r="X169" s="355"/>
      <c r="Y169" s="355"/>
      <c r="Z169" s="355"/>
      <c r="AA169" s="355"/>
      <c r="AB169" s="355"/>
      <c r="AC169" s="382"/>
    </row>
    <row r="170" spans="1:29" ht="15.75" customHeight="1">
      <c r="A170" s="333"/>
      <c r="B170" s="350"/>
      <c r="C170" s="350"/>
      <c r="D170" s="350"/>
      <c r="E170" s="350"/>
      <c r="F170" s="350"/>
      <c r="G170" s="350"/>
      <c r="H170" s="350"/>
      <c r="I170" s="355"/>
      <c r="J170" s="355"/>
      <c r="K170" s="355"/>
      <c r="L170" s="355"/>
      <c r="M170" s="355"/>
      <c r="N170" s="355"/>
      <c r="O170" s="355"/>
      <c r="P170" s="355"/>
      <c r="Q170" s="355"/>
      <c r="R170" s="355"/>
      <c r="S170" s="355"/>
      <c r="T170" s="355"/>
      <c r="U170" s="355"/>
      <c r="V170" s="355"/>
      <c r="W170" s="355"/>
      <c r="X170" s="355"/>
      <c r="Y170" s="355"/>
      <c r="Z170" s="355"/>
      <c r="AA170" s="355"/>
      <c r="AB170" s="355"/>
      <c r="AC170" s="382"/>
    </row>
    <row r="171" spans="1:29" ht="15.75" customHeight="1">
      <c r="A171" s="333"/>
      <c r="B171" s="350"/>
      <c r="C171" s="350"/>
      <c r="D171" s="350"/>
      <c r="E171" s="350"/>
      <c r="F171" s="350"/>
      <c r="G171" s="350"/>
      <c r="H171" s="350"/>
      <c r="I171" s="355"/>
      <c r="J171" s="355"/>
      <c r="K171" s="355"/>
      <c r="L171" s="355"/>
      <c r="M171" s="355"/>
      <c r="N171" s="355"/>
      <c r="O171" s="355"/>
      <c r="P171" s="355"/>
      <c r="Q171" s="355"/>
      <c r="R171" s="355"/>
      <c r="S171" s="355"/>
      <c r="T171" s="355"/>
      <c r="U171" s="355"/>
      <c r="V171" s="355"/>
      <c r="W171" s="355"/>
      <c r="X171" s="355"/>
      <c r="Y171" s="355"/>
      <c r="Z171" s="355"/>
      <c r="AA171" s="355"/>
      <c r="AB171" s="355"/>
      <c r="AC171" s="382"/>
    </row>
    <row r="172" spans="1:29" ht="15.75" customHeight="1">
      <c r="A172" s="333"/>
      <c r="B172" s="350"/>
      <c r="C172" s="350"/>
      <c r="D172" s="350"/>
      <c r="E172" s="350"/>
      <c r="F172" s="350"/>
      <c r="G172" s="350"/>
      <c r="H172" s="350"/>
      <c r="I172" s="355"/>
      <c r="J172" s="355"/>
      <c r="K172" s="355"/>
      <c r="L172" s="355"/>
      <c r="M172" s="355"/>
      <c r="N172" s="355"/>
      <c r="O172" s="355"/>
      <c r="P172" s="355"/>
      <c r="Q172" s="355"/>
      <c r="R172" s="355"/>
      <c r="S172" s="355"/>
      <c r="T172" s="355"/>
      <c r="U172" s="355"/>
      <c r="V172" s="355"/>
      <c r="W172" s="355"/>
      <c r="X172" s="355"/>
      <c r="Y172" s="355"/>
      <c r="Z172" s="355"/>
      <c r="AA172" s="355"/>
      <c r="AB172" s="355"/>
      <c r="AC172" s="382"/>
    </row>
    <row r="173" spans="1:29" ht="15.75" customHeight="1">
      <c r="A173" s="333"/>
      <c r="B173" s="350"/>
      <c r="C173" s="350"/>
      <c r="D173" s="350"/>
      <c r="E173" s="350"/>
      <c r="F173" s="350"/>
      <c r="G173" s="350"/>
      <c r="H173" s="350"/>
      <c r="I173" s="355"/>
      <c r="J173" s="355"/>
      <c r="K173" s="355"/>
      <c r="L173" s="355"/>
      <c r="M173" s="355"/>
      <c r="N173" s="355"/>
      <c r="O173" s="355"/>
      <c r="P173" s="355"/>
      <c r="Q173" s="355"/>
      <c r="R173" s="355"/>
      <c r="S173" s="355"/>
      <c r="T173" s="355"/>
      <c r="U173" s="355"/>
      <c r="V173" s="355"/>
      <c r="W173" s="355"/>
      <c r="X173" s="355"/>
      <c r="Y173" s="355"/>
      <c r="Z173" s="355"/>
      <c r="AA173" s="355"/>
      <c r="AB173" s="355"/>
      <c r="AC173" s="382"/>
    </row>
    <row r="174" spans="1:29" ht="15.75" customHeight="1">
      <c r="A174" s="333"/>
      <c r="B174" s="350"/>
      <c r="C174" s="350"/>
      <c r="D174" s="350"/>
      <c r="E174" s="350"/>
      <c r="F174" s="350"/>
      <c r="G174" s="350"/>
      <c r="H174" s="350"/>
      <c r="I174" s="355"/>
      <c r="J174" s="355"/>
      <c r="K174" s="355"/>
      <c r="L174" s="355"/>
      <c r="M174" s="355"/>
      <c r="N174" s="355"/>
      <c r="O174" s="355"/>
      <c r="P174" s="355"/>
      <c r="Q174" s="355"/>
      <c r="R174" s="355"/>
      <c r="S174" s="355"/>
      <c r="T174" s="355"/>
      <c r="U174" s="355"/>
      <c r="V174" s="355"/>
      <c r="W174" s="355"/>
      <c r="X174" s="355"/>
      <c r="Y174" s="355"/>
      <c r="Z174" s="355"/>
      <c r="AA174" s="355"/>
      <c r="AB174" s="355"/>
      <c r="AC174" s="382"/>
    </row>
    <row r="175" spans="1:29" ht="15.75" customHeight="1">
      <c r="A175" s="333"/>
      <c r="B175" s="350"/>
      <c r="C175" s="350"/>
      <c r="D175" s="350"/>
      <c r="E175" s="350"/>
      <c r="F175" s="350"/>
      <c r="G175" s="350"/>
      <c r="H175" s="350"/>
      <c r="I175" s="355"/>
      <c r="J175" s="355"/>
      <c r="K175" s="355"/>
      <c r="L175" s="355"/>
      <c r="M175" s="355"/>
      <c r="N175" s="355"/>
      <c r="O175" s="355"/>
      <c r="P175" s="355"/>
      <c r="Q175" s="355"/>
      <c r="R175" s="355"/>
      <c r="S175" s="355"/>
      <c r="T175" s="355"/>
      <c r="U175" s="355"/>
      <c r="V175" s="355"/>
      <c r="W175" s="355"/>
      <c r="X175" s="355"/>
      <c r="Y175" s="355"/>
      <c r="Z175" s="355"/>
      <c r="AA175" s="355"/>
      <c r="AB175" s="355"/>
      <c r="AC175" s="382"/>
    </row>
    <row r="176" spans="1:29" ht="15.75" customHeight="1">
      <c r="A176" s="333"/>
      <c r="B176" s="350"/>
      <c r="C176" s="350"/>
      <c r="D176" s="350"/>
      <c r="E176" s="350"/>
      <c r="F176" s="350"/>
      <c r="G176" s="350"/>
      <c r="H176" s="350"/>
      <c r="I176" s="355"/>
      <c r="J176" s="355"/>
      <c r="K176" s="355"/>
      <c r="L176" s="355"/>
      <c r="M176" s="355"/>
      <c r="N176" s="355"/>
      <c r="O176" s="355"/>
      <c r="P176" s="355"/>
      <c r="Q176" s="355"/>
      <c r="R176" s="355"/>
      <c r="S176" s="355"/>
      <c r="T176" s="355"/>
      <c r="U176" s="355"/>
      <c r="V176" s="355"/>
      <c r="W176" s="355"/>
      <c r="X176" s="355"/>
      <c r="Y176" s="355"/>
      <c r="Z176" s="355"/>
      <c r="AA176" s="355"/>
      <c r="AB176" s="355"/>
      <c r="AC176" s="382"/>
    </row>
    <row r="177" spans="1:29" ht="15.75" customHeight="1">
      <c r="A177" s="333"/>
      <c r="B177" s="350"/>
      <c r="C177" s="350"/>
      <c r="D177" s="350"/>
      <c r="E177" s="350"/>
      <c r="F177" s="350"/>
      <c r="G177" s="350"/>
      <c r="H177" s="350"/>
      <c r="I177" s="355"/>
      <c r="J177" s="355"/>
      <c r="K177" s="355"/>
      <c r="L177" s="355"/>
      <c r="M177" s="355"/>
      <c r="N177" s="355"/>
      <c r="O177" s="355"/>
      <c r="P177" s="355"/>
      <c r="Q177" s="355"/>
      <c r="R177" s="355"/>
      <c r="S177" s="355"/>
      <c r="T177" s="355"/>
      <c r="U177" s="355"/>
      <c r="V177" s="355"/>
      <c r="W177" s="355"/>
      <c r="X177" s="355"/>
      <c r="Y177" s="355"/>
      <c r="Z177" s="355"/>
      <c r="AA177" s="355"/>
      <c r="AB177" s="355"/>
      <c r="AC177" s="382"/>
    </row>
    <row r="178" spans="1:29" ht="15.75" customHeight="1">
      <c r="A178" s="333"/>
      <c r="B178" s="350"/>
      <c r="C178" s="350"/>
      <c r="D178" s="350"/>
      <c r="E178" s="350"/>
      <c r="F178" s="350"/>
      <c r="G178" s="350"/>
      <c r="H178" s="350"/>
      <c r="I178" s="355"/>
      <c r="J178" s="355"/>
      <c r="K178" s="355"/>
      <c r="L178" s="355"/>
      <c r="M178" s="355"/>
      <c r="N178" s="355"/>
      <c r="O178" s="355"/>
      <c r="P178" s="355"/>
      <c r="Q178" s="355"/>
      <c r="R178" s="355"/>
      <c r="S178" s="355"/>
      <c r="T178" s="355"/>
      <c r="U178" s="355"/>
      <c r="V178" s="355"/>
      <c r="W178" s="355"/>
      <c r="X178" s="355"/>
      <c r="Y178" s="355"/>
      <c r="Z178" s="355"/>
      <c r="AA178" s="355"/>
      <c r="AB178" s="355"/>
      <c r="AC178" s="382"/>
    </row>
    <row r="179" spans="1:29" ht="15.75" customHeight="1">
      <c r="A179" s="333"/>
      <c r="B179" s="350"/>
      <c r="C179" s="350"/>
      <c r="D179" s="350"/>
      <c r="E179" s="350"/>
      <c r="F179" s="350"/>
      <c r="G179" s="350"/>
      <c r="H179" s="350"/>
      <c r="I179" s="355"/>
      <c r="J179" s="355"/>
      <c r="K179" s="355"/>
      <c r="L179" s="355"/>
      <c r="M179" s="355"/>
      <c r="N179" s="355"/>
      <c r="O179" s="355"/>
      <c r="P179" s="355"/>
      <c r="Q179" s="355"/>
      <c r="R179" s="355"/>
      <c r="S179" s="355"/>
      <c r="T179" s="355"/>
      <c r="U179" s="355"/>
      <c r="V179" s="355"/>
      <c r="W179" s="355"/>
      <c r="X179" s="355"/>
      <c r="Y179" s="355"/>
      <c r="Z179" s="355"/>
      <c r="AA179" s="355"/>
      <c r="AB179" s="355"/>
      <c r="AC179" s="382"/>
    </row>
    <row r="180" spans="1:29" ht="15.75" customHeight="1">
      <c r="A180" s="333"/>
      <c r="B180" s="350"/>
      <c r="C180" s="350"/>
      <c r="D180" s="350"/>
      <c r="E180" s="350"/>
      <c r="F180" s="350"/>
      <c r="G180" s="350"/>
      <c r="H180" s="350"/>
      <c r="I180" s="355"/>
      <c r="J180" s="355"/>
      <c r="K180" s="355"/>
      <c r="L180" s="355"/>
      <c r="M180" s="355"/>
      <c r="N180" s="355"/>
      <c r="O180" s="355"/>
      <c r="P180" s="355"/>
      <c r="Q180" s="355"/>
      <c r="R180" s="355"/>
      <c r="S180" s="355"/>
      <c r="T180" s="355"/>
      <c r="U180" s="355"/>
      <c r="V180" s="355"/>
      <c r="W180" s="355"/>
      <c r="X180" s="355"/>
      <c r="Y180" s="355"/>
      <c r="Z180" s="355"/>
      <c r="AA180" s="355"/>
      <c r="AB180" s="355"/>
      <c r="AC180" s="382"/>
    </row>
    <row r="181" spans="1:29" ht="15.75" customHeight="1">
      <c r="A181" s="333"/>
      <c r="B181" s="350"/>
      <c r="C181" s="350"/>
      <c r="D181" s="350"/>
      <c r="E181" s="350"/>
      <c r="F181" s="350"/>
      <c r="G181" s="350"/>
      <c r="H181" s="350"/>
      <c r="I181" s="355"/>
      <c r="J181" s="355"/>
      <c r="K181" s="355"/>
      <c r="L181" s="355"/>
      <c r="M181" s="355"/>
      <c r="N181" s="355"/>
      <c r="O181" s="355"/>
      <c r="P181" s="355"/>
      <c r="Q181" s="355"/>
      <c r="R181" s="355"/>
      <c r="S181" s="355"/>
      <c r="T181" s="355"/>
      <c r="U181" s="355"/>
      <c r="V181" s="355"/>
      <c r="W181" s="355"/>
      <c r="X181" s="355"/>
      <c r="Y181" s="355"/>
      <c r="Z181" s="355"/>
      <c r="AA181" s="355"/>
      <c r="AB181" s="355"/>
      <c r="AC181" s="382"/>
    </row>
    <row r="182" spans="1:29" ht="15.75" customHeight="1">
      <c r="A182" s="333"/>
      <c r="B182" s="350"/>
      <c r="C182" s="350"/>
      <c r="D182" s="350"/>
      <c r="E182" s="350"/>
      <c r="F182" s="350"/>
      <c r="G182" s="350"/>
      <c r="H182" s="350"/>
      <c r="I182" s="355"/>
      <c r="J182" s="355"/>
      <c r="K182" s="355"/>
      <c r="L182" s="355"/>
      <c r="M182" s="355"/>
      <c r="N182" s="355"/>
      <c r="O182" s="355"/>
      <c r="P182" s="355"/>
      <c r="Q182" s="355"/>
      <c r="R182" s="355"/>
      <c r="S182" s="355"/>
      <c r="T182" s="355"/>
      <c r="U182" s="355"/>
      <c r="V182" s="355"/>
      <c r="W182" s="355"/>
      <c r="X182" s="355"/>
      <c r="Y182" s="355"/>
      <c r="Z182" s="355"/>
      <c r="AA182" s="355"/>
      <c r="AB182" s="355"/>
      <c r="AC182" s="382"/>
    </row>
    <row r="183" spans="1:29" ht="15.75" customHeight="1">
      <c r="A183" s="333"/>
      <c r="B183" s="350"/>
      <c r="C183" s="350"/>
      <c r="D183" s="350"/>
      <c r="E183" s="350"/>
      <c r="F183" s="350"/>
      <c r="G183" s="350"/>
      <c r="H183" s="350"/>
      <c r="I183" s="355"/>
      <c r="J183" s="355"/>
      <c r="K183" s="355"/>
      <c r="L183" s="355"/>
      <c r="M183" s="355"/>
      <c r="N183" s="355"/>
      <c r="O183" s="355"/>
      <c r="P183" s="355"/>
      <c r="Q183" s="355"/>
      <c r="R183" s="355"/>
      <c r="S183" s="355"/>
      <c r="T183" s="355"/>
      <c r="U183" s="355"/>
      <c r="V183" s="355"/>
      <c r="W183" s="355"/>
      <c r="X183" s="355"/>
      <c r="Y183" s="355"/>
      <c r="Z183" s="355"/>
      <c r="AA183" s="355"/>
      <c r="AB183" s="355"/>
      <c r="AC183" s="382"/>
    </row>
    <row r="184" spans="1:29" ht="15.75" customHeight="1">
      <c r="A184" s="333"/>
      <c r="B184" s="350"/>
      <c r="C184" s="350"/>
      <c r="D184" s="350"/>
      <c r="E184" s="350"/>
      <c r="F184" s="350"/>
      <c r="G184" s="350"/>
      <c r="H184" s="350"/>
      <c r="I184" s="355"/>
      <c r="J184" s="355"/>
      <c r="K184" s="355"/>
      <c r="L184" s="355"/>
      <c r="M184" s="355"/>
      <c r="N184" s="355"/>
      <c r="O184" s="355"/>
      <c r="P184" s="355"/>
      <c r="Q184" s="355"/>
      <c r="R184" s="355"/>
      <c r="S184" s="355"/>
      <c r="T184" s="355"/>
      <c r="U184" s="355"/>
      <c r="V184" s="355"/>
      <c r="W184" s="355"/>
      <c r="X184" s="355"/>
      <c r="Y184" s="355"/>
      <c r="Z184" s="355"/>
      <c r="AA184" s="355"/>
      <c r="AB184" s="355"/>
      <c r="AC184" s="382"/>
    </row>
    <row r="185" spans="1:29" ht="15.75" customHeight="1">
      <c r="A185" s="333"/>
      <c r="B185" s="350"/>
      <c r="C185" s="350"/>
      <c r="D185" s="350"/>
      <c r="E185" s="350"/>
      <c r="F185" s="350"/>
      <c r="G185" s="350"/>
      <c r="H185" s="350"/>
      <c r="I185" s="355"/>
      <c r="J185" s="355"/>
      <c r="K185" s="355"/>
      <c r="L185" s="355"/>
      <c r="M185" s="355"/>
      <c r="N185" s="355"/>
      <c r="O185" s="355"/>
      <c r="P185" s="355"/>
      <c r="Q185" s="355"/>
      <c r="R185" s="355"/>
      <c r="S185" s="355"/>
      <c r="T185" s="355"/>
      <c r="U185" s="355"/>
      <c r="V185" s="355"/>
      <c r="W185" s="355"/>
      <c r="X185" s="355"/>
      <c r="Y185" s="355"/>
      <c r="Z185" s="355"/>
      <c r="AA185" s="355"/>
      <c r="AB185" s="355"/>
      <c r="AC185" s="382"/>
    </row>
    <row r="186" spans="1:29" ht="15.75" customHeight="1">
      <c r="A186" s="333"/>
      <c r="B186" s="350"/>
      <c r="C186" s="350"/>
      <c r="D186" s="350"/>
      <c r="E186" s="350"/>
      <c r="F186" s="350"/>
      <c r="G186" s="350"/>
      <c r="H186" s="350"/>
      <c r="I186" s="355"/>
      <c r="J186" s="355"/>
      <c r="K186" s="355"/>
      <c r="L186" s="355"/>
      <c r="M186" s="355"/>
      <c r="N186" s="355"/>
      <c r="O186" s="355"/>
      <c r="P186" s="355"/>
      <c r="Q186" s="355"/>
      <c r="R186" s="355"/>
      <c r="S186" s="355"/>
      <c r="T186" s="355"/>
      <c r="U186" s="355"/>
      <c r="V186" s="355"/>
      <c r="W186" s="355"/>
      <c r="X186" s="355"/>
      <c r="Y186" s="355"/>
      <c r="Z186" s="355"/>
      <c r="AA186" s="355"/>
      <c r="AB186" s="355"/>
      <c r="AC186" s="382"/>
    </row>
    <row r="187" spans="1:29" ht="15.75" customHeight="1">
      <c r="A187" s="333"/>
      <c r="B187" s="350"/>
      <c r="C187" s="350"/>
      <c r="D187" s="350"/>
      <c r="E187" s="350"/>
      <c r="F187" s="350"/>
      <c r="G187" s="350"/>
      <c r="H187" s="350"/>
      <c r="I187" s="355"/>
      <c r="J187" s="355"/>
      <c r="K187" s="355"/>
      <c r="L187" s="355"/>
      <c r="M187" s="355"/>
      <c r="N187" s="355"/>
      <c r="O187" s="355"/>
      <c r="P187" s="355"/>
      <c r="Q187" s="355"/>
      <c r="R187" s="355"/>
      <c r="S187" s="355"/>
      <c r="T187" s="355"/>
      <c r="U187" s="355"/>
      <c r="V187" s="355"/>
      <c r="W187" s="355"/>
      <c r="X187" s="355"/>
      <c r="Y187" s="355"/>
      <c r="Z187" s="355"/>
      <c r="AA187" s="355"/>
      <c r="AB187" s="355"/>
      <c r="AC187" s="382"/>
    </row>
    <row r="188" spans="1:29" ht="15.75" customHeight="1">
      <c r="A188" s="333"/>
      <c r="B188" s="350"/>
      <c r="C188" s="350"/>
      <c r="D188" s="350"/>
      <c r="E188" s="350"/>
      <c r="F188" s="350"/>
      <c r="G188" s="350"/>
      <c r="H188" s="350"/>
      <c r="I188" s="355"/>
      <c r="J188" s="355"/>
      <c r="K188" s="355"/>
      <c r="L188" s="355"/>
      <c r="M188" s="355"/>
      <c r="N188" s="355"/>
      <c r="O188" s="355"/>
      <c r="P188" s="355"/>
      <c r="Q188" s="355"/>
      <c r="R188" s="355"/>
      <c r="S188" s="355"/>
      <c r="T188" s="355"/>
      <c r="U188" s="355"/>
      <c r="V188" s="355"/>
      <c r="W188" s="355"/>
      <c r="X188" s="355"/>
      <c r="Y188" s="355"/>
      <c r="Z188" s="355"/>
      <c r="AA188" s="355"/>
      <c r="AB188" s="355"/>
      <c r="AC188" s="382"/>
    </row>
    <row r="189" spans="1:29" ht="15.75" customHeight="1">
      <c r="A189" s="333"/>
      <c r="B189" s="350"/>
      <c r="C189" s="350"/>
      <c r="D189" s="350"/>
      <c r="E189" s="350"/>
      <c r="F189" s="350"/>
      <c r="G189" s="350"/>
      <c r="H189" s="350"/>
      <c r="I189" s="355"/>
      <c r="J189" s="355"/>
      <c r="K189" s="355"/>
      <c r="L189" s="355"/>
      <c r="M189" s="355"/>
      <c r="N189" s="355"/>
      <c r="O189" s="355"/>
      <c r="P189" s="355"/>
      <c r="Q189" s="355"/>
      <c r="R189" s="355"/>
      <c r="S189" s="355"/>
      <c r="T189" s="355"/>
      <c r="U189" s="355"/>
      <c r="V189" s="355"/>
      <c r="W189" s="355"/>
      <c r="X189" s="355"/>
      <c r="Y189" s="355"/>
      <c r="Z189" s="355"/>
      <c r="AA189" s="355"/>
      <c r="AB189" s="355"/>
      <c r="AC189" s="382"/>
    </row>
    <row r="190" spans="1:29" ht="15.75" customHeight="1">
      <c r="A190" s="333"/>
      <c r="B190" s="350"/>
      <c r="C190" s="350"/>
      <c r="D190" s="350"/>
      <c r="E190" s="350"/>
      <c r="F190" s="350"/>
      <c r="G190" s="350"/>
      <c r="H190" s="350"/>
      <c r="I190" s="355"/>
      <c r="J190" s="355"/>
      <c r="K190" s="355"/>
      <c r="L190" s="355"/>
      <c r="M190" s="355"/>
      <c r="N190" s="355"/>
      <c r="O190" s="355"/>
      <c r="P190" s="355"/>
      <c r="Q190" s="355"/>
      <c r="R190" s="355"/>
      <c r="S190" s="355"/>
      <c r="T190" s="355"/>
      <c r="U190" s="355"/>
      <c r="V190" s="355"/>
      <c r="W190" s="355"/>
      <c r="X190" s="355"/>
      <c r="Y190" s="355"/>
      <c r="Z190" s="355"/>
      <c r="AA190" s="355"/>
      <c r="AB190" s="355"/>
      <c r="AC190" s="382"/>
    </row>
    <row r="191" spans="1:29" ht="15.75" customHeight="1">
      <c r="A191" s="333"/>
      <c r="B191" s="350"/>
      <c r="C191" s="350"/>
      <c r="D191" s="350"/>
      <c r="E191" s="350"/>
      <c r="F191" s="350"/>
      <c r="G191" s="350"/>
      <c r="H191" s="350"/>
      <c r="I191" s="355"/>
      <c r="J191" s="355"/>
      <c r="K191" s="355"/>
      <c r="L191" s="355"/>
      <c r="M191" s="355"/>
      <c r="N191" s="355"/>
      <c r="O191" s="355"/>
      <c r="P191" s="355"/>
      <c r="Q191" s="355"/>
      <c r="R191" s="355"/>
      <c r="S191" s="355"/>
      <c r="T191" s="355"/>
      <c r="U191" s="355"/>
      <c r="V191" s="355"/>
      <c r="W191" s="355"/>
      <c r="X191" s="355"/>
      <c r="Y191" s="355"/>
      <c r="Z191" s="355"/>
      <c r="AA191" s="355"/>
      <c r="AB191" s="355"/>
      <c r="AC191" s="382"/>
    </row>
    <row r="192" spans="1:29" ht="15.75" customHeight="1">
      <c r="A192" s="333"/>
      <c r="B192" s="350"/>
      <c r="C192" s="350"/>
      <c r="D192" s="350"/>
      <c r="E192" s="350"/>
      <c r="F192" s="350"/>
      <c r="G192" s="350"/>
      <c r="H192" s="350"/>
      <c r="I192" s="355"/>
      <c r="J192" s="355"/>
      <c r="K192" s="355"/>
      <c r="L192" s="355"/>
      <c r="M192" s="355"/>
      <c r="N192" s="355"/>
      <c r="O192" s="355"/>
      <c r="P192" s="355"/>
      <c r="Q192" s="355"/>
      <c r="R192" s="355"/>
      <c r="S192" s="355"/>
      <c r="T192" s="355"/>
      <c r="U192" s="355"/>
      <c r="V192" s="355"/>
      <c r="W192" s="355"/>
      <c r="X192" s="355"/>
      <c r="Y192" s="355"/>
      <c r="Z192" s="355"/>
      <c r="AA192" s="355"/>
      <c r="AB192" s="355"/>
      <c r="AC192" s="382"/>
    </row>
    <row r="193" spans="1:29" ht="15.75" customHeight="1">
      <c r="A193" s="333"/>
      <c r="B193" s="350"/>
      <c r="C193" s="350"/>
      <c r="D193" s="350"/>
      <c r="E193" s="350"/>
      <c r="F193" s="350"/>
      <c r="G193" s="350"/>
      <c r="H193" s="350"/>
      <c r="I193" s="355"/>
      <c r="J193" s="355"/>
      <c r="K193" s="355"/>
      <c r="L193" s="355"/>
      <c r="M193" s="355"/>
      <c r="N193" s="355"/>
      <c r="O193" s="355"/>
      <c r="P193" s="355"/>
      <c r="Q193" s="355"/>
      <c r="R193" s="355"/>
      <c r="S193" s="355"/>
      <c r="T193" s="355"/>
      <c r="U193" s="355"/>
      <c r="V193" s="355"/>
      <c r="W193" s="355"/>
      <c r="X193" s="355"/>
      <c r="Y193" s="355"/>
      <c r="Z193" s="355"/>
      <c r="AA193" s="355"/>
      <c r="AB193" s="355"/>
      <c r="AC193" s="382"/>
    </row>
    <row r="194" spans="1:29" ht="15.75" customHeight="1">
      <c r="A194" s="333"/>
      <c r="B194" s="350"/>
      <c r="C194" s="350"/>
      <c r="D194" s="350"/>
      <c r="E194" s="350"/>
      <c r="F194" s="350"/>
      <c r="G194" s="350"/>
      <c r="H194" s="350"/>
      <c r="I194" s="355"/>
      <c r="J194" s="355"/>
      <c r="K194" s="355"/>
      <c r="L194" s="355"/>
      <c r="M194" s="355"/>
      <c r="N194" s="355"/>
      <c r="O194" s="355"/>
      <c r="P194" s="355"/>
      <c r="Q194" s="355"/>
      <c r="R194" s="355"/>
      <c r="S194" s="355"/>
      <c r="T194" s="355"/>
      <c r="U194" s="355"/>
      <c r="V194" s="355"/>
      <c r="W194" s="355"/>
      <c r="X194" s="355"/>
      <c r="Y194" s="355"/>
      <c r="Z194" s="355"/>
      <c r="AA194" s="355"/>
      <c r="AB194" s="355"/>
      <c r="AC194" s="382"/>
    </row>
    <row r="195" spans="1:29" ht="15.75" customHeight="1">
      <c r="A195" s="333"/>
      <c r="B195" s="350"/>
      <c r="C195" s="350"/>
      <c r="D195" s="350"/>
      <c r="E195" s="350"/>
      <c r="F195" s="350"/>
      <c r="G195" s="350"/>
      <c r="H195" s="350"/>
      <c r="I195" s="355"/>
      <c r="J195" s="355"/>
      <c r="K195" s="355"/>
      <c r="L195" s="355"/>
      <c r="M195" s="355"/>
      <c r="N195" s="355"/>
      <c r="O195" s="355"/>
      <c r="P195" s="355"/>
      <c r="Q195" s="355"/>
      <c r="R195" s="355"/>
      <c r="S195" s="355"/>
      <c r="T195" s="355"/>
      <c r="U195" s="355"/>
      <c r="V195" s="355"/>
      <c r="W195" s="355"/>
      <c r="X195" s="355"/>
      <c r="Y195" s="355"/>
      <c r="Z195" s="355"/>
      <c r="AA195" s="355"/>
      <c r="AB195" s="355"/>
      <c r="AC195" s="382"/>
    </row>
    <row r="196" spans="1:29" ht="15.75" customHeight="1">
      <c r="A196" s="333"/>
      <c r="B196" s="350"/>
      <c r="C196" s="350"/>
      <c r="D196" s="350"/>
      <c r="E196" s="350"/>
      <c r="F196" s="350"/>
      <c r="G196" s="350"/>
      <c r="H196" s="350"/>
      <c r="I196" s="355"/>
      <c r="J196" s="355"/>
      <c r="K196" s="355"/>
      <c r="L196" s="355"/>
      <c r="M196" s="355"/>
      <c r="N196" s="355"/>
      <c r="O196" s="355"/>
      <c r="P196" s="355"/>
      <c r="Q196" s="355"/>
      <c r="R196" s="355"/>
      <c r="S196" s="355"/>
      <c r="T196" s="355"/>
      <c r="U196" s="355"/>
      <c r="V196" s="355"/>
      <c r="W196" s="355"/>
      <c r="X196" s="355"/>
      <c r="Y196" s="355"/>
      <c r="Z196" s="355"/>
      <c r="AA196" s="355"/>
      <c r="AB196" s="355"/>
      <c r="AC196" s="382"/>
    </row>
    <row r="197" spans="1:29" ht="15.75" customHeight="1">
      <c r="A197" s="333"/>
      <c r="B197" s="350"/>
      <c r="C197" s="350"/>
      <c r="D197" s="350"/>
      <c r="E197" s="350"/>
      <c r="F197" s="350"/>
      <c r="G197" s="350"/>
      <c r="H197" s="350"/>
      <c r="I197" s="355"/>
      <c r="J197" s="355"/>
      <c r="K197" s="355"/>
      <c r="L197" s="355"/>
      <c r="M197" s="355"/>
      <c r="N197" s="355"/>
      <c r="O197" s="355"/>
      <c r="P197" s="355"/>
      <c r="Q197" s="355"/>
      <c r="R197" s="355"/>
      <c r="S197" s="355"/>
      <c r="T197" s="355"/>
      <c r="U197" s="355"/>
      <c r="V197" s="355"/>
      <c r="W197" s="355"/>
      <c r="X197" s="355"/>
      <c r="Y197" s="355"/>
      <c r="Z197" s="355"/>
      <c r="AA197" s="355"/>
      <c r="AB197" s="355"/>
      <c r="AC197" s="382"/>
    </row>
    <row r="198" spans="1:29" ht="15.75" customHeight="1">
      <c r="A198" s="333"/>
      <c r="B198" s="350"/>
      <c r="C198" s="350"/>
      <c r="D198" s="350"/>
      <c r="E198" s="350"/>
      <c r="F198" s="350"/>
      <c r="G198" s="350"/>
      <c r="H198" s="350"/>
      <c r="I198" s="355"/>
      <c r="J198" s="355"/>
      <c r="K198" s="355"/>
      <c r="L198" s="355"/>
      <c r="M198" s="355"/>
      <c r="N198" s="355"/>
      <c r="O198" s="355"/>
      <c r="P198" s="355"/>
      <c r="Q198" s="355"/>
      <c r="R198" s="355"/>
      <c r="S198" s="355"/>
      <c r="T198" s="355"/>
      <c r="U198" s="355"/>
      <c r="V198" s="355"/>
      <c r="W198" s="355"/>
      <c r="X198" s="355"/>
      <c r="Y198" s="355"/>
      <c r="Z198" s="355"/>
      <c r="AA198" s="355"/>
      <c r="AB198" s="355"/>
      <c r="AC198" s="382"/>
    </row>
    <row r="199" spans="1:29" ht="15.75" customHeight="1">
      <c r="A199" s="333"/>
      <c r="B199" s="350"/>
      <c r="C199" s="350"/>
      <c r="D199" s="350"/>
      <c r="E199" s="350"/>
      <c r="F199" s="350"/>
      <c r="G199" s="350"/>
      <c r="H199" s="350"/>
      <c r="I199" s="355"/>
      <c r="J199" s="355"/>
      <c r="K199" s="355"/>
      <c r="L199" s="355"/>
      <c r="M199" s="355"/>
      <c r="N199" s="355"/>
      <c r="O199" s="355"/>
      <c r="P199" s="355"/>
      <c r="Q199" s="355"/>
      <c r="R199" s="355"/>
      <c r="S199" s="355"/>
      <c r="T199" s="355"/>
      <c r="U199" s="355"/>
      <c r="V199" s="355"/>
      <c r="W199" s="355"/>
      <c r="X199" s="355"/>
      <c r="Y199" s="355"/>
      <c r="Z199" s="355"/>
      <c r="AA199" s="355"/>
      <c r="AB199" s="355"/>
      <c r="AC199" s="382"/>
    </row>
    <row r="200" spans="1:29" ht="15.75" customHeight="1">
      <c r="A200" s="333"/>
      <c r="B200" s="350"/>
      <c r="C200" s="350"/>
      <c r="D200" s="350"/>
      <c r="E200" s="350"/>
      <c r="F200" s="350"/>
      <c r="G200" s="350"/>
      <c r="H200" s="350"/>
      <c r="I200" s="355"/>
      <c r="J200" s="355"/>
      <c r="K200" s="355"/>
      <c r="L200" s="355"/>
      <c r="M200" s="355"/>
      <c r="N200" s="355"/>
      <c r="O200" s="355"/>
      <c r="P200" s="355"/>
      <c r="Q200" s="355"/>
      <c r="R200" s="355"/>
      <c r="S200" s="355"/>
      <c r="T200" s="355"/>
      <c r="U200" s="355"/>
      <c r="V200" s="355"/>
      <c r="W200" s="355"/>
      <c r="X200" s="355"/>
      <c r="Y200" s="355"/>
      <c r="Z200" s="355"/>
      <c r="AA200" s="355"/>
      <c r="AB200" s="355"/>
      <c r="AC200" s="382"/>
    </row>
    <row r="201" spans="1:29" ht="15.75" customHeight="1">
      <c r="A201" s="333"/>
      <c r="B201" s="350"/>
      <c r="C201" s="350"/>
      <c r="D201" s="350"/>
      <c r="E201" s="350"/>
      <c r="F201" s="350"/>
      <c r="G201" s="350"/>
      <c r="H201" s="350"/>
      <c r="I201" s="355"/>
      <c r="J201" s="355"/>
      <c r="K201" s="355"/>
      <c r="L201" s="355"/>
      <c r="M201" s="355"/>
      <c r="N201" s="355"/>
      <c r="O201" s="355"/>
      <c r="P201" s="355"/>
      <c r="Q201" s="355"/>
      <c r="R201" s="355"/>
      <c r="S201" s="355"/>
      <c r="T201" s="355"/>
      <c r="U201" s="355"/>
      <c r="V201" s="355"/>
      <c r="W201" s="355"/>
      <c r="X201" s="355"/>
      <c r="Y201" s="355"/>
      <c r="Z201" s="355"/>
      <c r="AA201" s="355"/>
      <c r="AB201" s="355"/>
      <c r="AC201" s="382"/>
    </row>
    <row r="202" spans="1:29" ht="15.75" customHeight="1">
      <c r="A202" s="333"/>
      <c r="B202" s="350"/>
      <c r="C202" s="350"/>
      <c r="D202" s="350"/>
      <c r="E202" s="350"/>
      <c r="F202" s="350"/>
      <c r="G202" s="350"/>
      <c r="H202" s="350"/>
      <c r="I202" s="355"/>
      <c r="J202" s="355"/>
      <c r="K202" s="355"/>
      <c r="L202" s="355"/>
      <c r="M202" s="355"/>
      <c r="N202" s="355"/>
      <c r="O202" s="355"/>
      <c r="P202" s="355"/>
      <c r="Q202" s="355"/>
      <c r="R202" s="355"/>
      <c r="S202" s="355"/>
      <c r="T202" s="355"/>
      <c r="U202" s="355"/>
      <c r="V202" s="355"/>
      <c r="W202" s="355"/>
      <c r="X202" s="355"/>
      <c r="Y202" s="355"/>
      <c r="Z202" s="355"/>
      <c r="AA202" s="355"/>
      <c r="AB202" s="355"/>
      <c r="AC202" s="382"/>
    </row>
    <row r="203" spans="1:29" ht="15.75" customHeight="1">
      <c r="A203" s="333"/>
      <c r="B203" s="350"/>
      <c r="C203" s="350"/>
      <c r="D203" s="350"/>
      <c r="E203" s="350"/>
      <c r="F203" s="350"/>
      <c r="G203" s="350"/>
      <c r="H203" s="350"/>
      <c r="I203" s="355"/>
      <c r="J203" s="355"/>
      <c r="K203" s="355"/>
      <c r="L203" s="355"/>
      <c r="M203" s="355"/>
      <c r="N203" s="355"/>
      <c r="O203" s="355"/>
      <c r="P203" s="355"/>
      <c r="Q203" s="355"/>
      <c r="R203" s="355"/>
      <c r="S203" s="355"/>
      <c r="T203" s="355"/>
      <c r="U203" s="355"/>
      <c r="V203" s="355"/>
      <c r="W203" s="355"/>
      <c r="X203" s="355"/>
      <c r="Y203" s="355"/>
      <c r="Z203" s="355"/>
      <c r="AA203" s="355"/>
      <c r="AB203" s="355"/>
      <c r="AC203" s="382"/>
    </row>
    <row r="204" spans="1:29" ht="15.75" customHeight="1">
      <c r="A204" s="333"/>
      <c r="B204" s="350"/>
      <c r="C204" s="350"/>
      <c r="D204" s="350"/>
      <c r="E204" s="350"/>
      <c r="F204" s="350"/>
      <c r="G204" s="350"/>
      <c r="H204" s="350"/>
      <c r="I204" s="355"/>
      <c r="J204" s="355"/>
      <c r="K204" s="355"/>
      <c r="L204" s="355"/>
      <c r="M204" s="355"/>
      <c r="N204" s="355"/>
      <c r="O204" s="355"/>
      <c r="P204" s="355"/>
      <c r="Q204" s="355"/>
      <c r="R204" s="355"/>
      <c r="S204" s="355"/>
      <c r="T204" s="355"/>
      <c r="U204" s="355"/>
      <c r="V204" s="355"/>
      <c r="W204" s="355"/>
      <c r="X204" s="355"/>
      <c r="Y204" s="355"/>
      <c r="Z204" s="355"/>
      <c r="AA204" s="355"/>
      <c r="AB204" s="355"/>
      <c r="AC204" s="382"/>
    </row>
    <row r="205" spans="1:29" ht="15.75" customHeight="1">
      <c r="A205" s="333"/>
      <c r="B205" s="350"/>
      <c r="C205" s="350"/>
      <c r="D205" s="350"/>
      <c r="E205" s="350"/>
      <c r="F205" s="350"/>
      <c r="G205" s="350"/>
      <c r="H205" s="350"/>
      <c r="I205" s="355"/>
      <c r="J205" s="355"/>
      <c r="K205" s="355"/>
      <c r="L205" s="355"/>
      <c r="M205" s="355"/>
      <c r="N205" s="355"/>
      <c r="O205" s="355"/>
      <c r="P205" s="355"/>
      <c r="Q205" s="355"/>
      <c r="R205" s="355"/>
      <c r="S205" s="355"/>
      <c r="T205" s="355"/>
      <c r="U205" s="355"/>
      <c r="V205" s="355"/>
      <c r="W205" s="355"/>
      <c r="X205" s="355"/>
      <c r="Y205" s="355"/>
      <c r="Z205" s="355"/>
      <c r="AA205" s="355"/>
      <c r="AB205" s="355"/>
      <c r="AC205" s="382"/>
    </row>
    <row r="206" spans="1:29" ht="15.75" customHeight="1">
      <c r="A206" s="333"/>
      <c r="B206" s="350"/>
      <c r="C206" s="350"/>
      <c r="D206" s="350"/>
      <c r="E206" s="350"/>
      <c r="F206" s="350"/>
      <c r="G206" s="350"/>
      <c r="H206" s="350"/>
      <c r="I206" s="355"/>
      <c r="J206" s="355"/>
      <c r="K206" s="355"/>
      <c r="L206" s="355"/>
      <c r="M206" s="355"/>
      <c r="N206" s="355"/>
      <c r="O206" s="355"/>
      <c r="P206" s="355"/>
      <c r="Q206" s="355"/>
      <c r="R206" s="355"/>
      <c r="S206" s="355"/>
      <c r="T206" s="355"/>
      <c r="U206" s="355"/>
      <c r="V206" s="355"/>
      <c r="W206" s="355"/>
      <c r="X206" s="355"/>
      <c r="Y206" s="355"/>
      <c r="Z206" s="355"/>
      <c r="AA206" s="355"/>
      <c r="AB206" s="355"/>
      <c r="AC206" s="382"/>
    </row>
    <row r="207" spans="1:29" ht="15.75" customHeight="1">
      <c r="A207" s="333"/>
      <c r="B207" s="350"/>
      <c r="C207" s="350"/>
      <c r="D207" s="350"/>
      <c r="E207" s="350"/>
      <c r="F207" s="350"/>
      <c r="G207" s="350"/>
      <c r="H207" s="350"/>
      <c r="I207" s="355"/>
      <c r="J207" s="355"/>
      <c r="K207" s="355"/>
      <c r="L207" s="355"/>
      <c r="M207" s="355"/>
      <c r="N207" s="355"/>
      <c r="O207" s="355"/>
      <c r="P207" s="355"/>
      <c r="Q207" s="355"/>
      <c r="R207" s="355"/>
      <c r="S207" s="355"/>
      <c r="T207" s="355"/>
      <c r="U207" s="355"/>
      <c r="V207" s="355"/>
      <c r="W207" s="355"/>
      <c r="X207" s="355"/>
      <c r="Y207" s="355"/>
      <c r="Z207" s="355"/>
      <c r="AA207" s="355"/>
      <c r="AB207" s="355"/>
      <c r="AC207" s="382"/>
    </row>
    <row r="208" spans="1:29" ht="15.75" customHeight="1">
      <c r="A208" s="333"/>
      <c r="B208" s="350"/>
      <c r="C208" s="350"/>
      <c r="D208" s="350"/>
      <c r="E208" s="350"/>
      <c r="F208" s="350"/>
      <c r="G208" s="350"/>
      <c r="H208" s="350"/>
      <c r="I208" s="355"/>
      <c r="J208" s="355"/>
      <c r="K208" s="355"/>
      <c r="L208" s="355"/>
      <c r="M208" s="355"/>
      <c r="N208" s="355"/>
      <c r="O208" s="355"/>
      <c r="P208" s="355"/>
      <c r="Q208" s="355"/>
      <c r="R208" s="355"/>
      <c r="S208" s="355"/>
      <c r="T208" s="355"/>
      <c r="U208" s="355"/>
      <c r="V208" s="355"/>
      <c r="W208" s="355"/>
      <c r="X208" s="355"/>
      <c r="Y208" s="355"/>
      <c r="Z208" s="355"/>
      <c r="AA208" s="355"/>
      <c r="AB208" s="355"/>
      <c r="AC208" s="382"/>
    </row>
    <row r="209" spans="1:29" ht="15.75" customHeight="1">
      <c r="A209" s="333"/>
      <c r="B209" s="350"/>
      <c r="C209" s="350"/>
      <c r="D209" s="350"/>
      <c r="E209" s="350"/>
      <c r="F209" s="350"/>
      <c r="G209" s="350"/>
      <c r="H209" s="350"/>
      <c r="I209" s="355"/>
      <c r="J209" s="355"/>
      <c r="K209" s="355"/>
      <c r="L209" s="355"/>
      <c r="M209" s="355"/>
      <c r="N209" s="355"/>
      <c r="O209" s="355"/>
      <c r="P209" s="355"/>
      <c r="Q209" s="355"/>
      <c r="R209" s="355"/>
      <c r="S209" s="355"/>
      <c r="T209" s="355"/>
      <c r="U209" s="355"/>
      <c r="V209" s="355"/>
      <c r="W209" s="355"/>
      <c r="X209" s="355"/>
      <c r="Y209" s="355"/>
      <c r="Z209" s="355"/>
      <c r="AA209" s="355"/>
      <c r="AB209" s="355"/>
      <c r="AC209" s="382"/>
    </row>
    <row r="210" spans="1:29" ht="15.75" customHeight="1">
      <c r="A210" s="333"/>
      <c r="B210" s="350"/>
      <c r="C210" s="350"/>
      <c r="D210" s="350"/>
      <c r="E210" s="350"/>
      <c r="F210" s="350"/>
      <c r="G210" s="350"/>
      <c r="H210" s="350"/>
      <c r="I210" s="355"/>
      <c r="J210" s="355"/>
      <c r="K210" s="355"/>
      <c r="L210" s="355"/>
      <c r="M210" s="355"/>
      <c r="N210" s="355"/>
      <c r="O210" s="355"/>
      <c r="P210" s="355"/>
      <c r="Q210" s="355"/>
      <c r="R210" s="355"/>
      <c r="S210" s="355"/>
      <c r="T210" s="355"/>
      <c r="U210" s="355"/>
      <c r="V210" s="355"/>
      <c r="W210" s="355"/>
      <c r="X210" s="355"/>
      <c r="Y210" s="355"/>
      <c r="Z210" s="355"/>
      <c r="AA210" s="355"/>
      <c r="AB210" s="355"/>
      <c r="AC210" s="382"/>
    </row>
    <row r="211" spans="1:29" ht="15.75" customHeight="1">
      <c r="A211" s="333"/>
      <c r="B211" s="350"/>
      <c r="C211" s="350"/>
      <c r="D211" s="350"/>
      <c r="E211" s="350"/>
      <c r="F211" s="350"/>
      <c r="G211" s="350"/>
      <c r="H211" s="350"/>
      <c r="I211" s="355"/>
      <c r="J211" s="355"/>
      <c r="K211" s="355"/>
      <c r="L211" s="355"/>
      <c r="M211" s="355"/>
      <c r="N211" s="355"/>
      <c r="O211" s="355"/>
      <c r="P211" s="355"/>
      <c r="Q211" s="355"/>
      <c r="R211" s="355"/>
      <c r="S211" s="355"/>
      <c r="T211" s="355"/>
      <c r="U211" s="355"/>
      <c r="V211" s="355"/>
      <c r="W211" s="355"/>
      <c r="X211" s="355"/>
      <c r="Y211" s="355"/>
      <c r="Z211" s="355"/>
      <c r="AA211" s="355"/>
      <c r="AB211" s="355"/>
      <c r="AC211" s="382"/>
    </row>
    <row r="212" spans="1:29" ht="15.75" customHeight="1">
      <c r="A212" s="333"/>
      <c r="B212" s="350"/>
      <c r="C212" s="350"/>
      <c r="D212" s="350"/>
      <c r="E212" s="350"/>
      <c r="F212" s="350"/>
      <c r="G212" s="350"/>
      <c r="H212" s="350"/>
      <c r="I212" s="355"/>
      <c r="J212" s="355"/>
      <c r="K212" s="355"/>
      <c r="L212" s="355"/>
      <c r="M212" s="355"/>
      <c r="N212" s="355"/>
      <c r="O212" s="355"/>
      <c r="P212" s="355"/>
      <c r="Q212" s="355"/>
      <c r="R212" s="355"/>
      <c r="S212" s="355"/>
      <c r="T212" s="355"/>
      <c r="U212" s="355"/>
      <c r="V212" s="355"/>
      <c r="W212" s="355"/>
      <c r="X212" s="355"/>
      <c r="Y212" s="355"/>
      <c r="Z212" s="355"/>
      <c r="AA212" s="355"/>
      <c r="AB212" s="355"/>
      <c r="AC212" s="382"/>
    </row>
    <row r="213" spans="1:29" ht="15.75" customHeight="1">
      <c r="A213" s="333"/>
      <c r="B213" s="350"/>
      <c r="C213" s="350"/>
      <c r="D213" s="350"/>
      <c r="E213" s="350"/>
      <c r="F213" s="350"/>
      <c r="G213" s="350"/>
      <c r="H213" s="350"/>
      <c r="I213" s="355"/>
      <c r="J213" s="355"/>
      <c r="K213" s="355"/>
      <c r="L213" s="355"/>
      <c r="M213" s="355"/>
      <c r="N213" s="355"/>
      <c r="O213" s="355"/>
      <c r="P213" s="355"/>
      <c r="Q213" s="355"/>
      <c r="R213" s="355"/>
      <c r="S213" s="355"/>
      <c r="T213" s="355"/>
      <c r="U213" s="355"/>
      <c r="V213" s="355"/>
      <c r="W213" s="355"/>
      <c r="X213" s="355"/>
      <c r="Y213" s="355"/>
      <c r="Z213" s="355"/>
      <c r="AA213" s="355"/>
      <c r="AB213" s="355"/>
      <c r="AC213" s="382"/>
    </row>
    <row r="214" spans="1:29" ht="15.75" customHeight="1">
      <c r="A214" s="333"/>
      <c r="B214" s="350"/>
      <c r="C214" s="350"/>
      <c r="D214" s="350"/>
      <c r="E214" s="350"/>
      <c r="F214" s="350"/>
      <c r="G214" s="350"/>
      <c r="H214" s="350"/>
      <c r="I214" s="355"/>
      <c r="J214" s="355"/>
      <c r="K214" s="355"/>
      <c r="L214" s="355"/>
      <c r="M214" s="355"/>
      <c r="N214" s="355"/>
      <c r="O214" s="355"/>
      <c r="P214" s="355"/>
      <c r="Q214" s="355"/>
      <c r="R214" s="355"/>
      <c r="S214" s="355"/>
      <c r="T214" s="355"/>
      <c r="U214" s="355"/>
      <c r="V214" s="355"/>
      <c r="W214" s="355"/>
      <c r="X214" s="355"/>
      <c r="Y214" s="355"/>
      <c r="Z214" s="355"/>
      <c r="AA214" s="355"/>
      <c r="AB214" s="355"/>
      <c r="AC214" s="382"/>
    </row>
    <row r="215" spans="1:29" ht="15.75" customHeight="1">
      <c r="A215" s="333"/>
      <c r="B215" s="350"/>
      <c r="C215" s="350"/>
      <c r="D215" s="350"/>
      <c r="E215" s="350"/>
      <c r="F215" s="350"/>
      <c r="G215" s="350"/>
      <c r="H215" s="350"/>
      <c r="I215" s="355"/>
      <c r="J215" s="355"/>
      <c r="K215" s="355"/>
      <c r="L215" s="355"/>
      <c r="M215" s="355"/>
      <c r="N215" s="355"/>
      <c r="O215" s="355"/>
      <c r="P215" s="355"/>
      <c r="Q215" s="355"/>
      <c r="R215" s="355"/>
      <c r="S215" s="355"/>
      <c r="T215" s="355"/>
      <c r="U215" s="355"/>
      <c r="V215" s="355"/>
      <c r="W215" s="355"/>
      <c r="X215" s="355"/>
      <c r="Y215" s="355"/>
      <c r="Z215" s="355"/>
      <c r="AA215" s="355"/>
      <c r="AB215" s="355"/>
      <c r="AC215" s="382"/>
    </row>
    <row r="216" spans="1:29" ht="15.75" customHeight="1">
      <c r="A216" s="333"/>
      <c r="B216" s="350"/>
      <c r="C216" s="350"/>
      <c r="D216" s="350"/>
      <c r="E216" s="350"/>
      <c r="F216" s="350"/>
      <c r="G216" s="350"/>
      <c r="H216" s="350"/>
      <c r="I216" s="355"/>
      <c r="J216" s="355"/>
      <c r="K216" s="355"/>
      <c r="L216" s="355"/>
      <c r="M216" s="355"/>
      <c r="N216" s="355"/>
      <c r="O216" s="355"/>
      <c r="P216" s="355"/>
      <c r="Q216" s="355"/>
      <c r="R216" s="355"/>
      <c r="S216" s="355"/>
      <c r="T216" s="355"/>
      <c r="U216" s="355"/>
      <c r="V216" s="355"/>
      <c r="W216" s="355"/>
      <c r="X216" s="355"/>
      <c r="Y216" s="355"/>
      <c r="Z216" s="355"/>
      <c r="AA216" s="355"/>
      <c r="AB216" s="355"/>
      <c r="AC216" s="382"/>
    </row>
    <row r="217" spans="1:29" ht="15.75" customHeight="1">
      <c r="A217" s="333"/>
      <c r="B217" s="350"/>
      <c r="C217" s="350"/>
      <c r="D217" s="350"/>
      <c r="E217" s="350"/>
      <c r="F217" s="350"/>
      <c r="G217" s="350"/>
      <c r="H217" s="350"/>
      <c r="I217" s="355"/>
      <c r="J217" s="355"/>
      <c r="K217" s="355"/>
      <c r="L217" s="355"/>
      <c r="M217" s="355"/>
      <c r="N217" s="355"/>
      <c r="O217" s="355"/>
      <c r="P217" s="355"/>
      <c r="Q217" s="355"/>
      <c r="R217" s="355"/>
      <c r="S217" s="355"/>
      <c r="T217" s="355"/>
      <c r="U217" s="355"/>
      <c r="V217" s="355"/>
      <c r="W217" s="355"/>
      <c r="X217" s="355"/>
      <c r="Y217" s="355"/>
      <c r="Z217" s="355"/>
      <c r="AA217" s="355"/>
      <c r="AB217" s="355"/>
      <c r="AC217" s="382"/>
    </row>
    <row r="218" spans="1:29" ht="15.75" customHeight="1">
      <c r="A218" s="333"/>
      <c r="B218" s="350"/>
      <c r="C218" s="350"/>
      <c r="D218" s="350"/>
      <c r="E218" s="350"/>
      <c r="F218" s="350"/>
      <c r="G218" s="350"/>
      <c r="H218" s="350"/>
      <c r="I218" s="355"/>
      <c r="J218" s="355"/>
      <c r="K218" s="355"/>
      <c r="L218" s="355"/>
      <c r="M218" s="355"/>
      <c r="N218" s="355"/>
      <c r="O218" s="355"/>
      <c r="P218" s="355"/>
      <c r="Q218" s="355"/>
      <c r="R218" s="355"/>
      <c r="S218" s="355"/>
      <c r="T218" s="355"/>
      <c r="U218" s="355"/>
      <c r="V218" s="355"/>
      <c r="W218" s="355"/>
      <c r="X218" s="355"/>
      <c r="Y218" s="355"/>
      <c r="Z218" s="355"/>
      <c r="AA218" s="355"/>
      <c r="AB218" s="355"/>
      <c r="AC218" s="382"/>
    </row>
    <row r="219" spans="1:29" ht="15.75" customHeight="1">
      <c r="A219" s="333"/>
      <c r="B219" s="350"/>
      <c r="C219" s="350"/>
      <c r="D219" s="350"/>
      <c r="E219" s="350"/>
      <c r="F219" s="350"/>
      <c r="G219" s="350"/>
      <c r="H219" s="350"/>
      <c r="I219" s="355"/>
      <c r="J219" s="355"/>
      <c r="K219" s="355"/>
      <c r="L219" s="355"/>
      <c r="M219" s="355"/>
      <c r="N219" s="355"/>
      <c r="O219" s="355"/>
      <c r="P219" s="355"/>
      <c r="Q219" s="355"/>
      <c r="R219" s="355"/>
      <c r="S219" s="355"/>
      <c r="T219" s="355"/>
      <c r="U219" s="355"/>
      <c r="V219" s="355"/>
      <c r="W219" s="355"/>
      <c r="X219" s="355"/>
      <c r="Y219" s="355"/>
      <c r="Z219" s="355"/>
      <c r="AA219" s="355"/>
      <c r="AB219" s="355"/>
      <c r="AC219" s="382"/>
    </row>
    <row r="220" spans="1:29" ht="15.75" customHeight="1">
      <c r="A220" s="333"/>
      <c r="B220" s="350"/>
      <c r="C220" s="350"/>
      <c r="D220" s="350"/>
      <c r="E220" s="350"/>
      <c r="F220" s="350"/>
      <c r="G220" s="350"/>
      <c r="H220" s="350"/>
      <c r="I220" s="355"/>
      <c r="J220" s="355"/>
      <c r="K220" s="355"/>
      <c r="L220" s="355"/>
      <c r="M220" s="355"/>
      <c r="N220" s="355"/>
      <c r="O220" s="355"/>
      <c r="P220" s="355"/>
      <c r="Q220" s="355"/>
      <c r="R220" s="355"/>
      <c r="S220" s="355"/>
      <c r="T220" s="355"/>
      <c r="U220" s="355"/>
      <c r="V220" s="355"/>
      <c r="W220" s="355"/>
      <c r="X220" s="355"/>
      <c r="Y220" s="355"/>
      <c r="Z220" s="355"/>
      <c r="AA220" s="355"/>
      <c r="AB220" s="355"/>
      <c r="AC220" s="382"/>
    </row>
    <row r="221" spans="1:29" ht="15.75" customHeight="1">
      <c r="A221" s="333"/>
      <c r="B221" s="350"/>
      <c r="C221" s="350"/>
      <c r="D221" s="350"/>
      <c r="E221" s="350"/>
      <c r="F221" s="350"/>
      <c r="G221" s="350"/>
      <c r="H221" s="350"/>
      <c r="I221" s="355"/>
      <c r="J221" s="355"/>
      <c r="K221" s="355"/>
      <c r="L221" s="355"/>
      <c r="M221" s="355"/>
      <c r="N221" s="355"/>
      <c r="O221" s="355"/>
      <c r="P221" s="355"/>
      <c r="Q221" s="355"/>
      <c r="R221" s="355"/>
      <c r="S221" s="355"/>
      <c r="T221" s="355"/>
      <c r="U221" s="355"/>
      <c r="V221" s="355"/>
      <c r="W221" s="355"/>
      <c r="X221" s="355"/>
      <c r="Y221" s="355"/>
      <c r="Z221" s="355"/>
      <c r="AA221" s="355"/>
      <c r="AB221" s="355"/>
      <c r="AC221" s="382"/>
    </row>
    <row r="222" spans="1:29" ht="15.75" customHeight="1">
      <c r="A222" s="333"/>
      <c r="B222" s="350"/>
      <c r="C222" s="350"/>
      <c r="D222" s="350"/>
      <c r="E222" s="350"/>
      <c r="F222" s="350"/>
      <c r="G222" s="350"/>
      <c r="H222" s="350"/>
      <c r="I222" s="355"/>
      <c r="J222" s="355"/>
      <c r="K222" s="355"/>
      <c r="L222" s="355"/>
      <c r="M222" s="355"/>
      <c r="N222" s="355"/>
      <c r="O222" s="355"/>
      <c r="P222" s="355"/>
      <c r="Q222" s="355"/>
      <c r="R222" s="355"/>
      <c r="S222" s="355"/>
      <c r="T222" s="355"/>
      <c r="U222" s="355"/>
      <c r="V222" s="355"/>
      <c r="W222" s="355"/>
      <c r="X222" s="355"/>
      <c r="Y222" s="355"/>
      <c r="Z222" s="355"/>
      <c r="AA222" s="355"/>
      <c r="AB222" s="355"/>
      <c r="AC222" s="382"/>
    </row>
    <row r="223" spans="1:29" ht="15.75" customHeight="1">
      <c r="A223" s="333"/>
      <c r="B223" s="350"/>
      <c r="C223" s="350"/>
      <c r="D223" s="350"/>
      <c r="E223" s="350"/>
      <c r="F223" s="350"/>
      <c r="G223" s="350"/>
      <c r="H223" s="350"/>
      <c r="I223" s="355"/>
      <c r="J223" s="355"/>
      <c r="K223" s="355"/>
      <c r="L223" s="355"/>
      <c r="M223" s="355"/>
      <c r="N223" s="355"/>
      <c r="O223" s="355"/>
      <c r="P223" s="355"/>
      <c r="Q223" s="355"/>
      <c r="R223" s="355"/>
      <c r="S223" s="355"/>
      <c r="T223" s="355"/>
      <c r="U223" s="355"/>
      <c r="V223" s="355"/>
      <c r="W223" s="355"/>
      <c r="X223" s="355"/>
      <c r="Y223" s="355"/>
      <c r="Z223" s="355"/>
      <c r="AA223" s="355"/>
      <c r="AB223" s="355"/>
      <c r="AC223" s="382"/>
    </row>
    <row r="224" spans="1:29" ht="15.75" customHeight="1">
      <c r="A224" s="333"/>
      <c r="B224" s="350"/>
      <c r="C224" s="350"/>
      <c r="D224" s="350"/>
      <c r="E224" s="350"/>
      <c r="F224" s="350"/>
      <c r="G224" s="350"/>
      <c r="H224" s="350"/>
      <c r="I224" s="355"/>
      <c r="J224" s="355"/>
      <c r="K224" s="355"/>
      <c r="L224" s="355"/>
      <c r="M224" s="355"/>
      <c r="N224" s="355"/>
      <c r="O224" s="355"/>
      <c r="P224" s="355"/>
      <c r="Q224" s="355"/>
      <c r="R224" s="355"/>
      <c r="S224" s="355"/>
      <c r="T224" s="355"/>
      <c r="U224" s="355"/>
      <c r="V224" s="355"/>
      <c r="W224" s="355"/>
      <c r="X224" s="355"/>
      <c r="Y224" s="355"/>
      <c r="Z224" s="355"/>
      <c r="AA224" s="355"/>
      <c r="AB224" s="355"/>
      <c r="AC224" s="382"/>
    </row>
    <row r="225" spans="1:29" ht="15.75" customHeight="1">
      <c r="A225" s="333"/>
      <c r="B225" s="350"/>
      <c r="C225" s="350"/>
      <c r="D225" s="350"/>
      <c r="E225" s="350"/>
      <c r="F225" s="350"/>
      <c r="G225" s="350"/>
      <c r="H225" s="350"/>
      <c r="I225" s="355"/>
      <c r="J225" s="355"/>
      <c r="K225" s="355"/>
      <c r="L225" s="355"/>
      <c r="M225" s="355"/>
      <c r="N225" s="355"/>
      <c r="O225" s="355"/>
      <c r="P225" s="355"/>
      <c r="Q225" s="355"/>
      <c r="R225" s="355"/>
      <c r="S225" s="355"/>
      <c r="T225" s="355"/>
      <c r="U225" s="355"/>
      <c r="V225" s="355"/>
      <c r="W225" s="355"/>
      <c r="X225" s="355"/>
      <c r="Y225" s="355"/>
      <c r="Z225" s="355"/>
      <c r="AA225" s="355"/>
      <c r="AB225" s="355"/>
      <c r="AC225" s="382"/>
    </row>
    <row r="226" spans="1:29" ht="15.75" customHeight="1">
      <c r="A226" s="333"/>
      <c r="B226" s="350"/>
      <c r="C226" s="350"/>
      <c r="D226" s="350"/>
      <c r="E226" s="350"/>
      <c r="F226" s="350"/>
      <c r="G226" s="350"/>
      <c r="H226" s="350"/>
      <c r="I226" s="355"/>
      <c r="J226" s="355"/>
      <c r="K226" s="355"/>
      <c r="L226" s="355"/>
      <c r="M226" s="355"/>
      <c r="N226" s="355"/>
      <c r="O226" s="355"/>
      <c r="P226" s="355"/>
      <c r="Q226" s="355"/>
      <c r="R226" s="355"/>
      <c r="S226" s="355"/>
      <c r="T226" s="355"/>
      <c r="U226" s="355"/>
      <c r="V226" s="355"/>
      <c r="W226" s="355"/>
      <c r="X226" s="355"/>
      <c r="Y226" s="355"/>
      <c r="Z226" s="355"/>
      <c r="AA226" s="355"/>
      <c r="AB226" s="355"/>
      <c r="AC226" s="382"/>
    </row>
    <row r="227" spans="1:29" ht="15.75" customHeight="1">
      <c r="A227" s="333"/>
      <c r="B227" s="350"/>
      <c r="C227" s="350"/>
      <c r="D227" s="350"/>
      <c r="E227" s="350"/>
      <c r="F227" s="350"/>
      <c r="G227" s="350"/>
      <c r="H227" s="350"/>
      <c r="I227" s="355"/>
      <c r="J227" s="355"/>
      <c r="K227" s="355"/>
      <c r="L227" s="355"/>
      <c r="M227" s="355"/>
      <c r="N227" s="355"/>
      <c r="O227" s="355"/>
      <c r="P227" s="355"/>
      <c r="Q227" s="355"/>
      <c r="R227" s="355"/>
      <c r="S227" s="355"/>
      <c r="T227" s="355"/>
      <c r="U227" s="355"/>
      <c r="V227" s="355"/>
      <c r="W227" s="355"/>
      <c r="X227" s="355"/>
      <c r="Y227" s="355"/>
      <c r="Z227" s="355"/>
      <c r="AA227" s="355"/>
      <c r="AB227" s="355"/>
      <c r="AC227" s="382"/>
    </row>
    <row r="228" spans="1:29" ht="15.75" customHeight="1">
      <c r="A228" s="333"/>
      <c r="B228" s="350"/>
      <c r="C228" s="350"/>
      <c r="D228" s="350"/>
      <c r="E228" s="350"/>
      <c r="F228" s="350"/>
      <c r="G228" s="350"/>
      <c r="H228" s="350"/>
      <c r="I228" s="355"/>
      <c r="J228" s="355"/>
      <c r="K228" s="355"/>
      <c r="L228" s="355"/>
      <c r="M228" s="355"/>
      <c r="N228" s="355"/>
      <c r="O228" s="355"/>
      <c r="P228" s="355"/>
      <c r="Q228" s="355"/>
      <c r="R228" s="355"/>
      <c r="S228" s="355"/>
      <c r="T228" s="355"/>
      <c r="U228" s="355"/>
      <c r="V228" s="355"/>
      <c r="W228" s="355"/>
      <c r="X228" s="355"/>
      <c r="Y228" s="355"/>
      <c r="Z228" s="355"/>
      <c r="AA228" s="355"/>
      <c r="AB228" s="355"/>
      <c r="AC228" s="382"/>
    </row>
    <row r="229" spans="1:29" ht="15.75" customHeight="1">
      <c r="A229" s="333"/>
      <c r="B229" s="350"/>
      <c r="C229" s="350"/>
      <c r="D229" s="350"/>
      <c r="E229" s="350"/>
      <c r="F229" s="350"/>
      <c r="G229" s="350"/>
      <c r="H229" s="350"/>
      <c r="I229" s="355"/>
      <c r="J229" s="355"/>
      <c r="K229" s="355"/>
      <c r="L229" s="355"/>
      <c r="M229" s="355"/>
      <c r="N229" s="355"/>
      <c r="O229" s="355"/>
      <c r="P229" s="355"/>
      <c r="Q229" s="355"/>
      <c r="R229" s="355"/>
      <c r="S229" s="355"/>
      <c r="T229" s="355"/>
      <c r="U229" s="355"/>
      <c r="V229" s="355"/>
      <c r="W229" s="355"/>
      <c r="X229" s="355"/>
      <c r="Y229" s="355"/>
      <c r="Z229" s="355"/>
      <c r="AA229" s="355"/>
      <c r="AB229" s="355"/>
      <c r="AC229" s="382"/>
    </row>
    <row r="230" spans="1:29" ht="15.75" customHeight="1">
      <c r="A230" s="333"/>
      <c r="B230" s="350"/>
      <c r="C230" s="350"/>
      <c r="D230" s="350"/>
      <c r="E230" s="350"/>
      <c r="F230" s="350"/>
      <c r="G230" s="350"/>
      <c r="H230" s="350"/>
      <c r="I230" s="355"/>
      <c r="J230" s="355"/>
      <c r="K230" s="355"/>
      <c r="L230" s="355"/>
      <c r="M230" s="355"/>
      <c r="N230" s="355"/>
      <c r="O230" s="355"/>
      <c r="P230" s="355"/>
      <c r="Q230" s="355"/>
      <c r="R230" s="355"/>
      <c r="S230" s="355"/>
      <c r="T230" s="355"/>
      <c r="U230" s="355"/>
      <c r="V230" s="355"/>
      <c r="W230" s="355"/>
      <c r="X230" s="355"/>
      <c r="Y230" s="355"/>
      <c r="Z230" s="355"/>
      <c r="AA230" s="355"/>
      <c r="AB230" s="355"/>
      <c r="AC230" s="382"/>
    </row>
    <row r="231" spans="1:29" ht="15.75" customHeight="1">
      <c r="A231" s="333"/>
      <c r="B231" s="350"/>
      <c r="C231" s="350"/>
      <c r="D231" s="350"/>
      <c r="E231" s="350"/>
      <c r="F231" s="350"/>
      <c r="G231" s="350"/>
      <c r="H231" s="350"/>
      <c r="I231" s="355"/>
      <c r="J231" s="355"/>
      <c r="K231" s="355"/>
      <c r="L231" s="355"/>
      <c r="M231" s="355"/>
      <c r="N231" s="355"/>
      <c r="O231" s="355"/>
      <c r="P231" s="355"/>
      <c r="Q231" s="355"/>
      <c r="R231" s="355"/>
      <c r="S231" s="355"/>
      <c r="T231" s="355"/>
      <c r="U231" s="355"/>
      <c r="V231" s="355"/>
      <c r="W231" s="355"/>
      <c r="X231" s="355"/>
      <c r="Y231" s="355"/>
      <c r="Z231" s="355"/>
      <c r="AA231" s="355"/>
      <c r="AB231" s="355"/>
      <c r="AC231" s="382"/>
    </row>
    <row r="232" spans="1:29" ht="15.75" customHeight="1">
      <c r="A232" s="333"/>
      <c r="B232" s="350"/>
      <c r="C232" s="350"/>
      <c r="D232" s="350"/>
      <c r="E232" s="350"/>
      <c r="F232" s="350"/>
      <c r="G232" s="350"/>
      <c r="H232" s="350"/>
      <c r="I232" s="355"/>
      <c r="J232" s="355"/>
      <c r="K232" s="355"/>
      <c r="L232" s="355"/>
      <c r="M232" s="355"/>
      <c r="N232" s="355"/>
      <c r="O232" s="355"/>
      <c r="P232" s="355"/>
      <c r="Q232" s="355"/>
      <c r="R232" s="355"/>
      <c r="S232" s="355"/>
      <c r="T232" s="355"/>
      <c r="U232" s="355"/>
      <c r="V232" s="355"/>
      <c r="W232" s="355"/>
      <c r="X232" s="355"/>
      <c r="Y232" s="355"/>
      <c r="Z232" s="355"/>
      <c r="AA232" s="355"/>
      <c r="AB232" s="355"/>
      <c r="AC232" s="382"/>
    </row>
    <row r="233" spans="1:29" ht="15.75" customHeight="1">
      <c r="A233" s="333"/>
      <c r="B233" s="350"/>
      <c r="C233" s="350"/>
      <c r="D233" s="350"/>
      <c r="E233" s="350"/>
      <c r="F233" s="350"/>
      <c r="G233" s="350"/>
      <c r="H233" s="350"/>
      <c r="I233" s="355"/>
      <c r="J233" s="355"/>
      <c r="K233" s="355"/>
      <c r="L233" s="355"/>
      <c r="M233" s="355"/>
      <c r="N233" s="355"/>
      <c r="O233" s="355"/>
      <c r="P233" s="355"/>
      <c r="Q233" s="355"/>
      <c r="R233" s="355"/>
      <c r="S233" s="355"/>
      <c r="T233" s="355"/>
      <c r="U233" s="355"/>
      <c r="V233" s="355"/>
      <c r="W233" s="355"/>
      <c r="X233" s="355"/>
      <c r="Y233" s="355"/>
      <c r="Z233" s="355"/>
      <c r="AA233" s="355"/>
      <c r="AB233" s="355"/>
      <c r="AC233" s="382"/>
    </row>
    <row r="234" spans="1:29" ht="15.75" customHeight="1">
      <c r="A234" s="333"/>
      <c r="B234" s="350"/>
      <c r="C234" s="350"/>
      <c r="D234" s="350"/>
      <c r="E234" s="350"/>
      <c r="F234" s="350"/>
      <c r="G234" s="350"/>
      <c r="H234" s="350"/>
      <c r="I234" s="355"/>
      <c r="J234" s="355"/>
      <c r="K234" s="355"/>
      <c r="L234" s="355"/>
      <c r="M234" s="355"/>
      <c r="N234" s="355"/>
      <c r="O234" s="355"/>
      <c r="P234" s="355"/>
      <c r="Q234" s="355"/>
      <c r="R234" s="355"/>
      <c r="S234" s="355"/>
      <c r="T234" s="355"/>
      <c r="U234" s="355"/>
      <c r="V234" s="355"/>
      <c r="W234" s="355"/>
      <c r="X234" s="355"/>
      <c r="Y234" s="355"/>
      <c r="Z234" s="355"/>
      <c r="AA234" s="355"/>
      <c r="AB234" s="355"/>
      <c r="AC234" s="382"/>
    </row>
    <row r="235" spans="1:29" ht="15.75" customHeight="1">
      <c r="A235" s="333"/>
      <c r="B235" s="350"/>
      <c r="C235" s="350"/>
      <c r="D235" s="350"/>
      <c r="E235" s="350"/>
      <c r="F235" s="350"/>
      <c r="G235" s="350"/>
      <c r="H235" s="350"/>
      <c r="I235" s="355"/>
      <c r="J235" s="355"/>
      <c r="K235" s="355"/>
      <c r="L235" s="355"/>
      <c r="M235" s="355"/>
      <c r="N235" s="355"/>
      <c r="O235" s="355"/>
      <c r="P235" s="355"/>
      <c r="Q235" s="355"/>
      <c r="R235" s="355"/>
      <c r="S235" s="355"/>
      <c r="T235" s="355"/>
      <c r="U235" s="355"/>
      <c r="V235" s="355"/>
      <c r="W235" s="355"/>
      <c r="X235" s="355"/>
      <c r="Y235" s="355"/>
      <c r="Z235" s="355"/>
      <c r="AA235" s="355"/>
      <c r="AB235" s="355"/>
      <c r="AC235" s="382"/>
    </row>
    <row r="236" spans="1:29" ht="15.75" customHeight="1">
      <c r="A236" s="333"/>
      <c r="B236" s="350"/>
      <c r="C236" s="350"/>
      <c r="D236" s="350"/>
      <c r="E236" s="350"/>
      <c r="F236" s="350"/>
      <c r="G236" s="350"/>
      <c r="H236" s="350"/>
      <c r="I236" s="355"/>
      <c r="J236" s="355"/>
      <c r="K236" s="355"/>
      <c r="L236" s="355"/>
      <c r="M236" s="355"/>
      <c r="N236" s="355"/>
      <c r="O236" s="355"/>
      <c r="P236" s="355"/>
      <c r="Q236" s="355"/>
      <c r="R236" s="355"/>
      <c r="S236" s="355"/>
      <c r="T236" s="355"/>
      <c r="U236" s="355"/>
      <c r="V236" s="355"/>
      <c r="W236" s="355"/>
      <c r="X236" s="355"/>
      <c r="Y236" s="355"/>
      <c r="Z236" s="355"/>
      <c r="AA236" s="355"/>
      <c r="AB236" s="355"/>
      <c r="AC236" s="382"/>
    </row>
    <row r="237" spans="1:29" ht="15.75" customHeight="1">
      <c r="A237" s="333"/>
      <c r="B237" s="350"/>
      <c r="C237" s="350"/>
      <c r="D237" s="350"/>
      <c r="E237" s="350"/>
      <c r="F237" s="350"/>
      <c r="G237" s="350"/>
      <c r="H237" s="350"/>
      <c r="I237" s="355"/>
      <c r="J237" s="355"/>
      <c r="K237" s="355"/>
      <c r="L237" s="355"/>
      <c r="M237" s="355"/>
      <c r="N237" s="355"/>
      <c r="O237" s="355"/>
      <c r="P237" s="355"/>
      <c r="Q237" s="355"/>
      <c r="R237" s="355"/>
      <c r="S237" s="355"/>
      <c r="T237" s="355"/>
      <c r="U237" s="355"/>
      <c r="V237" s="355"/>
      <c r="W237" s="355"/>
      <c r="X237" s="355"/>
      <c r="Y237" s="355"/>
      <c r="Z237" s="355"/>
      <c r="AA237" s="355"/>
      <c r="AB237" s="355"/>
      <c r="AC237" s="382"/>
    </row>
    <row r="238" spans="1:29" ht="15.75" customHeight="1">
      <c r="A238" s="333"/>
      <c r="B238" s="350"/>
      <c r="C238" s="350"/>
      <c r="D238" s="350"/>
      <c r="E238" s="350"/>
      <c r="F238" s="350"/>
      <c r="G238" s="350"/>
      <c r="H238" s="350"/>
      <c r="I238" s="355"/>
      <c r="J238" s="355"/>
      <c r="K238" s="355"/>
      <c r="L238" s="355"/>
      <c r="M238" s="355"/>
      <c r="N238" s="355"/>
      <c r="O238" s="355"/>
      <c r="P238" s="355"/>
      <c r="Q238" s="355"/>
      <c r="R238" s="355"/>
      <c r="S238" s="355"/>
      <c r="T238" s="355"/>
      <c r="U238" s="355"/>
      <c r="V238" s="355"/>
      <c r="W238" s="355"/>
      <c r="X238" s="355"/>
      <c r="Y238" s="355"/>
      <c r="Z238" s="355"/>
      <c r="AA238" s="355"/>
      <c r="AB238" s="355"/>
      <c r="AC238" s="382"/>
    </row>
    <row r="239" spans="1:29" ht="15.75" customHeight="1">
      <c r="A239" s="333"/>
      <c r="B239" s="350"/>
      <c r="C239" s="350"/>
      <c r="D239" s="350"/>
      <c r="E239" s="350"/>
      <c r="F239" s="350"/>
      <c r="G239" s="350"/>
      <c r="H239" s="350"/>
      <c r="I239" s="355"/>
      <c r="J239" s="355"/>
      <c r="K239" s="355"/>
      <c r="L239" s="355"/>
      <c r="M239" s="355"/>
      <c r="N239" s="355"/>
      <c r="O239" s="355"/>
      <c r="P239" s="355"/>
      <c r="Q239" s="355"/>
      <c r="R239" s="355"/>
      <c r="S239" s="355"/>
      <c r="T239" s="355"/>
      <c r="U239" s="355"/>
      <c r="V239" s="355"/>
      <c r="W239" s="355"/>
      <c r="X239" s="355"/>
      <c r="Y239" s="355"/>
      <c r="Z239" s="355"/>
      <c r="AA239" s="355"/>
      <c r="AB239" s="355"/>
      <c r="AC239" s="382"/>
    </row>
    <row r="240" spans="1:29" ht="15.75" customHeight="1">
      <c r="A240" s="333"/>
      <c r="B240" s="350"/>
      <c r="C240" s="350"/>
      <c r="D240" s="350"/>
      <c r="E240" s="350"/>
      <c r="F240" s="350"/>
      <c r="G240" s="350"/>
      <c r="H240" s="350"/>
      <c r="I240" s="355"/>
      <c r="J240" s="355"/>
      <c r="K240" s="355"/>
      <c r="L240" s="355"/>
      <c r="M240" s="355"/>
      <c r="N240" s="355"/>
      <c r="O240" s="355"/>
      <c r="P240" s="355"/>
      <c r="Q240" s="355"/>
      <c r="R240" s="355"/>
      <c r="S240" s="355"/>
      <c r="T240" s="355"/>
      <c r="U240" s="355"/>
      <c r="V240" s="355"/>
      <c r="W240" s="355"/>
      <c r="X240" s="355"/>
      <c r="Y240" s="355"/>
      <c r="Z240" s="355"/>
      <c r="AA240" s="355"/>
      <c r="AB240" s="355"/>
      <c r="AC240" s="382"/>
    </row>
    <row r="241" spans="1:29" ht="15.75" customHeight="1">
      <c r="A241" s="333"/>
      <c r="B241" s="350"/>
      <c r="C241" s="350"/>
      <c r="D241" s="350"/>
      <c r="E241" s="350"/>
      <c r="F241" s="350"/>
      <c r="G241" s="350"/>
      <c r="H241" s="350"/>
      <c r="I241" s="355"/>
      <c r="J241" s="355"/>
      <c r="K241" s="355"/>
      <c r="L241" s="355"/>
      <c r="M241" s="355"/>
      <c r="N241" s="355"/>
      <c r="O241" s="355"/>
      <c r="P241" s="355"/>
      <c r="Q241" s="355"/>
      <c r="R241" s="355"/>
      <c r="S241" s="355"/>
      <c r="T241" s="355"/>
      <c r="U241" s="355"/>
      <c r="V241" s="355"/>
      <c r="W241" s="355"/>
      <c r="X241" s="355"/>
      <c r="Y241" s="355"/>
      <c r="Z241" s="355"/>
      <c r="AA241" s="355"/>
      <c r="AB241" s="355"/>
      <c r="AC241" s="382"/>
    </row>
    <row r="242" spans="1:29" ht="15.75" customHeight="1">
      <c r="A242" s="333"/>
      <c r="B242" s="350"/>
      <c r="C242" s="350"/>
      <c r="D242" s="350"/>
      <c r="E242" s="350"/>
      <c r="F242" s="350"/>
      <c r="G242" s="350"/>
      <c r="H242" s="350"/>
      <c r="I242" s="355"/>
      <c r="J242" s="355"/>
      <c r="K242" s="355"/>
      <c r="L242" s="355"/>
      <c r="M242" s="355"/>
      <c r="N242" s="355"/>
      <c r="O242" s="355"/>
      <c r="P242" s="355"/>
      <c r="Q242" s="355"/>
      <c r="R242" s="355"/>
      <c r="S242" s="355"/>
      <c r="T242" s="355"/>
      <c r="U242" s="355"/>
      <c r="V242" s="355"/>
      <c r="W242" s="355"/>
      <c r="X242" s="355"/>
      <c r="Y242" s="355"/>
      <c r="Z242" s="355"/>
      <c r="AA242" s="355"/>
      <c r="AB242" s="355"/>
      <c r="AC242" s="382"/>
    </row>
    <row r="243" spans="1:29" ht="15.75" customHeight="1">
      <c r="A243" s="333"/>
      <c r="B243" s="350"/>
      <c r="C243" s="350"/>
      <c r="D243" s="350"/>
      <c r="E243" s="350"/>
      <c r="F243" s="350"/>
      <c r="G243" s="350"/>
      <c r="H243" s="350"/>
      <c r="I243" s="355"/>
      <c r="J243" s="355"/>
      <c r="K243" s="355"/>
      <c r="L243" s="355"/>
      <c r="M243" s="355"/>
      <c r="N243" s="355"/>
      <c r="O243" s="355"/>
      <c r="P243" s="355"/>
      <c r="Q243" s="355"/>
      <c r="R243" s="355"/>
      <c r="S243" s="355"/>
      <c r="T243" s="355"/>
      <c r="U243" s="355"/>
      <c r="V243" s="355"/>
      <c r="W243" s="355"/>
      <c r="X243" s="355"/>
      <c r="Y243" s="355"/>
      <c r="Z243" s="355"/>
      <c r="AA243" s="355"/>
      <c r="AB243" s="355"/>
      <c r="AC243" s="382"/>
    </row>
    <row r="244" spans="1:29" ht="15.75" customHeight="1">
      <c r="A244" s="333"/>
      <c r="B244" s="350"/>
      <c r="C244" s="350"/>
      <c r="D244" s="350"/>
      <c r="E244" s="350"/>
      <c r="F244" s="350"/>
      <c r="G244" s="350"/>
      <c r="H244" s="350"/>
      <c r="I244" s="355"/>
      <c r="J244" s="355"/>
      <c r="K244" s="355"/>
      <c r="L244" s="355"/>
      <c r="M244" s="355"/>
      <c r="N244" s="355"/>
      <c r="O244" s="355"/>
      <c r="P244" s="355"/>
      <c r="Q244" s="355"/>
      <c r="R244" s="355"/>
      <c r="S244" s="355"/>
      <c r="T244" s="355"/>
      <c r="U244" s="355"/>
      <c r="V244" s="355"/>
      <c r="W244" s="355"/>
      <c r="X244" s="355"/>
      <c r="Y244" s="355"/>
      <c r="Z244" s="355"/>
      <c r="AA244" s="355"/>
      <c r="AB244" s="355"/>
      <c r="AC244" s="382"/>
    </row>
    <row r="245" spans="1:29" ht="15.75" customHeight="1">
      <c r="A245" s="333"/>
      <c r="B245" s="350"/>
      <c r="C245" s="350"/>
      <c r="D245" s="350"/>
      <c r="E245" s="350"/>
      <c r="F245" s="350"/>
      <c r="G245" s="350"/>
      <c r="H245" s="350"/>
      <c r="I245" s="355"/>
      <c r="J245" s="355"/>
      <c r="K245" s="355"/>
      <c r="L245" s="355"/>
      <c r="M245" s="355"/>
      <c r="N245" s="355"/>
      <c r="O245" s="355"/>
      <c r="P245" s="355"/>
      <c r="Q245" s="355"/>
      <c r="R245" s="355"/>
      <c r="S245" s="355"/>
      <c r="T245" s="355"/>
      <c r="U245" s="355"/>
      <c r="V245" s="355"/>
      <c r="W245" s="355"/>
      <c r="X245" s="355"/>
      <c r="Y245" s="355"/>
      <c r="Z245" s="355"/>
      <c r="AA245" s="355"/>
      <c r="AB245" s="355"/>
      <c r="AC245" s="382"/>
    </row>
    <row r="246" spans="1:29" ht="15.75" customHeight="1">
      <c r="A246" s="333"/>
      <c r="B246" s="350"/>
      <c r="C246" s="350"/>
      <c r="D246" s="350"/>
      <c r="E246" s="350"/>
      <c r="F246" s="350"/>
      <c r="G246" s="350"/>
      <c r="H246" s="350"/>
      <c r="I246" s="355"/>
      <c r="J246" s="355"/>
      <c r="K246" s="355"/>
      <c r="L246" s="355"/>
      <c r="M246" s="355"/>
      <c r="N246" s="355"/>
      <c r="O246" s="355"/>
      <c r="P246" s="355"/>
      <c r="Q246" s="355"/>
      <c r="R246" s="355"/>
      <c r="S246" s="355"/>
      <c r="T246" s="355"/>
      <c r="U246" s="355"/>
      <c r="V246" s="355"/>
      <c r="W246" s="355"/>
      <c r="X246" s="355"/>
      <c r="Y246" s="355"/>
      <c r="Z246" s="355"/>
      <c r="AA246" s="355"/>
      <c r="AB246" s="355"/>
      <c r="AC246" s="382"/>
    </row>
    <row r="247" spans="1:29" ht="15.75" customHeight="1">
      <c r="A247" s="333"/>
      <c r="B247" s="350"/>
      <c r="C247" s="350"/>
      <c r="D247" s="350"/>
      <c r="E247" s="350"/>
      <c r="F247" s="350"/>
      <c r="G247" s="350"/>
      <c r="H247" s="350"/>
      <c r="I247" s="355"/>
      <c r="J247" s="355"/>
      <c r="K247" s="355"/>
      <c r="L247" s="355"/>
      <c r="M247" s="355"/>
      <c r="N247" s="355"/>
      <c r="O247" s="355"/>
      <c r="P247" s="355"/>
      <c r="Q247" s="355"/>
      <c r="R247" s="355"/>
      <c r="S247" s="355"/>
      <c r="T247" s="355"/>
      <c r="U247" s="355"/>
      <c r="V247" s="355"/>
      <c r="W247" s="355"/>
      <c r="X247" s="355"/>
      <c r="Y247" s="355"/>
      <c r="Z247" s="355"/>
      <c r="AA247" s="355"/>
      <c r="AB247" s="355"/>
      <c r="AC247" s="382"/>
    </row>
    <row r="248" spans="1:29" ht="15.75" customHeight="1">
      <c r="A248" s="333"/>
      <c r="B248" s="350"/>
      <c r="C248" s="350"/>
      <c r="D248" s="350"/>
      <c r="E248" s="350"/>
      <c r="F248" s="350"/>
      <c r="G248" s="350"/>
      <c r="H248" s="350"/>
      <c r="I248" s="355"/>
      <c r="J248" s="355"/>
      <c r="K248" s="355"/>
      <c r="L248" s="355"/>
      <c r="M248" s="355"/>
      <c r="N248" s="355"/>
      <c r="O248" s="355"/>
      <c r="P248" s="355"/>
      <c r="Q248" s="355"/>
      <c r="R248" s="355"/>
      <c r="S248" s="355"/>
      <c r="T248" s="355"/>
      <c r="U248" s="355"/>
      <c r="V248" s="355"/>
      <c r="W248" s="355"/>
      <c r="X248" s="355"/>
      <c r="Y248" s="355"/>
      <c r="Z248" s="355"/>
      <c r="AA248" s="355"/>
      <c r="AB248" s="355"/>
      <c r="AC248" s="382"/>
    </row>
    <row r="249" spans="1:29" ht="15.75" customHeight="1">
      <c r="A249" s="333"/>
      <c r="B249" s="350"/>
      <c r="C249" s="350"/>
      <c r="D249" s="350"/>
      <c r="E249" s="350"/>
      <c r="F249" s="350"/>
      <c r="G249" s="350"/>
      <c r="H249" s="350"/>
      <c r="I249" s="355"/>
      <c r="J249" s="355"/>
      <c r="K249" s="355"/>
      <c r="L249" s="355"/>
      <c r="M249" s="355"/>
      <c r="N249" s="355"/>
      <c r="O249" s="355"/>
      <c r="P249" s="355"/>
      <c r="Q249" s="355"/>
      <c r="R249" s="355"/>
      <c r="S249" s="355"/>
      <c r="T249" s="355"/>
      <c r="U249" s="355"/>
      <c r="V249" s="355"/>
      <c r="W249" s="355"/>
      <c r="X249" s="355"/>
      <c r="Y249" s="355"/>
      <c r="Z249" s="355"/>
      <c r="AA249" s="355"/>
      <c r="AB249" s="355"/>
      <c r="AC249" s="382"/>
    </row>
    <row r="250" spans="1:29" ht="15.75" customHeight="1">
      <c r="A250" s="333"/>
      <c r="B250" s="350"/>
      <c r="C250" s="350"/>
      <c r="D250" s="350"/>
      <c r="E250" s="350"/>
      <c r="F250" s="350"/>
      <c r="G250" s="350"/>
      <c r="H250" s="350"/>
      <c r="I250" s="355"/>
      <c r="J250" s="355"/>
      <c r="K250" s="355"/>
      <c r="L250" s="355"/>
      <c r="M250" s="355"/>
      <c r="N250" s="355"/>
      <c r="O250" s="355"/>
      <c r="P250" s="355"/>
      <c r="Q250" s="355"/>
      <c r="R250" s="355"/>
      <c r="S250" s="355"/>
      <c r="T250" s="355"/>
      <c r="U250" s="355"/>
      <c r="V250" s="355"/>
      <c r="W250" s="355"/>
      <c r="X250" s="355"/>
      <c r="Y250" s="355"/>
      <c r="Z250" s="355"/>
      <c r="AA250" s="355"/>
      <c r="AB250" s="355"/>
      <c r="AC250" s="382"/>
    </row>
    <row r="251" spans="1:29" ht="15.75" customHeight="1">
      <c r="A251" s="333"/>
      <c r="B251" s="350"/>
      <c r="C251" s="350"/>
      <c r="D251" s="350"/>
      <c r="E251" s="350"/>
      <c r="F251" s="350"/>
      <c r="G251" s="350"/>
      <c r="H251" s="350"/>
      <c r="I251" s="355"/>
      <c r="J251" s="355"/>
      <c r="K251" s="355"/>
      <c r="L251" s="355"/>
      <c r="M251" s="355"/>
      <c r="N251" s="355"/>
      <c r="O251" s="355"/>
      <c r="P251" s="355"/>
      <c r="Q251" s="355"/>
      <c r="R251" s="355"/>
      <c r="S251" s="355"/>
      <c r="T251" s="355"/>
      <c r="U251" s="355"/>
      <c r="V251" s="355"/>
      <c r="W251" s="355"/>
      <c r="X251" s="355"/>
      <c r="Y251" s="355"/>
      <c r="Z251" s="355"/>
      <c r="AA251" s="355"/>
      <c r="AB251" s="355"/>
      <c r="AC251" s="382"/>
    </row>
    <row r="252" spans="1:29" ht="15.75" customHeight="1">
      <c r="A252" s="333"/>
      <c r="B252" s="350"/>
      <c r="C252" s="350"/>
      <c r="D252" s="350"/>
      <c r="E252" s="350"/>
      <c r="F252" s="350"/>
      <c r="G252" s="350"/>
      <c r="H252" s="350"/>
      <c r="I252" s="355"/>
      <c r="J252" s="355"/>
      <c r="K252" s="355"/>
      <c r="L252" s="355"/>
      <c r="M252" s="355"/>
      <c r="N252" s="355"/>
      <c r="O252" s="355"/>
      <c r="P252" s="355"/>
      <c r="Q252" s="355"/>
      <c r="R252" s="355"/>
      <c r="S252" s="355"/>
      <c r="T252" s="355"/>
      <c r="U252" s="355"/>
      <c r="V252" s="355"/>
      <c r="W252" s="355"/>
      <c r="X252" s="355"/>
      <c r="Y252" s="355"/>
      <c r="Z252" s="355"/>
      <c r="AA252" s="355"/>
      <c r="AB252" s="355"/>
      <c r="AC252" s="382"/>
    </row>
    <row r="253" spans="1:29" ht="15.75" customHeight="1">
      <c r="A253" s="333"/>
      <c r="B253" s="350"/>
      <c r="C253" s="350"/>
      <c r="D253" s="350"/>
      <c r="E253" s="350"/>
      <c r="F253" s="350"/>
      <c r="G253" s="350"/>
      <c r="H253" s="350"/>
      <c r="I253" s="355"/>
      <c r="J253" s="355"/>
      <c r="K253" s="355"/>
      <c r="L253" s="355"/>
      <c r="M253" s="355"/>
      <c r="N253" s="355"/>
      <c r="O253" s="355"/>
      <c r="P253" s="355"/>
      <c r="Q253" s="355"/>
      <c r="R253" s="355"/>
      <c r="S253" s="355"/>
      <c r="T253" s="355"/>
      <c r="U253" s="355"/>
      <c r="V253" s="355"/>
      <c r="W253" s="355"/>
      <c r="X253" s="355"/>
      <c r="Y253" s="355"/>
      <c r="Z253" s="355"/>
      <c r="AA253" s="355"/>
      <c r="AB253" s="355"/>
      <c r="AC253" s="382"/>
    </row>
    <row r="254" spans="1:29" ht="15.75" customHeight="1">
      <c r="A254" s="333"/>
      <c r="B254" s="350"/>
      <c r="C254" s="350"/>
      <c r="D254" s="350"/>
      <c r="E254" s="350"/>
      <c r="F254" s="350"/>
      <c r="G254" s="350"/>
      <c r="H254" s="350"/>
      <c r="I254" s="355"/>
      <c r="J254" s="355"/>
      <c r="K254" s="355"/>
      <c r="L254" s="355"/>
      <c r="M254" s="355"/>
      <c r="N254" s="355"/>
      <c r="O254" s="355"/>
      <c r="P254" s="355"/>
      <c r="Q254" s="355"/>
      <c r="R254" s="355"/>
      <c r="S254" s="355"/>
      <c r="T254" s="355"/>
      <c r="U254" s="355"/>
      <c r="V254" s="355"/>
      <c r="W254" s="355"/>
      <c r="X254" s="355"/>
      <c r="Y254" s="355"/>
      <c r="Z254" s="355"/>
      <c r="AA254" s="355"/>
      <c r="AB254" s="355"/>
      <c r="AC254" s="382"/>
    </row>
    <row r="255" spans="1:29" ht="15.75" customHeight="1">
      <c r="A255" s="333"/>
      <c r="B255" s="350"/>
      <c r="C255" s="350"/>
      <c r="D255" s="350"/>
      <c r="E255" s="350"/>
      <c r="F255" s="350"/>
      <c r="G255" s="350"/>
      <c r="H255" s="350"/>
      <c r="I255" s="355"/>
      <c r="J255" s="355"/>
      <c r="K255" s="355"/>
      <c r="L255" s="355"/>
      <c r="M255" s="355"/>
      <c r="N255" s="355"/>
      <c r="O255" s="355"/>
      <c r="P255" s="355"/>
      <c r="Q255" s="355"/>
      <c r="R255" s="355"/>
      <c r="S255" s="355"/>
      <c r="T255" s="355"/>
      <c r="U255" s="355"/>
      <c r="V255" s="355"/>
      <c r="W255" s="355"/>
      <c r="X255" s="355"/>
      <c r="Y255" s="355"/>
      <c r="Z255" s="355"/>
      <c r="AA255" s="355"/>
      <c r="AB255" s="355"/>
      <c r="AC255" s="382"/>
    </row>
    <row r="256" spans="1:29" ht="15.75" customHeight="1">
      <c r="A256" s="333"/>
      <c r="B256" s="350"/>
      <c r="C256" s="350"/>
      <c r="D256" s="350"/>
      <c r="E256" s="350"/>
      <c r="F256" s="350"/>
      <c r="G256" s="350"/>
      <c r="H256" s="350"/>
      <c r="I256" s="355"/>
      <c r="J256" s="355"/>
      <c r="K256" s="355"/>
      <c r="L256" s="355"/>
      <c r="M256" s="355"/>
      <c r="N256" s="355"/>
      <c r="O256" s="355"/>
      <c r="P256" s="355"/>
      <c r="Q256" s="355"/>
      <c r="R256" s="355"/>
      <c r="S256" s="355"/>
      <c r="T256" s="355"/>
      <c r="U256" s="355"/>
      <c r="V256" s="355"/>
      <c r="W256" s="355"/>
      <c r="X256" s="355"/>
      <c r="Y256" s="355"/>
      <c r="Z256" s="355"/>
      <c r="AA256" s="355"/>
      <c r="AB256" s="355"/>
      <c r="AC256" s="382"/>
    </row>
    <row r="257" spans="1:29" ht="15.75" customHeight="1">
      <c r="A257" s="333"/>
      <c r="B257" s="350"/>
      <c r="C257" s="350"/>
      <c r="D257" s="350"/>
      <c r="E257" s="350"/>
      <c r="F257" s="350"/>
      <c r="G257" s="350"/>
      <c r="H257" s="350"/>
      <c r="I257" s="355"/>
      <c r="J257" s="355"/>
      <c r="K257" s="355"/>
      <c r="L257" s="355"/>
      <c r="M257" s="355"/>
      <c r="N257" s="355"/>
      <c r="O257" s="355"/>
      <c r="P257" s="355"/>
      <c r="Q257" s="355"/>
      <c r="R257" s="355"/>
      <c r="S257" s="355"/>
      <c r="T257" s="355"/>
      <c r="U257" s="355"/>
      <c r="V257" s="355"/>
      <c r="W257" s="355"/>
      <c r="X257" s="355"/>
      <c r="Y257" s="355"/>
      <c r="Z257" s="355"/>
      <c r="AA257" s="355"/>
      <c r="AB257" s="355"/>
      <c r="AC257" s="382"/>
    </row>
    <row r="258" spans="1:29" ht="15.75" customHeight="1">
      <c r="A258" s="333"/>
      <c r="B258" s="350"/>
      <c r="C258" s="350"/>
      <c r="D258" s="350"/>
      <c r="E258" s="350"/>
      <c r="F258" s="350"/>
      <c r="G258" s="350"/>
      <c r="H258" s="350"/>
      <c r="I258" s="355"/>
      <c r="J258" s="355"/>
      <c r="K258" s="355"/>
      <c r="L258" s="355"/>
      <c r="M258" s="355"/>
      <c r="N258" s="355"/>
      <c r="O258" s="355"/>
      <c r="P258" s="355"/>
      <c r="Q258" s="355"/>
      <c r="R258" s="355"/>
      <c r="S258" s="355"/>
      <c r="T258" s="355"/>
      <c r="U258" s="355"/>
      <c r="V258" s="355"/>
      <c r="W258" s="355"/>
      <c r="X258" s="355"/>
      <c r="Y258" s="355"/>
      <c r="Z258" s="355"/>
      <c r="AA258" s="355"/>
      <c r="AB258" s="355"/>
      <c r="AC258" s="382"/>
    </row>
    <row r="259" spans="1:29" ht="15.75" customHeight="1">
      <c r="A259" s="333"/>
      <c r="B259" s="350"/>
      <c r="C259" s="350"/>
      <c r="D259" s="350"/>
      <c r="E259" s="350"/>
      <c r="F259" s="350"/>
      <c r="G259" s="350"/>
      <c r="H259" s="350"/>
      <c r="I259" s="355"/>
      <c r="J259" s="355"/>
      <c r="K259" s="355"/>
      <c r="L259" s="355"/>
      <c r="M259" s="355"/>
      <c r="N259" s="355"/>
      <c r="O259" s="355"/>
      <c r="P259" s="355"/>
      <c r="Q259" s="355"/>
      <c r="R259" s="355"/>
      <c r="S259" s="355"/>
      <c r="T259" s="355"/>
      <c r="U259" s="355"/>
      <c r="V259" s="355"/>
      <c r="W259" s="355"/>
      <c r="X259" s="355"/>
      <c r="Y259" s="355"/>
      <c r="Z259" s="355"/>
      <c r="AA259" s="355"/>
      <c r="AB259" s="355"/>
      <c r="AC259" s="382"/>
    </row>
    <row r="260" spans="1:29" ht="15.75" customHeight="1">
      <c r="A260" s="333"/>
      <c r="B260" s="350"/>
      <c r="C260" s="350"/>
      <c r="D260" s="350"/>
      <c r="E260" s="350"/>
      <c r="F260" s="350"/>
      <c r="G260" s="350"/>
      <c r="H260" s="350"/>
      <c r="I260" s="355"/>
      <c r="J260" s="355"/>
      <c r="K260" s="355"/>
      <c r="L260" s="355"/>
      <c r="M260" s="355"/>
      <c r="N260" s="355"/>
      <c r="O260" s="355"/>
      <c r="P260" s="355"/>
      <c r="Q260" s="355"/>
      <c r="R260" s="355"/>
      <c r="S260" s="355"/>
      <c r="T260" s="355"/>
      <c r="U260" s="355"/>
      <c r="V260" s="355"/>
      <c r="W260" s="355"/>
      <c r="X260" s="355"/>
      <c r="Y260" s="355"/>
      <c r="Z260" s="355"/>
      <c r="AA260" s="355"/>
      <c r="AB260" s="355"/>
      <c r="AC260" s="382"/>
    </row>
    <row r="261" spans="1:29" ht="15.75" customHeight="1">
      <c r="A261" s="333"/>
      <c r="B261" s="350"/>
      <c r="C261" s="350"/>
      <c r="D261" s="350"/>
      <c r="E261" s="350"/>
      <c r="F261" s="350"/>
      <c r="G261" s="350"/>
      <c r="H261" s="350"/>
      <c r="I261" s="355"/>
      <c r="J261" s="355"/>
      <c r="K261" s="355"/>
      <c r="L261" s="355"/>
      <c r="M261" s="355"/>
      <c r="N261" s="355"/>
      <c r="O261" s="355"/>
      <c r="P261" s="355"/>
      <c r="Q261" s="355"/>
      <c r="R261" s="355"/>
      <c r="S261" s="355"/>
      <c r="T261" s="355"/>
      <c r="U261" s="355"/>
      <c r="V261" s="355"/>
      <c r="W261" s="355"/>
      <c r="X261" s="355"/>
      <c r="Y261" s="355"/>
      <c r="Z261" s="355"/>
      <c r="AA261" s="355"/>
      <c r="AB261" s="355"/>
      <c r="AC261" s="382"/>
    </row>
    <row r="262" spans="1:29" ht="15.75" customHeight="1">
      <c r="A262" s="333"/>
      <c r="B262" s="350"/>
      <c r="C262" s="350"/>
      <c r="D262" s="350"/>
      <c r="E262" s="350"/>
      <c r="F262" s="350"/>
      <c r="G262" s="350"/>
      <c r="H262" s="350"/>
      <c r="I262" s="355"/>
      <c r="J262" s="355"/>
      <c r="K262" s="355"/>
      <c r="L262" s="355"/>
      <c r="M262" s="355"/>
      <c r="N262" s="355"/>
      <c r="O262" s="355"/>
      <c r="P262" s="355"/>
      <c r="Q262" s="355"/>
      <c r="R262" s="355"/>
      <c r="S262" s="355"/>
      <c r="T262" s="355"/>
      <c r="U262" s="355"/>
      <c r="V262" s="355"/>
      <c r="W262" s="355"/>
      <c r="X262" s="355"/>
      <c r="Y262" s="355"/>
      <c r="Z262" s="355"/>
      <c r="AA262" s="355"/>
      <c r="AB262" s="355"/>
      <c r="AC262" s="382"/>
    </row>
    <row r="263" spans="1:29" ht="15.75" customHeight="1">
      <c r="A263" s="413"/>
    </row>
    <row r="264" spans="1:29" ht="15.75" customHeight="1">
      <c r="A264" s="413"/>
    </row>
    <row r="265" spans="1:29" ht="15.75" customHeight="1">
      <c r="A265" s="413"/>
    </row>
    <row r="266" spans="1:29" ht="15.75" customHeight="1">
      <c r="A266" s="413"/>
    </row>
    <row r="267" spans="1:29" ht="15.75" customHeight="1">
      <c r="A267" s="413"/>
    </row>
    <row r="268" spans="1:29" ht="15.75" customHeight="1">
      <c r="A268" s="413"/>
    </row>
    <row r="269" spans="1:29" ht="15.75" customHeight="1">
      <c r="A269" s="413"/>
    </row>
    <row r="270" spans="1:29" ht="15.75" customHeight="1">
      <c r="A270" s="413"/>
    </row>
    <row r="271" spans="1:29" ht="15.75" customHeight="1">
      <c r="A271" s="413"/>
    </row>
    <row r="272" spans="1:29" ht="15.75" customHeight="1">
      <c r="A272" s="413"/>
    </row>
    <row r="273" spans="1:1" ht="15.75" customHeight="1">
      <c r="A273" s="413"/>
    </row>
    <row r="274" spans="1:1" ht="15.75" customHeight="1">
      <c r="A274" s="413"/>
    </row>
    <row r="275" spans="1:1" ht="15.75" customHeight="1">
      <c r="A275" s="413"/>
    </row>
    <row r="276" spans="1:1" ht="15.75" customHeight="1">
      <c r="A276" s="413"/>
    </row>
    <row r="277" spans="1:1" ht="15.75" customHeight="1">
      <c r="A277" s="413"/>
    </row>
    <row r="278" spans="1:1" ht="15.75" customHeight="1">
      <c r="A278" s="413"/>
    </row>
    <row r="279" spans="1:1" ht="15.75" customHeight="1">
      <c r="A279" s="413"/>
    </row>
    <row r="280" spans="1:1" ht="15.75" customHeight="1">
      <c r="A280" s="413"/>
    </row>
    <row r="281" spans="1:1" ht="15.75" customHeight="1">
      <c r="A281" s="413"/>
    </row>
    <row r="282" spans="1:1" ht="15.75" customHeight="1">
      <c r="A282" s="413"/>
    </row>
    <row r="283" spans="1:1" ht="15.75" customHeight="1">
      <c r="A283" s="413"/>
    </row>
    <row r="284" spans="1:1" ht="15.75" customHeight="1">
      <c r="A284" s="413"/>
    </row>
    <row r="285" spans="1:1" ht="15.75" customHeight="1">
      <c r="A285" s="413"/>
    </row>
    <row r="286" spans="1:1" ht="15.75" customHeight="1">
      <c r="A286" s="413"/>
    </row>
    <row r="287" spans="1:1" ht="15.75" customHeight="1">
      <c r="A287" s="413"/>
    </row>
    <row r="288" spans="1:1" ht="15.75" customHeight="1">
      <c r="A288" s="413"/>
    </row>
    <row r="289" spans="1:1" ht="15.75" customHeight="1">
      <c r="A289" s="413"/>
    </row>
    <row r="290" spans="1:1" ht="15.75" customHeight="1">
      <c r="A290" s="413"/>
    </row>
    <row r="291" spans="1:1" ht="15.75" customHeight="1">
      <c r="A291" s="413"/>
    </row>
    <row r="292" spans="1:1" ht="15.75" customHeight="1">
      <c r="A292" s="413"/>
    </row>
    <row r="293" spans="1:1" ht="15.75" customHeight="1">
      <c r="A293" s="413"/>
    </row>
    <row r="294" spans="1:1" ht="15.75" customHeight="1">
      <c r="A294" s="413"/>
    </row>
    <row r="295" spans="1:1" ht="15.75" customHeight="1">
      <c r="A295" s="413"/>
    </row>
    <row r="296" spans="1:1" ht="15.75" customHeight="1">
      <c r="A296" s="413"/>
    </row>
    <row r="297" spans="1:1" ht="15.75" customHeight="1">
      <c r="A297" s="413"/>
    </row>
    <row r="298" spans="1:1" ht="15.75" customHeight="1">
      <c r="A298" s="413"/>
    </row>
    <row r="299" spans="1:1" ht="15.75" customHeight="1">
      <c r="A299" s="413"/>
    </row>
    <row r="300" spans="1:1" ht="15.75" customHeight="1">
      <c r="A300" s="413"/>
    </row>
    <row r="301" spans="1:1" ht="15.75" customHeight="1">
      <c r="A301" s="413"/>
    </row>
    <row r="302" spans="1:1" ht="15.75" customHeight="1">
      <c r="A302" s="413"/>
    </row>
    <row r="303" spans="1:1" ht="15.75" customHeight="1">
      <c r="A303" s="413"/>
    </row>
    <row r="304" spans="1:1" ht="15.75" customHeight="1">
      <c r="A304" s="413"/>
    </row>
    <row r="305" spans="1:1" ht="15.75" customHeight="1">
      <c r="A305" s="413"/>
    </row>
    <row r="306" spans="1:1" ht="15.75" customHeight="1">
      <c r="A306" s="413"/>
    </row>
    <row r="307" spans="1:1" ht="15.75" customHeight="1">
      <c r="A307" s="413"/>
    </row>
    <row r="308" spans="1:1" ht="15.75" customHeight="1">
      <c r="A308" s="413"/>
    </row>
    <row r="309" spans="1:1" ht="15.75" customHeight="1">
      <c r="A309" s="413"/>
    </row>
    <row r="310" spans="1:1" ht="15.75" customHeight="1">
      <c r="A310" s="413"/>
    </row>
    <row r="311" spans="1:1" ht="15.75" customHeight="1">
      <c r="A311" s="413"/>
    </row>
    <row r="312" spans="1:1" ht="15.75" customHeight="1">
      <c r="A312" s="413"/>
    </row>
    <row r="313" spans="1:1" ht="15.75" customHeight="1">
      <c r="A313" s="413"/>
    </row>
    <row r="314" spans="1:1" ht="15.75" customHeight="1">
      <c r="A314" s="413"/>
    </row>
    <row r="315" spans="1:1" ht="15.75" customHeight="1">
      <c r="A315" s="413"/>
    </row>
    <row r="316" spans="1:1" ht="15.75" customHeight="1">
      <c r="A316" s="413"/>
    </row>
    <row r="317" spans="1:1" ht="15.75" customHeight="1">
      <c r="A317" s="413"/>
    </row>
    <row r="318" spans="1:1" ht="15.75" customHeight="1">
      <c r="A318" s="413"/>
    </row>
    <row r="319" spans="1:1" ht="15.75" customHeight="1">
      <c r="A319" s="413"/>
    </row>
    <row r="320" spans="1:1" ht="15.75" customHeight="1">
      <c r="A320" s="413"/>
    </row>
    <row r="321" spans="1:1" ht="15.75" customHeight="1">
      <c r="A321" s="413"/>
    </row>
    <row r="322" spans="1:1" ht="15.75" customHeight="1">
      <c r="A322" s="413"/>
    </row>
    <row r="323" spans="1:1" ht="15.75" customHeight="1">
      <c r="A323" s="413"/>
    </row>
    <row r="324" spans="1:1" ht="15.75" customHeight="1">
      <c r="A324" s="413"/>
    </row>
    <row r="325" spans="1:1" ht="15.75" customHeight="1">
      <c r="A325" s="413"/>
    </row>
    <row r="326" spans="1:1" ht="15.75" customHeight="1">
      <c r="A326" s="413"/>
    </row>
    <row r="327" spans="1:1" ht="15.75" customHeight="1">
      <c r="A327" s="413"/>
    </row>
    <row r="328" spans="1:1" ht="15.75" customHeight="1">
      <c r="A328" s="413"/>
    </row>
    <row r="329" spans="1:1" ht="15.75" customHeight="1">
      <c r="A329" s="413"/>
    </row>
    <row r="330" spans="1:1" ht="15.75" customHeight="1">
      <c r="A330" s="413"/>
    </row>
    <row r="331" spans="1:1" ht="15.75" customHeight="1">
      <c r="A331" s="413"/>
    </row>
    <row r="332" spans="1:1" ht="15.75" customHeight="1">
      <c r="A332" s="413"/>
    </row>
    <row r="333" spans="1:1" ht="15.75" customHeight="1">
      <c r="A333" s="413"/>
    </row>
    <row r="334" spans="1:1" ht="15.75" customHeight="1">
      <c r="A334" s="413"/>
    </row>
    <row r="335" spans="1:1" ht="15.75" customHeight="1">
      <c r="A335" s="413"/>
    </row>
    <row r="336" spans="1:1" ht="15.75" customHeight="1">
      <c r="A336" s="413"/>
    </row>
    <row r="337" spans="1:1" ht="15.75" customHeight="1">
      <c r="A337" s="413"/>
    </row>
    <row r="338" spans="1:1" ht="15.75" customHeight="1">
      <c r="A338" s="413"/>
    </row>
    <row r="339" spans="1:1" ht="15.75" customHeight="1">
      <c r="A339" s="413"/>
    </row>
    <row r="340" spans="1:1" ht="15.75" customHeight="1">
      <c r="A340" s="413"/>
    </row>
    <row r="341" spans="1:1" ht="15.75" customHeight="1">
      <c r="A341" s="413"/>
    </row>
    <row r="342" spans="1:1" ht="15.75" customHeight="1">
      <c r="A342" s="413"/>
    </row>
    <row r="343" spans="1:1" ht="15.75" customHeight="1">
      <c r="A343" s="413"/>
    </row>
    <row r="344" spans="1:1" ht="15.75" customHeight="1">
      <c r="A344" s="413"/>
    </row>
    <row r="345" spans="1:1" ht="15.75" customHeight="1">
      <c r="A345" s="413"/>
    </row>
    <row r="346" spans="1:1" ht="15.75" customHeight="1">
      <c r="A346" s="413"/>
    </row>
    <row r="347" spans="1:1" ht="15.75" customHeight="1">
      <c r="A347" s="413"/>
    </row>
    <row r="348" spans="1:1" ht="15.75" customHeight="1">
      <c r="A348" s="413"/>
    </row>
    <row r="349" spans="1:1" ht="15.75" customHeight="1">
      <c r="A349" s="413"/>
    </row>
    <row r="350" spans="1:1" ht="15.75" customHeight="1">
      <c r="A350" s="413"/>
    </row>
    <row r="351" spans="1:1" ht="15.75" customHeight="1">
      <c r="A351" s="413"/>
    </row>
    <row r="352" spans="1:1" ht="15.75" customHeight="1">
      <c r="A352" s="413"/>
    </row>
    <row r="353" spans="1:1" ht="15.75" customHeight="1">
      <c r="A353" s="413"/>
    </row>
    <row r="354" spans="1:1" ht="15.75" customHeight="1">
      <c r="A354" s="413"/>
    </row>
    <row r="355" spans="1:1" ht="15.75" customHeight="1">
      <c r="A355" s="413"/>
    </row>
    <row r="356" spans="1:1" ht="15.75" customHeight="1">
      <c r="A356" s="413"/>
    </row>
    <row r="357" spans="1:1" ht="15.75" customHeight="1">
      <c r="A357" s="413"/>
    </row>
    <row r="358" spans="1:1" ht="15.75" customHeight="1">
      <c r="A358" s="413"/>
    </row>
    <row r="359" spans="1:1" ht="15.75" customHeight="1">
      <c r="A359" s="413"/>
    </row>
    <row r="360" spans="1:1" ht="15.75" customHeight="1">
      <c r="A360" s="413"/>
    </row>
    <row r="361" spans="1:1" ht="15.75" customHeight="1">
      <c r="A361" s="413"/>
    </row>
    <row r="362" spans="1:1" ht="15.75" customHeight="1">
      <c r="A362" s="413"/>
    </row>
    <row r="363" spans="1:1" ht="15.75" customHeight="1">
      <c r="A363" s="413"/>
    </row>
    <row r="364" spans="1:1" ht="15.75" customHeight="1">
      <c r="A364" s="413"/>
    </row>
    <row r="365" spans="1:1" ht="15.75" customHeight="1">
      <c r="A365" s="413"/>
    </row>
    <row r="366" spans="1:1" ht="15.75" customHeight="1">
      <c r="A366" s="413"/>
    </row>
    <row r="367" spans="1:1" ht="15.75" customHeight="1">
      <c r="A367" s="413"/>
    </row>
    <row r="368" spans="1:1" ht="15.75" customHeight="1">
      <c r="A368" s="413"/>
    </row>
    <row r="369" spans="1:1" ht="15.75" customHeight="1">
      <c r="A369" s="413"/>
    </row>
    <row r="370" spans="1:1" ht="15.75" customHeight="1">
      <c r="A370" s="413"/>
    </row>
    <row r="371" spans="1:1" ht="15.75" customHeight="1">
      <c r="A371" s="413"/>
    </row>
    <row r="372" spans="1:1" ht="15.75" customHeight="1">
      <c r="A372" s="413"/>
    </row>
    <row r="373" spans="1:1" ht="15.75" customHeight="1">
      <c r="A373" s="413"/>
    </row>
    <row r="374" spans="1:1" ht="15.75" customHeight="1">
      <c r="A374" s="413"/>
    </row>
    <row r="375" spans="1:1" ht="15.75" customHeight="1">
      <c r="A375" s="413"/>
    </row>
    <row r="376" spans="1:1" ht="15.75" customHeight="1">
      <c r="A376" s="413"/>
    </row>
    <row r="377" spans="1:1" ht="15.75" customHeight="1">
      <c r="A377" s="413"/>
    </row>
    <row r="378" spans="1:1" ht="15.75" customHeight="1">
      <c r="A378" s="413"/>
    </row>
    <row r="379" spans="1:1" ht="15.75" customHeight="1">
      <c r="A379" s="413"/>
    </row>
    <row r="380" spans="1:1" ht="15.75" customHeight="1">
      <c r="A380" s="413"/>
    </row>
    <row r="381" spans="1:1" ht="15.75" customHeight="1">
      <c r="A381" s="413"/>
    </row>
    <row r="382" spans="1:1" ht="15.75" customHeight="1">
      <c r="A382" s="413"/>
    </row>
    <row r="383" spans="1:1" ht="15.75" customHeight="1">
      <c r="A383" s="413"/>
    </row>
    <row r="384" spans="1:1" ht="15.75" customHeight="1">
      <c r="A384" s="413"/>
    </row>
    <row r="385" spans="1:1" ht="15.75" customHeight="1">
      <c r="A385" s="413"/>
    </row>
    <row r="386" spans="1:1" ht="15.75" customHeight="1">
      <c r="A386" s="413"/>
    </row>
    <row r="387" spans="1:1" ht="15.75" customHeight="1">
      <c r="A387" s="413"/>
    </row>
    <row r="388" spans="1:1" ht="15.75" customHeight="1">
      <c r="A388" s="413"/>
    </row>
    <row r="389" spans="1:1" ht="15.75" customHeight="1">
      <c r="A389" s="413"/>
    </row>
    <row r="390" spans="1:1" ht="15.75" customHeight="1">
      <c r="A390" s="413"/>
    </row>
    <row r="391" spans="1:1" ht="15.75" customHeight="1">
      <c r="A391" s="413"/>
    </row>
    <row r="392" spans="1:1" ht="15.75" customHeight="1">
      <c r="A392" s="413"/>
    </row>
    <row r="393" spans="1:1" ht="15.75" customHeight="1">
      <c r="A393" s="413"/>
    </row>
    <row r="394" spans="1:1" ht="15.75" customHeight="1">
      <c r="A394" s="413"/>
    </row>
    <row r="395" spans="1:1" ht="15.75" customHeight="1">
      <c r="A395" s="413"/>
    </row>
    <row r="396" spans="1:1" ht="15.75" customHeight="1">
      <c r="A396" s="413"/>
    </row>
    <row r="397" spans="1:1" ht="15.75" customHeight="1">
      <c r="A397" s="413"/>
    </row>
    <row r="398" spans="1:1" ht="15.75" customHeight="1">
      <c r="A398" s="413"/>
    </row>
    <row r="399" spans="1:1" ht="15.75" customHeight="1">
      <c r="A399" s="413"/>
    </row>
    <row r="400" spans="1:1" ht="15.75" customHeight="1">
      <c r="A400" s="413"/>
    </row>
    <row r="401" spans="1:1" ht="15.75" customHeight="1">
      <c r="A401" s="413"/>
    </row>
    <row r="402" spans="1:1" ht="15.75" customHeight="1">
      <c r="A402" s="413"/>
    </row>
    <row r="403" spans="1:1" ht="15.75" customHeight="1">
      <c r="A403" s="413"/>
    </row>
    <row r="404" spans="1:1" ht="15.75" customHeight="1">
      <c r="A404" s="413"/>
    </row>
    <row r="405" spans="1:1" ht="15.75" customHeight="1">
      <c r="A405" s="413"/>
    </row>
    <row r="406" spans="1:1" ht="15.75" customHeight="1">
      <c r="A406" s="413"/>
    </row>
    <row r="407" spans="1:1" ht="15.75" customHeight="1">
      <c r="A407" s="413"/>
    </row>
    <row r="408" spans="1:1" ht="15.75" customHeight="1">
      <c r="A408" s="413"/>
    </row>
    <row r="409" spans="1:1" ht="15.75" customHeight="1">
      <c r="A409" s="413"/>
    </row>
    <row r="410" spans="1:1" ht="15.75" customHeight="1">
      <c r="A410" s="413"/>
    </row>
    <row r="411" spans="1:1" ht="15.75" customHeight="1">
      <c r="A411" s="413"/>
    </row>
    <row r="412" spans="1:1" ht="15.75" customHeight="1">
      <c r="A412" s="413"/>
    </row>
    <row r="413" spans="1:1" ht="15.75" customHeight="1">
      <c r="A413" s="413"/>
    </row>
    <row r="414" spans="1:1" ht="15.75" customHeight="1">
      <c r="A414" s="413"/>
    </row>
    <row r="415" spans="1:1" ht="15.75" customHeight="1">
      <c r="A415" s="413"/>
    </row>
    <row r="416" spans="1:1" ht="15.75" customHeight="1">
      <c r="A416" s="413"/>
    </row>
    <row r="417" spans="1:1" ht="15.75" customHeight="1">
      <c r="A417" s="413"/>
    </row>
    <row r="418" spans="1:1" ht="15.75" customHeight="1">
      <c r="A418" s="413"/>
    </row>
    <row r="419" spans="1:1" ht="15.75" customHeight="1">
      <c r="A419" s="413"/>
    </row>
    <row r="420" spans="1:1" ht="15.75" customHeight="1">
      <c r="A420" s="413"/>
    </row>
    <row r="421" spans="1:1" ht="15.75" customHeight="1">
      <c r="A421" s="413"/>
    </row>
    <row r="422" spans="1:1" ht="15.75" customHeight="1">
      <c r="A422" s="413"/>
    </row>
    <row r="423" spans="1:1" ht="15.75" customHeight="1">
      <c r="A423" s="413"/>
    </row>
    <row r="424" spans="1:1" ht="15.75" customHeight="1">
      <c r="A424" s="413"/>
    </row>
    <row r="425" spans="1:1" ht="15.75" customHeight="1">
      <c r="A425" s="413"/>
    </row>
    <row r="426" spans="1:1" ht="15.75" customHeight="1">
      <c r="A426" s="413"/>
    </row>
    <row r="427" spans="1:1" ht="15.75" customHeight="1">
      <c r="A427" s="413"/>
    </row>
    <row r="428" spans="1:1" ht="15.75" customHeight="1">
      <c r="A428" s="413"/>
    </row>
    <row r="429" spans="1:1" ht="15.75" customHeight="1">
      <c r="A429" s="413"/>
    </row>
    <row r="430" spans="1:1" ht="15.75" customHeight="1">
      <c r="A430" s="413"/>
    </row>
    <row r="431" spans="1:1" ht="15.75" customHeight="1">
      <c r="A431" s="413"/>
    </row>
    <row r="432" spans="1:1" ht="15.75" customHeight="1">
      <c r="A432" s="413"/>
    </row>
    <row r="433" spans="1:1" ht="15.75" customHeight="1">
      <c r="A433" s="413"/>
    </row>
    <row r="434" spans="1:1" ht="15.75" customHeight="1">
      <c r="A434" s="413"/>
    </row>
    <row r="435" spans="1:1" ht="15.75" customHeight="1">
      <c r="A435" s="413"/>
    </row>
    <row r="436" spans="1:1" ht="15.75" customHeight="1">
      <c r="A436" s="413"/>
    </row>
    <row r="437" spans="1:1" ht="15.75" customHeight="1">
      <c r="A437" s="413"/>
    </row>
    <row r="438" spans="1:1" ht="15.75" customHeight="1">
      <c r="A438" s="413"/>
    </row>
    <row r="439" spans="1:1" ht="15.75" customHeight="1">
      <c r="A439" s="413"/>
    </row>
    <row r="440" spans="1:1" ht="15.75" customHeight="1">
      <c r="A440" s="413"/>
    </row>
    <row r="441" spans="1:1" ht="15.75" customHeight="1">
      <c r="A441" s="413"/>
    </row>
    <row r="442" spans="1:1" ht="15.75" customHeight="1">
      <c r="A442" s="413"/>
    </row>
    <row r="443" spans="1:1" ht="15.75" customHeight="1">
      <c r="A443" s="413"/>
    </row>
    <row r="444" spans="1:1" ht="15.75" customHeight="1">
      <c r="A444" s="413"/>
    </row>
    <row r="445" spans="1:1" ht="15.75" customHeight="1">
      <c r="A445" s="413"/>
    </row>
    <row r="446" spans="1:1" ht="15.75" customHeight="1">
      <c r="A446" s="413"/>
    </row>
    <row r="447" spans="1:1" ht="15.75" customHeight="1">
      <c r="A447" s="413"/>
    </row>
    <row r="448" spans="1:1" ht="15.75" customHeight="1">
      <c r="A448" s="413"/>
    </row>
    <row r="449" spans="1:1" ht="15.75" customHeight="1">
      <c r="A449" s="413"/>
    </row>
    <row r="450" spans="1:1" ht="15.75" customHeight="1">
      <c r="A450" s="413"/>
    </row>
    <row r="451" spans="1:1" ht="15.75" customHeight="1">
      <c r="A451" s="413"/>
    </row>
    <row r="452" spans="1:1" ht="15.75" customHeight="1">
      <c r="A452" s="413"/>
    </row>
    <row r="453" spans="1:1" ht="15.75" customHeight="1">
      <c r="A453" s="413"/>
    </row>
    <row r="454" spans="1:1" ht="15.75" customHeight="1">
      <c r="A454" s="413"/>
    </row>
    <row r="455" spans="1:1" ht="15.75" customHeight="1">
      <c r="A455" s="413"/>
    </row>
    <row r="456" spans="1:1" ht="15.75" customHeight="1">
      <c r="A456" s="413"/>
    </row>
    <row r="457" spans="1:1" ht="15.75" customHeight="1">
      <c r="A457" s="413"/>
    </row>
    <row r="458" spans="1:1" ht="15.75" customHeight="1">
      <c r="A458" s="413"/>
    </row>
    <row r="459" spans="1:1" ht="15.75" customHeight="1">
      <c r="A459" s="413"/>
    </row>
    <row r="460" spans="1:1" ht="15.75" customHeight="1">
      <c r="A460" s="413"/>
    </row>
    <row r="461" spans="1:1" ht="15.75" customHeight="1">
      <c r="A461" s="413"/>
    </row>
    <row r="462" spans="1:1" ht="15.75" customHeight="1">
      <c r="A462" s="413"/>
    </row>
    <row r="463" spans="1:1" ht="15.75" customHeight="1">
      <c r="A463" s="413"/>
    </row>
    <row r="464" spans="1:1" ht="15.75" customHeight="1">
      <c r="A464" s="413"/>
    </row>
    <row r="465" spans="1:1" ht="15.75" customHeight="1">
      <c r="A465" s="413"/>
    </row>
    <row r="466" spans="1:1" ht="15.75" customHeight="1">
      <c r="A466" s="413"/>
    </row>
    <row r="467" spans="1:1" ht="15.75" customHeight="1">
      <c r="A467" s="413"/>
    </row>
    <row r="468" spans="1:1" ht="15.75" customHeight="1">
      <c r="A468" s="413"/>
    </row>
    <row r="469" spans="1:1" ht="15.75" customHeight="1">
      <c r="A469" s="413"/>
    </row>
    <row r="470" spans="1:1" ht="15.75" customHeight="1">
      <c r="A470" s="413"/>
    </row>
    <row r="471" spans="1:1" ht="15.75" customHeight="1">
      <c r="A471" s="413"/>
    </row>
    <row r="472" spans="1:1" ht="15.75" customHeight="1">
      <c r="A472" s="413"/>
    </row>
    <row r="473" spans="1:1" ht="15.75" customHeight="1">
      <c r="A473" s="413"/>
    </row>
    <row r="474" spans="1:1" ht="15.75" customHeight="1">
      <c r="A474" s="413"/>
    </row>
    <row r="475" spans="1:1" ht="15.75" customHeight="1">
      <c r="A475" s="413"/>
    </row>
    <row r="476" spans="1:1" ht="15.75" customHeight="1">
      <c r="A476" s="413"/>
    </row>
    <row r="477" spans="1:1" ht="15.75" customHeight="1">
      <c r="A477" s="413"/>
    </row>
    <row r="478" spans="1:1" ht="15.75" customHeight="1">
      <c r="A478" s="413"/>
    </row>
    <row r="479" spans="1:1" ht="15.75" customHeight="1">
      <c r="A479" s="413"/>
    </row>
    <row r="480" spans="1:1" ht="15.75" customHeight="1">
      <c r="A480" s="413"/>
    </row>
    <row r="481" spans="1:1" ht="15.75" customHeight="1">
      <c r="A481" s="413"/>
    </row>
    <row r="482" spans="1:1" ht="15.75" customHeight="1">
      <c r="A482" s="413"/>
    </row>
    <row r="483" spans="1:1" ht="15.75" customHeight="1">
      <c r="A483" s="413"/>
    </row>
    <row r="484" spans="1:1" ht="15.75" customHeight="1">
      <c r="A484" s="413"/>
    </row>
    <row r="485" spans="1:1" ht="15.75" customHeight="1">
      <c r="A485" s="413"/>
    </row>
    <row r="486" spans="1:1" ht="15.75" customHeight="1">
      <c r="A486" s="413"/>
    </row>
    <row r="487" spans="1:1" ht="15.75" customHeight="1">
      <c r="A487" s="413"/>
    </row>
    <row r="488" spans="1:1" ht="15.75" customHeight="1">
      <c r="A488" s="413"/>
    </row>
    <row r="489" spans="1:1" ht="15.75" customHeight="1">
      <c r="A489" s="413"/>
    </row>
    <row r="490" spans="1:1" ht="15.75" customHeight="1">
      <c r="A490" s="413"/>
    </row>
    <row r="491" spans="1:1" ht="15.75" customHeight="1">
      <c r="A491" s="413"/>
    </row>
    <row r="492" spans="1:1" ht="15.75" customHeight="1">
      <c r="A492" s="413"/>
    </row>
    <row r="493" spans="1:1" ht="15.75" customHeight="1">
      <c r="A493" s="413"/>
    </row>
    <row r="494" spans="1:1" ht="15.75" customHeight="1">
      <c r="A494" s="413"/>
    </row>
    <row r="495" spans="1:1" ht="15.75" customHeight="1">
      <c r="A495" s="413"/>
    </row>
    <row r="496" spans="1:1" ht="15.75" customHeight="1">
      <c r="A496" s="413"/>
    </row>
    <row r="497" spans="1:1" ht="15.75" customHeight="1">
      <c r="A497" s="413"/>
    </row>
    <row r="498" spans="1:1" ht="15.75" customHeight="1">
      <c r="A498" s="413"/>
    </row>
    <row r="499" spans="1:1" ht="15.75" customHeight="1">
      <c r="A499" s="413"/>
    </row>
    <row r="500" spans="1:1" ht="15.75" customHeight="1">
      <c r="A500" s="413"/>
    </row>
    <row r="501" spans="1:1" ht="15.75" customHeight="1">
      <c r="A501" s="413"/>
    </row>
    <row r="502" spans="1:1" ht="15.75" customHeight="1">
      <c r="A502" s="413"/>
    </row>
    <row r="503" spans="1:1" ht="15.75" customHeight="1">
      <c r="A503" s="413"/>
    </row>
    <row r="504" spans="1:1" ht="15.75" customHeight="1">
      <c r="A504" s="413"/>
    </row>
    <row r="505" spans="1:1" ht="15.75" customHeight="1">
      <c r="A505" s="413"/>
    </row>
    <row r="506" spans="1:1" ht="15.75" customHeight="1">
      <c r="A506" s="413"/>
    </row>
    <row r="507" spans="1:1" ht="15.75" customHeight="1">
      <c r="A507" s="413"/>
    </row>
    <row r="508" spans="1:1" ht="15.75" customHeight="1">
      <c r="A508" s="413"/>
    </row>
    <row r="509" spans="1:1" ht="15.75" customHeight="1">
      <c r="A509" s="413"/>
    </row>
    <row r="510" spans="1:1" ht="15.75" customHeight="1">
      <c r="A510" s="413"/>
    </row>
    <row r="511" spans="1:1" ht="15.75" customHeight="1">
      <c r="A511" s="413"/>
    </row>
    <row r="512" spans="1:1" ht="15.75" customHeight="1">
      <c r="A512" s="413"/>
    </row>
    <row r="513" spans="1:1" ht="15.75" customHeight="1">
      <c r="A513" s="413"/>
    </row>
    <row r="514" spans="1:1" ht="15.75" customHeight="1">
      <c r="A514" s="413"/>
    </row>
    <row r="515" spans="1:1" ht="15.75" customHeight="1">
      <c r="A515" s="413"/>
    </row>
    <row r="516" spans="1:1" ht="15.75" customHeight="1">
      <c r="A516" s="413"/>
    </row>
    <row r="517" spans="1:1" ht="15.75" customHeight="1">
      <c r="A517" s="413"/>
    </row>
    <row r="518" spans="1:1" ht="15.75" customHeight="1">
      <c r="A518" s="413"/>
    </row>
    <row r="519" spans="1:1" ht="15.75" customHeight="1">
      <c r="A519" s="413"/>
    </row>
    <row r="520" spans="1:1" ht="15.75" customHeight="1">
      <c r="A520" s="413"/>
    </row>
    <row r="521" spans="1:1" ht="15.75" customHeight="1">
      <c r="A521" s="413"/>
    </row>
    <row r="522" spans="1:1" ht="15.75" customHeight="1">
      <c r="A522" s="413"/>
    </row>
    <row r="523" spans="1:1" ht="15.75" customHeight="1">
      <c r="A523" s="413"/>
    </row>
    <row r="524" spans="1:1" ht="15.75" customHeight="1">
      <c r="A524" s="413"/>
    </row>
    <row r="525" spans="1:1" ht="15.75" customHeight="1">
      <c r="A525" s="413"/>
    </row>
    <row r="526" spans="1:1" ht="15.75" customHeight="1">
      <c r="A526" s="413"/>
    </row>
    <row r="527" spans="1:1" ht="15.75" customHeight="1">
      <c r="A527" s="413"/>
    </row>
    <row r="528" spans="1:1" ht="15.75" customHeight="1">
      <c r="A528" s="413"/>
    </row>
    <row r="529" spans="1:1" ht="15.75" customHeight="1">
      <c r="A529" s="413"/>
    </row>
    <row r="530" spans="1:1" ht="15.75" customHeight="1">
      <c r="A530" s="413"/>
    </row>
    <row r="531" spans="1:1" ht="15.75" customHeight="1">
      <c r="A531" s="413"/>
    </row>
    <row r="532" spans="1:1" ht="15.75" customHeight="1">
      <c r="A532" s="413"/>
    </row>
    <row r="533" spans="1:1" ht="15.75" customHeight="1">
      <c r="A533" s="413"/>
    </row>
    <row r="534" spans="1:1" ht="15.75" customHeight="1">
      <c r="A534" s="413"/>
    </row>
    <row r="535" spans="1:1" ht="15.75" customHeight="1">
      <c r="A535" s="413"/>
    </row>
    <row r="536" spans="1:1" ht="15.75" customHeight="1">
      <c r="A536" s="413"/>
    </row>
    <row r="537" spans="1:1" ht="15.75" customHeight="1">
      <c r="A537" s="413"/>
    </row>
    <row r="538" spans="1:1" ht="15.75" customHeight="1">
      <c r="A538" s="413"/>
    </row>
    <row r="539" spans="1:1" ht="15.75" customHeight="1">
      <c r="A539" s="413"/>
    </row>
    <row r="540" spans="1:1" ht="15.75" customHeight="1">
      <c r="A540" s="413"/>
    </row>
    <row r="541" spans="1:1" ht="15.75" customHeight="1">
      <c r="A541" s="413"/>
    </row>
    <row r="542" spans="1:1" ht="15.75" customHeight="1">
      <c r="A542" s="413"/>
    </row>
    <row r="543" spans="1:1" ht="15.75" customHeight="1">
      <c r="A543" s="413"/>
    </row>
    <row r="544" spans="1:1" ht="15.75" customHeight="1">
      <c r="A544" s="413"/>
    </row>
    <row r="545" spans="1:1" ht="15.75" customHeight="1">
      <c r="A545" s="413"/>
    </row>
    <row r="546" spans="1:1" ht="15.75" customHeight="1">
      <c r="A546" s="413"/>
    </row>
    <row r="547" spans="1:1" ht="15.75" customHeight="1">
      <c r="A547" s="413"/>
    </row>
    <row r="548" spans="1:1" ht="15.75" customHeight="1">
      <c r="A548" s="413"/>
    </row>
    <row r="549" spans="1:1" ht="15.75" customHeight="1">
      <c r="A549" s="413"/>
    </row>
    <row r="550" spans="1:1" ht="15.75" customHeight="1">
      <c r="A550" s="413"/>
    </row>
    <row r="551" spans="1:1" ht="15.75" customHeight="1">
      <c r="A551" s="413"/>
    </row>
    <row r="552" spans="1:1" ht="15.75" customHeight="1">
      <c r="A552" s="413"/>
    </row>
    <row r="553" spans="1:1" ht="15.75" customHeight="1">
      <c r="A553" s="413"/>
    </row>
    <row r="554" spans="1:1" ht="15.75" customHeight="1">
      <c r="A554" s="413"/>
    </row>
    <row r="555" spans="1:1" ht="15.75" customHeight="1">
      <c r="A555" s="413"/>
    </row>
    <row r="556" spans="1:1" ht="15.75" customHeight="1">
      <c r="A556" s="413"/>
    </row>
    <row r="557" spans="1:1" ht="15.75" customHeight="1">
      <c r="A557" s="413"/>
    </row>
    <row r="558" spans="1:1" ht="15.75" customHeight="1">
      <c r="A558" s="413"/>
    </row>
    <row r="559" spans="1:1" ht="15.75" customHeight="1">
      <c r="A559" s="413"/>
    </row>
    <row r="560" spans="1:1" ht="15.75" customHeight="1">
      <c r="A560" s="413"/>
    </row>
    <row r="561" spans="1:1" ht="15.75" customHeight="1">
      <c r="A561" s="413"/>
    </row>
    <row r="562" spans="1:1" ht="15.75" customHeight="1">
      <c r="A562" s="413"/>
    </row>
    <row r="563" spans="1:1" ht="15.75" customHeight="1">
      <c r="A563" s="413"/>
    </row>
    <row r="564" spans="1:1" ht="15.75" customHeight="1">
      <c r="A564" s="413"/>
    </row>
    <row r="565" spans="1:1" ht="15.75" customHeight="1">
      <c r="A565" s="413"/>
    </row>
    <row r="566" spans="1:1" ht="15.75" customHeight="1">
      <c r="A566" s="413"/>
    </row>
    <row r="567" spans="1:1" ht="15.75" customHeight="1">
      <c r="A567" s="413"/>
    </row>
    <row r="568" spans="1:1" ht="15.75" customHeight="1">
      <c r="A568" s="413"/>
    </row>
    <row r="569" spans="1:1" ht="15.75" customHeight="1">
      <c r="A569" s="413"/>
    </row>
    <row r="570" spans="1:1" ht="15.75" customHeight="1">
      <c r="A570" s="413"/>
    </row>
    <row r="571" spans="1:1" ht="15.75" customHeight="1">
      <c r="A571" s="413"/>
    </row>
    <row r="572" spans="1:1" ht="15.75" customHeight="1">
      <c r="A572" s="413"/>
    </row>
    <row r="573" spans="1:1" ht="15.75" customHeight="1">
      <c r="A573" s="413"/>
    </row>
    <row r="574" spans="1:1" ht="15.75" customHeight="1">
      <c r="A574" s="413"/>
    </row>
    <row r="575" spans="1:1" ht="15.75" customHeight="1">
      <c r="A575" s="413"/>
    </row>
    <row r="576" spans="1:1" ht="15.75" customHeight="1">
      <c r="A576" s="413"/>
    </row>
    <row r="577" spans="1:1" ht="15.75" customHeight="1">
      <c r="A577" s="413"/>
    </row>
    <row r="578" spans="1:1" ht="15.75" customHeight="1">
      <c r="A578" s="413"/>
    </row>
    <row r="579" spans="1:1" ht="15.75" customHeight="1">
      <c r="A579" s="413"/>
    </row>
    <row r="580" spans="1:1" ht="15.75" customHeight="1">
      <c r="A580" s="413"/>
    </row>
    <row r="581" spans="1:1" ht="15.75" customHeight="1">
      <c r="A581" s="413"/>
    </row>
    <row r="582" spans="1:1" ht="15.75" customHeight="1">
      <c r="A582" s="413"/>
    </row>
    <row r="583" spans="1:1" ht="15.75" customHeight="1">
      <c r="A583" s="413"/>
    </row>
    <row r="584" spans="1:1" ht="15.75" customHeight="1">
      <c r="A584" s="413"/>
    </row>
    <row r="585" spans="1:1" ht="15.75" customHeight="1">
      <c r="A585" s="413"/>
    </row>
    <row r="586" spans="1:1" ht="15.75" customHeight="1">
      <c r="A586" s="413"/>
    </row>
    <row r="587" spans="1:1" ht="15.75" customHeight="1">
      <c r="A587" s="413"/>
    </row>
    <row r="588" spans="1:1" ht="15.75" customHeight="1">
      <c r="A588" s="413"/>
    </row>
    <row r="589" spans="1:1" ht="15.75" customHeight="1">
      <c r="A589" s="413"/>
    </row>
    <row r="590" spans="1:1" ht="15.75" customHeight="1">
      <c r="A590" s="413"/>
    </row>
    <row r="591" spans="1:1" ht="15.75" customHeight="1">
      <c r="A591" s="413"/>
    </row>
    <row r="592" spans="1:1" ht="15.75" customHeight="1">
      <c r="A592" s="413"/>
    </row>
    <row r="593" spans="1:1" ht="15.75" customHeight="1">
      <c r="A593" s="413"/>
    </row>
    <row r="594" spans="1:1" ht="15.75" customHeight="1">
      <c r="A594" s="413"/>
    </row>
    <row r="595" spans="1:1" ht="15.75" customHeight="1">
      <c r="A595" s="413"/>
    </row>
    <row r="596" spans="1:1" ht="15.75" customHeight="1">
      <c r="A596" s="413"/>
    </row>
    <row r="597" spans="1:1" ht="15.75" customHeight="1">
      <c r="A597" s="413"/>
    </row>
    <row r="598" spans="1:1" ht="15.75" customHeight="1">
      <c r="A598" s="413"/>
    </row>
    <row r="599" spans="1:1" ht="15.75" customHeight="1">
      <c r="A599" s="413"/>
    </row>
    <row r="600" spans="1:1" ht="15.75" customHeight="1">
      <c r="A600" s="413"/>
    </row>
    <row r="601" spans="1:1" ht="15.75" customHeight="1">
      <c r="A601" s="413"/>
    </row>
    <row r="602" spans="1:1" ht="15.75" customHeight="1">
      <c r="A602" s="413"/>
    </row>
    <row r="603" spans="1:1" ht="15.75" customHeight="1">
      <c r="A603" s="413"/>
    </row>
    <row r="604" spans="1:1" ht="15.75" customHeight="1">
      <c r="A604" s="413"/>
    </row>
    <row r="605" spans="1:1" ht="15.75" customHeight="1">
      <c r="A605" s="413"/>
    </row>
    <row r="606" spans="1:1" ht="15.75" customHeight="1">
      <c r="A606" s="413"/>
    </row>
    <row r="607" spans="1:1" ht="15.75" customHeight="1">
      <c r="A607" s="413"/>
    </row>
    <row r="608" spans="1:1" ht="15.75" customHeight="1">
      <c r="A608" s="413"/>
    </row>
    <row r="609" spans="1:1" ht="15.75" customHeight="1">
      <c r="A609" s="413"/>
    </row>
    <row r="610" spans="1:1" ht="15.75" customHeight="1">
      <c r="A610" s="413"/>
    </row>
    <row r="611" spans="1:1" ht="15.75" customHeight="1">
      <c r="A611" s="413"/>
    </row>
    <row r="612" spans="1:1" ht="15.75" customHeight="1">
      <c r="A612" s="413"/>
    </row>
    <row r="613" spans="1:1" ht="15.75" customHeight="1">
      <c r="A613" s="413"/>
    </row>
    <row r="614" spans="1:1" ht="15.75" customHeight="1">
      <c r="A614" s="413"/>
    </row>
    <row r="615" spans="1:1" ht="15.75" customHeight="1">
      <c r="A615" s="413"/>
    </row>
    <row r="616" spans="1:1" ht="15.75" customHeight="1">
      <c r="A616" s="413"/>
    </row>
    <row r="617" spans="1:1" ht="15.75" customHeight="1">
      <c r="A617" s="413"/>
    </row>
    <row r="618" spans="1:1" ht="15.75" customHeight="1">
      <c r="A618" s="413"/>
    </row>
    <row r="619" spans="1:1" ht="15.75" customHeight="1">
      <c r="A619" s="413"/>
    </row>
    <row r="620" spans="1:1" ht="15.75" customHeight="1">
      <c r="A620" s="413"/>
    </row>
    <row r="621" spans="1:1" ht="15.75" customHeight="1">
      <c r="A621" s="413"/>
    </row>
    <row r="622" spans="1:1" ht="15.75" customHeight="1">
      <c r="A622" s="413"/>
    </row>
    <row r="623" spans="1:1" ht="15.75" customHeight="1">
      <c r="A623" s="413"/>
    </row>
    <row r="624" spans="1:1" ht="15.75" customHeight="1">
      <c r="A624" s="413"/>
    </row>
    <row r="625" spans="1:1" ht="15.75" customHeight="1">
      <c r="A625" s="413"/>
    </row>
    <row r="626" spans="1:1" ht="15.75" customHeight="1">
      <c r="A626" s="413"/>
    </row>
    <row r="627" spans="1:1" ht="15.75" customHeight="1">
      <c r="A627" s="413"/>
    </row>
    <row r="628" spans="1:1" ht="15.75" customHeight="1">
      <c r="A628" s="413"/>
    </row>
    <row r="629" spans="1:1" ht="15.75" customHeight="1">
      <c r="A629" s="413"/>
    </row>
    <row r="630" spans="1:1" ht="15.75" customHeight="1">
      <c r="A630" s="413"/>
    </row>
    <row r="631" spans="1:1" ht="15.75" customHeight="1">
      <c r="A631" s="413"/>
    </row>
    <row r="632" spans="1:1" ht="15.75" customHeight="1">
      <c r="A632" s="413"/>
    </row>
    <row r="633" spans="1:1" ht="15.75" customHeight="1">
      <c r="A633" s="413"/>
    </row>
    <row r="634" spans="1:1" ht="15.75" customHeight="1">
      <c r="A634" s="413"/>
    </row>
    <row r="635" spans="1:1" ht="15.75" customHeight="1">
      <c r="A635" s="413"/>
    </row>
    <row r="636" spans="1:1" ht="15.75" customHeight="1">
      <c r="A636" s="413"/>
    </row>
    <row r="637" spans="1:1" ht="15.75" customHeight="1">
      <c r="A637" s="413"/>
    </row>
    <row r="638" spans="1:1" ht="15.75" customHeight="1">
      <c r="A638" s="413"/>
    </row>
    <row r="639" spans="1:1" ht="15.75" customHeight="1">
      <c r="A639" s="413"/>
    </row>
    <row r="640" spans="1:1" ht="15.75" customHeight="1">
      <c r="A640" s="413"/>
    </row>
    <row r="641" spans="1:1" ht="15.75" customHeight="1">
      <c r="A641" s="413"/>
    </row>
    <row r="642" spans="1:1" ht="15.75" customHeight="1">
      <c r="A642" s="413"/>
    </row>
    <row r="643" spans="1:1" ht="15.75" customHeight="1">
      <c r="A643" s="413"/>
    </row>
    <row r="644" spans="1:1" ht="15.75" customHeight="1">
      <c r="A644" s="413"/>
    </row>
    <row r="645" spans="1:1" ht="15.75" customHeight="1">
      <c r="A645" s="413"/>
    </row>
    <row r="646" spans="1:1" ht="15.75" customHeight="1">
      <c r="A646" s="413"/>
    </row>
    <row r="647" spans="1:1" ht="15.75" customHeight="1">
      <c r="A647" s="413"/>
    </row>
    <row r="648" spans="1:1" ht="15.75" customHeight="1">
      <c r="A648" s="413"/>
    </row>
    <row r="649" spans="1:1" ht="15.75" customHeight="1">
      <c r="A649" s="413"/>
    </row>
    <row r="650" spans="1:1" ht="15.75" customHeight="1">
      <c r="A650" s="413"/>
    </row>
    <row r="651" spans="1:1" ht="15.75" customHeight="1">
      <c r="A651" s="413"/>
    </row>
    <row r="652" spans="1:1" ht="15.75" customHeight="1">
      <c r="A652" s="413"/>
    </row>
    <row r="653" spans="1:1" ht="15.75" customHeight="1">
      <c r="A653" s="413"/>
    </row>
    <row r="654" spans="1:1" ht="15.75" customHeight="1">
      <c r="A654" s="413"/>
    </row>
    <row r="655" spans="1:1" ht="15.75" customHeight="1">
      <c r="A655" s="413"/>
    </row>
    <row r="656" spans="1:1" ht="15.75" customHeight="1">
      <c r="A656" s="413"/>
    </row>
    <row r="657" spans="1:1" ht="15.75" customHeight="1">
      <c r="A657" s="413"/>
    </row>
    <row r="658" spans="1:1" ht="15.75" customHeight="1">
      <c r="A658" s="413"/>
    </row>
    <row r="659" spans="1:1" ht="15.75" customHeight="1">
      <c r="A659" s="413"/>
    </row>
    <row r="660" spans="1:1" ht="15.75" customHeight="1">
      <c r="A660" s="413"/>
    </row>
    <row r="661" spans="1:1" ht="15.75" customHeight="1">
      <c r="A661" s="413"/>
    </row>
    <row r="662" spans="1:1" ht="15.75" customHeight="1">
      <c r="A662" s="413"/>
    </row>
    <row r="663" spans="1:1" ht="15.75" customHeight="1">
      <c r="A663" s="413"/>
    </row>
    <row r="664" spans="1:1" ht="15.75" customHeight="1">
      <c r="A664" s="413"/>
    </row>
    <row r="665" spans="1:1" ht="15.75" customHeight="1">
      <c r="A665" s="413"/>
    </row>
    <row r="666" spans="1:1" ht="15.75" customHeight="1">
      <c r="A666" s="413"/>
    </row>
    <row r="667" spans="1:1" ht="15.75" customHeight="1">
      <c r="A667" s="413"/>
    </row>
    <row r="668" spans="1:1" ht="15.75" customHeight="1">
      <c r="A668" s="413"/>
    </row>
    <row r="669" spans="1:1" ht="15.75" customHeight="1">
      <c r="A669" s="413"/>
    </row>
    <row r="670" spans="1:1" ht="15.75" customHeight="1">
      <c r="A670" s="413"/>
    </row>
    <row r="671" spans="1:1" ht="15.75" customHeight="1">
      <c r="A671" s="413"/>
    </row>
    <row r="672" spans="1:1" ht="15.75" customHeight="1">
      <c r="A672" s="413"/>
    </row>
    <row r="673" spans="1:1" ht="15.75" customHeight="1">
      <c r="A673" s="413"/>
    </row>
    <row r="674" spans="1:1" ht="15.75" customHeight="1">
      <c r="A674" s="413"/>
    </row>
    <row r="675" spans="1:1" ht="15.75" customHeight="1">
      <c r="A675" s="413"/>
    </row>
    <row r="676" spans="1:1" ht="15.75" customHeight="1">
      <c r="A676" s="413"/>
    </row>
    <row r="677" spans="1:1" ht="15.75" customHeight="1">
      <c r="A677" s="413"/>
    </row>
    <row r="678" spans="1:1" ht="15.75" customHeight="1">
      <c r="A678" s="413"/>
    </row>
    <row r="679" spans="1:1" ht="15.75" customHeight="1">
      <c r="A679" s="413"/>
    </row>
    <row r="680" spans="1:1" ht="15.75" customHeight="1">
      <c r="A680" s="413"/>
    </row>
    <row r="681" spans="1:1" ht="15.75" customHeight="1">
      <c r="A681" s="413"/>
    </row>
    <row r="682" spans="1:1" ht="15.75" customHeight="1">
      <c r="A682" s="413"/>
    </row>
    <row r="683" spans="1:1" ht="15.75" customHeight="1">
      <c r="A683" s="413"/>
    </row>
    <row r="684" spans="1:1" ht="15.75" customHeight="1">
      <c r="A684" s="413"/>
    </row>
    <row r="685" spans="1:1" ht="15.75" customHeight="1">
      <c r="A685" s="413"/>
    </row>
    <row r="686" spans="1:1" ht="15.75" customHeight="1">
      <c r="A686" s="413"/>
    </row>
    <row r="687" spans="1:1" ht="15.75" customHeight="1">
      <c r="A687" s="413"/>
    </row>
    <row r="688" spans="1:1" ht="15.75" customHeight="1">
      <c r="A688" s="413"/>
    </row>
    <row r="689" spans="1:1" ht="15.75" customHeight="1">
      <c r="A689" s="413"/>
    </row>
    <row r="690" spans="1:1" ht="15.75" customHeight="1">
      <c r="A690" s="413"/>
    </row>
    <row r="691" spans="1:1" ht="15.75" customHeight="1">
      <c r="A691" s="413"/>
    </row>
    <row r="692" spans="1:1" ht="15.75" customHeight="1">
      <c r="A692" s="413"/>
    </row>
    <row r="693" spans="1:1" ht="15.75" customHeight="1">
      <c r="A693" s="413"/>
    </row>
    <row r="694" spans="1:1" ht="15.75" customHeight="1">
      <c r="A694" s="413"/>
    </row>
    <row r="695" spans="1:1" ht="15.75" customHeight="1">
      <c r="A695" s="413"/>
    </row>
    <row r="696" spans="1:1" ht="15.75" customHeight="1">
      <c r="A696" s="413"/>
    </row>
    <row r="697" spans="1:1" ht="15.75" customHeight="1">
      <c r="A697" s="413"/>
    </row>
    <row r="698" spans="1:1" ht="15.75" customHeight="1">
      <c r="A698" s="413"/>
    </row>
    <row r="699" spans="1:1" ht="15.75" customHeight="1">
      <c r="A699" s="413"/>
    </row>
    <row r="700" spans="1:1" ht="15.75" customHeight="1">
      <c r="A700" s="413"/>
    </row>
    <row r="701" spans="1:1" ht="15.75" customHeight="1">
      <c r="A701" s="413"/>
    </row>
    <row r="702" spans="1:1" ht="15.75" customHeight="1">
      <c r="A702" s="413"/>
    </row>
    <row r="703" spans="1:1" ht="15.75" customHeight="1">
      <c r="A703" s="413"/>
    </row>
    <row r="704" spans="1:1" ht="15.75" customHeight="1">
      <c r="A704" s="413"/>
    </row>
    <row r="705" spans="1:1" ht="15.75" customHeight="1">
      <c r="A705" s="413"/>
    </row>
    <row r="706" spans="1:1" ht="15.75" customHeight="1">
      <c r="A706" s="413"/>
    </row>
    <row r="707" spans="1:1" ht="15.75" customHeight="1">
      <c r="A707" s="413"/>
    </row>
    <row r="708" spans="1:1" ht="15.75" customHeight="1">
      <c r="A708" s="413"/>
    </row>
    <row r="709" spans="1:1" ht="15.75" customHeight="1">
      <c r="A709" s="413"/>
    </row>
    <row r="710" spans="1:1" ht="15.75" customHeight="1">
      <c r="A710" s="413"/>
    </row>
    <row r="711" spans="1:1" ht="15.75" customHeight="1">
      <c r="A711" s="413"/>
    </row>
    <row r="712" spans="1:1" ht="15.75" customHeight="1">
      <c r="A712" s="413"/>
    </row>
    <row r="713" spans="1:1" ht="15.75" customHeight="1">
      <c r="A713" s="413"/>
    </row>
    <row r="714" spans="1:1" ht="15.75" customHeight="1">
      <c r="A714" s="413"/>
    </row>
    <row r="715" spans="1:1" ht="15.75" customHeight="1">
      <c r="A715" s="413"/>
    </row>
    <row r="716" spans="1:1" ht="15.75" customHeight="1">
      <c r="A716" s="413"/>
    </row>
    <row r="717" spans="1:1" ht="15.75" customHeight="1">
      <c r="A717" s="413"/>
    </row>
    <row r="718" spans="1:1" ht="15.75" customHeight="1">
      <c r="A718" s="413"/>
    </row>
    <row r="719" spans="1:1" ht="15.75" customHeight="1">
      <c r="A719" s="413"/>
    </row>
    <row r="720" spans="1:1" ht="15.75" customHeight="1">
      <c r="A720" s="413"/>
    </row>
    <row r="721" spans="1:1" ht="15.75" customHeight="1">
      <c r="A721" s="413"/>
    </row>
    <row r="722" spans="1:1" ht="15.75" customHeight="1">
      <c r="A722" s="413"/>
    </row>
    <row r="723" spans="1:1" ht="15.75" customHeight="1">
      <c r="A723" s="413"/>
    </row>
    <row r="724" spans="1:1" ht="15.75" customHeight="1">
      <c r="A724" s="413"/>
    </row>
    <row r="725" spans="1:1" ht="15.75" customHeight="1">
      <c r="A725" s="413"/>
    </row>
    <row r="726" spans="1:1" ht="15.75" customHeight="1">
      <c r="A726" s="413"/>
    </row>
    <row r="727" spans="1:1" ht="15.75" customHeight="1">
      <c r="A727" s="413"/>
    </row>
    <row r="728" spans="1:1" ht="15.75" customHeight="1">
      <c r="A728" s="413"/>
    </row>
    <row r="729" spans="1:1" ht="15.75" customHeight="1">
      <c r="A729" s="413"/>
    </row>
    <row r="730" spans="1:1" ht="15.75" customHeight="1">
      <c r="A730" s="413"/>
    </row>
    <row r="731" spans="1:1" ht="15.75" customHeight="1">
      <c r="A731" s="413"/>
    </row>
    <row r="732" spans="1:1" ht="15.75" customHeight="1">
      <c r="A732" s="413"/>
    </row>
    <row r="733" spans="1:1" ht="15.75" customHeight="1">
      <c r="A733" s="413"/>
    </row>
    <row r="734" spans="1:1" ht="15.75" customHeight="1">
      <c r="A734" s="413"/>
    </row>
    <row r="735" spans="1:1" ht="15.75" customHeight="1">
      <c r="A735" s="413"/>
    </row>
    <row r="736" spans="1:1" ht="15.75" customHeight="1">
      <c r="A736" s="413"/>
    </row>
    <row r="737" spans="1:1" ht="15.75" customHeight="1">
      <c r="A737" s="413"/>
    </row>
    <row r="738" spans="1:1" ht="15.75" customHeight="1">
      <c r="A738" s="413"/>
    </row>
    <row r="739" spans="1:1" ht="15.75" customHeight="1">
      <c r="A739" s="413"/>
    </row>
    <row r="740" spans="1:1" ht="15.75" customHeight="1">
      <c r="A740" s="413"/>
    </row>
    <row r="741" spans="1:1" ht="15.75" customHeight="1">
      <c r="A741" s="413"/>
    </row>
    <row r="742" spans="1:1" ht="15.75" customHeight="1">
      <c r="A742" s="413"/>
    </row>
    <row r="743" spans="1:1" ht="15.75" customHeight="1">
      <c r="A743" s="413"/>
    </row>
    <row r="744" spans="1:1" ht="15.75" customHeight="1">
      <c r="A744" s="413"/>
    </row>
    <row r="745" spans="1:1" ht="15.75" customHeight="1">
      <c r="A745" s="413"/>
    </row>
    <row r="746" spans="1:1" ht="15.75" customHeight="1">
      <c r="A746" s="413"/>
    </row>
    <row r="747" spans="1:1" ht="15.75" customHeight="1">
      <c r="A747" s="413"/>
    </row>
    <row r="748" spans="1:1" ht="15.75" customHeight="1">
      <c r="A748" s="413"/>
    </row>
    <row r="749" spans="1:1" ht="15.75" customHeight="1">
      <c r="A749" s="413"/>
    </row>
    <row r="750" spans="1:1" ht="15.75" customHeight="1">
      <c r="A750" s="413"/>
    </row>
    <row r="751" spans="1:1" ht="15.75" customHeight="1">
      <c r="A751" s="413"/>
    </row>
    <row r="752" spans="1:1" ht="15.75" customHeight="1">
      <c r="A752" s="413"/>
    </row>
    <row r="753" spans="1:1" ht="15.75" customHeight="1">
      <c r="A753" s="413"/>
    </row>
    <row r="754" spans="1:1" ht="15.75" customHeight="1">
      <c r="A754" s="413"/>
    </row>
    <row r="755" spans="1:1" ht="15.75" customHeight="1">
      <c r="A755" s="413"/>
    </row>
    <row r="756" spans="1:1" ht="15.75" customHeight="1">
      <c r="A756" s="413"/>
    </row>
    <row r="757" spans="1:1" ht="15.75" customHeight="1">
      <c r="A757" s="413"/>
    </row>
    <row r="758" spans="1:1" ht="15.75" customHeight="1">
      <c r="A758" s="413"/>
    </row>
    <row r="759" spans="1:1" ht="15.75" customHeight="1">
      <c r="A759" s="413"/>
    </row>
    <row r="760" spans="1:1" ht="15.75" customHeight="1">
      <c r="A760" s="413"/>
    </row>
    <row r="761" spans="1:1" ht="15.75" customHeight="1">
      <c r="A761" s="413"/>
    </row>
    <row r="762" spans="1:1" ht="15.75" customHeight="1">
      <c r="A762" s="413"/>
    </row>
    <row r="763" spans="1:1" ht="15.75" customHeight="1">
      <c r="A763" s="413"/>
    </row>
    <row r="764" spans="1:1" ht="15.75" customHeight="1">
      <c r="A764" s="413"/>
    </row>
    <row r="765" spans="1:1" ht="15.75" customHeight="1">
      <c r="A765" s="413"/>
    </row>
    <row r="766" spans="1:1" ht="15.75" customHeight="1">
      <c r="A766" s="413"/>
    </row>
    <row r="767" spans="1:1" ht="15.75" customHeight="1">
      <c r="A767" s="413"/>
    </row>
    <row r="768" spans="1:1" ht="15.75" customHeight="1">
      <c r="A768" s="413"/>
    </row>
    <row r="769" spans="1:1" ht="15.75" customHeight="1">
      <c r="A769" s="413"/>
    </row>
    <row r="770" spans="1:1" ht="15.75" customHeight="1">
      <c r="A770" s="413"/>
    </row>
    <row r="771" spans="1:1" ht="15.75" customHeight="1">
      <c r="A771" s="413"/>
    </row>
    <row r="772" spans="1:1" ht="15.75" customHeight="1">
      <c r="A772" s="413"/>
    </row>
    <row r="773" spans="1:1" ht="15.75" customHeight="1">
      <c r="A773" s="413"/>
    </row>
    <row r="774" spans="1:1" ht="15.75" customHeight="1">
      <c r="A774" s="413"/>
    </row>
    <row r="775" spans="1:1" ht="15.75" customHeight="1">
      <c r="A775" s="413"/>
    </row>
    <row r="776" spans="1:1" ht="15.75" customHeight="1">
      <c r="A776" s="413"/>
    </row>
    <row r="777" spans="1:1" ht="15.75" customHeight="1">
      <c r="A777" s="413"/>
    </row>
    <row r="778" spans="1:1" ht="15.75" customHeight="1">
      <c r="A778" s="413"/>
    </row>
    <row r="779" spans="1:1" ht="15.75" customHeight="1">
      <c r="A779" s="413"/>
    </row>
    <row r="780" spans="1:1" ht="15.75" customHeight="1">
      <c r="A780" s="413"/>
    </row>
    <row r="781" spans="1:1" ht="15.75" customHeight="1">
      <c r="A781" s="413"/>
    </row>
    <row r="782" spans="1:1" ht="15.75" customHeight="1">
      <c r="A782" s="413"/>
    </row>
    <row r="783" spans="1:1" ht="15.75" customHeight="1">
      <c r="A783" s="413"/>
    </row>
    <row r="784" spans="1:1" ht="15.75" customHeight="1">
      <c r="A784" s="413"/>
    </row>
    <row r="785" spans="1:1" ht="15.75" customHeight="1">
      <c r="A785" s="413"/>
    </row>
    <row r="786" spans="1:1" ht="15.75" customHeight="1">
      <c r="A786" s="413"/>
    </row>
    <row r="787" spans="1:1" ht="15.75" customHeight="1">
      <c r="A787" s="413"/>
    </row>
    <row r="788" spans="1:1" ht="15.75" customHeight="1">
      <c r="A788" s="413"/>
    </row>
    <row r="789" spans="1:1" ht="15.75" customHeight="1">
      <c r="A789" s="413"/>
    </row>
    <row r="790" spans="1:1" ht="15.75" customHeight="1">
      <c r="A790" s="413"/>
    </row>
    <row r="791" spans="1:1" ht="15.75" customHeight="1">
      <c r="A791" s="413"/>
    </row>
    <row r="792" spans="1:1" ht="15.75" customHeight="1">
      <c r="A792" s="413"/>
    </row>
    <row r="793" spans="1:1" ht="15.75" customHeight="1">
      <c r="A793" s="413"/>
    </row>
    <row r="794" spans="1:1" ht="15.75" customHeight="1">
      <c r="A794" s="413"/>
    </row>
    <row r="795" spans="1:1" ht="15.75" customHeight="1">
      <c r="A795" s="413"/>
    </row>
    <row r="796" spans="1:1" ht="15.75" customHeight="1">
      <c r="A796" s="413"/>
    </row>
    <row r="797" spans="1:1" ht="15.75" customHeight="1">
      <c r="A797" s="413"/>
    </row>
    <row r="798" spans="1:1" ht="15.75" customHeight="1">
      <c r="A798" s="413"/>
    </row>
    <row r="799" spans="1:1" ht="15.75" customHeight="1">
      <c r="A799" s="413"/>
    </row>
    <row r="800" spans="1:1" ht="15.75" customHeight="1">
      <c r="A800" s="413"/>
    </row>
    <row r="801" spans="1:1" ht="15.75" customHeight="1">
      <c r="A801" s="413"/>
    </row>
    <row r="802" spans="1:1" ht="15.75" customHeight="1">
      <c r="A802" s="413"/>
    </row>
    <row r="803" spans="1:1" ht="15.75" customHeight="1">
      <c r="A803" s="413"/>
    </row>
    <row r="804" spans="1:1" ht="15.75" customHeight="1">
      <c r="A804" s="413"/>
    </row>
    <row r="805" spans="1:1" ht="15.75" customHeight="1">
      <c r="A805" s="413"/>
    </row>
    <row r="806" spans="1:1" ht="15.75" customHeight="1">
      <c r="A806" s="413"/>
    </row>
    <row r="807" spans="1:1" ht="15.75" customHeight="1">
      <c r="A807" s="413"/>
    </row>
    <row r="808" spans="1:1" ht="15.75" customHeight="1">
      <c r="A808" s="413"/>
    </row>
    <row r="809" spans="1:1" ht="15.75" customHeight="1">
      <c r="A809" s="413"/>
    </row>
    <row r="810" spans="1:1" ht="15.75" customHeight="1">
      <c r="A810" s="413"/>
    </row>
    <row r="811" spans="1:1" ht="15.75" customHeight="1">
      <c r="A811" s="413"/>
    </row>
    <row r="812" spans="1:1" ht="15.75" customHeight="1">
      <c r="A812" s="413"/>
    </row>
    <row r="813" spans="1:1" ht="15.75" customHeight="1">
      <c r="A813" s="413"/>
    </row>
    <row r="814" spans="1:1" ht="15.75" customHeight="1">
      <c r="A814" s="413"/>
    </row>
    <row r="815" spans="1:1" ht="15.75" customHeight="1">
      <c r="A815" s="413"/>
    </row>
    <row r="816" spans="1:1" ht="15.75" customHeight="1">
      <c r="A816" s="413"/>
    </row>
    <row r="817" spans="1:1" ht="15.75" customHeight="1">
      <c r="A817" s="413"/>
    </row>
    <row r="818" spans="1:1" ht="15.75" customHeight="1">
      <c r="A818" s="413"/>
    </row>
    <row r="819" spans="1:1" ht="15.75" customHeight="1">
      <c r="A819" s="413"/>
    </row>
    <row r="820" spans="1:1" ht="15.75" customHeight="1">
      <c r="A820" s="413"/>
    </row>
    <row r="821" spans="1:1" ht="15.75" customHeight="1">
      <c r="A821" s="413"/>
    </row>
    <row r="822" spans="1:1" ht="15.75" customHeight="1">
      <c r="A822" s="413"/>
    </row>
    <row r="823" spans="1:1" ht="15.75" customHeight="1">
      <c r="A823" s="413"/>
    </row>
    <row r="824" spans="1:1" ht="15.75" customHeight="1">
      <c r="A824" s="413"/>
    </row>
    <row r="825" spans="1:1" ht="15.75" customHeight="1">
      <c r="A825" s="413"/>
    </row>
    <row r="826" spans="1:1" ht="15.75" customHeight="1">
      <c r="A826" s="413"/>
    </row>
    <row r="827" spans="1:1" ht="15.75" customHeight="1">
      <c r="A827" s="413"/>
    </row>
    <row r="828" spans="1:1" ht="15.75" customHeight="1">
      <c r="A828" s="413"/>
    </row>
    <row r="829" spans="1:1" ht="15.75" customHeight="1">
      <c r="A829" s="413"/>
    </row>
    <row r="830" spans="1:1" ht="15.75" customHeight="1">
      <c r="A830" s="413"/>
    </row>
    <row r="831" spans="1:1" ht="15.75" customHeight="1">
      <c r="A831" s="413"/>
    </row>
    <row r="832" spans="1:1" ht="15.75" customHeight="1">
      <c r="A832" s="413"/>
    </row>
    <row r="833" spans="1:1" ht="15.75" customHeight="1">
      <c r="A833" s="413"/>
    </row>
    <row r="834" spans="1:1" ht="15.75" customHeight="1">
      <c r="A834" s="413"/>
    </row>
    <row r="835" spans="1:1" ht="15.75" customHeight="1">
      <c r="A835" s="413"/>
    </row>
    <row r="836" spans="1:1" ht="15.75" customHeight="1">
      <c r="A836" s="413"/>
    </row>
    <row r="837" spans="1:1" ht="15.75" customHeight="1">
      <c r="A837" s="413"/>
    </row>
    <row r="838" spans="1:1" ht="15.75" customHeight="1">
      <c r="A838" s="413"/>
    </row>
    <row r="839" spans="1:1" ht="15.75" customHeight="1">
      <c r="A839" s="413"/>
    </row>
    <row r="840" spans="1:1" ht="15.75" customHeight="1">
      <c r="A840" s="413"/>
    </row>
    <row r="841" spans="1:1" ht="15.75" customHeight="1">
      <c r="A841" s="413"/>
    </row>
    <row r="842" spans="1:1" ht="15.75" customHeight="1">
      <c r="A842" s="413"/>
    </row>
    <row r="843" spans="1:1" ht="15.75" customHeight="1">
      <c r="A843" s="413"/>
    </row>
    <row r="844" spans="1:1" ht="15.75" customHeight="1">
      <c r="A844" s="413"/>
    </row>
    <row r="845" spans="1:1" ht="15.75" customHeight="1">
      <c r="A845" s="413"/>
    </row>
    <row r="846" spans="1:1" ht="15.75" customHeight="1">
      <c r="A846" s="413"/>
    </row>
    <row r="847" spans="1:1" ht="15.75" customHeight="1">
      <c r="A847" s="413"/>
    </row>
    <row r="848" spans="1:1" ht="15.75" customHeight="1">
      <c r="A848" s="413"/>
    </row>
    <row r="849" spans="1:1" ht="15.75" customHeight="1">
      <c r="A849" s="413"/>
    </row>
    <row r="850" spans="1:1" ht="15.75" customHeight="1">
      <c r="A850" s="413"/>
    </row>
    <row r="851" spans="1:1" ht="15.75" customHeight="1">
      <c r="A851" s="413"/>
    </row>
    <row r="852" spans="1:1" ht="15.75" customHeight="1">
      <c r="A852" s="413"/>
    </row>
    <row r="853" spans="1:1" ht="15.75" customHeight="1">
      <c r="A853" s="413"/>
    </row>
    <row r="854" spans="1:1" ht="15.75" customHeight="1">
      <c r="A854" s="413"/>
    </row>
    <row r="855" spans="1:1" ht="15.75" customHeight="1">
      <c r="A855" s="413"/>
    </row>
    <row r="856" spans="1:1" ht="15.75" customHeight="1">
      <c r="A856" s="413"/>
    </row>
    <row r="857" spans="1:1" ht="15.75" customHeight="1">
      <c r="A857" s="413"/>
    </row>
    <row r="858" spans="1:1" ht="15.75" customHeight="1">
      <c r="A858" s="413"/>
    </row>
    <row r="859" spans="1:1" ht="15.75" customHeight="1">
      <c r="A859" s="413"/>
    </row>
    <row r="860" spans="1:1" ht="15.75" customHeight="1">
      <c r="A860" s="413"/>
    </row>
    <row r="861" spans="1:1" ht="15.75" customHeight="1">
      <c r="A861" s="413"/>
    </row>
    <row r="862" spans="1:1" ht="15.75" customHeight="1">
      <c r="A862" s="413"/>
    </row>
    <row r="863" spans="1:1" ht="15.75" customHeight="1">
      <c r="A863" s="413"/>
    </row>
    <row r="864" spans="1:1" ht="15.75" customHeight="1">
      <c r="A864" s="413"/>
    </row>
    <row r="865" spans="1:1" ht="15.75" customHeight="1">
      <c r="A865" s="413"/>
    </row>
    <row r="866" spans="1:1" ht="15.75" customHeight="1">
      <c r="A866" s="413"/>
    </row>
    <row r="867" spans="1:1" ht="15.75" customHeight="1">
      <c r="A867" s="413"/>
    </row>
    <row r="868" spans="1:1" ht="15.75" customHeight="1">
      <c r="A868" s="413"/>
    </row>
    <row r="869" spans="1:1" ht="15.75" customHeight="1">
      <c r="A869" s="413"/>
    </row>
    <row r="870" spans="1:1" ht="15.75" customHeight="1">
      <c r="A870" s="413"/>
    </row>
    <row r="871" spans="1:1" ht="15.75" customHeight="1">
      <c r="A871" s="413"/>
    </row>
    <row r="872" spans="1:1" ht="15.75" customHeight="1">
      <c r="A872" s="413"/>
    </row>
    <row r="873" spans="1:1" ht="15.75" customHeight="1">
      <c r="A873" s="413"/>
    </row>
    <row r="874" spans="1:1" ht="15.75" customHeight="1">
      <c r="A874" s="413"/>
    </row>
    <row r="875" spans="1:1" ht="15.75" customHeight="1">
      <c r="A875" s="413"/>
    </row>
    <row r="876" spans="1:1" ht="15.75" customHeight="1">
      <c r="A876" s="413"/>
    </row>
    <row r="877" spans="1:1" ht="15.75" customHeight="1">
      <c r="A877" s="413"/>
    </row>
    <row r="878" spans="1:1" ht="15.75" customHeight="1">
      <c r="A878" s="413"/>
    </row>
    <row r="879" spans="1:1" ht="15.75" customHeight="1">
      <c r="A879" s="413"/>
    </row>
    <row r="880" spans="1:1" ht="15.75" customHeight="1">
      <c r="A880" s="413"/>
    </row>
    <row r="881" spans="1:1" ht="15.75" customHeight="1">
      <c r="A881" s="413"/>
    </row>
    <row r="882" spans="1:1" ht="15.75" customHeight="1">
      <c r="A882" s="413"/>
    </row>
    <row r="883" spans="1:1" ht="15.75" customHeight="1">
      <c r="A883" s="413"/>
    </row>
    <row r="884" spans="1:1" ht="15.75" customHeight="1">
      <c r="A884" s="413"/>
    </row>
    <row r="885" spans="1:1" ht="15.75" customHeight="1">
      <c r="A885" s="413"/>
    </row>
    <row r="886" spans="1:1" ht="15.75" customHeight="1">
      <c r="A886" s="413"/>
    </row>
    <row r="887" spans="1:1" ht="15.75" customHeight="1">
      <c r="A887" s="413"/>
    </row>
    <row r="888" spans="1:1" ht="15.75" customHeight="1">
      <c r="A888" s="413"/>
    </row>
    <row r="889" spans="1:1" ht="15.75" customHeight="1">
      <c r="A889" s="413"/>
    </row>
    <row r="890" spans="1:1" ht="15.75" customHeight="1">
      <c r="A890" s="413"/>
    </row>
    <row r="891" spans="1:1" ht="15.75" customHeight="1">
      <c r="A891" s="413"/>
    </row>
    <row r="892" spans="1:1" ht="15.75" customHeight="1">
      <c r="A892" s="413"/>
    </row>
    <row r="893" spans="1:1" ht="15.75" customHeight="1">
      <c r="A893" s="413"/>
    </row>
    <row r="894" spans="1:1" ht="15.75" customHeight="1">
      <c r="A894" s="413"/>
    </row>
    <row r="895" spans="1:1" ht="15.75" customHeight="1">
      <c r="A895" s="413"/>
    </row>
    <row r="896" spans="1:1" ht="15.75" customHeight="1">
      <c r="A896" s="413"/>
    </row>
    <row r="897" spans="1:1" ht="15.75" customHeight="1">
      <c r="A897" s="413"/>
    </row>
    <row r="898" spans="1:1" ht="15.75" customHeight="1">
      <c r="A898" s="413"/>
    </row>
    <row r="899" spans="1:1" ht="15.75" customHeight="1">
      <c r="A899" s="413"/>
    </row>
    <row r="900" spans="1:1" ht="15.75" customHeight="1">
      <c r="A900" s="413"/>
    </row>
    <row r="901" spans="1:1" ht="15.75" customHeight="1">
      <c r="A901" s="413"/>
    </row>
    <row r="902" spans="1:1" ht="15.75" customHeight="1">
      <c r="A902" s="413"/>
    </row>
    <row r="903" spans="1:1" ht="15.75" customHeight="1">
      <c r="A903" s="413"/>
    </row>
    <row r="904" spans="1:1" ht="15.75" customHeight="1">
      <c r="A904" s="413"/>
    </row>
    <row r="905" spans="1:1" ht="15.75" customHeight="1">
      <c r="A905" s="413"/>
    </row>
    <row r="906" spans="1:1" ht="15.75" customHeight="1">
      <c r="A906" s="413"/>
    </row>
    <row r="907" spans="1:1" ht="15.75" customHeight="1">
      <c r="A907" s="413"/>
    </row>
    <row r="908" spans="1:1" ht="15.75" customHeight="1">
      <c r="A908" s="413"/>
    </row>
    <row r="909" spans="1:1" ht="15.75" customHeight="1">
      <c r="A909" s="413"/>
    </row>
    <row r="910" spans="1:1" ht="15.75" customHeight="1">
      <c r="A910" s="413"/>
    </row>
    <row r="911" spans="1:1" ht="15.75" customHeight="1">
      <c r="A911" s="413"/>
    </row>
    <row r="912" spans="1:1" ht="15.75" customHeight="1">
      <c r="A912" s="413"/>
    </row>
    <row r="913" spans="1:1" ht="15.75" customHeight="1">
      <c r="A913" s="413"/>
    </row>
    <row r="914" spans="1:1" ht="15.75" customHeight="1">
      <c r="A914" s="413"/>
    </row>
    <row r="915" spans="1:1" ht="15.75" customHeight="1">
      <c r="A915" s="413"/>
    </row>
    <row r="916" spans="1:1" ht="15.75" customHeight="1">
      <c r="A916" s="413"/>
    </row>
    <row r="917" spans="1:1" ht="15.75" customHeight="1">
      <c r="A917" s="413"/>
    </row>
    <row r="918" spans="1:1" ht="15.75" customHeight="1">
      <c r="A918" s="413"/>
    </row>
    <row r="919" spans="1:1" ht="15.75" customHeight="1">
      <c r="A919" s="413"/>
    </row>
    <row r="920" spans="1:1" ht="15.75" customHeight="1">
      <c r="A920" s="413"/>
    </row>
    <row r="921" spans="1:1" ht="15.75" customHeight="1">
      <c r="A921" s="413"/>
    </row>
    <row r="922" spans="1:1" ht="15.75" customHeight="1">
      <c r="A922" s="413"/>
    </row>
    <row r="923" spans="1:1" ht="15.75" customHeight="1">
      <c r="A923" s="413"/>
    </row>
    <row r="924" spans="1:1" ht="15.75" customHeight="1">
      <c r="A924" s="413"/>
    </row>
    <row r="925" spans="1:1" ht="15.75" customHeight="1">
      <c r="A925" s="413"/>
    </row>
    <row r="926" spans="1:1" ht="15.75" customHeight="1">
      <c r="A926" s="413"/>
    </row>
    <row r="927" spans="1:1" ht="15.75" customHeight="1">
      <c r="A927" s="413"/>
    </row>
    <row r="928" spans="1:1" ht="15.75" customHeight="1">
      <c r="A928" s="413"/>
    </row>
    <row r="929" spans="1:1" ht="15.75" customHeight="1">
      <c r="A929" s="413"/>
    </row>
    <row r="930" spans="1:1" ht="15.75" customHeight="1">
      <c r="A930" s="413"/>
    </row>
    <row r="931" spans="1:1" ht="15.75" customHeight="1">
      <c r="A931" s="413"/>
    </row>
    <row r="932" spans="1:1" ht="15.75" customHeight="1">
      <c r="A932" s="413"/>
    </row>
    <row r="933" spans="1:1" ht="15.75" customHeight="1">
      <c r="A933" s="413"/>
    </row>
    <row r="934" spans="1:1" ht="15.75" customHeight="1">
      <c r="A934" s="413"/>
    </row>
    <row r="935" spans="1:1" ht="15.75" customHeight="1">
      <c r="A935" s="413"/>
    </row>
    <row r="936" spans="1:1" ht="15.75" customHeight="1">
      <c r="A936" s="413"/>
    </row>
    <row r="937" spans="1:1" ht="15.75" customHeight="1">
      <c r="A937" s="413"/>
    </row>
    <row r="938" spans="1:1" ht="15.75" customHeight="1">
      <c r="A938" s="413"/>
    </row>
    <row r="939" spans="1:1" ht="15.75" customHeight="1">
      <c r="A939" s="413"/>
    </row>
    <row r="940" spans="1:1" ht="15.75" customHeight="1">
      <c r="A940" s="413"/>
    </row>
    <row r="941" spans="1:1" ht="15.75" customHeight="1">
      <c r="A941" s="413"/>
    </row>
    <row r="942" spans="1:1" ht="15.75" customHeight="1">
      <c r="A942" s="413"/>
    </row>
    <row r="943" spans="1:1" ht="15.75" customHeight="1">
      <c r="A943" s="413"/>
    </row>
    <row r="944" spans="1:1" ht="15.75" customHeight="1">
      <c r="A944" s="413"/>
    </row>
    <row r="945" spans="1:1" ht="15.75" customHeight="1">
      <c r="A945" s="413"/>
    </row>
    <row r="946" spans="1:1" ht="15.75" customHeight="1">
      <c r="A946" s="413"/>
    </row>
    <row r="947" spans="1:1" ht="15.75" customHeight="1">
      <c r="A947" s="413"/>
    </row>
    <row r="948" spans="1:1" ht="15.75" customHeight="1">
      <c r="A948" s="413"/>
    </row>
    <row r="949" spans="1:1" ht="15.75" customHeight="1">
      <c r="A949" s="413"/>
    </row>
    <row r="950" spans="1:1" ht="15.75" customHeight="1">
      <c r="A950" s="413"/>
    </row>
    <row r="951" spans="1:1" ht="15.75" customHeight="1">
      <c r="A951" s="413"/>
    </row>
    <row r="952" spans="1:1" ht="15.75" customHeight="1">
      <c r="A952" s="413"/>
    </row>
    <row r="953" spans="1:1" ht="15.75" customHeight="1">
      <c r="A953" s="413"/>
    </row>
    <row r="954" spans="1:1" ht="15.75" customHeight="1">
      <c r="A954" s="413"/>
    </row>
    <row r="955" spans="1:1" ht="15.75" customHeight="1">
      <c r="A955" s="413"/>
    </row>
    <row r="956" spans="1:1" ht="15.75" customHeight="1">
      <c r="A956" s="413"/>
    </row>
    <row r="957" spans="1:1" ht="15.75" customHeight="1">
      <c r="A957" s="413"/>
    </row>
    <row r="958" spans="1:1" ht="15.75" customHeight="1">
      <c r="A958" s="413"/>
    </row>
    <row r="959" spans="1:1" ht="15.75" customHeight="1">
      <c r="A959" s="413"/>
    </row>
    <row r="960" spans="1:1" ht="15.75" customHeight="1">
      <c r="A960" s="413"/>
    </row>
    <row r="961" spans="1:1" ht="15.75" customHeight="1">
      <c r="A961" s="413"/>
    </row>
    <row r="962" spans="1:1" ht="15.75" customHeight="1">
      <c r="A962" s="413"/>
    </row>
    <row r="963" spans="1:1" ht="15.75" customHeight="1">
      <c r="A963" s="413"/>
    </row>
    <row r="964" spans="1:1" ht="15.75" customHeight="1">
      <c r="A964" s="413"/>
    </row>
    <row r="965" spans="1:1" ht="15.75" customHeight="1">
      <c r="A965" s="413"/>
    </row>
    <row r="966" spans="1:1" ht="15.75" customHeight="1">
      <c r="A966" s="413"/>
    </row>
    <row r="967" spans="1:1" ht="15.75" customHeight="1">
      <c r="A967" s="413"/>
    </row>
    <row r="968" spans="1:1" ht="15.75" customHeight="1">
      <c r="A968" s="413"/>
    </row>
    <row r="969" spans="1:1" ht="15.75" customHeight="1">
      <c r="A969" s="413"/>
    </row>
    <row r="970" spans="1:1" ht="15.75" customHeight="1">
      <c r="A970" s="413"/>
    </row>
    <row r="971" spans="1:1" ht="15.75" customHeight="1">
      <c r="A971" s="413"/>
    </row>
    <row r="972" spans="1:1" ht="15.75" customHeight="1">
      <c r="A972" s="413"/>
    </row>
    <row r="973" spans="1:1" ht="15.75" customHeight="1">
      <c r="A973" s="413"/>
    </row>
    <row r="974" spans="1:1" ht="15.75" customHeight="1">
      <c r="A974" s="413"/>
    </row>
    <row r="975" spans="1:1" ht="15.75" customHeight="1">
      <c r="A975" s="413"/>
    </row>
    <row r="976" spans="1:1" ht="15.75" customHeight="1">
      <c r="A976" s="413"/>
    </row>
    <row r="977" spans="1:1" ht="15.75" customHeight="1">
      <c r="A977" s="413"/>
    </row>
    <row r="978" spans="1:1" ht="15.75" customHeight="1">
      <c r="A978" s="413"/>
    </row>
    <row r="979" spans="1:1" ht="15.75" customHeight="1">
      <c r="A979" s="413"/>
    </row>
    <row r="980" spans="1:1" ht="15.75" customHeight="1">
      <c r="A980" s="413"/>
    </row>
    <row r="981" spans="1:1" ht="15.75" customHeight="1">
      <c r="A981" s="413"/>
    </row>
    <row r="982" spans="1:1" ht="15.75" customHeight="1">
      <c r="A982" s="413"/>
    </row>
    <row r="983" spans="1:1" ht="15.75" customHeight="1">
      <c r="A983" s="413"/>
    </row>
    <row r="984" spans="1:1" ht="15.75" customHeight="1">
      <c r="A984" s="413"/>
    </row>
    <row r="985" spans="1:1" ht="15.75" customHeight="1">
      <c r="A985" s="413"/>
    </row>
    <row r="986" spans="1:1" ht="15.75" customHeight="1">
      <c r="A986" s="413"/>
    </row>
    <row r="987" spans="1:1" ht="15.75" customHeight="1">
      <c r="A987" s="413"/>
    </row>
    <row r="988" spans="1:1" ht="15.75" customHeight="1">
      <c r="A988" s="413"/>
    </row>
    <row r="989" spans="1:1" ht="15.75" customHeight="1">
      <c r="A989" s="413"/>
    </row>
    <row r="990" spans="1:1" ht="15.75" customHeight="1">
      <c r="A990" s="413"/>
    </row>
    <row r="991" spans="1:1" ht="15.75" customHeight="1">
      <c r="A991" s="413"/>
    </row>
    <row r="992" spans="1:1" ht="15.75" customHeight="1">
      <c r="A992" s="413"/>
    </row>
    <row r="993" spans="1:1" ht="15.75" customHeight="1">
      <c r="A993" s="413"/>
    </row>
    <row r="994" spans="1:1" ht="15.75" customHeight="1">
      <c r="A994" s="413"/>
    </row>
    <row r="995" spans="1:1" ht="15.75" customHeight="1">
      <c r="A995" s="413"/>
    </row>
    <row r="996" spans="1:1" ht="15.75" customHeight="1">
      <c r="A996" s="413"/>
    </row>
    <row r="997" spans="1:1" ht="15.75" customHeight="1">
      <c r="A997" s="413"/>
    </row>
    <row r="998" spans="1:1" ht="15.75" customHeight="1">
      <c r="A998" s="413"/>
    </row>
    <row r="999" spans="1:1" ht="15.75" customHeight="1">
      <c r="A999" s="413"/>
    </row>
    <row r="1000" spans="1:1" ht="15.75" customHeight="1">
      <c r="A1000" s="413"/>
    </row>
    <row r="1001" spans="1:1" ht="15.75" customHeight="1">
      <c r="A1001" s="413"/>
    </row>
    <row r="1002" spans="1:1" ht="15.75" customHeight="1">
      <c r="A1002" s="413"/>
    </row>
    <row r="1003" spans="1:1" ht="15.75" customHeight="1">
      <c r="A1003" s="413"/>
    </row>
    <row r="1004" spans="1:1" ht="15.75" customHeight="1">
      <c r="A1004" s="413"/>
    </row>
    <row r="1005" spans="1:1" ht="15.75" customHeight="1">
      <c r="A1005" s="413"/>
    </row>
    <row r="1006" spans="1:1" ht="15.75" customHeight="1">
      <c r="A1006" s="413"/>
    </row>
    <row r="1007" spans="1:1" ht="15.75" customHeight="1">
      <c r="A1007" s="413"/>
    </row>
    <row r="1008" spans="1:1" ht="15.75" customHeight="1">
      <c r="A1008" s="413"/>
    </row>
    <row r="1009" spans="1:1" ht="15.75" customHeight="1">
      <c r="A1009" s="413"/>
    </row>
    <row r="1010" spans="1:1" ht="15.75" customHeight="1">
      <c r="A1010" s="413"/>
    </row>
    <row r="1011" spans="1:1" ht="15.75" customHeight="1">
      <c r="A1011" s="413"/>
    </row>
    <row r="1012" spans="1:1" ht="15.75" customHeight="1">
      <c r="A1012" s="413"/>
    </row>
    <row r="1013" spans="1:1" ht="15.75" customHeight="1">
      <c r="A1013" s="413"/>
    </row>
    <row r="1014" spans="1:1" ht="15.75" customHeight="1">
      <c r="A1014" s="413"/>
    </row>
    <row r="1015" spans="1:1" ht="15.75" customHeight="1">
      <c r="A1015" s="413"/>
    </row>
    <row r="1016" spans="1:1" ht="15.75" customHeight="1">
      <c r="A1016" s="413"/>
    </row>
    <row r="1017" spans="1:1" ht="15.75" customHeight="1">
      <c r="A1017" s="413"/>
    </row>
    <row r="1018" spans="1:1" ht="15.75" customHeight="1">
      <c r="A1018" s="413"/>
    </row>
    <row r="1019" spans="1:1" ht="15.75" customHeight="1">
      <c r="A1019" s="413"/>
    </row>
    <row r="1020" spans="1:1" ht="15.75" customHeight="1">
      <c r="A1020" s="413"/>
    </row>
    <row r="1021" spans="1:1" ht="15.75" customHeight="1">
      <c r="A1021" s="413"/>
    </row>
    <row r="1022" spans="1:1" ht="15.75" customHeight="1">
      <c r="A1022" s="413"/>
    </row>
    <row r="1023" spans="1:1" ht="15.75" customHeight="1">
      <c r="A1023" s="413"/>
    </row>
    <row r="1024" spans="1:1" ht="15.75" customHeight="1">
      <c r="A1024" s="413"/>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F36:F48 H13:H19 H21:H28 H30:H33 F30:F33 F21:F28 F13:F19 D36:D48 D30:D33 D13:D19 D21:D28 H36:H48</xm:sqref>
        </x14:dataValidation>
        <x14:dataValidation type="list" allowBlank="1" showInputMessage="1" showErrorMessage="1" xr:uid="{81687C12-107B-5E4E-972F-3D7D36A464A4}">
          <x14:formula1>
            <xm:f>status!$A$1:$A$6</xm:f>
          </x14:formula1>
          <xm:sqref>B30:B33 B13:B19 B21:B28 B36:B48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36" activePane="bottomRight" state="frozen"/>
      <selection activeCell="B1" sqref="B1"/>
      <selection pane="topRight" activeCell="B1" sqref="B1"/>
      <selection pane="bottomLeft" activeCell="B1" sqref="B1"/>
      <selection pane="bottomRight" activeCell="C40" sqref="C40"/>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7"/>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48"/>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5" t="s">
        <v>268</v>
      </c>
      <c r="B3" s="146">
        <f>SUM(C46+E46+G46+I46)</f>
        <v>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5" t="s">
        <v>15</v>
      </c>
      <c r="G5" s="48" t="s">
        <v>19</v>
      </c>
      <c r="H5" s="49" t="s">
        <v>80</v>
      </c>
      <c r="I5" s="164" t="s">
        <v>19</v>
      </c>
      <c r="J5" s="50"/>
      <c r="K5" s="50"/>
      <c r="L5" s="50"/>
      <c r="M5" s="50"/>
      <c r="N5" s="50"/>
      <c r="O5" s="50"/>
      <c r="P5" s="50"/>
      <c r="Q5" s="50"/>
      <c r="R5" s="50"/>
      <c r="S5" s="50"/>
      <c r="T5" s="50"/>
      <c r="U5" s="50"/>
      <c r="V5" s="50"/>
      <c r="W5" s="50"/>
      <c r="X5" s="50"/>
      <c r="Y5" s="50"/>
      <c r="Z5" s="50"/>
      <c r="AA5" s="50"/>
      <c r="AB5" s="50"/>
    </row>
    <row r="6" spans="1:29" ht="191.25" customHeight="1">
      <c r="A6" s="52" t="s">
        <v>152</v>
      </c>
      <c r="B6" s="130" t="s">
        <v>153</v>
      </c>
      <c r="C6" s="171"/>
      <c r="D6" s="168"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69"/>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77" customHeight="1">
      <c r="A9" s="16"/>
      <c r="B9" s="17" t="s">
        <v>156</v>
      </c>
      <c r="C9" s="18"/>
      <c r="D9" s="18" t="s">
        <v>157</v>
      </c>
      <c r="E9" s="161"/>
      <c r="F9" s="161"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6" t="s">
        <v>13</v>
      </c>
      <c r="C10" s="47"/>
      <c r="D10" s="106" t="s">
        <v>14</v>
      </c>
      <c r="E10" s="159"/>
      <c r="F10" s="160" t="s">
        <v>15</v>
      </c>
      <c r="G10" s="48"/>
      <c r="H10" s="106"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5" t="s">
        <v>224</v>
      </c>
      <c r="C12" s="58"/>
      <c r="D12" s="21" t="s">
        <v>224</v>
      </c>
      <c r="E12" s="59"/>
      <c r="F12" s="22" t="s">
        <v>224</v>
      </c>
      <c r="G12" s="60"/>
      <c r="H12" s="23" t="s">
        <v>215</v>
      </c>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5" t="s">
        <v>224</v>
      </c>
      <c r="C13" s="20"/>
      <c r="D13" s="21" t="s">
        <v>224</v>
      </c>
      <c r="E13" s="21"/>
      <c r="F13" s="22" t="s">
        <v>224</v>
      </c>
      <c r="G13" s="22"/>
      <c r="H13" s="23" t="s">
        <v>215</v>
      </c>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5" t="s">
        <v>224</v>
      </c>
      <c r="C14" s="58"/>
      <c r="D14" s="21" t="s">
        <v>224</v>
      </c>
      <c r="E14" s="59"/>
      <c r="F14" s="22" t="s">
        <v>215</v>
      </c>
      <c r="G14" s="60"/>
      <c r="H14" s="23" t="s">
        <v>215</v>
      </c>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5" t="s">
        <v>224</v>
      </c>
      <c r="C15" s="58"/>
      <c r="D15" s="21" t="s">
        <v>224</v>
      </c>
      <c r="E15" s="59"/>
      <c r="F15" s="22" t="s">
        <v>224</v>
      </c>
      <c r="G15" s="60"/>
      <c r="H15" s="23" t="s">
        <v>217</v>
      </c>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5" t="s">
        <v>224</v>
      </c>
      <c r="C17" s="58"/>
      <c r="D17" s="21" t="s">
        <v>217</v>
      </c>
      <c r="E17" s="59"/>
      <c r="F17" s="22" t="s">
        <v>217</v>
      </c>
      <c r="G17" s="60"/>
      <c r="H17" s="23" t="s">
        <v>217</v>
      </c>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5" t="s">
        <v>224</v>
      </c>
      <c r="C18" s="58"/>
      <c r="D18" s="21" t="s">
        <v>224</v>
      </c>
      <c r="E18" s="59"/>
      <c r="F18" s="22" t="s">
        <v>217</v>
      </c>
      <c r="G18" s="60"/>
      <c r="H18" s="23" t="s">
        <v>217</v>
      </c>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5" t="s">
        <v>224</v>
      </c>
      <c r="C19" s="58"/>
      <c r="D19" s="21" t="s">
        <v>217</v>
      </c>
      <c r="E19" s="59"/>
      <c r="F19" s="22" t="s">
        <v>217</v>
      </c>
      <c r="G19" s="60"/>
      <c r="H19" s="23" t="s">
        <v>217</v>
      </c>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5" t="s">
        <v>224</v>
      </c>
      <c r="C20" s="58"/>
      <c r="D20" s="21" t="s">
        <v>224</v>
      </c>
      <c r="E20" s="59"/>
      <c r="F20" s="22" t="s">
        <v>224</v>
      </c>
      <c r="G20" s="60"/>
      <c r="H20" s="23" t="s">
        <v>224</v>
      </c>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5" t="s">
        <v>224</v>
      </c>
      <c r="C21" s="58"/>
      <c r="D21" s="21" t="s">
        <v>217</v>
      </c>
      <c r="E21" s="59"/>
      <c r="F21" s="22" t="s">
        <v>217</v>
      </c>
      <c r="G21" s="60"/>
      <c r="H21" s="23" t="s">
        <v>217</v>
      </c>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5" t="s">
        <v>224</v>
      </c>
      <c r="C22" s="58"/>
      <c r="D22" s="21" t="s">
        <v>224</v>
      </c>
      <c r="E22" s="59"/>
      <c r="F22" s="22" t="s">
        <v>224</v>
      </c>
      <c r="G22" s="60"/>
      <c r="H22" s="23" t="s">
        <v>217</v>
      </c>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5" t="s">
        <v>224</v>
      </c>
      <c r="C24" s="58"/>
      <c r="D24" s="21" t="s">
        <v>26</v>
      </c>
      <c r="E24" s="59"/>
      <c r="F24" s="22" t="s">
        <v>26</v>
      </c>
      <c r="G24" s="60"/>
      <c r="H24" s="23" t="s">
        <v>26</v>
      </c>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5" t="s">
        <v>224</v>
      </c>
      <c r="C25" s="58"/>
      <c r="D25" s="21" t="s">
        <v>26</v>
      </c>
      <c r="E25" s="59"/>
      <c r="F25" s="22" t="s">
        <v>26</v>
      </c>
      <c r="G25" s="60"/>
      <c r="H25" s="23" t="s">
        <v>26</v>
      </c>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5" t="s">
        <v>224</v>
      </c>
      <c r="C26" s="58"/>
      <c r="D26" s="21" t="s">
        <v>26</v>
      </c>
      <c r="E26" s="59"/>
      <c r="F26" s="22" t="s">
        <v>26</v>
      </c>
      <c r="G26" s="60"/>
      <c r="H26" s="23" t="s">
        <v>26</v>
      </c>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5" t="s">
        <v>224</v>
      </c>
      <c r="C28" s="185"/>
      <c r="D28" s="21" t="s">
        <v>217</v>
      </c>
      <c r="E28" s="191"/>
      <c r="F28" s="22" t="s">
        <v>217</v>
      </c>
      <c r="G28" s="198"/>
      <c r="H28" s="23" t="s">
        <v>215</v>
      </c>
      <c r="I28" s="203"/>
      <c r="J28" s="69"/>
      <c r="K28" s="69"/>
      <c r="L28" s="69"/>
      <c r="M28" s="69"/>
      <c r="N28" s="69"/>
      <c r="O28" s="69"/>
      <c r="P28" s="69"/>
      <c r="Q28" s="69"/>
      <c r="R28" s="69"/>
      <c r="S28" s="69"/>
      <c r="T28" s="69"/>
      <c r="U28" s="69"/>
      <c r="V28" s="69"/>
      <c r="W28" s="69"/>
      <c r="X28" s="69"/>
      <c r="Y28" s="69"/>
      <c r="Z28" s="69"/>
      <c r="AA28" s="69"/>
      <c r="AB28" s="69"/>
    </row>
    <row r="29" spans="1:28" ht="34">
      <c r="A29" s="65" t="s">
        <v>51</v>
      </c>
      <c r="B29" s="105" t="s">
        <v>224</v>
      </c>
      <c r="C29" s="186"/>
      <c r="D29" s="21" t="s">
        <v>224</v>
      </c>
      <c r="E29" s="192"/>
      <c r="F29" s="22" t="s">
        <v>217</v>
      </c>
      <c r="G29" s="199"/>
      <c r="H29" s="23" t="s">
        <v>215</v>
      </c>
      <c r="I29" s="204"/>
      <c r="J29" s="69"/>
      <c r="K29" s="69"/>
      <c r="L29" s="69"/>
      <c r="M29" s="69"/>
      <c r="N29" s="69"/>
      <c r="O29" s="69"/>
      <c r="P29" s="69"/>
      <c r="Q29" s="69"/>
      <c r="R29" s="69"/>
      <c r="S29" s="69"/>
      <c r="T29" s="69"/>
      <c r="U29" s="69"/>
      <c r="V29" s="69"/>
      <c r="W29" s="69"/>
      <c r="X29" s="69"/>
      <c r="Y29" s="69"/>
      <c r="Z29" s="69"/>
      <c r="AA29" s="69"/>
      <c r="AB29" s="69"/>
    </row>
    <row r="30" spans="1:28" ht="17">
      <c r="A30" s="65" t="s">
        <v>52</v>
      </c>
      <c r="B30" s="105" t="s">
        <v>224</v>
      </c>
      <c r="C30" s="187"/>
      <c r="D30" s="21" t="s">
        <v>224</v>
      </c>
      <c r="E30" s="193"/>
      <c r="F30" s="22" t="s">
        <v>217</v>
      </c>
      <c r="G30" s="200"/>
      <c r="H30" s="23" t="s">
        <v>215</v>
      </c>
      <c r="I30" s="205"/>
      <c r="J30" s="69"/>
      <c r="K30" s="69"/>
      <c r="L30" s="69"/>
      <c r="M30" s="69"/>
      <c r="N30" s="69"/>
      <c r="O30" s="69"/>
      <c r="P30" s="69"/>
      <c r="Q30" s="69"/>
      <c r="R30" s="69"/>
      <c r="S30" s="69"/>
      <c r="T30" s="69"/>
      <c r="U30" s="69"/>
      <c r="V30" s="69"/>
      <c r="W30" s="69"/>
      <c r="X30" s="69"/>
      <c r="Y30" s="69"/>
      <c r="Z30" s="69"/>
      <c r="AA30" s="69"/>
      <c r="AB30" s="69"/>
    </row>
    <row r="31" spans="1:28" ht="34">
      <c r="A31" s="65" t="s">
        <v>53</v>
      </c>
      <c r="B31" s="105" t="s">
        <v>224</v>
      </c>
      <c r="C31" s="187"/>
      <c r="D31" s="21" t="s">
        <v>224</v>
      </c>
      <c r="E31" s="193"/>
      <c r="F31" s="22" t="s">
        <v>217</v>
      </c>
      <c r="G31" s="200"/>
      <c r="H31" s="23" t="s">
        <v>215</v>
      </c>
      <c r="I31" s="205"/>
      <c r="J31" s="69"/>
      <c r="K31" s="69"/>
      <c r="L31" s="69"/>
      <c r="M31" s="69"/>
      <c r="N31" s="69"/>
      <c r="O31" s="69"/>
      <c r="P31" s="69"/>
      <c r="Q31" s="69"/>
      <c r="R31" s="69"/>
      <c r="S31" s="69"/>
      <c r="T31" s="69"/>
      <c r="U31" s="69"/>
      <c r="V31" s="69"/>
      <c r="W31" s="69"/>
      <c r="X31" s="69"/>
      <c r="Y31" s="69"/>
      <c r="Z31" s="69"/>
      <c r="AA31" s="69"/>
      <c r="AB31" s="69"/>
    </row>
    <row r="32" spans="1:28" ht="17">
      <c r="A32" s="65" t="s">
        <v>54</v>
      </c>
      <c r="B32" s="105" t="s">
        <v>224</v>
      </c>
      <c r="C32" s="187"/>
      <c r="D32" s="21" t="s">
        <v>224</v>
      </c>
      <c r="E32" s="193"/>
      <c r="F32" s="22" t="s">
        <v>217</v>
      </c>
      <c r="G32" s="200"/>
      <c r="H32" s="23" t="s">
        <v>215</v>
      </c>
      <c r="I32" s="205"/>
      <c r="J32" s="50"/>
      <c r="K32" s="50"/>
      <c r="L32" s="50"/>
      <c r="M32" s="50"/>
      <c r="N32" s="50"/>
      <c r="O32" s="50"/>
      <c r="P32" s="50"/>
      <c r="Q32" s="50"/>
      <c r="R32" s="50"/>
      <c r="S32" s="50"/>
      <c r="T32" s="50"/>
      <c r="U32" s="50"/>
      <c r="V32" s="50"/>
      <c r="W32" s="50"/>
      <c r="X32" s="50"/>
      <c r="Y32" s="50"/>
      <c r="Z32" s="50"/>
      <c r="AA32" s="50"/>
      <c r="AB32" s="50"/>
    </row>
    <row r="33" spans="1:29" ht="17">
      <c r="A33" s="65" t="s">
        <v>55</v>
      </c>
      <c r="B33" s="105" t="s">
        <v>224</v>
      </c>
      <c r="C33" s="187"/>
      <c r="D33" s="21" t="s">
        <v>224</v>
      </c>
      <c r="E33" s="193"/>
      <c r="F33" s="22" t="s">
        <v>217</v>
      </c>
      <c r="G33" s="200"/>
      <c r="H33" s="23" t="s">
        <v>215</v>
      </c>
      <c r="I33" s="205"/>
      <c r="J33" s="50"/>
      <c r="K33" s="50"/>
      <c r="L33" s="50"/>
      <c r="M33" s="50"/>
      <c r="N33" s="50"/>
      <c r="O33" s="50"/>
      <c r="P33" s="50"/>
      <c r="Q33" s="50"/>
      <c r="R33" s="50"/>
      <c r="S33" s="50"/>
      <c r="T33" s="50"/>
      <c r="U33" s="50"/>
      <c r="V33" s="50"/>
      <c r="W33" s="50"/>
      <c r="X33" s="50"/>
      <c r="Y33" s="50"/>
      <c r="Z33" s="50"/>
      <c r="AA33" s="50"/>
      <c r="AB33" s="50"/>
    </row>
    <row r="34" spans="1:29" ht="17">
      <c r="A34" s="65" t="s">
        <v>56</v>
      </c>
      <c r="B34" s="105" t="s">
        <v>224</v>
      </c>
      <c r="C34" s="187"/>
      <c r="D34" s="21" t="s">
        <v>217</v>
      </c>
      <c r="E34" s="193"/>
      <c r="F34" s="22" t="s">
        <v>217</v>
      </c>
      <c r="G34" s="200"/>
      <c r="H34" s="23" t="s">
        <v>215</v>
      </c>
      <c r="I34" s="205"/>
      <c r="J34" s="50"/>
      <c r="K34" s="50"/>
      <c r="L34" s="50"/>
      <c r="M34" s="50"/>
      <c r="N34" s="50"/>
      <c r="O34" s="50"/>
      <c r="P34" s="50"/>
      <c r="Q34" s="50"/>
      <c r="R34" s="50"/>
      <c r="S34" s="50"/>
      <c r="T34" s="50"/>
      <c r="U34" s="50"/>
      <c r="V34" s="50"/>
      <c r="W34" s="50"/>
      <c r="X34" s="50"/>
      <c r="Y34" s="50"/>
      <c r="Z34" s="50"/>
      <c r="AA34" s="50"/>
      <c r="AB34" s="50"/>
    </row>
    <row r="35" spans="1:29" ht="51">
      <c r="A35" s="65" t="s">
        <v>57</v>
      </c>
      <c r="B35" s="105" t="s">
        <v>224</v>
      </c>
      <c r="C35" s="187"/>
      <c r="D35" s="21" t="s">
        <v>215</v>
      </c>
      <c r="E35" s="66"/>
      <c r="F35" s="22" t="s">
        <v>215</v>
      </c>
      <c r="G35" s="67"/>
      <c r="H35" s="23" t="s">
        <v>215</v>
      </c>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5" t="s">
        <v>224</v>
      </c>
      <c r="C36" s="187"/>
      <c r="D36" s="21" t="s">
        <v>215</v>
      </c>
      <c r="E36" s="66"/>
      <c r="F36" s="22" t="s">
        <v>26</v>
      </c>
      <c r="G36" s="67"/>
      <c r="H36" s="23" t="s">
        <v>26</v>
      </c>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5" t="s">
        <v>224</v>
      </c>
      <c r="C37" s="187"/>
      <c r="D37" s="21" t="s">
        <v>26</v>
      </c>
      <c r="E37" s="66"/>
      <c r="F37" s="22" t="s">
        <v>26</v>
      </c>
      <c r="G37" s="67"/>
      <c r="H37" s="23" t="s">
        <v>26</v>
      </c>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5" t="s">
        <v>224</v>
      </c>
      <c r="C38" s="187"/>
      <c r="D38" s="21" t="s">
        <v>26</v>
      </c>
      <c r="E38" s="66"/>
      <c r="F38" s="22" t="s">
        <v>26</v>
      </c>
      <c r="G38" s="67"/>
      <c r="H38" s="23" t="s">
        <v>26</v>
      </c>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88"/>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5" t="s">
        <v>224</v>
      </c>
      <c r="C40" s="187"/>
      <c r="D40" s="21" t="s">
        <v>224</v>
      </c>
      <c r="E40" s="66"/>
      <c r="F40" s="22" t="s">
        <v>224</v>
      </c>
      <c r="G40" s="67"/>
      <c r="H40" s="23" t="s">
        <v>217</v>
      </c>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5">
        <f>COUNTIF(B12:B40,"no activity")</f>
        <v>0</v>
      </c>
      <c r="D41" s="31" t="s">
        <v>63</v>
      </c>
      <c r="E41" s="178">
        <f>COUNTIF(D12:D40,"no activity")</f>
        <v>5</v>
      </c>
      <c r="F41" s="33" t="s">
        <v>63</v>
      </c>
      <c r="G41" s="179">
        <f>COUNTIF(F12:F40,"no activity")</f>
        <v>6</v>
      </c>
      <c r="H41" s="157" t="s">
        <v>63</v>
      </c>
      <c r="I41" s="181">
        <f>COUNTIF(H12:H40,"no activity")</f>
        <v>6</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5">
        <f>COUNTIF(B12:B40,"started")</f>
        <v>0</v>
      </c>
      <c r="D42" s="31" t="s">
        <v>64</v>
      </c>
      <c r="E42" s="178">
        <f>COUNTIF(D12:D40,"started")</f>
        <v>2</v>
      </c>
      <c r="F42" s="33" t="s">
        <v>64</v>
      </c>
      <c r="G42" s="179">
        <f>COUNTIF(F12:F40,"started")</f>
        <v>2</v>
      </c>
      <c r="H42" s="157" t="s">
        <v>64</v>
      </c>
      <c r="I42" s="181">
        <f>COUNTIF(H12:H40,"started")</f>
        <v>11</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5">
        <f>COUNTIF(B12:B40,"partially implemented")</f>
        <v>0</v>
      </c>
      <c r="D43" s="31" t="s">
        <v>65</v>
      </c>
      <c r="E43" s="178">
        <f>COUNTIF(D12:D40,"partially implemented")</f>
        <v>5</v>
      </c>
      <c r="F43" s="33" t="s">
        <v>65</v>
      </c>
      <c r="G43" s="179">
        <f>COUNTIF(F12:F40,"partially implemented")</f>
        <v>11</v>
      </c>
      <c r="H43" s="157" t="s">
        <v>65</v>
      </c>
      <c r="I43" s="181">
        <f>COUNTIF(H12:H40,"partially implemented")</f>
        <v>7</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5">
        <f>COUNTIF(B12:B40,"complete")</f>
        <v>25</v>
      </c>
      <c r="D44" s="31" t="s">
        <v>66</v>
      </c>
      <c r="E44" s="178">
        <f>COUNTIF(D12:D40,"complete")</f>
        <v>13</v>
      </c>
      <c r="F44" s="33" t="s">
        <v>66</v>
      </c>
      <c r="G44" s="179">
        <f>COUNTIF(F12:F40,"complete")</f>
        <v>6</v>
      </c>
      <c r="H44" s="157" t="s">
        <v>66</v>
      </c>
      <c r="I44" s="181">
        <f>COUNTIF(H12:H40,"complete")</f>
        <v>1</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5">
        <f>COUNTIF(B12:B40,"not applicable")</f>
        <v>0</v>
      </c>
      <c r="D45" s="39" t="s">
        <v>67</v>
      </c>
      <c r="E45" s="178">
        <f>COUNTIF(D12:D40,"not applicable")</f>
        <v>0</v>
      </c>
      <c r="F45" s="40" t="s">
        <v>67</v>
      </c>
      <c r="G45" s="179">
        <f>COUNTIF(F12:F40,"not applicable")</f>
        <v>0</v>
      </c>
      <c r="H45" s="158" t="s">
        <v>67</v>
      </c>
      <c r="I45" s="181">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5">
        <f>COUNTIF(B12:B40,"-")+COUNTIF(B12:B40,"")-4</f>
        <v>0</v>
      </c>
      <c r="D46" s="31" t="s">
        <v>68</v>
      </c>
      <c r="E46" s="178">
        <f>COUNTIF(D12:D40,"-")+COUNTIF(D12:D40,"")-4</f>
        <v>0</v>
      </c>
      <c r="F46" s="33" t="s">
        <v>68</v>
      </c>
      <c r="G46" s="179">
        <f>COUNTIF(F12:F40,"-")+COUNTIF(F12:F40,"")-4</f>
        <v>0</v>
      </c>
      <c r="H46" s="157" t="s">
        <v>68</v>
      </c>
      <c r="I46" s="181">
        <f>COUNTIF(H12:H40,"-")+COUNTIF(H12:H40,"")-4</f>
        <v>0</v>
      </c>
      <c r="J46" s="29"/>
      <c r="K46" s="29"/>
      <c r="L46" s="29"/>
      <c r="M46" s="29"/>
      <c r="N46" s="29"/>
      <c r="O46" s="29"/>
      <c r="P46" s="29"/>
      <c r="Q46" s="29"/>
      <c r="R46" s="29"/>
      <c r="S46" s="29"/>
      <c r="T46" s="29"/>
      <c r="U46" s="29"/>
      <c r="V46" s="29"/>
      <c r="W46" s="29"/>
      <c r="X46" s="29"/>
      <c r="Y46" s="29"/>
      <c r="Z46" s="29"/>
      <c r="AA46" s="29"/>
      <c r="AB46" s="29"/>
      <c r="AC46" s="29"/>
    </row>
    <row r="47" spans="1:29" s="213" customFormat="1" ht="15.75" customHeight="1">
      <c r="A47" s="209"/>
      <c r="B47" s="210" t="s">
        <v>69</v>
      </c>
      <c r="C47" s="211">
        <f>SUM(C42*1+C43*2+C44*3)</f>
        <v>75</v>
      </c>
      <c r="D47" s="210" t="s">
        <v>69</v>
      </c>
      <c r="E47" s="211">
        <f>SUM(E42*1+E43*2+E44*3)</f>
        <v>51</v>
      </c>
      <c r="F47" s="210" t="s">
        <v>69</v>
      </c>
      <c r="G47" s="211">
        <f>SUM(G42*1+G43*2+G44*3)</f>
        <v>42</v>
      </c>
      <c r="H47" s="210" t="s">
        <v>69</v>
      </c>
      <c r="I47" s="211">
        <f>SUM(I42*1+I43*2+I44*3)</f>
        <v>28</v>
      </c>
      <c r="J47" s="212"/>
      <c r="K47" s="212"/>
      <c r="L47" s="212"/>
      <c r="M47" s="212"/>
      <c r="N47" s="212"/>
      <c r="O47" s="212"/>
      <c r="P47" s="212"/>
      <c r="Q47" s="212"/>
      <c r="R47" s="212"/>
      <c r="S47" s="212"/>
      <c r="T47" s="212"/>
      <c r="U47" s="212"/>
      <c r="V47" s="212"/>
      <c r="W47" s="212"/>
      <c r="X47" s="212"/>
      <c r="Y47" s="212"/>
      <c r="Z47" s="212"/>
      <c r="AA47" s="212"/>
      <c r="AB47" s="212"/>
      <c r="AC47" s="212"/>
    </row>
    <row r="48" spans="1:29" ht="15.75" customHeight="1">
      <c r="A48" s="36"/>
      <c r="B48" s="218"/>
      <c r="C48" s="219"/>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6"/>
      <c r="C49" s="20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08" t="s">
        <v>70</v>
      </c>
      <c r="C50" s="207">
        <f>(SUM(COUNTA(B12:B40)-C45)*3)*4</f>
        <v>300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6" t="s">
        <v>71</v>
      </c>
      <c r="C51" s="207">
        <f>SUM(C47,E47, G47, I47)</f>
        <v>196</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6"/>
      <c r="C52" s="207"/>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3" customFormat="1" ht="28" customHeight="1">
      <c r="A53" s="209"/>
      <c r="B53" s="214" t="s">
        <v>73</v>
      </c>
      <c r="C53" s="215">
        <f>IF(C50&gt;0,SUM(C51/C50),0)</f>
        <v>0.65333333333333332</v>
      </c>
      <c r="D53" s="216"/>
      <c r="E53" s="217"/>
      <c r="F53" s="217"/>
      <c r="G53" s="217"/>
      <c r="H53" s="217"/>
      <c r="I53" s="217"/>
      <c r="J53" s="212"/>
      <c r="K53" s="212"/>
      <c r="L53" s="212"/>
      <c r="M53" s="212"/>
      <c r="N53" s="212"/>
      <c r="O53" s="212"/>
      <c r="P53" s="212"/>
      <c r="Q53" s="212"/>
      <c r="R53" s="212"/>
      <c r="S53" s="212"/>
      <c r="T53" s="212"/>
      <c r="U53" s="212"/>
      <c r="V53" s="212"/>
      <c r="W53" s="212"/>
      <c r="X53" s="212"/>
      <c r="Y53" s="212"/>
      <c r="Z53" s="212"/>
      <c r="AA53" s="212"/>
      <c r="AB53" s="212"/>
      <c r="AC53" s="212"/>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H28:H38 B12:B15 B17:B22 B24:B26 B40 D12:D15 D17:D22 D24:D26 D28:D38 D40 F28:F38 F12:F15 F17:F22 F24:F26 F40 H40 H24:H26 H17:H22 H12:H15 B28:B38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26" activePane="bottomRight" state="frozen"/>
      <selection activeCell="B1" sqref="B1"/>
      <selection pane="topRight" activeCell="B1" sqref="B1"/>
      <selection pane="bottomLeft" activeCell="B1" sqref="B1"/>
      <selection pane="bottomRight" activeCell="E6" sqref="E6"/>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SUM(C33+E33+G33+I33)</f>
        <v>0</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78</v>
      </c>
      <c r="E5" s="49" t="s">
        <v>19</v>
      </c>
      <c r="F5" s="164" t="s">
        <v>15</v>
      </c>
      <c r="G5" s="49" t="s">
        <v>19</v>
      </c>
      <c r="H5" s="107" t="s">
        <v>16</v>
      </c>
      <c r="I5" s="49" t="s">
        <v>19</v>
      </c>
      <c r="J5" s="50"/>
      <c r="K5" s="50"/>
      <c r="L5" s="50"/>
      <c r="M5" s="50"/>
      <c r="N5" s="50"/>
      <c r="O5" s="50"/>
      <c r="P5" s="50"/>
      <c r="Q5" s="50"/>
      <c r="R5" s="50"/>
      <c r="S5" s="50"/>
      <c r="T5" s="50"/>
      <c r="U5" s="50"/>
      <c r="V5" s="50"/>
      <c r="W5" s="50"/>
      <c r="X5" s="50"/>
      <c r="Y5" s="50"/>
      <c r="Z5" s="51"/>
    </row>
    <row r="6" spans="1:29" ht="150">
      <c r="A6" s="74" t="s">
        <v>176</v>
      </c>
      <c r="B6" s="167" t="s">
        <v>177</v>
      </c>
      <c r="C6" s="174" t="s">
        <v>178</v>
      </c>
      <c r="D6" s="168"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69"/>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5</v>
      </c>
      <c r="E8" s="48"/>
      <c r="F8" s="73"/>
      <c r="G8" s="48"/>
      <c r="H8" s="76" t="s">
        <v>7</v>
      </c>
      <c r="I8" s="48"/>
      <c r="J8" s="50"/>
      <c r="K8" s="50"/>
      <c r="L8" s="50"/>
      <c r="M8" s="50"/>
      <c r="N8" s="50"/>
      <c r="O8" s="50"/>
      <c r="P8" s="50"/>
      <c r="Q8" s="50"/>
      <c r="R8" s="50"/>
      <c r="S8" s="50"/>
      <c r="T8" s="50"/>
      <c r="U8" s="50"/>
      <c r="V8" s="50"/>
      <c r="W8" s="50"/>
      <c r="X8" s="50"/>
      <c r="Y8" s="50"/>
      <c r="Z8" s="51"/>
    </row>
    <row r="9" spans="1:29" ht="187">
      <c r="A9" s="119"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7" t="s">
        <v>13</v>
      </c>
      <c r="C10" s="48"/>
      <c r="D10" s="107" t="s">
        <v>14</v>
      </c>
      <c r="E10" s="48"/>
      <c r="F10" s="107" t="s">
        <v>15</v>
      </c>
      <c r="G10" s="48"/>
      <c r="H10" s="107" t="s">
        <v>16</v>
      </c>
      <c r="I10" s="48"/>
      <c r="J10" s="56"/>
      <c r="K10" s="50"/>
      <c r="L10" s="50"/>
      <c r="M10" s="50"/>
      <c r="N10" s="50"/>
      <c r="O10" s="50"/>
      <c r="P10" s="50"/>
      <c r="Q10" s="50"/>
      <c r="R10" s="50"/>
      <c r="S10" s="50"/>
      <c r="T10" s="50"/>
      <c r="U10" s="50"/>
      <c r="V10" s="50"/>
      <c r="W10" s="50"/>
      <c r="X10" s="50"/>
      <c r="Y10" s="50"/>
      <c r="Z10" s="51"/>
    </row>
    <row r="11" spans="1:29" s="112" customFormat="1" ht="16">
      <c r="A11" s="120"/>
      <c r="B11" s="108" t="s">
        <v>18</v>
      </c>
      <c r="C11" s="108" t="s">
        <v>19</v>
      </c>
      <c r="D11" s="108" t="s">
        <v>18</v>
      </c>
      <c r="E11" s="108" t="s">
        <v>19</v>
      </c>
      <c r="F11" s="108" t="s">
        <v>18</v>
      </c>
      <c r="G11" s="108" t="s">
        <v>19</v>
      </c>
      <c r="H11" s="108" t="s">
        <v>18</v>
      </c>
      <c r="I11" s="108" t="s">
        <v>19</v>
      </c>
      <c r="J11" s="109"/>
      <c r="K11" s="110"/>
      <c r="L11" s="110"/>
      <c r="M11" s="110"/>
      <c r="N11" s="110"/>
      <c r="O11" s="110"/>
      <c r="P11" s="110"/>
      <c r="Q11" s="110"/>
      <c r="R11" s="110"/>
      <c r="S11" s="110"/>
      <c r="T11" s="110"/>
      <c r="U11" s="110"/>
      <c r="V11" s="110"/>
      <c r="W11" s="110"/>
      <c r="X11" s="110"/>
      <c r="Y11" s="110"/>
      <c r="Z11" s="111"/>
    </row>
    <row r="12" spans="1:29" ht="22" customHeight="1">
      <c r="A12" s="19" t="s">
        <v>186</v>
      </c>
      <c r="B12" s="56"/>
      <c r="C12" s="56"/>
      <c r="D12" s="56"/>
      <c r="E12" s="56"/>
      <c r="F12" s="56"/>
      <c r="G12" s="56"/>
      <c r="H12" s="56"/>
      <c r="I12" s="56"/>
      <c r="K12" s="78"/>
      <c r="L12" s="53"/>
      <c r="M12" s="53"/>
      <c r="N12" s="53"/>
      <c r="O12" s="56"/>
      <c r="P12" s="56"/>
      <c r="Q12" s="56"/>
      <c r="R12" s="56"/>
      <c r="S12" s="56"/>
      <c r="T12" s="56"/>
      <c r="U12" s="56"/>
      <c r="V12" s="56"/>
      <c r="W12" s="56"/>
      <c r="X12" s="56"/>
      <c r="Y12" s="56"/>
      <c r="Z12" s="57"/>
    </row>
    <row r="13" spans="1:29" ht="17">
      <c r="A13" s="150" t="s">
        <v>187</v>
      </c>
      <c r="B13" s="105" t="s">
        <v>215</v>
      </c>
      <c r="C13" s="58"/>
      <c r="D13" s="77" t="s">
        <v>215</v>
      </c>
      <c r="E13" s="59"/>
      <c r="F13" s="22" t="s">
        <v>26</v>
      </c>
      <c r="G13" s="60"/>
      <c r="H13" s="23" t="s">
        <v>26</v>
      </c>
      <c r="I13" s="61"/>
      <c r="J13" s="53"/>
      <c r="K13" s="53"/>
      <c r="L13" s="53"/>
      <c r="M13" s="53"/>
      <c r="N13" s="53"/>
      <c r="O13" s="53"/>
      <c r="P13" s="53"/>
      <c r="Q13" s="53"/>
      <c r="R13" s="53"/>
      <c r="S13" s="53"/>
      <c r="T13" s="53"/>
      <c r="U13" s="53"/>
      <c r="V13" s="53"/>
      <c r="W13" s="53"/>
      <c r="X13" s="53"/>
      <c r="Y13" s="53"/>
      <c r="Z13" s="51"/>
    </row>
    <row r="14" spans="1:29" ht="34">
      <c r="A14" s="150" t="s">
        <v>188</v>
      </c>
      <c r="B14" s="105" t="s">
        <v>215</v>
      </c>
      <c r="C14" s="58"/>
      <c r="D14" s="77" t="s">
        <v>215</v>
      </c>
      <c r="E14" s="59"/>
      <c r="F14" s="22" t="s">
        <v>26</v>
      </c>
      <c r="G14" s="60"/>
      <c r="H14" s="23" t="s">
        <v>26</v>
      </c>
      <c r="I14" s="61"/>
      <c r="J14" s="53"/>
      <c r="K14" s="53"/>
      <c r="L14" s="53"/>
      <c r="M14" s="53"/>
      <c r="N14" s="53"/>
      <c r="O14" s="53"/>
      <c r="P14" s="53"/>
      <c r="Q14" s="53"/>
      <c r="R14" s="53"/>
      <c r="S14" s="53"/>
      <c r="T14" s="53"/>
      <c r="U14" s="53"/>
      <c r="V14" s="53"/>
      <c r="W14" s="53"/>
      <c r="X14" s="53"/>
      <c r="Y14" s="53"/>
      <c r="Z14" s="51"/>
    </row>
    <row r="15" spans="1:29" ht="17">
      <c r="A15" s="116" t="s">
        <v>189</v>
      </c>
      <c r="B15" s="105" t="s">
        <v>215</v>
      </c>
      <c r="C15" s="58"/>
      <c r="D15" s="77" t="s">
        <v>215</v>
      </c>
      <c r="E15" s="59"/>
      <c r="F15" s="22" t="s">
        <v>26</v>
      </c>
      <c r="G15" s="60"/>
      <c r="H15" s="23" t="s">
        <v>26</v>
      </c>
      <c r="I15" s="61"/>
      <c r="J15" s="53"/>
      <c r="K15" s="53"/>
      <c r="L15" s="53"/>
      <c r="M15" s="53"/>
      <c r="N15" s="53"/>
      <c r="O15" s="53"/>
      <c r="P15" s="53"/>
      <c r="Q15" s="53"/>
      <c r="R15" s="53"/>
      <c r="S15" s="53"/>
      <c r="T15" s="53"/>
      <c r="U15" s="53"/>
      <c r="V15" s="53"/>
      <c r="W15" s="53"/>
      <c r="X15" s="53"/>
      <c r="Y15" s="53"/>
      <c r="Z15" s="51"/>
    </row>
    <row r="16" spans="1:29" ht="34">
      <c r="A16" s="150" t="s">
        <v>190</v>
      </c>
      <c r="B16" s="105" t="s">
        <v>215</v>
      </c>
      <c r="C16" s="58"/>
      <c r="D16" s="77" t="s">
        <v>215</v>
      </c>
      <c r="E16" s="59"/>
      <c r="F16" s="22" t="s">
        <v>26</v>
      </c>
      <c r="G16" s="60"/>
      <c r="H16" s="23" t="s">
        <v>26</v>
      </c>
      <c r="I16" s="61"/>
      <c r="J16" s="53"/>
      <c r="K16" s="53"/>
      <c r="L16" s="53"/>
      <c r="M16" s="53"/>
      <c r="N16" s="53"/>
      <c r="O16" s="53"/>
      <c r="P16" s="53"/>
      <c r="Q16" s="53"/>
      <c r="R16" s="53"/>
      <c r="S16" s="53"/>
      <c r="T16" s="53"/>
      <c r="U16" s="53"/>
      <c r="V16" s="53"/>
      <c r="W16" s="53"/>
      <c r="X16" s="53"/>
      <c r="Y16" s="53"/>
      <c r="Z16" s="51"/>
    </row>
    <row r="17" spans="1:29" ht="34">
      <c r="A17" s="116" t="s">
        <v>191</v>
      </c>
      <c r="B17" s="105" t="s">
        <v>26</v>
      </c>
      <c r="C17" s="58"/>
      <c r="D17" s="77" t="s">
        <v>26</v>
      </c>
      <c r="E17" s="59"/>
      <c r="F17" s="22" t="s">
        <v>26</v>
      </c>
      <c r="G17" s="60"/>
      <c r="H17" s="23" t="s">
        <v>26</v>
      </c>
      <c r="I17" s="61"/>
      <c r="J17" s="53"/>
      <c r="K17" s="53"/>
      <c r="L17" s="53"/>
      <c r="M17" s="53"/>
      <c r="N17" s="53"/>
      <c r="O17" s="53"/>
      <c r="P17" s="53"/>
      <c r="Q17" s="53"/>
      <c r="R17" s="53"/>
      <c r="S17" s="53"/>
      <c r="T17" s="53"/>
      <c r="U17" s="53"/>
      <c r="V17" s="53"/>
      <c r="W17" s="53"/>
      <c r="X17" s="53"/>
      <c r="Y17" s="53"/>
      <c r="Z17" s="51"/>
    </row>
    <row r="18" spans="1:29" ht="17">
      <c r="A18" s="79"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1" t="s">
        <v>193</v>
      </c>
      <c r="B19" s="105" t="s">
        <v>26</v>
      </c>
      <c r="C19" s="58"/>
      <c r="D19" s="21" t="s">
        <v>26</v>
      </c>
      <c r="E19" s="59"/>
      <c r="F19" s="22" t="s">
        <v>26</v>
      </c>
      <c r="G19" s="60"/>
      <c r="H19" s="23" t="s">
        <v>26</v>
      </c>
      <c r="I19" s="61"/>
      <c r="J19" s="53"/>
      <c r="K19" s="53"/>
      <c r="L19" s="53"/>
      <c r="M19" s="53"/>
      <c r="N19" s="53"/>
      <c r="O19" s="53"/>
      <c r="P19" s="53"/>
      <c r="Q19" s="53"/>
      <c r="R19" s="53"/>
      <c r="S19" s="53"/>
      <c r="T19" s="53"/>
      <c r="U19" s="53"/>
      <c r="V19" s="53"/>
      <c r="W19" s="53"/>
      <c r="X19" s="53"/>
      <c r="Y19" s="53"/>
      <c r="Z19" s="51"/>
    </row>
    <row r="20" spans="1:29" ht="17">
      <c r="A20" s="151" t="s">
        <v>194</v>
      </c>
      <c r="B20" s="105" t="s">
        <v>26</v>
      </c>
      <c r="C20" s="58"/>
      <c r="D20" s="21" t="s">
        <v>26</v>
      </c>
      <c r="E20" s="59"/>
      <c r="F20" s="22" t="s">
        <v>26</v>
      </c>
      <c r="G20" s="60"/>
      <c r="H20" s="23" t="s">
        <v>26</v>
      </c>
      <c r="I20" s="61"/>
      <c r="J20" s="53"/>
      <c r="K20" s="53"/>
      <c r="L20" s="53"/>
      <c r="M20" s="53"/>
      <c r="N20" s="53"/>
      <c r="O20" s="53"/>
      <c r="P20" s="53"/>
      <c r="Q20" s="53"/>
      <c r="R20" s="53"/>
      <c r="S20" s="53"/>
      <c r="T20" s="53"/>
      <c r="U20" s="53"/>
      <c r="V20" s="53"/>
      <c r="W20" s="53"/>
      <c r="X20" s="53"/>
      <c r="Y20" s="53"/>
      <c r="Z20" s="51"/>
    </row>
    <row r="21" spans="1:29" ht="17">
      <c r="A21" s="151" t="s">
        <v>195</v>
      </c>
      <c r="B21" s="105" t="s">
        <v>215</v>
      </c>
      <c r="C21" s="58"/>
      <c r="D21" s="21" t="s">
        <v>215</v>
      </c>
      <c r="E21" s="59"/>
      <c r="F21" s="22" t="s">
        <v>215</v>
      </c>
      <c r="G21" s="60"/>
      <c r="H21" s="23" t="s">
        <v>215</v>
      </c>
      <c r="I21" s="61"/>
      <c r="J21" s="53"/>
      <c r="K21" s="53"/>
      <c r="L21" s="53"/>
      <c r="M21" s="53"/>
      <c r="N21" s="53"/>
      <c r="O21" s="53"/>
      <c r="P21" s="53"/>
      <c r="Q21" s="53"/>
      <c r="R21" s="53"/>
      <c r="S21" s="53"/>
      <c r="T21" s="53"/>
      <c r="U21" s="53"/>
      <c r="V21" s="53"/>
      <c r="W21" s="53"/>
      <c r="X21" s="53"/>
      <c r="Y21" s="53"/>
      <c r="Z21" s="51"/>
    </row>
    <row r="22" spans="1:29" ht="17">
      <c r="A22" s="151" t="s">
        <v>196</v>
      </c>
      <c r="B22" s="105" t="s">
        <v>26</v>
      </c>
      <c r="C22" s="58"/>
      <c r="D22" s="21" t="s">
        <v>26</v>
      </c>
      <c r="E22" s="59"/>
      <c r="F22" s="22" t="s">
        <v>26</v>
      </c>
      <c r="G22" s="80"/>
      <c r="H22" s="23" t="s">
        <v>26</v>
      </c>
      <c r="I22" s="81"/>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1" t="s">
        <v>198</v>
      </c>
      <c r="B24" s="105" t="s">
        <v>26</v>
      </c>
      <c r="C24" s="58"/>
      <c r="D24" s="21" t="s">
        <v>26</v>
      </c>
      <c r="E24" s="59"/>
      <c r="F24" s="22" t="s">
        <v>26</v>
      </c>
      <c r="G24" s="80"/>
      <c r="H24" s="23" t="s">
        <v>26</v>
      </c>
      <c r="I24" s="81"/>
      <c r="J24" s="50"/>
      <c r="K24" s="50"/>
      <c r="L24" s="50"/>
      <c r="M24" s="50"/>
      <c r="N24" s="50"/>
      <c r="O24" s="50"/>
      <c r="P24" s="50"/>
      <c r="Q24" s="50"/>
      <c r="R24" s="50"/>
      <c r="S24" s="50"/>
      <c r="T24" s="50"/>
      <c r="U24" s="50"/>
      <c r="V24" s="50"/>
      <c r="W24" s="50"/>
      <c r="X24" s="50"/>
      <c r="Y24" s="50"/>
      <c r="Z24" s="51"/>
    </row>
    <row r="25" spans="1:29" ht="17">
      <c r="A25" s="151" t="s">
        <v>199</v>
      </c>
      <c r="B25" s="105" t="s">
        <v>26</v>
      </c>
      <c r="C25" s="58"/>
      <c r="D25" s="21" t="s">
        <v>26</v>
      </c>
      <c r="E25" s="59"/>
      <c r="F25" s="22" t="s">
        <v>26</v>
      </c>
      <c r="G25" s="80"/>
      <c r="H25" s="23" t="s">
        <v>26</v>
      </c>
      <c r="I25" s="81"/>
      <c r="J25" s="50"/>
      <c r="K25" s="50"/>
      <c r="L25" s="50"/>
      <c r="M25" s="50"/>
      <c r="N25" s="50"/>
      <c r="O25" s="50"/>
      <c r="P25" s="50"/>
      <c r="Q25" s="50"/>
      <c r="R25" s="50"/>
      <c r="S25" s="50"/>
      <c r="T25" s="50"/>
      <c r="U25" s="50"/>
      <c r="V25" s="50"/>
      <c r="W25" s="50"/>
      <c r="X25" s="50"/>
      <c r="Y25" s="50"/>
      <c r="Z25" s="51"/>
    </row>
    <row r="26" spans="1:29" ht="17">
      <c r="A26" s="151" t="s">
        <v>200</v>
      </c>
      <c r="B26" s="105" t="s">
        <v>26</v>
      </c>
      <c r="C26" s="58"/>
      <c r="D26" s="21" t="s">
        <v>26</v>
      </c>
      <c r="E26" s="59"/>
      <c r="F26" s="22" t="s">
        <v>26</v>
      </c>
      <c r="G26" s="80"/>
      <c r="H26" s="23" t="s">
        <v>26</v>
      </c>
      <c r="I26" s="81"/>
      <c r="J26" s="50"/>
      <c r="K26" s="50"/>
      <c r="L26" s="50"/>
      <c r="M26" s="50"/>
      <c r="N26" s="50"/>
      <c r="O26" s="50"/>
      <c r="P26" s="50"/>
      <c r="Q26" s="50"/>
      <c r="R26" s="50"/>
      <c r="S26" s="50"/>
      <c r="T26" s="50"/>
      <c r="U26" s="50"/>
      <c r="V26" s="50"/>
      <c r="W26" s="50"/>
      <c r="X26" s="50"/>
      <c r="Y26" s="50"/>
      <c r="Z26" s="51"/>
    </row>
    <row r="27" spans="1:29" ht="15.75" customHeight="1">
      <c r="A27" s="82"/>
      <c r="B27" s="83"/>
      <c r="C27" s="83"/>
      <c r="D27" s="83"/>
      <c r="E27" s="83"/>
      <c r="F27" s="84"/>
      <c r="G27" s="84"/>
      <c r="H27" s="84"/>
      <c r="I27" s="84"/>
      <c r="J27" s="50"/>
      <c r="K27" s="50"/>
      <c r="L27" s="50"/>
      <c r="M27" s="50"/>
      <c r="N27" s="50"/>
      <c r="O27" s="50"/>
      <c r="P27" s="50"/>
      <c r="Q27" s="50"/>
      <c r="R27" s="50"/>
      <c r="S27" s="50"/>
      <c r="T27" s="50"/>
      <c r="U27" s="50"/>
      <c r="V27" s="50"/>
      <c r="W27" s="50"/>
      <c r="X27" s="50"/>
      <c r="Y27" s="50"/>
      <c r="Z27" s="51"/>
    </row>
    <row r="28" spans="1:29" ht="15.75" customHeight="1">
      <c r="A28" s="25"/>
      <c r="B28" s="85" t="s">
        <v>63</v>
      </c>
      <c r="C28" s="183">
        <f>COUNTIF(B13:B26,"no activity")</f>
        <v>7</v>
      </c>
      <c r="D28" s="32" t="s">
        <v>63</v>
      </c>
      <c r="E28" s="178">
        <f>COUNTIF(D13:D26,"no activity")</f>
        <v>7</v>
      </c>
      <c r="F28" s="34" t="s">
        <v>63</v>
      </c>
      <c r="G28" s="179">
        <f>COUNTIF(F13:F26,"no activity")</f>
        <v>11</v>
      </c>
      <c r="H28" s="35" t="s">
        <v>63</v>
      </c>
      <c r="I28" s="181">
        <f>COUNTIF(H13:H26,"no activity")</f>
        <v>11</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5" t="s">
        <v>64</v>
      </c>
      <c r="C29" s="183">
        <f>COUNTIF(B13:B26,"started")</f>
        <v>5</v>
      </c>
      <c r="D29" s="32" t="s">
        <v>64</v>
      </c>
      <c r="E29" s="178">
        <f>COUNTIF(D13:D26,"started")</f>
        <v>5</v>
      </c>
      <c r="F29" s="34" t="s">
        <v>64</v>
      </c>
      <c r="G29" s="179">
        <f>COUNTIF(F13:F26,"started")</f>
        <v>1</v>
      </c>
      <c r="H29" s="35" t="s">
        <v>64</v>
      </c>
      <c r="I29" s="181">
        <f>COUNTIF(H13:H26,"started")</f>
        <v>1</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5" t="s">
        <v>65</v>
      </c>
      <c r="C30" s="183">
        <f>COUNTIF(B13:B26,"partially implemented")</f>
        <v>0</v>
      </c>
      <c r="D30" s="32" t="s">
        <v>65</v>
      </c>
      <c r="E30" s="178">
        <f>COUNTIF(D13:D26,"partially implemented")</f>
        <v>0</v>
      </c>
      <c r="F30" s="34" t="s">
        <v>65</v>
      </c>
      <c r="G30" s="179">
        <f>COUNTIF(F13:F26,"partially implemented")</f>
        <v>0</v>
      </c>
      <c r="H30" s="35" t="s">
        <v>65</v>
      </c>
      <c r="I30" s="181">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5" t="s">
        <v>66</v>
      </c>
      <c r="C31" s="183">
        <f>COUNTIF(B13:B26,"complete")</f>
        <v>0</v>
      </c>
      <c r="D31" s="32" t="s">
        <v>66</v>
      </c>
      <c r="E31" s="178">
        <f>COUNTIF(D13:D26,"complete")</f>
        <v>0</v>
      </c>
      <c r="F31" s="34" t="s">
        <v>66</v>
      </c>
      <c r="G31" s="179">
        <f>COUNTIF(F13:F26,"complete")</f>
        <v>0</v>
      </c>
      <c r="H31" s="35" t="s">
        <v>66</v>
      </c>
      <c r="I31" s="181">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6" t="s">
        <v>67</v>
      </c>
      <c r="C32" s="183">
        <f>COUNTIF(B13:B26,"not applicable")</f>
        <v>0</v>
      </c>
      <c r="D32" s="87" t="s">
        <v>67</v>
      </c>
      <c r="E32" s="178">
        <f>COUNTIF(D13:D26,"not applicable")</f>
        <v>0</v>
      </c>
      <c r="F32" s="88" t="s">
        <v>67</v>
      </c>
      <c r="G32" s="179">
        <f>COUNTIF(F13:F26,"not applicable")</f>
        <v>0</v>
      </c>
      <c r="H32" s="89" t="s">
        <v>67</v>
      </c>
      <c r="I32" s="181">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5" t="s">
        <v>68</v>
      </c>
      <c r="C33" s="183">
        <f>COUNTIF(B13:B26,"-")+COUNTIF(B13:B26,"")-2</f>
        <v>0</v>
      </c>
      <c r="D33" s="32" t="s">
        <v>68</v>
      </c>
      <c r="E33" s="178">
        <f>COUNTIF(D13:D26,"-")+COUNTIF(D13:D26,"")-2</f>
        <v>0</v>
      </c>
      <c r="F33" s="34" t="s">
        <v>68</v>
      </c>
      <c r="G33" s="179">
        <f>COUNTIF(F13:F26,"-")+COUNTIF(F13:F26,"")-2</f>
        <v>0</v>
      </c>
      <c r="H33" s="35" t="s">
        <v>68</v>
      </c>
      <c r="I33" s="181">
        <f>COUNTIF(H13:H26,"-")+COUNTIF(H13:H26,"")-2</f>
        <v>0</v>
      </c>
      <c r="J33" s="29"/>
      <c r="K33" s="29"/>
      <c r="L33" s="29"/>
      <c r="M33" s="29"/>
      <c r="N33" s="29"/>
      <c r="O33" s="29"/>
      <c r="P33" s="29"/>
      <c r="Q33" s="29"/>
      <c r="R33" s="29"/>
      <c r="S33" s="29"/>
      <c r="T33" s="29"/>
      <c r="U33" s="29"/>
      <c r="V33" s="29"/>
      <c r="W33" s="29"/>
      <c r="X33" s="29"/>
      <c r="Y33" s="29"/>
      <c r="Z33" s="29"/>
      <c r="AA33" s="29"/>
      <c r="AB33" s="29"/>
      <c r="AC33" s="29"/>
    </row>
    <row r="34" spans="1:29" s="213" customFormat="1" ht="15.75" customHeight="1">
      <c r="A34" s="209"/>
      <c r="B34" s="221" t="s">
        <v>69</v>
      </c>
      <c r="C34" s="222">
        <f>SUM(C29*1+C30*2+C31*3)</f>
        <v>5</v>
      </c>
      <c r="D34" s="223" t="s">
        <v>69</v>
      </c>
      <c r="E34" s="224">
        <f>SUM(E29*1+E30*2+E31*3)</f>
        <v>5</v>
      </c>
      <c r="F34" s="225" t="s">
        <v>69</v>
      </c>
      <c r="G34" s="226">
        <f>SUM(G29*1+G30*2+G31*3)</f>
        <v>1</v>
      </c>
      <c r="H34" s="227" t="s">
        <v>69</v>
      </c>
      <c r="I34" s="228">
        <f>SUM(I29*1+I30*2+I31*3)</f>
        <v>1</v>
      </c>
      <c r="J34" s="212"/>
      <c r="K34" s="212"/>
      <c r="L34" s="212"/>
      <c r="M34" s="212"/>
      <c r="N34" s="212"/>
      <c r="O34" s="212"/>
      <c r="P34" s="212"/>
      <c r="Q34" s="212"/>
      <c r="R34" s="212"/>
      <c r="S34" s="212"/>
      <c r="T34" s="212"/>
      <c r="U34" s="212"/>
      <c r="V34" s="212"/>
      <c r="W34" s="212"/>
      <c r="X34" s="212"/>
      <c r="Y34" s="212"/>
      <c r="Z34" s="212"/>
      <c r="AA34" s="212"/>
      <c r="AB34" s="212"/>
      <c r="AC34" s="212"/>
    </row>
    <row r="35" spans="1:29" ht="15.75" customHeight="1">
      <c r="A35" s="36"/>
      <c r="B35" s="218"/>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6"/>
      <c r="C36" s="219"/>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70</v>
      </c>
      <c r="C37" s="207">
        <f>(SUM(COUNTA(B13:B26)-C32)*3)*4</f>
        <v>144</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6" t="s">
        <v>71</v>
      </c>
      <c r="C38" s="207">
        <f>SUM(C34,E34, G34, I34)</f>
        <v>12</v>
      </c>
      <c r="D38" s="163"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6"/>
      <c r="C39" s="207"/>
      <c r="D39" s="163"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3" customFormat="1" ht="36" customHeight="1">
      <c r="A40" s="209"/>
      <c r="B40" s="214" t="s">
        <v>73</v>
      </c>
      <c r="C40" s="215">
        <f>IF(C37&gt;0,SUM(C38/C37),0)</f>
        <v>8.3333333333333329E-2</v>
      </c>
      <c r="D40" s="216"/>
      <c r="E40" s="217"/>
      <c r="F40" s="217"/>
      <c r="G40" s="217"/>
      <c r="H40" s="217"/>
      <c r="I40" s="217"/>
      <c r="J40" s="212"/>
      <c r="K40" s="212"/>
      <c r="L40" s="212"/>
      <c r="M40" s="212"/>
      <c r="N40" s="212"/>
      <c r="O40" s="212"/>
      <c r="P40" s="212"/>
      <c r="Q40" s="212"/>
      <c r="R40" s="212"/>
      <c r="S40" s="212"/>
      <c r="T40" s="212"/>
      <c r="U40" s="212"/>
      <c r="V40" s="212"/>
      <c r="W40" s="212"/>
      <c r="X40" s="212"/>
      <c r="Y40" s="212"/>
      <c r="Z40" s="212"/>
      <c r="AA40" s="212"/>
      <c r="AB40" s="212"/>
      <c r="AC40" s="212"/>
    </row>
    <row r="41" spans="1:29" ht="15.75" customHeight="1">
      <c r="A41" s="14"/>
      <c r="B41" s="53"/>
      <c r="C41" s="177"/>
      <c r="D41" s="53"/>
      <c r="E41" s="177"/>
      <c r="F41" s="50"/>
      <c r="G41" s="180"/>
      <c r="H41" s="50"/>
      <c r="I41" s="180"/>
      <c r="J41" s="50"/>
      <c r="K41" s="50"/>
      <c r="L41" s="50"/>
      <c r="M41" s="50"/>
      <c r="N41" s="50"/>
      <c r="O41" s="50"/>
      <c r="P41" s="50"/>
      <c r="Q41" s="50"/>
      <c r="R41" s="50"/>
      <c r="S41" s="50"/>
      <c r="T41" s="50"/>
      <c r="U41" s="50"/>
      <c r="V41" s="50"/>
      <c r="W41" s="50"/>
      <c r="X41" s="50"/>
      <c r="Y41" s="50"/>
      <c r="Z41" s="51"/>
    </row>
    <row r="42" spans="1:29" ht="15.75" customHeight="1">
      <c r="A42" s="14"/>
      <c r="B42" s="53"/>
      <c r="C42" s="177"/>
      <c r="D42" s="53"/>
      <c r="E42" s="177"/>
      <c r="F42" s="50"/>
      <c r="G42" s="180"/>
      <c r="H42" s="50"/>
      <c r="I42" s="180"/>
      <c r="J42" s="50"/>
      <c r="K42" s="50"/>
      <c r="L42" s="50"/>
      <c r="M42" s="50"/>
      <c r="N42" s="50"/>
      <c r="O42" s="50"/>
      <c r="P42" s="50"/>
      <c r="Q42" s="50"/>
      <c r="R42" s="50"/>
      <c r="S42" s="50"/>
      <c r="T42" s="50"/>
      <c r="U42" s="50"/>
      <c r="V42" s="50"/>
      <c r="W42" s="50"/>
      <c r="X42" s="50"/>
      <c r="Y42" s="50"/>
      <c r="Z42" s="51"/>
    </row>
    <row r="43" spans="1:29" ht="15.75" customHeight="1">
      <c r="A43" s="14"/>
      <c r="B43" s="53"/>
      <c r="C43" s="177"/>
      <c r="D43" s="53"/>
      <c r="E43" s="177"/>
      <c r="F43" s="50"/>
      <c r="G43" s="180"/>
      <c r="H43" s="50"/>
      <c r="I43" s="180"/>
      <c r="J43" s="50"/>
      <c r="K43" s="50"/>
      <c r="L43" s="50"/>
      <c r="M43" s="50"/>
      <c r="N43" s="50"/>
      <c r="O43" s="50"/>
      <c r="P43" s="50"/>
      <c r="Q43" s="50"/>
      <c r="R43" s="50"/>
      <c r="S43" s="50"/>
      <c r="T43" s="50"/>
      <c r="U43" s="50"/>
      <c r="V43" s="50"/>
      <c r="W43" s="50"/>
      <c r="X43" s="50"/>
      <c r="Y43" s="50"/>
      <c r="Z43" s="51"/>
    </row>
    <row r="44" spans="1:29" ht="15.75" customHeight="1">
      <c r="A44" s="14"/>
      <c r="B44" s="53"/>
      <c r="C44" s="177"/>
      <c r="D44" s="53"/>
      <c r="E44" s="177"/>
      <c r="F44" s="50"/>
      <c r="G44" s="180"/>
      <c r="H44" s="50"/>
      <c r="I44" s="180"/>
      <c r="J44" s="50"/>
      <c r="K44" s="50"/>
      <c r="L44" s="50"/>
      <c r="M44" s="50"/>
      <c r="N44" s="50"/>
      <c r="O44" s="50"/>
      <c r="P44" s="50"/>
      <c r="Q44" s="50"/>
      <c r="R44" s="50"/>
      <c r="S44" s="50"/>
      <c r="T44" s="50"/>
      <c r="U44" s="50"/>
      <c r="V44" s="50"/>
      <c r="W44" s="50"/>
      <c r="X44" s="50"/>
      <c r="Y44" s="50"/>
      <c r="Z44" s="51"/>
    </row>
    <row r="45" spans="1:29" ht="15.75" customHeight="1">
      <c r="A45" s="14"/>
      <c r="B45" s="53"/>
      <c r="C45" s="177"/>
      <c r="D45" s="53"/>
      <c r="E45" s="177"/>
      <c r="F45" s="50"/>
      <c r="G45" s="180"/>
      <c r="H45" s="50"/>
      <c r="I45" s="180"/>
      <c r="J45" s="50"/>
      <c r="K45" s="50"/>
      <c r="L45" s="50"/>
      <c r="M45" s="50"/>
      <c r="N45" s="50"/>
      <c r="O45" s="50"/>
      <c r="P45" s="50"/>
      <c r="Q45" s="50"/>
      <c r="R45" s="50"/>
      <c r="S45" s="50"/>
      <c r="T45" s="50"/>
      <c r="U45" s="50"/>
      <c r="V45" s="50"/>
      <c r="W45" s="50"/>
      <c r="X45" s="50"/>
      <c r="Y45" s="50"/>
      <c r="Z45" s="51"/>
    </row>
    <row r="46" spans="1:29" ht="15.75" customHeight="1">
      <c r="A46" s="14"/>
      <c r="B46" s="53"/>
      <c r="C46" s="177"/>
      <c r="D46" s="53"/>
      <c r="E46" s="177"/>
      <c r="F46" s="50"/>
      <c r="G46" s="180"/>
      <c r="H46" s="50"/>
      <c r="I46" s="180"/>
      <c r="J46" s="50"/>
      <c r="K46" s="50"/>
      <c r="L46" s="50"/>
      <c r="M46" s="50"/>
      <c r="N46" s="50"/>
      <c r="O46" s="50"/>
      <c r="P46" s="50"/>
      <c r="Q46" s="50"/>
      <c r="R46" s="50"/>
      <c r="S46" s="50"/>
      <c r="T46" s="50"/>
      <c r="U46" s="50"/>
      <c r="V46" s="50"/>
      <c r="W46" s="50"/>
      <c r="X46" s="50"/>
      <c r="Y46" s="50"/>
      <c r="Z46" s="51"/>
    </row>
    <row r="47" spans="1:29" ht="15.75" customHeight="1">
      <c r="A47" s="14"/>
      <c r="B47" s="53"/>
      <c r="C47" s="177"/>
      <c r="D47" s="53"/>
      <c r="E47" s="177"/>
      <c r="F47" s="50"/>
      <c r="G47" s="180"/>
      <c r="H47" s="50"/>
      <c r="I47" s="180"/>
      <c r="J47" s="50"/>
      <c r="K47" s="50"/>
      <c r="L47" s="50"/>
      <c r="M47" s="50"/>
      <c r="N47" s="50"/>
      <c r="O47" s="50"/>
      <c r="P47" s="50"/>
      <c r="Q47" s="50"/>
      <c r="R47" s="50"/>
      <c r="S47" s="50"/>
      <c r="T47" s="50"/>
      <c r="U47" s="50"/>
      <c r="V47" s="50"/>
      <c r="W47" s="50"/>
      <c r="X47" s="50"/>
      <c r="Y47" s="50"/>
      <c r="Z47" s="51"/>
    </row>
    <row r="48" spans="1:29" ht="15.75" customHeight="1">
      <c r="A48" s="14"/>
      <c r="B48" s="53"/>
      <c r="C48" s="177"/>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7"/>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7"/>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7"/>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7"/>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7"/>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D24:D26 B13:B17 B19:B22 H19:H22 D19:D22 F19:F22 F13:F17 F24:F26 B24:B26 H13:H17 H24:H26</xm:sqref>
        </x14:dataValidation>
        <x14:dataValidation type="list" allowBlank="1" showInputMessage="1" showErrorMessage="1" xr:uid="{9D4E89A7-8AA4-FB4D-9DFB-CFF090B63124}">
          <x14:formula1>
            <xm:f>status!$A$1:$A$6</xm:f>
          </x14:formula1>
          <xm:sqref>D13:D17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26" activePane="bottomRight" state="frozen"/>
      <selection activeCell="B1" sqref="B1"/>
      <selection pane="topRight" activeCell="B1" sqref="B1"/>
      <selection pane="bottomLeft" activeCell="B1" sqref="B1"/>
      <selection pane="bottomRight" activeCell="B28" sqref="B28:B3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SUM(C38+E38+G38+I38)</f>
        <v>0</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1" t="s">
        <v>202</v>
      </c>
      <c r="B5" s="122" t="s">
        <v>77</v>
      </c>
      <c r="C5" s="71" t="s">
        <v>19</v>
      </c>
      <c r="D5" s="71" t="s">
        <v>78</v>
      </c>
      <c r="E5" s="71" t="s">
        <v>19</v>
      </c>
      <c r="F5" s="165" t="s">
        <v>15</v>
      </c>
      <c r="G5" s="71" t="s">
        <v>19</v>
      </c>
      <c r="H5" s="70" t="s">
        <v>80</v>
      </c>
      <c r="I5" s="165" t="s">
        <v>19</v>
      </c>
      <c r="J5" s="90"/>
      <c r="K5" s="91"/>
      <c r="L5" s="91"/>
      <c r="M5" s="91"/>
      <c r="N5" s="91"/>
      <c r="O5" s="91"/>
      <c r="P5" s="91"/>
      <c r="Q5" s="91"/>
      <c r="R5" s="91"/>
      <c r="S5" s="91"/>
      <c r="T5" s="91"/>
      <c r="U5" s="91"/>
      <c r="V5" s="91"/>
      <c r="W5" s="91"/>
      <c r="X5" s="91"/>
      <c r="Y5" s="91"/>
      <c r="Z5" s="91"/>
      <c r="AA5" s="91"/>
      <c r="AB5" s="91"/>
      <c r="AC5" s="91"/>
    </row>
    <row r="6" spans="1:29" ht="204">
      <c r="A6" s="16" t="s">
        <v>203</v>
      </c>
      <c r="B6" s="166" t="s">
        <v>204</v>
      </c>
      <c r="C6" s="173"/>
      <c r="D6" s="166" t="s">
        <v>205</v>
      </c>
      <c r="E6" s="124"/>
      <c r="F6" s="123" t="s">
        <v>206</v>
      </c>
      <c r="G6" s="124"/>
      <c r="H6" s="123" t="s">
        <v>206</v>
      </c>
      <c r="I6" s="123" t="s">
        <v>206</v>
      </c>
      <c r="J6" s="28"/>
      <c r="K6" s="92"/>
      <c r="L6" s="92"/>
      <c r="M6" s="92"/>
      <c r="N6" s="92"/>
      <c r="O6" s="92"/>
      <c r="P6" s="92"/>
      <c r="Q6" s="92"/>
      <c r="R6" s="92"/>
      <c r="S6" s="92"/>
      <c r="T6" s="92"/>
      <c r="U6" s="92"/>
      <c r="V6" s="92"/>
      <c r="W6" s="92"/>
      <c r="X6" s="92"/>
      <c r="Y6" s="92"/>
      <c r="Z6" s="92"/>
      <c r="AA6" s="92"/>
      <c r="AB6" s="92"/>
      <c r="AC6" s="92"/>
    </row>
    <row r="7" spans="1:29" ht="102">
      <c r="A7" s="125" t="s">
        <v>207</v>
      </c>
      <c r="B7" s="122" t="s">
        <v>4</v>
      </c>
      <c r="C7" s="170"/>
      <c r="D7" s="126" t="s">
        <v>5</v>
      </c>
      <c r="E7" s="71"/>
      <c r="F7" s="123" t="s">
        <v>206</v>
      </c>
      <c r="G7" s="12"/>
      <c r="H7" s="122" t="s">
        <v>7</v>
      </c>
      <c r="I7" s="70"/>
      <c r="J7" s="90"/>
      <c r="K7" s="91"/>
      <c r="L7" s="91"/>
      <c r="M7" s="91"/>
      <c r="N7" s="91"/>
      <c r="O7" s="91"/>
      <c r="P7" s="91"/>
      <c r="Q7" s="91"/>
      <c r="R7" s="91"/>
      <c r="S7" s="91"/>
      <c r="T7" s="91"/>
      <c r="U7" s="91"/>
      <c r="V7" s="91"/>
      <c r="W7" s="91"/>
      <c r="X7" s="91"/>
      <c r="Y7" s="91"/>
      <c r="Z7" s="91"/>
      <c r="AA7" s="91"/>
      <c r="AB7" s="91"/>
      <c r="AC7" s="91"/>
    </row>
    <row r="8" spans="1:29" ht="119">
      <c r="A8" s="127" t="s">
        <v>208</v>
      </c>
      <c r="B8" s="128" t="s">
        <v>209</v>
      </c>
      <c r="C8" s="129"/>
      <c r="D8" s="130" t="s">
        <v>210</v>
      </c>
      <c r="E8" s="129"/>
      <c r="F8" s="130" t="s">
        <v>211</v>
      </c>
      <c r="G8" s="129"/>
      <c r="H8" s="130" t="s">
        <v>212</v>
      </c>
      <c r="I8" s="129"/>
      <c r="J8" s="90"/>
      <c r="K8" s="93"/>
      <c r="L8" s="93"/>
      <c r="M8" s="93"/>
      <c r="N8" s="93"/>
      <c r="O8" s="93"/>
      <c r="P8" s="93"/>
      <c r="Q8" s="93"/>
      <c r="R8" s="93"/>
      <c r="S8" s="93"/>
      <c r="T8" s="93"/>
      <c r="U8" s="93"/>
      <c r="V8" s="93"/>
      <c r="W8" s="93"/>
      <c r="X8" s="93"/>
      <c r="Y8" s="93"/>
      <c r="Z8" s="93"/>
      <c r="AA8" s="93"/>
      <c r="AB8" s="93"/>
      <c r="AC8" s="93"/>
    </row>
    <row r="9" spans="1:29" ht="17">
      <c r="A9" s="125" t="s">
        <v>213</v>
      </c>
      <c r="B9" s="122" t="s">
        <v>13</v>
      </c>
      <c r="C9" s="71"/>
      <c r="D9" s="122" t="s">
        <v>14</v>
      </c>
      <c r="E9" s="71"/>
      <c r="F9" s="122" t="s">
        <v>15</v>
      </c>
      <c r="G9" s="12"/>
      <c r="H9" s="122" t="s">
        <v>16</v>
      </c>
      <c r="I9" s="70"/>
      <c r="J9" s="90"/>
      <c r="K9" s="91"/>
      <c r="L9" s="91"/>
      <c r="M9" s="91"/>
      <c r="N9" s="91"/>
      <c r="O9" s="91"/>
      <c r="P9" s="91"/>
      <c r="Q9" s="91"/>
      <c r="R9" s="91"/>
      <c r="S9" s="91"/>
      <c r="T9" s="91"/>
      <c r="U9" s="91"/>
      <c r="V9" s="91"/>
      <c r="W9" s="91"/>
      <c r="X9" s="91"/>
      <c r="Y9" s="91"/>
      <c r="Z9" s="91"/>
      <c r="AA9" s="91"/>
      <c r="AB9" s="91"/>
      <c r="AC9" s="91"/>
    </row>
    <row r="10" spans="1:29" s="112" customFormat="1" ht="17">
      <c r="A10" s="131"/>
      <c r="B10" s="132" t="s">
        <v>18</v>
      </c>
      <c r="C10" s="132" t="s">
        <v>19</v>
      </c>
      <c r="D10" s="132" t="s">
        <v>18</v>
      </c>
      <c r="E10" s="132" t="s">
        <v>19</v>
      </c>
      <c r="F10" s="132" t="s">
        <v>15</v>
      </c>
      <c r="G10" s="132" t="s">
        <v>19</v>
      </c>
      <c r="H10" s="132" t="s">
        <v>18</v>
      </c>
      <c r="I10" s="132" t="s">
        <v>19</v>
      </c>
      <c r="J10" s="113"/>
      <c r="K10" s="113"/>
      <c r="L10" s="113"/>
      <c r="M10" s="113"/>
      <c r="N10" s="113"/>
      <c r="O10" s="113"/>
      <c r="P10" s="113"/>
      <c r="Q10" s="113"/>
      <c r="R10" s="113"/>
      <c r="S10" s="113"/>
      <c r="T10" s="113"/>
      <c r="U10" s="113"/>
      <c r="V10" s="113"/>
      <c r="W10" s="113"/>
      <c r="X10" s="113"/>
      <c r="Y10" s="113"/>
      <c r="Z10" s="113"/>
      <c r="AA10" s="113"/>
      <c r="AB10" s="113"/>
      <c r="AC10" s="113"/>
    </row>
    <row r="11" spans="1:29" ht="34">
      <c r="A11" s="152" t="s">
        <v>214</v>
      </c>
      <c r="B11" s="105" t="s">
        <v>26</v>
      </c>
      <c r="C11" s="133"/>
      <c r="D11" s="21" t="s">
        <v>287</v>
      </c>
      <c r="E11" s="117"/>
      <c r="F11" s="22" t="s">
        <v>26</v>
      </c>
      <c r="G11" s="118"/>
      <c r="H11" s="23" t="s">
        <v>26</v>
      </c>
      <c r="I11" s="81"/>
      <c r="J11" s="94"/>
      <c r="K11" s="95"/>
      <c r="L11" s="95"/>
      <c r="M11" s="95"/>
      <c r="N11" s="95"/>
      <c r="O11" s="95"/>
      <c r="P11" s="95"/>
      <c r="Q11" s="95"/>
      <c r="R11" s="95"/>
      <c r="S11" s="95"/>
      <c r="T11" s="95"/>
      <c r="U11" s="95"/>
      <c r="V11" s="95"/>
      <c r="W11" s="95"/>
      <c r="X11" s="95"/>
      <c r="Y11" s="95"/>
      <c r="Z11" s="95"/>
      <c r="AA11" s="95"/>
      <c r="AB11" s="95"/>
      <c r="AC11" s="95"/>
    </row>
    <row r="12" spans="1:29" ht="34">
      <c r="A12" s="153" t="s">
        <v>216</v>
      </c>
      <c r="B12" s="105" t="s">
        <v>26</v>
      </c>
      <c r="C12" s="133"/>
      <c r="D12" s="21" t="s">
        <v>287</v>
      </c>
      <c r="E12" s="117"/>
      <c r="F12" s="22" t="s">
        <v>26</v>
      </c>
      <c r="G12" s="118"/>
      <c r="H12" s="23" t="s">
        <v>26</v>
      </c>
      <c r="I12" s="81"/>
      <c r="J12" s="94"/>
      <c r="K12" s="95"/>
      <c r="L12" s="95"/>
      <c r="M12" s="95"/>
      <c r="N12" s="95"/>
      <c r="O12" s="95"/>
      <c r="P12" s="95"/>
      <c r="Q12" s="95"/>
      <c r="R12" s="95"/>
      <c r="S12" s="95"/>
      <c r="T12" s="95"/>
      <c r="U12" s="95"/>
      <c r="V12" s="95"/>
      <c r="W12" s="95"/>
      <c r="X12" s="95"/>
      <c r="Y12" s="95"/>
      <c r="Z12" s="95"/>
      <c r="AA12" s="95"/>
      <c r="AB12" s="95"/>
      <c r="AC12" s="95"/>
    </row>
    <row r="13" spans="1:29" ht="34">
      <c r="A13" s="136" t="s">
        <v>218</v>
      </c>
      <c r="B13" s="137"/>
      <c r="C13" s="137"/>
      <c r="D13" s="137"/>
      <c r="E13" s="138"/>
      <c r="F13" s="138"/>
      <c r="G13" s="137"/>
      <c r="H13" s="137"/>
      <c r="I13" s="139"/>
      <c r="J13" s="26"/>
      <c r="K13" s="41"/>
      <c r="L13" s="41"/>
      <c r="M13" s="41"/>
      <c r="N13" s="41"/>
      <c r="O13" s="41"/>
      <c r="P13" s="41"/>
      <c r="Q13" s="41"/>
      <c r="R13" s="41"/>
      <c r="S13" s="41"/>
      <c r="T13" s="41"/>
      <c r="U13" s="41"/>
      <c r="V13" s="41"/>
      <c r="W13" s="41"/>
      <c r="X13" s="41"/>
      <c r="Y13" s="41"/>
      <c r="Z13" s="41"/>
      <c r="AA13" s="41"/>
      <c r="AB13" s="41"/>
      <c r="AC13" s="41"/>
    </row>
    <row r="14" spans="1:29" ht="17">
      <c r="A14" s="154" t="s">
        <v>219</v>
      </c>
      <c r="B14" s="105" t="s">
        <v>26</v>
      </c>
      <c r="C14" s="133"/>
      <c r="D14" s="21" t="s">
        <v>287</v>
      </c>
      <c r="E14" s="117"/>
      <c r="F14" s="22" t="s">
        <v>26</v>
      </c>
      <c r="G14" s="118"/>
      <c r="H14" s="23" t="s">
        <v>26</v>
      </c>
      <c r="I14" s="81"/>
      <c r="J14" s="28"/>
      <c r="K14" s="29"/>
      <c r="L14" s="29"/>
      <c r="M14" s="29"/>
      <c r="N14" s="29"/>
      <c r="O14" s="29"/>
      <c r="P14" s="29"/>
      <c r="Q14" s="29"/>
      <c r="R14" s="29"/>
      <c r="S14" s="29"/>
      <c r="T14" s="29"/>
      <c r="U14" s="29"/>
      <c r="V14" s="29"/>
      <c r="W14" s="29"/>
      <c r="X14" s="29"/>
      <c r="Y14" s="29"/>
      <c r="Z14" s="29"/>
      <c r="AA14" s="29"/>
      <c r="AB14" s="29"/>
      <c r="AC14" s="29"/>
    </row>
    <row r="15" spans="1:29" ht="17">
      <c r="A15" s="155" t="s">
        <v>220</v>
      </c>
      <c r="B15" s="105" t="s">
        <v>26</v>
      </c>
      <c r="C15" s="133"/>
      <c r="D15" s="21" t="s">
        <v>287</v>
      </c>
      <c r="E15" s="117"/>
      <c r="F15" s="22" t="s">
        <v>26</v>
      </c>
      <c r="G15" s="140"/>
      <c r="H15" s="23" t="s">
        <v>26</v>
      </c>
      <c r="I15" s="81"/>
      <c r="J15" s="28"/>
      <c r="K15" s="29"/>
      <c r="L15" s="29"/>
      <c r="M15" s="29"/>
      <c r="N15" s="29"/>
      <c r="O15" s="29"/>
      <c r="P15" s="29"/>
      <c r="Q15" s="29"/>
      <c r="R15" s="29"/>
      <c r="S15" s="29"/>
      <c r="T15" s="29"/>
      <c r="U15" s="29"/>
      <c r="V15" s="29"/>
      <c r="W15" s="29"/>
      <c r="X15" s="29"/>
      <c r="Y15" s="29"/>
      <c r="Z15" s="29"/>
      <c r="AA15" s="29"/>
      <c r="AB15" s="29"/>
      <c r="AC15" s="29"/>
    </row>
    <row r="16" spans="1:29" ht="17">
      <c r="A16" s="156" t="s">
        <v>221</v>
      </c>
      <c r="B16" s="105" t="s">
        <v>26</v>
      </c>
      <c r="C16" s="133"/>
      <c r="D16" s="21" t="s">
        <v>287</v>
      </c>
      <c r="E16" s="141"/>
      <c r="F16" s="22" t="s">
        <v>26</v>
      </c>
      <c r="G16" s="135"/>
      <c r="H16" s="23" t="s">
        <v>26</v>
      </c>
      <c r="I16" s="81"/>
      <c r="J16" s="28"/>
      <c r="K16" s="29"/>
      <c r="L16" s="29"/>
      <c r="M16" s="29"/>
      <c r="N16" s="29"/>
      <c r="O16" s="29"/>
      <c r="P16" s="29"/>
      <c r="Q16" s="29"/>
      <c r="R16" s="29"/>
      <c r="S16" s="29"/>
      <c r="T16" s="29"/>
      <c r="U16" s="29"/>
      <c r="V16" s="29"/>
      <c r="W16" s="29"/>
      <c r="X16" s="29"/>
      <c r="Y16" s="29"/>
      <c r="Z16" s="29"/>
      <c r="AA16" s="29"/>
      <c r="AB16" s="29"/>
      <c r="AC16" s="29"/>
    </row>
    <row r="17" spans="1:29" ht="17">
      <c r="A17" s="136" t="s">
        <v>222</v>
      </c>
      <c r="B17" s="137"/>
      <c r="C17" s="137"/>
      <c r="D17" s="137"/>
      <c r="E17" s="138"/>
      <c r="F17" s="138"/>
      <c r="G17" s="137"/>
      <c r="H17" s="137"/>
      <c r="I17" s="139"/>
      <c r="J17" s="28"/>
      <c r="K17" s="29"/>
      <c r="L17" s="29"/>
      <c r="M17" s="29"/>
      <c r="N17" s="29"/>
      <c r="O17" s="29"/>
      <c r="P17" s="29"/>
      <c r="Q17" s="29"/>
      <c r="R17" s="29"/>
      <c r="S17" s="29"/>
      <c r="T17" s="29"/>
      <c r="U17" s="29"/>
      <c r="V17" s="29"/>
      <c r="W17" s="29"/>
      <c r="X17" s="29"/>
      <c r="Y17" s="29"/>
      <c r="Z17" s="29"/>
      <c r="AA17" s="29"/>
      <c r="AB17" s="29"/>
      <c r="AC17" s="29"/>
    </row>
    <row r="18" spans="1:29" ht="34">
      <c r="A18" s="152" t="s">
        <v>272</v>
      </c>
      <c r="B18" s="105" t="s">
        <v>26</v>
      </c>
      <c r="C18" s="142"/>
      <c r="D18" s="21" t="s">
        <v>287</v>
      </c>
      <c r="E18" s="117"/>
      <c r="F18" s="22" t="s">
        <v>26</v>
      </c>
      <c r="G18" s="118"/>
      <c r="H18" s="23" t="s">
        <v>26</v>
      </c>
      <c r="I18" s="81"/>
      <c r="J18" s="28"/>
      <c r="K18" s="29"/>
      <c r="L18" s="29"/>
      <c r="M18" s="29"/>
      <c r="N18" s="29"/>
      <c r="O18" s="29"/>
      <c r="P18" s="29"/>
      <c r="Q18" s="29"/>
      <c r="R18" s="29"/>
      <c r="S18" s="29"/>
      <c r="T18" s="29"/>
      <c r="U18" s="29"/>
      <c r="V18" s="29"/>
      <c r="W18" s="29"/>
      <c r="X18" s="29"/>
      <c r="Y18" s="29"/>
      <c r="Z18" s="29"/>
      <c r="AA18" s="29"/>
      <c r="AB18" s="29"/>
      <c r="AC18" s="29"/>
    </row>
    <row r="19" spans="1:29" ht="17">
      <c r="A19" s="153" t="s">
        <v>273</v>
      </c>
      <c r="B19" s="105" t="s">
        <v>26</v>
      </c>
      <c r="C19" s="142"/>
      <c r="D19" s="21" t="s">
        <v>287</v>
      </c>
      <c r="E19" s="117"/>
      <c r="F19" s="22" t="s">
        <v>26</v>
      </c>
      <c r="G19" s="118"/>
      <c r="H19" s="23" t="s">
        <v>26</v>
      </c>
      <c r="I19" s="81"/>
      <c r="J19" s="28"/>
      <c r="K19" s="29"/>
      <c r="L19" s="29"/>
      <c r="M19" s="29"/>
      <c r="N19" s="29"/>
      <c r="O19" s="29"/>
      <c r="P19" s="29"/>
      <c r="Q19" s="29"/>
      <c r="R19" s="29"/>
      <c r="S19" s="29"/>
      <c r="T19" s="29"/>
      <c r="U19" s="29"/>
      <c r="V19" s="29"/>
      <c r="W19" s="29"/>
      <c r="X19" s="29"/>
      <c r="Y19" s="29"/>
      <c r="Z19" s="29"/>
      <c r="AA19" s="29"/>
      <c r="AB19" s="29"/>
      <c r="AC19" s="29"/>
    </row>
    <row r="20" spans="1:29" ht="17">
      <c r="A20" s="153" t="s">
        <v>274</v>
      </c>
      <c r="B20" s="105" t="s">
        <v>26</v>
      </c>
      <c r="C20" s="142"/>
      <c r="D20" s="21" t="s">
        <v>287</v>
      </c>
      <c r="E20" s="141"/>
      <c r="F20" s="22" t="s">
        <v>26</v>
      </c>
      <c r="G20" s="118"/>
      <c r="H20" s="23" t="s">
        <v>26</v>
      </c>
      <c r="I20" s="81"/>
      <c r="J20" s="28"/>
      <c r="K20" s="29"/>
      <c r="L20" s="29"/>
      <c r="M20" s="29"/>
      <c r="N20" s="29"/>
      <c r="O20" s="29"/>
      <c r="P20" s="29"/>
      <c r="Q20" s="29"/>
      <c r="R20" s="29"/>
      <c r="S20" s="29"/>
      <c r="T20" s="29"/>
      <c r="U20" s="29"/>
      <c r="V20" s="29"/>
      <c r="W20" s="29"/>
      <c r="X20" s="29"/>
      <c r="Y20" s="29"/>
      <c r="Z20" s="29"/>
      <c r="AA20" s="29"/>
      <c r="AB20" s="29"/>
      <c r="AC20" s="29"/>
    </row>
    <row r="21" spans="1:29" ht="34">
      <c r="A21" s="143" t="s">
        <v>223</v>
      </c>
      <c r="B21" s="137"/>
      <c r="C21" s="137"/>
      <c r="D21" s="137"/>
      <c r="E21" s="138"/>
      <c r="F21" s="138"/>
      <c r="G21" s="137"/>
      <c r="H21" s="137"/>
      <c r="I21" s="139"/>
      <c r="J21" s="28"/>
      <c r="K21" s="29"/>
      <c r="L21" s="29"/>
      <c r="M21" s="29"/>
      <c r="N21" s="29"/>
      <c r="O21" s="29"/>
      <c r="P21" s="29"/>
      <c r="Q21" s="29"/>
      <c r="R21" s="29"/>
      <c r="S21" s="29"/>
      <c r="T21" s="29"/>
      <c r="U21" s="29"/>
      <c r="V21" s="29"/>
      <c r="W21" s="29"/>
      <c r="X21" s="29"/>
      <c r="Y21" s="29"/>
      <c r="Z21" s="29"/>
      <c r="AA21" s="29"/>
      <c r="AB21" s="29"/>
      <c r="AC21" s="29"/>
    </row>
    <row r="22" spans="1:29" ht="34">
      <c r="A22" s="152" t="s">
        <v>275</v>
      </c>
      <c r="B22" s="105" t="s">
        <v>26</v>
      </c>
      <c r="C22" s="142"/>
      <c r="D22" s="21" t="s">
        <v>287</v>
      </c>
      <c r="E22" s="134"/>
      <c r="F22" s="22" t="s">
        <v>26</v>
      </c>
      <c r="G22" s="118"/>
      <c r="H22" s="23" t="s">
        <v>26</v>
      </c>
      <c r="I22" s="81"/>
      <c r="J22" s="28"/>
      <c r="K22" s="29"/>
      <c r="L22" s="29"/>
      <c r="M22" s="29"/>
      <c r="N22" s="29"/>
      <c r="O22" s="29"/>
      <c r="P22" s="29"/>
      <c r="Q22" s="29"/>
      <c r="R22" s="29"/>
      <c r="S22" s="29"/>
      <c r="T22" s="29"/>
      <c r="U22" s="29"/>
      <c r="V22" s="29"/>
      <c r="W22" s="29"/>
      <c r="X22" s="29"/>
      <c r="Y22" s="29"/>
      <c r="Z22" s="29"/>
      <c r="AA22" s="29"/>
      <c r="AB22" s="29"/>
      <c r="AC22" s="29"/>
    </row>
    <row r="23" spans="1:29" ht="34">
      <c r="A23" s="153" t="s">
        <v>276</v>
      </c>
      <c r="B23" s="105" t="s">
        <v>26</v>
      </c>
      <c r="C23" s="142"/>
      <c r="D23" s="21" t="s">
        <v>287</v>
      </c>
      <c r="E23" s="141"/>
      <c r="F23" s="22" t="s">
        <v>26</v>
      </c>
      <c r="G23" s="118"/>
      <c r="H23" s="23" t="s">
        <v>26</v>
      </c>
      <c r="I23" s="81"/>
      <c r="J23" s="28"/>
      <c r="K23" s="29"/>
      <c r="L23" s="29"/>
      <c r="M23" s="29"/>
      <c r="N23" s="29"/>
      <c r="O23" s="29"/>
      <c r="P23" s="29"/>
      <c r="Q23" s="29"/>
      <c r="R23" s="29"/>
      <c r="S23" s="29"/>
      <c r="T23" s="29"/>
      <c r="U23" s="29"/>
      <c r="V23" s="29"/>
      <c r="W23" s="29"/>
      <c r="X23" s="29"/>
      <c r="Y23" s="29"/>
      <c r="Z23" s="29"/>
      <c r="AA23" s="29"/>
      <c r="AB23" s="29"/>
      <c r="AC23" s="29"/>
    </row>
    <row r="24" spans="1:29" ht="17">
      <c r="A24" s="153" t="s">
        <v>277</v>
      </c>
      <c r="B24" s="105" t="s">
        <v>26</v>
      </c>
      <c r="C24" s="142"/>
      <c r="D24" s="21" t="s">
        <v>287</v>
      </c>
      <c r="E24" s="134"/>
      <c r="F24" s="22" t="s">
        <v>26</v>
      </c>
      <c r="G24" s="140"/>
      <c r="H24" s="23" t="s">
        <v>26</v>
      </c>
      <c r="I24" s="81"/>
      <c r="J24" s="28"/>
      <c r="K24" s="29"/>
      <c r="L24" s="29"/>
      <c r="M24" s="29"/>
      <c r="N24" s="29"/>
      <c r="O24" s="29"/>
      <c r="P24" s="29"/>
      <c r="Q24" s="29"/>
      <c r="R24" s="29"/>
      <c r="S24" s="29"/>
      <c r="T24" s="29"/>
      <c r="U24" s="29"/>
      <c r="V24" s="29"/>
      <c r="W24" s="29"/>
      <c r="X24" s="29"/>
      <c r="Y24" s="29"/>
      <c r="Z24" s="29"/>
      <c r="AA24" s="29"/>
      <c r="AB24" s="29"/>
      <c r="AC24" s="29"/>
    </row>
    <row r="25" spans="1:29" ht="34">
      <c r="A25" s="153" t="s">
        <v>278</v>
      </c>
      <c r="B25" s="105" t="s">
        <v>26</v>
      </c>
      <c r="C25" s="142"/>
      <c r="D25" s="21" t="s">
        <v>287</v>
      </c>
      <c r="E25" s="141"/>
      <c r="F25" s="22" t="s">
        <v>26</v>
      </c>
      <c r="G25" s="118"/>
      <c r="H25" s="23" t="s">
        <v>26</v>
      </c>
      <c r="I25" s="81"/>
      <c r="J25" s="28"/>
      <c r="K25" s="29"/>
      <c r="L25" s="29"/>
      <c r="M25" s="29"/>
      <c r="N25" s="29"/>
      <c r="O25" s="29"/>
      <c r="P25" s="29"/>
      <c r="Q25" s="29"/>
      <c r="R25" s="29"/>
      <c r="S25" s="29"/>
      <c r="T25" s="29"/>
      <c r="U25" s="29"/>
      <c r="V25" s="29"/>
      <c r="W25" s="29"/>
      <c r="X25" s="29"/>
      <c r="Y25" s="29"/>
      <c r="Z25" s="29"/>
      <c r="AA25" s="29"/>
      <c r="AB25" s="29"/>
      <c r="AC25" s="29"/>
    </row>
    <row r="26" spans="1:29" ht="17">
      <c r="A26" s="153" t="s">
        <v>279</v>
      </c>
      <c r="B26" s="105" t="s">
        <v>26</v>
      </c>
      <c r="C26" s="142"/>
      <c r="D26" s="21" t="s">
        <v>287</v>
      </c>
      <c r="E26" s="134"/>
      <c r="F26" s="22" t="s">
        <v>26</v>
      </c>
      <c r="G26" s="118"/>
      <c r="H26" s="23" t="s">
        <v>26</v>
      </c>
      <c r="I26" s="81"/>
      <c r="J26" s="28"/>
      <c r="K26" s="29"/>
      <c r="L26" s="29"/>
      <c r="M26" s="29"/>
      <c r="N26" s="29"/>
      <c r="O26" s="29"/>
      <c r="P26" s="29"/>
      <c r="Q26" s="29"/>
      <c r="R26" s="29"/>
      <c r="S26" s="29"/>
      <c r="T26" s="29"/>
      <c r="U26" s="29"/>
      <c r="V26" s="29"/>
      <c r="W26" s="29"/>
      <c r="X26" s="29"/>
      <c r="Y26" s="29"/>
      <c r="Z26" s="29"/>
      <c r="AA26" s="29"/>
      <c r="AB26" s="29"/>
      <c r="AC26" s="29"/>
    </row>
    <row r="27" spans="1:29" ht="17">
      <c r="A27" s="143" t="s">
        <v>225</v>
      </c>
      <c r="B27" s="137"/>
      <c r="C27" s="137"/>
      <c r="D27" s="137"/>
      <c r="E27" s="138"/>
      <c r="F27" s="138"/>
      <c r="G27" s="137"/>
      <c r="H27" s="137"/>
      <c r="I27" s="139"/>
      <c r="J27" s="28"/>
      <c r="K27" s="29"/>
      <c r="L27" s="29"/>
      <c r="M27" s="29"/>
      <c r="N27" s="29"/>
      <c r="O27" s="29"/>
      <c r="P27" s="29"/>
      <c r="Q27" s="29"/>
      <c r="R27" s="29"/>
      <c r="S27" s="29"/>
      <c r="T27" s="29"/>
      <c r="U27" s="29"/>
      <c r="V27" s="29"/>
      <c r="W27" s="29"/>
      <c r="X27" s="29"/>
      <c r="Y27" s="29"/>
      <c r="Z27" s="29"/>
      <c r="AA27" s="29"/>
      <c r="AB27" s="29"/>
      <c r="AC27" s="29"/>
    </row>
    <row r="28" spans="1:29" ht="17">
      <c r="A28" s="152" t="s">
        <v>280</v>
      </c>
      <c r="B28" s="105" t="s">
        <v>26</v>
      </c>
      <c r="C28" s="184"/>
      <c r="D28" s="21" t="s">
        <v>287</v>
      </c>
      <c r="E28" s="134"/>
      <c r="F28" s="22" t="s">
        <v>26</v>
      </c>
      <c r="G28" s="194"/>
      <c r="H28" s="23" t="s">
        <v>26</v>
      </c>
      <c r="I28" s="201"/>
      <c r="J28" s="28"/>
      <c r="K28" s="29"/>
      <c r="L28" s="29"/>
      <c r="M28" s="29"/>
      <c r="N28" s="29"/>
      <c r="O28" s="29"/>
      <c r="P28" s="29"/>
      <c r="Q28" s="29"/>
      <c r="R28" s="29"/>
      <c r="S28" s="29"/>
      <c r="T28" s="29"/>
      <c r="U28" s="29"/>
      <c r="V28" s="29"/>
      <c r="W28" s="29"/>
      <c r="X28" s="29"/>
      <c r="Y28" s="29"/>
      <c r="Z28" s="29"/>
      <c r="AA28" s="29"/>
      <c r="AB28" s="29"/>
      <c r="AC28" s="29"/>
    </row>
    <row r="29" spans="1:29" ht="17">
      <c r="A29" s="153" t="s">
        <v>281</v>
      </c>
      <c r="B29" s="105" t="s">
        <v>26</v>
      </c>
      <c r="C29" s="184"/>
      <c r="D29" s="21" t="s">
        <v>287</v>
      </c>
      <c r="E29" s="134"/>
      <c r="F29" s="22" t="s">
        <v>26</v>
      </c>
      <c r="G29" s="195"/>
      <c r="H29" s="23" t="s">
        <v>26</v>
      </c>
      <c r="I29" s="201"/>
      <c r="J29" s="28"/>
      <c r="K29" s="29"/>
      <c r="L29" s="29"/>
      <c r="M29" s="29"/>
      <c r="N29" s="29"/>
      <c r="O29" s="29"/>
      <c r="P29" s="29"/>
      <c r="Q29" s="29"/>
      <c r="R29" s="29"/>
      <c r="S29" s="29"/>
      <c r="T29" s="29"/>
      <c r="U29" s="29"/>
      <c r="V29" s="29"/>
      <c r="W29" s="29"/>
      <c r="X29" s="29"/>
      <c r="Y29" s="29"/>
      <c r="Z29" s="29"/>
      <c r="AA29" s="29"/>
      <c r="AB29" s="29"/>
      <c r="AC29" s="29"/>
    </row>
    <row r="30" spans="1:29" ht="17">
      <c r="A30" s="153" t="s">
        <v>282</v>
      </c>
      <c r="B30" s="105" t="s">
        <v>26</v>
      </c>
      <c r="C30" s="184"/>
      <c r="D30" s="21" t="s">
        <v>287</v>
      </c>
      <c r="E30" s="189"/>
      <c r="F30" s="22" t="s">
        <v>26</v>
      </c>
      <c r="G30" s="194"/>
      <c r="H30" s="23" t="s">
        <v>26</v>
      </c>
      <c r="I30" s="201"/>
      <c r="J30" s="28"/>
      <c r="K30" s="29"/>
      <c r="L30" s="29"/>
      <c r="M30" s="29"/>
      <c r="N30" s="29"/>
      <c r="O30" s="29"/>
      <c r="P30" s="29"/>
      <c r="Q30" s="29"/>
      <c r="R30" s="29"/>
      <c r="S30" s="29"/>
      <c r="T30" s="29"/>
      <c r="U30" s="29"/>
      <c r="V30" s="29"/>
      <c r="W30" s="29"/>
      <c r="X30" s="29"/>
      <c r="Y30" s="29"/>
      <c r="Z30" s="29"/>
      <c r="AA30" s="29"/>
      <c r="AB30" s="29"/>
      <c r="AC30" s="29"/>
    </row>
    <row r="31" spans="1:29" ht="17">
      <c r="A31" s="153" t="s">
        <v>283</v>
      </c>
      <c r="B31" s="105" t="s">
        <v>26</v>
      </c>
      <c r="C31" s="184"/>
      <c r="D31" s="21" t="s">
        <v>287</v>
      </c>
      <c r="E31" s="134"/>
      <c r="F31" s="22" t="s">
        <v>26</v>
      </c>
      <c r="G31" s="195"/>
      <c r="H31" s="23" t="s">
        <v>26</v>
      </c>
      <c r="I31" s="201"/>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4"/>
      <c r="D32" s="26"/>
      <c r="E32" s="94"/>
      <c r="F32" s="27"/>
      <c r="G32" s="196"/>
      <c r="H32" s="26"/>
      <c r="I32" s="94"/>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5">
        <f>COUNTIF(B11:B31,"no activity")</f>
        <v>17</v>
      </c>
      <c r="D33" s="31" t="s">
        <v>63</v>
      </c>
      <c r="E33" s="190">
        <f>COUNTIF(D11:D31,"no activity")</f>
        <v>0</v>
      </c>
      <c r="F33" s="33" t="s">
        <v>63</v>
      </c>
      <c r="G33" s="197">
        <f>COUNTIF(F11:F31,"no activity")</f>
        <v>17</v>
      </c>
      <c r="H33" s="157" t="s">
        <v>63</v>
      </c>
      <c r="I33" s="202">
        <f>COUNTIF(H11:H31,"no activity")</f>
        <v>17</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5">
        <f>COUNTIF(B11:B31,"started")</f>
        <v>0</v>
      </c>
      <c r="D34" s="31" t="s">
        <v>64</v>
      </c>
      <c r="E34" s="190">
        <f>COUNTIF(D11:D31,"started")</f>
        <v>0</v>
      </c>
      <c r="F34" s="33" t="s">
        <v>64</v>
      </c>
      <c r="G34" s="197">
        <f>COUNTIF(F11:F31,"started")</f>
        <v>0</v>
      </c>
      <c r="H34" s="157" t="s">
        <v>64</v>
      </c>
      <c r="I34" s="202">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5">
        <f>COUNTIF(B11:B31,"partially implemented")</f>
        <v>0</v>
      </c>
      <c r="D35" s="31" t="s">
        <v>65</v>
      </c>
      <c r="E35" s="190">
        <f>COUNTIF(D11:D31,"partially implemented")</f>
        <v>0</v>
      </c>
      <c r="F35" s="33" t="s">
        <v>65</v>
      </c>
      <c r="G35" s="197">
        <f>COUNTIF(F11:F31,"partially implemented")</f>
        <v>0</v>
      </c>
      <c r="H35" s="157" t="s">
        <v>65</v>
      </c>
      <c r="I35" s="202">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5">
        <f>COUNTIF(B11:B31,"complete")</f>
        <v>0</v>
      </c>
      <c r="D36" s="31" t="s">
        <v>66</v>
      </c>
      <c r="E36" s="190">
        <f>COUNTIF(D11:D31,"complete")</f>
        <v>0</v>
      </c>
      <c r="F36" s="33" t="s">
        <v>66</v>
      </c>
      <c r="G36" s="197">
        <f>COUNTIF(F11:F31,"complete")</f>
        <v>0</v>
      </c>
      <c r="H36" s="157" t="s">
        <v>66</v>
      </c>
      <c r="I36" s="202">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5">
        <f>COUNTIF(B11:B31,"not applicable")</f>
        <v>0</v>
      </c>
      <c r="D37" s="39" t="s">
        <v>67</v>
      </c>
      <c r="E37" s="190">
        <f>COUNTIF(D11:D31,"not applicable")</f>
        <v>17</v>
      </c>
      <c r="F37" s="40" t="s">
        <v>67</v>
      </c>
      <c r="G37" s="197">
        <f>COUNTIF(F1:F31,"not applicable")</f>
        <v>0</v>
      </c>
      <c r="H37" s="158" t="s">
        <v>67</v>
      </c>
      <c r="I37" s="202">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5">
        <f>COUNTIF(B11:B31,"-")+COUNTIF(B11:B31,"")-4</f>
        <v>0</v>
      </c>
      <c r="D38" s="31" t="s">
        <v>68</v>
      </c>
      <c r="E38" s="190">
        <f>COUNTIF(D11:D31,"-")+COUNTIF(D11:D31,"")-4</f>
        <v>0</v>
      </c>
      <c r="F38" s="33" t="s">
        <v>68</v>
      </c>
      <c r="G38" s="197">
        <f>COUNTIF(F11:F31,"-")+COUNTIF(F11:F31,"")-4</f>
        <v>0</v>
      </c>
      <c r="H38" s="157" t="s">
        <v>68</v>
      </c>
      <c r="I38" s="202">
        <f>COUNTIF(H11:H31,"-")+COUNTIF(H11:H31,"")-4</f>
        <v>0</v>
      </c>
      <c r="J38" s="29"/>
      <c r="K38" s="29"/>
      <c r="L38" s="29"/>
      <c r="M38" s="29"/>
      <c r="N38" s="29"/>
      <c r="O38" s="29"/>
      <c r="P38" s="29"/>
      <c r="Q38" s="29"/>
      <c r="R38" s="29"/>
      <c r="S38" s="29"/>
      <c r="T38" s="29"/>
      <c r="U38" s="29"/>
      <c r="V38" s="29"/>
      <c r="W38" s="29"/>
      <c r="X38" s="29"/>
      <c r="Y38" s="29"/>
      <c r="Z38" s="29"/>
      <c r="AA38" s="29"/>
      <c r="AB38" s="29"/>
      <c r="AC38" s="29"/>
    </row>
    <row r="39" spans="1:29" s="213" customFormat="1" ht="15.75" customHeight="1">
      <c r="A39" s="209"/>
      <c r="B39" s="210" t="s">
        <v>69</v>
      </c>
      <c r="C39" s="211">
        <f>SUM(C34*1+C35*2+C36*3)</f>
        <v>0</v>
      </c>
      <c r="D39" s="210" t="s">
        <v>69</v>
      </c>
      <c r="E39" s="211">
        <f>SUM(E34*1+E35*2+E36*3)</f>
        <v>0</v>
      </c>
      <c r="F39" s="210" t="s">
        <v>69</v>
      </c>
      <c r="G39" s="211">
        <f>SUM(G34*1+G35*2+G36*3)</f>
        <v>0</v>
      </c>
      <c r="H39" s="210" t="s">
        <v>69</v>
      </c>
      <c r="I39" s="211">
        <f>SUM(I34*1+I35*2+I36*3)</f>
        <v>0</v>
      </c>
      <c r="J39" s="212"/>
      <c r="K39" s="212"/>
      <c r="L39" s="212"/>
      <c r="M39" s="212"/>
      <c r="N39" s="212"/>
      <c r="O39" s="212"/>
      <c r="P39" s="212"/>
      <c r="Q39" s="212"/>
      <c r="R39" s="212"/>
      <c r="S39" s="212"/>
      <c r="T39" s="212"/>
      <c r="U39" s="212"/>
      <c r="V39" s="212"/>
      <c r="W39" s="212"/>
      <c r="X39" s="212"/>
      <c r="Y39" s="212"/>
      <c r="Z39" s="212"/>
      <c r="AA39" s="212"/>
      <c r="AB39" s="212"/>
      <c r="AC39" s="212"/>
    </row>
    <row r="40" spans="1:29" ht="15.75" customHeight="1">
      <c r="A40" s="36"/>
      <c r="B40" s="218"/>
      <c r="C40" s="219"/>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6"/>
      <c r="C41" s="207"/>
      <c r="D41" s="41"/>
      <c r="E41" s="95"/>
      <c r="F41" s="41"/>
      <c r="G41" s="95"/>
      <c r="H41" s="41"/>
      <c r="I41" s="95"/>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08" t="s">
        <v>70</v>
      </c>
      <c r="C42" s="207">
        <f>(SUM(COUNTA(B11:B31)-C37)*3)*4</f>
        <v>204</v>
      </c>
      <c r="D42" s="41"/>
      <c r="E42" s="95"/>
      <c r="F42" s="41"/>
      <c r="G42" s="95"/>
      <c r="H42" s="41"/>
      <c r="I42" s="95"/>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6" t="s">
        <v>71</v>
      </c>
      <c r="C43" s="207">
        <f>SUM(C39,E39, G39, I39)</f>
        <v>0</v>
      </c>
      <c r="D43" s="163" t="s">
        <v>72</v>
      </c>
      <c r="E43" s="95"/>
      <c r="F43" s="41"/>
      <c r="G43" s="95"/>
      <c r="H43" s="41"/>
      <c r="I43" s="95"/>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6"/>
      <c r="C44" s="207"/>
      <c r="D44" s="163" t="s">
        <v>74</v>
      </c>
      <c r="E44" s="95"/>
      <c r="F44" s="41"/>
      <c r="G44" s="95"/>
      <c r="H44" s="41"/>
      <c r="I44" s="95"/>
      <c r="J44" s="29"/>
      <c r="K44" s="29"/>
      <c r="L44" s="29"/>
      <c r="M44" s="29"/>
      <c r="N44" s="29"/>
      <c r="O44" s="29"/>
      <c r="P44" s="29"/>
      <c r="Q44" s="29"/>
      <c r="R44" s="29"/>
      <c r="S44" s="29"/>
      <c r="T44" s="29"/>
      <c r="U44" s="29"/>
      <c r="V44" s="29"/>
      <c r="W44" s="29"/>
      <c r="X44" s="29"/>
      <c r="Y44" s="29"/>
      <c r="Z44" s="29"/>
      <c r="AA44" s="29"/>
      <c r="AB44" s="29"/>
      <c r="AC44" s="29"/>
    </row>
    <row r="45" spans="1:29" s="213" customFormat="1" ht="28" customHeight="1">
      <c r="A45" s="209"/>
      <c r="B45" s="214" t="s">
        <v>73</v>
      </c>
      <c r="C45" s="215">
        <f>IF(C42&gt;0,SUM(C43/C42),0)</f>
        <v>0</v>
      </c>
      <c r="D45" s="216"/>
      <c r="E45" s="220"/>
      <c r="F45" s="217"/>
      <c r="G45" s="220"/>
      <c r="H45" s="217"/>
      <c r="I45" s="220"/>
      <c r="J45" s="212"/>
      <c r="K45" s="212"/>
      <c r="L45" s="212"/>
      <c r="M45" s="212"/>
      <c r="N45" s="212"/>
      <c r="O45" s="212"/>
      <c r="P45" s="212"/>
      <c r="Q45" s="212"/>
      <c r="R45" s="212"/>
      <c r="S45" s="212"/>
      <c r="T45" s="212"/>
      <c r="U45" s="212"/>
      <c r="V45" s="212"/>
      <c r="W45" s="212"/>
      <c r="X45" s="212"/>
      <c r="Y45" s="212"/>
      <c r="Z45" s="212"/>
      <c r="AA45" s="212"/>
      <c r="AB45" s="212"/>
      <c r="AC45" s="212"/>
    </row>
    <row r="46" spans="1:29" ht="15.75" customHeight="1">
      <c r="A46" s="36"/>
      <c r="B46" s="41"/>
      <c r="C46" s="95"/>
      <c r="D46" s="41"/>
      <c r="E46" s="95"/>
      <c r="F46" s="41"/>
      <c r="G46" s="95"/>
      <c r="H46" s="41"/>
      <c r="I46" s="95"/>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5"/>
      <c r="D47" s="41"/>
      <c r="E47" s="95"/>
      <c r="F47" s="41"/>
      <c r="G47" s="95"/>
      <c r="H47" s="41"/>
      <c r="I47" s="95"/>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5"/>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5"/>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5"/>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5"/>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5"/>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5"/>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3" operator="equal">
      <formula>"started"</formula>
    </cfRule>
    <cfRule type="cellIs" dxfId="6" priority="4" operator="equal">
      <formula>"partially implemented"</formula>
    </cfRule>
    <cfRule type="cellIs" dxfId="5" priority="5" operator="equal">
      <formula>"no activity"</formula>
    </cfRule>
    <cfRule type="cellIs" dxfId="4" priority="6" operator="equal">
      <formula>"complete"</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B14:B16 H22:H26 F28:F31 B11:B12 B18:B20 B22:B26 D11:D12 D14:D16 D18:D20 D22:D26 F18:F20 F14:F16 F11:F12 H28:H31 D28:D31 F22:F26 H14:H16 H11:H12 H18:H20 B28:B31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15" activePane="bottomRight" state="frozen"/>
      <selection activeCell="B1" sqref="B1"/>
      <selection pane="topRight" activeCell="B1" sqref="B1"/>
      <selection pane="bottomLeft" activeCell="B1" sqref="B1"/>
      <selection pane="bottomRight" activeCell="F36" sqref="F36"/>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4" t="s">
        <v>226</v>
      </c>
      <c r="B1" s="147"/>
      <c r="C1" s="1"/>
      <c r="D1" s="2"/>
      <c r="E1" s="2"/>
      <c r="F1" s="3"/>
      <c r="G1" s="3"/>
      <c r="H1" s="2"/>
      <c r="I1" s="2"/>
      <c r="J1" s="96"/>
      <c r="K1" s="96"/>
      <c r="L1" s="4"/>
      <c r="M1" s="5"/>
      <c r="N1" s="5"/>
      <c r="O1" s="5"/>
      <c r="P1" s="5"/>
      <c r="Q1" s="5"/>
      <c r="R1" s="5"/>
      <c r="S1" s="5"/>
      <c r="T1" s="5"/>
      <c r="U1" s="5"/>
      <c r="V1" s="5"/>
      <c r="W1" s="5"/>
      <c r="X1" s="5"/>
      <c r="Y1" s="5"/>
      <c r="Z1" s="5"/>
      <c r="AA1" s="5"/>
      <c r="AB1" s="5"/>
      <c r="AC1" s="5"/>
    </row>
    <row r="2" spans="1:29" ht="27" customHeight="1">
      <c r="A2" s="114" t="s">
        <v>1</v>
      </c>
      <c r="B2" s="148"/>
      <c r="C2" s="2"/>
      <c r="D2" s="2"/>
      <c r="E2" s="2"/>
      <c r="F2" s="3"/>
      <c r="G2" s="3"/>
      <c r="H2" s="2"/>
      <c r="I2" s="2"/>
      <c r="J2" s="96"/>
      <c r="K2" s="96"/>
      <c r="L2" s="4"/>
      <c r="M2" s="5"/>
      <c r="N2" s="5"/>
      <c r="O2" s="5"/>
      <c r="P2" s="5"/>
      <c r="Q2" s="5"/>
      <c r="R2" s="5"/>
      <c r="S2" s="5"/>
      <c r="T2" s="5"/>
      <c r="U2" s="5"/>
      <c r="V2" s="5"/>
      <c r="W2" s="5"/>
      <c r="X2" s="5"/>
      <c r="Y2" s="5"/>
      <c r="Z2" s="5"/>
      <c r="AA2" s="5"/>
      <c r="AB2" s="5"/>
      <c r="AC2" s="5"/>
    </row>
    <row r="3" spans="1:29" ht="25" customHeight="1">
      <c r="A3" s="115" t="s">
        <v>268</v>
      </c>
      <c r="B3" s="146">
        <f>SUM(C32+E32+G32+I32)</f>
        <v>0</v>
      </c>
      <c r="C3" s="7"/>
      <c r="D3" s="7"/>
      <c r="E3" s="7"/>
      <c r="F3" s="8"/>
      <c r="G3" s="8"/>
      <c r="H3" s="8"/>
      <c r="I3" s="8"/>
      <c r="J3" s="97"/>
      <c r="K3" s="97"/>
      <c r="L3" s="9"/>
      <c r="M3" s="10"/>
      <c r="N3" s="10"/>
      <c r="O3" s="10"/>
      <c r="P3" s="10"/>
      <c r="Q3" s="10"/>
      <c r="R3" s="10"/>
      <c r="S3" s="10"/>
      <c r="T3" s="10"/>
      <c r="U3" s="10"/>
      <c r="V3" s="10"/>
      <c r="W3" s="10"/>
      <c r="X3" s="10"/>
      <c r="Y3" s="10"/>
      <c r="Z3" s="10"/>
      <c r="AA3" s="10"/>
      <c r="AB3" s="10"/>
      <c r="AC3" s="10"/>
    </row>
    <row r="4" spans="1:29" ht="18" customHeight="1">
      <c r="A4" s="114" t="s">
        <v>2</v>
      </c>
      <c r="B4" s="2"/>
      <c r="C4" s="2"/>
      <c r="D4" s="2"/>
      <c r="E4" s="2"/>
      <c r="F4" s="3"/>
      <c r="G4" s="3"/>
      <c r="H4" s="3"/>
      <c r="I4" s="3"/>
      <c r="J4" s="96"/>
      <c r="K4" s="96"/>
      <c r="L4" s="4"/>
      <c r="M4" s="5"/>
      <c r="N4" s="5"/>
      <c r="O4" s="5"/>
      <c r="P4" s="5"/>
      <c r="Q4" s="5"/>
      <c r="R4" s="5"/>
      <c r="S4" s="5"/>
      <c r="T4" s="5"/>
      <c r="U4" s="5"/>
      <c r="V4" s="5"/>
      <c r="W4" s="5"/>
      <c r="X4" s="5"/>
      <c r="Y4" s="5"/>
      <c r="Z4" s="5"/>
      <c r="AA4" s="5"/>
      <c r="AB4" s="5"/>
      <c r="AC4" s="5"/>
    </row>
    <row r="5" spans="1:29" ht="12" customHeight="1">
      <c r="A5" s="144" t="s">
        <v>227</v>
      </c>
      <c r="B5" s="144" t="s">
        <v>77</v>
      </c>
      <c r="C5" s="144" t="s">
        <v>19</v>
      </c>
      <c r="D5" s="144" t="s">
        <v>78</v>
      </c>
      <c r="E5" s="144" t="s">
        <v>19</v>
      </c>
      <c r="F5" s="182" t="s">
        <v>15</v>
      </c>
      <c r="G5" s="144" t="s">
        <v>19</v>
      </c>
      <c r="H5" s="453" t="s">
        <v>80</v>
      </c>
      <c r="I5" s="454"/>
      <c r="J5" s="98"/>
      <c r="K5" s="98"/>
      <c r="L5" s="98"/>
      <c r="M5" s="98"/>
      <c r="N5" s="98"/>
      <c r="O5" s="98"/>
      <c r="P5" s="98"/>
      <c r="Q5" s="98"/>
      <c r="R5" s="98"/>
      <c r="S5" s="98"/>
      <c r="T5" s="98"/>
      <c r="U5" s="98"/>
      <c r="V5" s="98"/>
      <c r="W5" s="98"/>
      <c r="X5" s="98"/>
      <c r="Y5" s="98"/>
      <c r="Z5" s="98"/>
      <c r="AA5" s="98"/>
      <c r="AB5" s="98"/>
    </row>
    <row r="6" spans="1:29" ht="23" customHeight="1">
      <c r="A6" s="144"/>
      <c r="B6" s="162"/>
      <c r="C6" s="172"/>
      <c r="D6" s="162"/>
      <c r="E6" s="144"/>
      <c r="F6" s="144"/>
      <c r="G6" s="144"/>
      <c r="H6" s="144"/>
      <c r="I6" s="144"/>
      <c r="J6" s="98"/>
      <c r="K6" s="98"/>
      <c r="L6" s="98"/>
      <c r="M6" s="98"/>
      <c r="N6" s="98"/>
      <c r="O6" s="98"/>
      <c r="P6" s="98"/>
      <c r="Q6" s="98"/>
      <c r="R6" s="98"/>
      <c r="S6" s="98"/>
      <c r="T6" s="98"/>
      <c r="U6" s="98"/>
      <c r="V6" s="98"/>
      <c r="W6" s="98"/>
      <c r="X6" s="98"/>
      <c r="Y6" s="98"/>
      <c r="Z6" s="98"/>
      <c r="AA6" s="98"/>
      <c r="AB6" s="98"/>
    </row>
    <row r="7" spans="1:29" ht="198" customHeight="1">
      <c r="A7" s="145" t="s">
        <v>228</v>
      </c>
      <c r="B7" s="123" t="s">
        <v>229</v>
      </c>
      <c r="C7" s="166"/>
      <c r="D7" s="123" t="s">
        <v>230</v>
      </c>
      <c r="E7" s="123"/>
      <c r="F7" s="144"/>
      <c r="G7" s="123"/>
      <c r="H7" s="123" t="s">
        <v>231</v>
      </c>
      <c r="I7" s="123"/>
      <c r="J7" s="99"/>
      <c r="K7" s="99"/>
      <c r="L7" s="99"/>
      <c r="M7" s="99"/>
      <c r="N7" s="99"/>
      <c r="O7" s="99"/>
      <c r="P7" s="99"/>
      <c r="Q7" s="99"/>
      <c r="R7" s="99"/>
      <c r="S7" s="99"/>
      <c r="T7" s="99"/>
      <c r="U7" s="99"/>
      <c r="V7" s="99"/>
      <c r="W7" s="99"/>
      <c r="X7" s="99"/>
      <c r="Y7" s="99"/>
      <c r="Z7" s="99"/>
      <c r="AA7" s="99"/>
      <c r="AB7" s="98"/>
    </row>
    <row r="8" spans="1:29" ht="12" customHeight="1">
      <c r="A8" s="144" t="s">
        <v>232</v>
      </c>
      <c r="B8" s="144" t="s">
        <v>233</v>
      </c>
      <c r="C8" s="144"/>
      <c r="D8" s="144" t="s">
        <v>234</v>
      </c>
      <c r="E8" s="144"/>
      <c r="F8" s="144" t="s">
        <v>235</v>
      </c>
      <c r="G8" s="144"/>
      <c r="H8" s="144" t="s">
        <v>236</v>
      </c>
      <c r="I8" s="144"/>
      <c r="J8" s="98"/>
      <c r="K8" s="98"/>
      <c r="L8" s="98"/>
      <c r="M8" s="98"/>
      <c r="N8" s="98"/>
      <c r="O8" s="98"/>
      <c r="P8" s="98"/>
      <c r="Q8" s="98"/>
      <c r="R8" s="98"/>
      <c r="S8" s="98"/>
      <c r="T8" s="98"/>
      <c r="U8" s="98"/>
      <c r="V8" s="98"/>
      <c r="W8" s="98"/>
      <c r="X8" s="98"/>
      <c r="Y8" s="98"/>
      <c r="Z8" s="98"/>
      <c r="AA8" s="98"/>
      <c r="AB8" s="98"/>
    </row>
    <row r="9" spans="1:29" ht="221">
      <c r="A9" s="145" t="s">
        <v>237</v>
      </c>
      <c r="B9" s="145" t="s">
        <v>238</v>
      </c>
      <c r="C9" s="145"/>
      <c r="D9" s="145" t="s">
        <v>239</v>
      </c>
      <c r="E9" s="145"/>
      <c r="F9" s="145" t="s">
        <v>240</v>
      </c>
      <c r="G9" s="145"/>
      <c r="H9" s="145" t="s">
        <v>241</v>
      </c>
      <c r="I9" s="145"/>
      <c r="J9" s="99"/>
      <c r="K9" s="99"/>
      <c r="L9" s="100"/>
      <c r="M9" s="100"/>
      <c r="N9" s="100"/>
      <c r="O9" s="100"/>
      <c r="P9" s="100"/>
      <c r="Q9" s="100"/>
      <c r="R9" s="100"/>
      <c r="S9" s="100"/>
      <c r="T9" s="100"/>
      <c r="U9" s="100"/>
      <c r="V9" s="100"/>
      <c r="W9" s="100"/>
      <c r="X9" s="100"/>
      <c r="Y9" s="100"/>
      <c r="Z9" s="100"/>
      <c r="AA9" s="100"/>
      <c r="AB9" s="98"/>
    </row>
    <row r="10" spans="1:29" ht="17">
      <c r="A10" s="72" t="s">
        <v>213</v>
      </c>
      <c r="B10" s="72" t="s">
        <v>13</v>
      </c>
      <c r="C10" s="72"/>
      <c r="D10" s="72" t="s">
        <v>14</v>
      </c>
      <c r="E10" s="72"/>
      <c r="F10" s="72" t="s">
        <v>15</v>
      </c>
      <c r="G10" s="72"/>
      <c r="H10" s="72" t="s">
        <v>16</v>
      </c>
      <c r="I10" s="144"/>
      <c r="J10" s="98"/>
      <c r="K10" s="98"/>
      <c r="L10" s="98"/>
      <c r="M10" s="98"/>
      <c r="N10" s="98"/>
      <c r="O10" s="98"/>
      <c r="P10" s="98"/>
      <c r="Q10" s="98"/>
      <c r="R10" s="98"/>
      <c r="S10" s="98"/>
      <c r="T10" s="98"/>
      <c r="U10" s="98"/>
      <c r="V10" s="98"/>
      <c r="W10" s="98"/>
      <c r="X10" s="98"/>
      <c r="Y10" s="98"/>
      <c r="Z10" s="98"/>
      <c r="AA10" s="98"/>
      <c r="AB10" s="98"/>
    </row>
    <row r="11" spans="1:29" s="112" customFormat="1" ht="17">
      <c r="A11" s="131"/>
      <c r="B11" s="132" t="s">
        <v>18</v>
      </c>
      <c r="C11" s="132" t="s">
        <v>19</v>
      </c>
      <c r="D11" s="132" t="s">
        <v>18</v>
      </c>
      <c r="E11" s="132" t="s">
        <v>19</v>
      </c>
      <c r="F11" s="132" t="s">
        <v>18</v>
      </c>
      <c r="G11" s="132" t="s">
        <v>19</v>
      </c>
      <c r="H11" s="132" t="s">
        <v>18</v>
      </c>
      <c r="I11" s="132" t="s">
        <v>19</v>
      </c>
      <c r="J11" s="113"/>
      <c r="K11" s="113"/>
      <c r="L11" s="113"/>
      <c r="M11" s="113"/>
      <c r="N11" s="113"/>
      <c r="O11" s="113"/>
      <c r="P11" s="113"/>
      <c r="Q11" s="113"/>
      <c r="R11" s="113"/>
      <c r="S11" s="113"/>
      <c r="T11" s="113"/>
      <c r="U11" s="113"/>
      <c r="V11" s="113"/>
      <c r="W11" s="113"/>
      <c r="X11" s="113"/>
      <c r="Y11" s="113"/>
      <c r="Z11" s="113"/>
      <c r="AA11" s="113"/>
      <c r="AB11" s="113"/>
      <c r="AC11" s="113"/>
    </row>
    <row r="12" spans="1:29" ht="17">
      <c r="A12" s="149" t="s">
        <v>242</v>
      </c>
      <c r="B12" s="105" t="s">
        <v>224</v>
      </c>
      <c r="C12" s="20"/>
      <c r="D12" s="21" t="s">
        <v>224</v>
      </c>
      <c r="E12" s="21"/>
      <c r="F12" s="22" t="s">
        <v>224</v>
      </c>
      <c r="G12" s="22"/>
      <c r="H12" s="23" t="s">
        <v>224</v>
      </c>
      <c r="I12" s="23"/>
      <c r="J12" s="98"/>
      <c r="K12" s="98"/>
      <c r="L12" s="98"/>
      <c r="M12" s="98"/>
      <c r="N12" s="98"/>
      <c r="O12" s="98"/>
      <c r="P12" s="98"/>
      <c r="Q12" s="98"/>
      <c r="R12" s="98"/>
      <c r="S12" s="98"/>
      <c r="T12" s="98"/>
      <c r="U12" s="98"/>
      <c r="V12" s="98"/>
      <c r="W12" s="98"/>
      <c r="X12" s="98"/>
      <c r="Y12" s="98"/>
      <c r="Z12" s="98"/>
      <c r="AA12" s="98"/>
      <c r="AB12" s="98"/>
    </row>
    <row r="13" spans="1:29" ht="17">
      <c r="A13" s="149" t="s">
        <v>243</v>
      </c>
      <c r="B13" s="105" t="s">
        <v>215</v>
      </c>
      <c r="C13" s="20"/>
      <c r="D13" s="21" t="s">
        <v>215</v>
      </c>
      <c r="E13" s="21"/>
      <c r="F13" s="22" t="s">
        <v>215</v>
      </c>
      <c r="G13" s="22"/>
      <c r="H13" s="23" t="s">
        <v>215</v>
      </c>
      <c r="I13" s="23"/>
      <c r="J13" s="98"/>
      <c r="K13" s="98"/>
      <c r="L13" s="98"/>
      <c r="M13" s="98"/>
      <c r="N13" s="98"/>
      <c r="O13" s="98"/>
      <c r="P13" s="98"/>
      <c r="Q13" s="98"/>
      <c r="R13" s="98"/>
      <c r="S13" s="98"/>
      <c r="T13" s="98"/>
      <c r="U13" s="98"/>
      <c r="V13" s="98"/>
      <c r="W13" s="98"/>
      <c r="X13" s="98"/>
      <c r="Y13" s="98"/>
      <c r="Z13" s="98"/>
      <c r="AA13" s="98"/>
      <c r="AB13" s="98"/>
    </row>
    <row r="14" spans="1:29" ht="17">
      <c r="A14" s="149" t="s">
        <v>244</v>
      </c>
      <c r="B14" s="105" t="s">
        <v>215</v>
      </c>
      <c r="C14" s="20"/>
      <c r="D14" s="21" t="s">
        <v>215</v>
      </c>
      <c r="E14" s="21"/>
      <c r="F14" s="22" t="s">
        <v>215</v>
      </c>
      <c r="G14" s="22"/>
      <c r="H14" s="23" t="s">
        <v>215</v>
      </c>
      <c r="I14" s="23"/>
      <c r="J14" s="98"/>
      <c r="K14" s="98"/>
      <c r="L14" s="98"/>
      <c r="M14" s="98"/>
      <c r="N14" s="98"/>
      <c r="O14" s="98"/>
      <c r="P14" s="98"/>
      <c r="Q14" s="98"/>
      <c r="R14" s="98"/>
      <c r="S14" s="98"/>
      <c r="T14" s="98"/>
      <c r="U14" s="98"/>
      <c r="V14" s="98"/>
      <c r="W14" s="98"/>
      <c r="X14" s="98"/>
      <c r="Y14" s="98"/>
      <c r="Z14" s="98"/>
      <c r="AA14" s="98"/>
      <c r="AB14" s="98"/>
    </row>
    <row r="15" spans="1:29" ht="34">
      <c r="A15" s="149" t="s">
        <v>245</v>
      </c>
      <c r="B15" s="105" t="s">
        <v>26</v>
      </c>
      <c r="C15" s="20"/>
      <c r="D15" s="21" t="s">
        <v>26</v>
      </c>
      <c r="E15" s="21"/>
      <c r="F15" s="22" t="s">
        <v>26</v>
      </c>
      <c r="G15" s="22"/>
      <c r="H15" s="23" t="s">
        <v>26</v>
      </c>
      <c r="I15" s="23"/>
      <c r="J15" s="98"/>
      <c r="K15" s="98"/>
      <c r="L15" s="98"/>
      <c r="M15" s="98"/>
      <c r="N15" s="98"/>
      <c r="O15" s="98"/>
      <c r="P15" s="98"/>
      <c r="Q15" s="98"/>
      <c r="R15" s="98"/>
      <c r="S15" s="98"/>
      <c r="T15" s="98"/>
      <c r="U15" s="98"/>
      <c r="V15" s="98"/>
      <c r="W15" s="98"/>
      <c r="X15" s="98"/>
      <c r="Y15" s="98"/>
      <c r="Z15" s="98"/>
      <c r="AA15" s="98"/>
      <c r="AB15" s="98"/>
    </row>
    <row r="16" spans="1:29" ht="17">
      <c r="A16" s="149" t="s">
        <v>246</v>
      </c>
      <c r="B16" s="105" t="s">
        <v>26</v>
      </c>
      <c r="C16" s="20"/>
      <c r="D16" s="21" t="s">
        <v>26</v>
      </c>
      <c r="E16" s="21"/>
      <c r="F16" s="22" t="s">
        <v>26</v>
      </c>
      <c r="G16" s="22"/>
      <c r="H16" s="23" t="s">
        <v>26</v>
      </c>
      <c r="I16" s="23"/>
      <c r="J16" s="98"/>
      <c r="K16" s="98"/>
      <c r="L16" s="98"/>
      <c r="M16" s="98"/>
      <c r="N16" s="98"/>
      <c r="O16" s="98"/>
      <c r="P16" s="98"/>
      <c r="Q16" s="98"/>
      <c r="R16" s="98"/>
      <c r="S16" s="98"/>
      <c r="T16" s="98"/>
      <c r="U16" s="98"/>
      <c r="V16" s="98"/>
      <c r="W16" s="98"/>
      <c r="X16" s="98"/>
      <c r="Y16" s="98"/>
      <c r="Z16" s="98"/>
      <c r="AA16" s="98"/>
      <c r="AB16" s="98"/>
    </row>
    <row r="17" spans="1:29" ht="34">
      <c r="A17" s="149" t="s">
        <v>247</v>
      </c>
      <c r="B17" s="105" t="s">
        <v>26</v>
      </c>
      <c r="C17" s="20"/>
      <c r="D17" s="21" t="s">
        <v>26</v>
      </c>
      <c r="E17" s="21"/>
      <c r="F17" s="22" t="s">
        <v>26</v>
      </c>
      <c r="G17" s="22"/>
      <c r="H17" s="23" t="s">
        <v>26</v>
      </c>
      <c r="I17" s="23"/>
      <c r="J17" s="98"/>
      <c r="K17" s="98"/>
      <c r="L17" s="98"/>
      <c r="M17" s="98"/>
      <c r="N17" s="98"/>
      <c r="O17" s="98"/>
      <c r="P17" s="98"/>
      <c r="Q17" s="98"/>
      <c r="R17" s="98"/>
      <c r="S17" s="98"/>
      <c r="T17" s="98"/>
      <c r="U17" s="98"/>
      <c r="V17" s="98"/>
      <c r="W17" s="98"/>
      <c r="X17" s="98"/>
      <c r="Y17" s="98"/>
      <c r="Z17" s="98"/>
      <c r="AA17" s="98"/>
      <c r="AB17" s="98"/>
    </row>
    <row r="18" spans="1:29" ht="34">
      <c r="A18" s="149" t="s">
        <v>248</v>
      </c>
      <c r="B18" s="105" t="s">
        <v>215</v>
      </c>
      <c r="C18" s="20"/>
      <c r="D18" s="21" t="s">
        <v>215</v>
      </c>
      <c r="E18" s="21"/>
      <c r="F18" s="22" t="s">
        <v>215</v>
      </c>
      <c r="G18" s="22"/>
      <c r="H18" s="23" t="s">
        <v>215</v>
      </c>
      <c r="I18" s="23"/>
      <c r="J18" s="98"/>
      <c r="K18" s="98"/>
      <c r="L18" s="98"/>
      <c r="M18" s="98"/>
      <c r="N18" s="98"/>
      <c r="O18" s="98"/>
      <c r="P18" s="98"/>
      <c r="Q18" s="98"/>
      <c r="R18" s="98"/>
      <c r="S18" s="98"/>
      <c r="T18" s="98"/>
      <c r="U18" s="98"/>
      <c r="V18" s="98"/>
      <c r="W18" s="98"/>
      <c r="X18" s="98"/>
      <c r="Y18" s="98"/>
      <c r="Z18" s="98"/>
      <c r="AA18" s="98"/>
      <c r="AB18" s="98"/>
    </row>
    <row r="19" spans="1:29" ht="34">
      <c r="A19" s="149" t="s">
        <v>249</v>
      </c>
      <c r="B19" s="105" t="s">
        <v>215</v>
      </c>
      <c r="C19" s="20"/>
      <c r="D19" s="21" t="s">
        <v>215</v>
      </c>
      <c r="E19" s="21"/>
      <c r="F19" s="22" t="s">
        <v>215</v>
      </c>
      <c r="G19" s="22"/>
      <c r="H19" s="23" t="s">
        <v>215</v>
      </c>
      <c r="I19" s="23"/>
      <c r="J19" s="98"/>
      <c r="K19" s="98"/>
      <c r="L19" s="98"/>
      <c r="M19" s="98"/>
      <c r="N19" s="98"/>
      <c r="O19" s="98"/>
      <c r="P19" s="98"/>
      <c r="Q19" s="98"/>
      <c r="R19" s="98"/>
      <c r="S19" s="98"/>
      <c r="T19" s="98"/>
      <c r="U19" s="98"/>
      <c r="V19" s="98"/>
      <c r="W19" s="98"/>
      <c r="X19" s="98"/>
      <c r="Y19" s="98"/>
      <c r="Z19" s="98"/>
      <c r="AA19" s="98"/>
      <c r="AB19" s="98"/>
    </row>
    <row r="20" spans="1:29" ht="17">
      <c r="A20" s="149" t="s">
        <v>250</v>
      </c>
      <c r="B20" s="105" t="s">
        <v>26</v>
      </c>
      <c r="C20" s="20"/>
      <c r="D20" s="21" t="s">
        <v>26</v>
      </c>
      <c r="E20" s="21"/>
      <c r="F20" s="22" t="s">
        <v>26</v>
      </c>
      <c r="G20" s="22"/>
      <c r="H20" s="23" t="s">
        <v>26</v>
      </c>
      <c r="I20" s="23"/>
      <c r="J20" s="98"/>
      <c r="K20" s="98"/>
      <c r="L20" s="98"/>
      <c r="M20" s="98"/>
      <c r="N20" s="98"/>
      <c r="O20" s="98"/>
      <c r="P20" s="98"/>
      <c r="Q20" s="98"/>
      <c r="R20" s="98"/>
      <c r="S20" s="98"/>
      <c r="T20" s="98"/>
      <c r="U20" s="98"/>
      <c r="V20" s="98"/>
      <c r="W20" s="98"/>
      <c r="X20" s="98"/>
      <c r="Y20" s="98"/>
      <c r="Z20" s="98"/>
      <c r="AA20" s="98"/>
      <c r="AB20" s="98"/>
    </row>
    <row r="21" spans="1:29" ht="17">
      <c r="A21" s="149" t="s">
        <v>251</v>
      </c>
      <c r="B21" s="105" t="s">
        <v>215</v>
      </c>
      <c r="C21" s="20"/>
      <c r="D21" s="21" t="s">
        <v>215</v>
      </c>
      <c r="E21" s="21"/>
      <c r="F21" s="22" t="s">
        <v>215</v>
      </c>
      <c r="G21" s="22"/>
      <c r="H21" s="23" t="s">
        <v>215</v>
      </c>
      <c r="I21" s="23"/>
      <c r="J21" s="98"/>
      <c r="K21" s="98"/>
      <c r="L21" s="98"/>
      <c r="M21" s="98"/>
      <c r="N21" s="98"/>
      <c r="O21" s="98"/>
      <c r="P21" s="98"/>
      <c r="Q21" s="98"/>
      <c r="R21" s="98"/>
      <c r="S21" s="98"/>
      <c r="T21" s="98"/>
      <c r="U21" s="98"/>
      <c r="V21" s="98"/>
      <c r="W21" s="98"/>
      <c r="X21" s="98"/>
      <c r="Y21" s="98"/>
      <c r="Z21" s="98"/>
      <c r="AA21" s="98"/>
      <c r="AB21" s="98"/>
    </row>
    <row r="22" spans="1:29" ht="17">
      <c r="A22" s="149" t="s">
        <v>252</v>
      </c>
      <c r="B22" s="105" t="s">
        <v>215</v>
      </c>
      <c r="C22" s="20"/>
      <c r="D22" s="21" t="s">
        <v>215</v>
      </c>
      <c r="E22" s="21"/>
      <c r="F22" s="22" t="s">
        <v>215</v>
      </c>
      <c r="G22" s="22"/>
      <c r="H22" s="23" t="s">
        <v>215</v>
      </c>
      <c r="I22" s="23"/>
      <c r="J22" s="98"/>
      <c r="K22" s="98"/>
      <c r="L22" s="98"/>
      <c r="M22" s="98"/>
      <c r="N22" s="98"/>
      <c r="O22" s="98"/>
      <c r="P22" s="98"/>
      <c r="Q22" s="98"/>
      <c r="R22" s="98"/>
      <c r="S22" s="98"/>
      <c r="T22" s="98"/>
      <c r="U22" s="98"/>
      <c r="V22" s="98"/>
      <c r="W22" s="98"/>
      <c r="X22" s="98"/>
      <c r="Y22" s="98"/>
      <c r="Z22" s="98"/>
      <c r="AA22" s="98"/>
      <c r="AB22" s="98"/>
    </row>
    <row r="23" spans="1:29" ht="34">
      <c r="A23" s="149" t="s">
        <v>253</v>
      </c>
      <c r="B23" s="105" t="s">
        <v>26</v>
      </c>
      <c r="C23" s="20"/>
      <c r="D23" s="21" t="s">
        <v>26</v>
      </c>
      <c r="E23" s="101"/>
      <c r="F23" s="22" t="s">
        <v>26</v>
      </c>
      <c r="G23" s="102"/>
      <c r="H23" s="23" t="s">
        <v>26</v>
      </c>
      <c r="I23" s="23"/>
      <c r="J23" s="98"/>
      <c r="K23" s="98"/>
      <c r="L23" s="98"/>
      <c r="M23" s="98"/>
      <c r="N23" s="98"/>
      <c r="O23" s="98"/>
      <c r="P23" s="98"/>
      <c r="Q23" s="98"/>
      <c r="R23" s="98"/>
      <c r="S23" s="98"/>
      <c r="T23" s="98"/>
      <c r="U23" s="98"/>
      <c r="V23" s="98"/>
      <c r="W23" s="98"/>
      <c r="X23" s="98"/>
      <c r="Y23" s="98"/>
      <c r="Z23" s="98"/>
      <c r="AA23" s="98"/>
      <c r="AB23" s="98"/>
    </row>
    <row r="24" spans="1:29" ht="34">
      <c r="A24" s="149" t="s">
        <v>254</v>
      </c>
      <c r="B24" s="105" t="s">
        <v>26</v>
      </c>
      <c r="C24" s="20"/>
      <c r="D24" s="21" t="s">
        <v>26</v>
      </c>
      <c r="E24" s="21"/>
      <c r="F24" s="22" t="s">
        <v>26</v>
      </c>
      <c r="G24" s="22"/>
      <c r="H24" s="23" t="s">
        <v>26</v>
      </c>
      <c r="I24" s="23"/>
      <c r="J24" s="98"/>
      <c r="K24" s="98"/>
      <c r="L24" s="98"/>
      <c r="M24" s="98"/>
      <c r="N24" s="98"/>
      <c r="O24" s="98"/>
      <c r="P24" s="98"/>
      <c r="Q24" s="98"/>
      <c r="R24" s="98"/>
      <c r="S24" s="98"/>
      <c r="T24" s="98"/>
      <c r="U24" s="98"/>
      <c r="V24" s="98"/>
      <c r="W24" s="98"/>
      <c r="X24" s="98"/>
      <c r="Y24" s="98"/>
      <c r="Z24" s="98"/>
      <c r="AA24" s="98"/>
      <c r="AB24" s="98"/>
    </row>
    <row r="25" spans="1:29" ht="34">
      <c r="A25" s="149" t="s">
        <v>255</v>
      </c>
      <c r="B25" s="105" t="s">
        <v>215</v>
      </c>
      <c r="C25" s="20"/>
      <c r="D25" s="21" t="s">
        <v>215</v>
      </c>
      <c r="E25" s="21"/>
      <c r="F25" s="22" t="s">
        <v>215</v>
      </c>
      <c r="G25" s="22"/>
      <c r="H25" s="23" t="s">
        <v>215</v>
      </c>
      <c r="I25" s="23"/>
      <c r="J25" s="98"/>
      <c r="K25" s="98"/>
      <c r="L25" s="98"/>
      <c r="M25" s="98"/>
      <c r="N25" s="98"/>
      <c r="O25" s="98"/>
      <c r="P25" s="98"/>
      <c r="Q25" s="98"/>
      <c r="R25" s="98"/>
      <c r="S25" s="98"/>
      <c r="T25" s="98"/>
      <c r="U25" s="98"/>
      <c r="V25" s="98"/>
      <c r="W25" s="98"/>
      <c r="X25" s="98"/>
      <c r="Y25" s="98"/>
      <c r="Z25" s="98"/>
      <c r="AA25" s="98"/>
      <c r="AB25" s="98"/>
    </row>
    <row r="26" spans="1:29" ht="12" customHeight="1">
      <c r="A26" s="103"/>
      <c r="B26" s="103"/>
      <c r="C26" s="103"/>
      <c r="D26" s="103"/>
      <c r="E26" s="103"/>
      <c r="F26" s="103"/>
      <c r="G26" s="103"/>
      <c r="H26" s="103"/>
      <c r="I26" s="103"/>
      <c r="J26" s="98"/>
      <c r="K26" s="98"/>
      <c r="L26" s="98"/>
      <c r="M26" s="98"/>
      <c r="N26" s="98"/>
      <c r="O26" s="98"/>
      <c r="P26" s="98"/>
      <c r="Q26" s="98"/>
      <c r="R26" s="98"/>
      <c r="S26" s="98"/>
      <c r="T26" s="98"/>
      <c r="U26" s="98"/>
      <c r="V26" s="98"/>
      <c r="W26" s="98"/>
      <c r="X26" s="98"/>
      <c r="Y26" s="98"/>
      <c r="Z26" s="98"/>
      <c r="AA26" s="98"/>
      <c r="AB26" s="98"/>
    </row>
    <row r="27" spans="1:29" ht="15.75" customHeight="1">
      <c r="A27" s="25"/>
      <c r="B27" s="85" t="s">
        <v>63</v>
      </c>
      <c r="C27" s="183">
        <f>COUNTIF(B12:B25,"no activity")</f>
        <v>6</v>
      </c>
      <c r="D27" s="32" t="s">
        <v>63</v>
      </c>
      <c r="E27" s="178">
        <f>COUNTIF(D12:D25,"no activity")</f>
        <v>6</v>
      </c>
      <c r="F27" s="34" t="s">
        <v>63</v>
      </c>
      <c r="G27" s="179">
        <f>COUNTIF(F12:F25,"no activity")</f>
        <v>6</v>
      </c>
      <c r="H27" s="35" t="s">
        <v>63</v>
      </c>
      <c r="I27" s="181">
        <f>COUNTIF(H12:H25,"no activity")</f>
        <v>6</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5" t="s">
        <v>64</v>
      </c>
      <c r="C28" s="183">
        <f>COUNTIF(B12:B25,"started")</f>
        <v>7</v>
      </c>
      <c r="D28" s="32" t="s">
        <v>64</v>
      </c>
      <c r="E28" s="178">
        <f>COUNTIF(D12:D25,"started")</f>
        <v>7</v>
      </c>
      <c r="F28" s="34" t="s">
        <v>64</v>
      </c>
      <c r="G28" s="179">
        <f>COUNTIF(F12:F25,"started")</f>
        <v>7</v>
      </c>
      <c r="H28" s="35" t="s">
        <v>64</v>
      </c>
      <c r="I28" s="181">
        <f>COUNTIF(H12:H25,"started")</f>
        <v>7</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5" t="s">
        <v>65</v>
      </c>
      <c r="C29" s="183">
        <f>COUNTIF(B12:B25,"partially implemented")</f>
        <v>0</v>
      </c>
      <c r="D29" s="32" t="s">
        <v>65</v>
      </c>
      <c r="E29" s="178">
        <f>COUNTIF(D12:D25,"partially implemented")</f>
        <v>0</v>
      </c>
      <c r="F29" s="34" t="s">
        <v>65</v>
      </c>
      <c r="G29" s="179">
        <f>COUNTIF(F12:F25,"partially implemented")</f>
        <v>0</v>
      </c>
      <c r="H29" s="35" t="s">
        <v>65</v>
      </c>
      <c r="I29" s="181">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5" t="s">
        <v>66</v>
      </c>
      <c r="C30" s="183">
        <f>COUNTIF(B12:B25,"complete")</f>
        <v>1</v>
      </c>
      <c r="D30" s="32" t="s">
        <v>66</v>
      </c>
      <c r="E30" s="178">
        <f>COUNTIF(D12:D25,"complete")</f>
        <v>1</v>
      </c>
      <c r="F30" s="34" t="s">
        <v>66</v>
      </c>
      <c r="G30" s="179">
        <f>COUNTIF(F12:F25,"complete")</f>
        <v>1</v>
      </c>
      <c r="H30" s="35" t="s">
        <v>66</v>
      </c>
      <c r="I30" s="181">
        <f>COUNTIF(H12:H25,"complete")</f>
        <v>1</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6" t="s">
        <v>67</v>
      </c>
      <c r="C31" s="183">
        <f>COUNTIF(B12:B25,"not applicable")</f>
        <v>0</v>
      </c>
      <c r="D31" s="87" t="s">
        <v>67</v>
      </c>
      <c r="E31" s="178">
        <f>COUNTIF(D12:D25,"not applicable")</f>
        <v>0</v>
      </c>
      <c r="F31" s="88" t="s">
        <v>67</v>
      </c>
      <c r="G31" s="179">
        <f>COUNTIF(F12:F25,"not applicable")</f>
        <v>0</v>
      </c>
      <c r="H31" s="89" t="s">
        <v>67</v>
      </c>
      <c r="I31" s="181">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5" t="s">
        <v>68</v>
      </c>
      <c r="C32" s="183">
        <f>COUNTIF(B12:B25,"-")+COUNTIF(B12:B25,"")</f>
        <v>0</v>
      </c>
      <c r="D32" s="32" t="s">
        <v>68</v>
      </c>
      <c r="E32" s="178">
        <f>COUNTIF(D12:D25,"-")+COUNTIF(D12:D25,"")</f>
        <v>0</v>
      </c>
      <c r="F32" s="34" t="s">
        <v>68</v>
      </c>
      <c r="G32" s="179">
        <f>COUNTIF(F12:F25,"-")+COUNTIF(F12:F25,"")</f>
        <v>0</v>
      </c>
      <c r="H32" s="35" t="s">
        <v>68</v>
      </c>
      <c r="I32" s="181">
        <f>COUNTIF(H12:H25,"-")+COUNTIF(H12:H25,"")</f>
        <v>0</v>
      </c>
      <c r="J32" s="29"/>
      <c r="K32" s="29"/>
      <c r="L32" s="29"/>
      <c r="M32" s="29"/>
      <c r="N32" s="29"/>
      <c r="O32" s="29"/>
      <c r="P32" s="29"/>
      <c r="Q32" s="29"/>
      <c r="R32" s="29"/>
      <c r="S32" s="29"/>
      <c r="T32" s="29"/>
      <c r="U32" s="29"/>
      <c r="V32" s="29"/>
      <c r="W32" s="29"/>
      <c r="X32" s="29"/>
      <c r="Y32" s="29"/>
      <c r="Z32" s="29"/>
      <c r="AA32" s="29"/>
      <c r="AB32" s="29"/>
      <c r="AC32" s="29"/>
    </row>
    <row r="33" spans="1:29" s="213" customFormat="1" ht="15.75" customHeight="1">
      <c r="A33" s="209"/>
      <c r="B33" s="221" t="s">
        <v>69</v>
      </c>
      <c r="C33" s="222">
        <f>SUM(C28*1+C29*2+C30*3)</f>
        <v>10</v>
      </c>
      <c r="D33" s="223" t="s">
        <v>69</v>
      </c>
      <c r="E33" s="224">
        <f>SUM(E28*1+E29*2+E30*3)</f>
        <v>10</v>
      </c>
      <c r="F33" s="225" t="s">
        <v>69</v>
      </c>
      <c r="G33" s="226">
        <f>SUM(G28*1+G29*2+G30*3)</f>
        <v>10</v>
      </c>
      <c r="H33" s="227" t="s">
        <v>69</v>
      </c>
      <c r="I33" s="228">
        <f>SUM(I28*1+I29*2+I30*3)</f>
        <v>10</v>
      </c>
      <c r="J33" s="212"/>
      <c r="K33" s="212"/>
      <c r="L33" s="212"/>
      <c r="M33" s="212"/>
      <c r="N33" s="212"/>
      <c r="O33" s="212"/>
      <c r="P33" s="212"/>
      <c r="Q33" s="212"/>
      <c r="R33" s="212"/>
      <c r="S33" s="212"/>
      <c r="T33" s="212"/>
      <c r="U33" s="212"/>
      <c r="V33" s="212"/>
      <c r="W33" s="212"/>
      <c r="X33" s="212"/>
      <c r="Y33" s="212"/>
      <c r="Z33" s="212"/>
      <c r="AA33" s="212"/>
      <c r="AB33" s="212"/>
      <c r="AC33" s="212"/>
    </row>
    <row r="34" spans="1:29" ht="15.75" customHeight="1">
      <c r="A34" s="36"/>
      <c r="B34" s="218"/>
      <c r="C34" s="219"/>
      <c r="D34" s="41"/>
      <c r="E34" s="95"/>
      <c r="F34" s="41"/>
      <c r="G34" s="95"/>
      <c r="H34" s="41"/>
      <c r="I34" s="95"/>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6"/>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t="s">
        <v>70</v>
      </c>
      <c r="C36" s="207">
        <f>(SUM(COUNTA(B12:B25)-C31)*3)*4</f>
        <v>168</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6" t="s">
        <v>71</v>
      </c>
      <c r="C37" s="207">
        <f>SUM(C33,E33, G33, I33)</f>
        <v>40</v>
      </c>
      <c r="D37" s="163"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6"/>
      <c r="C38" s="207"/>
      <c r="D38" s="163"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3" customFormat="1" ht="24" customHeight="1">
      <c r="A39" s="209"/>
      <c r="B39" s="214" t="s">
        <v>73</v>
      </c>
      <c r="C39" s="215">
        <f>IF(C36&gt;0,SUM(C37/C36),0)</f>
        <v>0.23809523809523808</v>
      </c>
      <c r="D39" s="216"/>
      <c r="E39" s="217"/>
      <c r="F39" s="217"/>
      <c r="G39" s="217"/>
      <c r="H39" s="217"/>
      <c r="I39" s="217"/>
      <c r="J39" s="212"/>
      <c r="K39" s="212"/>
      <c r="L39" s="212"/>
      <c r="M39" s="212"/>
      <c r="N39" s="212"/>
      <c r="O39" s="212"/>
      <c r="P39" s="212"/>
      <c r="Q39" s="212"/>
      <c r="R39" s="212"/>
      <c r="S39" s="212"/>
      <c r="T39" s="212"/>
      <c r="U39" s="212"/>
      <c r="V39" s="212"/>
      <c r="W39" s="212"/>
      <c r="X39" s="212"/>
      <c r="Y39" s="212"/>
      <c r="Z39" s="212"/>
      <c r="AA39" s="212"/>
      <c r="AB39" s="212"/>
      <c r="AC39" s="212"/>
    </row>
    <row r="40" spans="1:29" ht="12" customHeight="1">
      <c r="A40" s="99"/>
      <c r="B40" s="99"/>
      <c r="C40" s="176"/>
      <c r="D40" s="99"/>
      <c r="E40" s="99"/>
      <c r="F40" s="99"/>
      <c r="G40" s="99"/>
      <c r="H40" s="99"/>
      <c r="I40" s="99"/>
      <c r="J40" s="98"/>
      <c r="K40" s="98"/>
      <c r="L40" s="98"/>
      <c r="M40" s="98"/>
      <c r="N40" s="98"/>
      <c r="O40" s="98"/>
      <c r="P40" s="98"/>
      <c r="Q40" s="98"/>
      <c r="R40" s="98"/>
      <c r="S40" s="98"/>
      <c r="T40" s="98"/>
      <c r="U40" s="98"/>
      <c r="V40" s="98"/>
      <c r="W40" s="98"/>
      <c r="X40" s="98"/>
      <c r="Y40" s="98"/>
      <c r="Z40" s="98"/>
      <c r="AA40" s="98"/>
      <c r="AB40" s="98"/>
    </row>
    <row r="41" spans="1:29" ht="12" customHeight="1">
      <c r="A41" s="99"/>
      <c r="B41" s="99"/>
      <c r="C41" s="176"/>
      <c r="D41" s="99"/>
      <c r="E41" s="176"/>
      <c r="F41" s="99"/>
      <c r="G41" s="176"/>
      <c r="H41" s="99"/>
      <c r="I41" s="176"/>
      <c r="J41" s="98"/>
      <c r="K41" s="98"/>
      <c r="L41" s="98"/>
      <c r="M41" s="98"/>
      <c r="N41" s="98"/>
      <c r="O41" s="98"/>
      <c r="P41" s="98"/>
      <c r="Q41" s="98"/>
      <c r="R41" s="98"/>
      <c r="S41" s="98"/>
      <c r="T41" s="98"/>
      <c r="U41" s="98"/>
      <c r="V41" s="98"/>
      <c r="W41" s="98"/>
      <c r="X41" s="98"/>
      <c r="Y41" s="98"/>
      <c r="Z41" s="98"/>
      <c r="AA41" s="98"/>
      <c r="AB41" s="98"/>
    </row>
    <row r="42" spans="1:29" ht="12" customHeight="1">
      <c r="A42" s="99"/>
      <c r="B42" s="99"/>
      <c r="C42" s="176"/>
      <c r="D42" s="99"/>
      <c r="E42" s="176"/>
      <c r="F42" s="99"/>
      <c r="G42" s="176"/>
      <c r="H42" s="99"/>
      <c r="I42" s="176"/>
      <c r="J42" s="98"/>
      <c r="K42" s="98"/>
      <c r="L42" s="98"/>
      <c r="M42" s="98"/>
      <c r="N42" s="98"/>
      <c r="O42" s="98"/>
      <c r="P42" s="98"/>
      <c r="Q42" s="98"/>
      <c r="R42" s="98"/>
      <c r="S42" s="98"/>
      <c r="T42" s="98"/>
      <c r="U42" s="98"/>
      <c r="V42" s="98"/>
      <c r="W42" s="98"/>
      <c r="X42" s="98"/>
      <c r="Y42" s="98"/>
      <c r="Z42" s="98"/>
      <c r="AA42" s="98"/>
      <c r="AB42" s="98"/>
    </row>
    <row r="43" spans="1:29" ht="12" customHeight="1">
      <c r="A43" s="99"/>
      <c r="B43" s="99"/>
      <c r="C43" s="176"/>
      <c r="D43" s="99"/>
      <c r="E43" s="176"/>
      <c r="F43" s="99"/>
      <c r="G43" s="176"/>
      <c r="H43" s="99"/>
      <c r="I43" s="176"/>
      <c r="J43" s="98"/>
      <c r="K43" s="98"/>
      <c r="L43" s="98"/>
      <c r="M43" s="98"/>
      <c r="N43" s="98"/>
      <c r="O43" s="98"/>
      <c r="P43" s="98"/>
      <c r="Q43" s="98"/>
      <c r="R43" s="98"/>
      <c r="S43" s="98"/>
      <c r="T43" s="98"/>
      <c r="U43" s="98"/>
      <c r="V43" s="98"/>
      <c r="W43" s="98"/>
      <c r="X43" s="98"/>
      <c r="Y43" s="98"/>
      <c r="Z43" s="98"/>
      <c r="AA43" s="98"/>
      <c r="AB43" s="98"/>
    </row>
    <row r="44" spans="1:29" ht="12" customHeight="1">
      <c r="A44" s="99"/>
      <c r="B44" s="99"/>
      <c r="C44" s="176"/>
      <c r="D44" s="99"/>
      <c r="E44" s="176"/>
      <c r="F44" s="99"/>
      <c r="G44" s="176"/>
      <c r="H44" s="99"/>
      <c r="I44" s="176"/>
      <c r="J44" s="98"/>
      <c r="K44" s="98"/>
      <c r="L44" s="98"/>
      <c r="M44" s="98"/>
      <c r="N44" s="98"/>
      <c r="O44" s="98"/>
      <c r="P44" s="98"/>
      <c r="Q44" s="98"/>
      <c r="R44" s="98"/>
      <c r="S44" s="98"/>
      <c r="T44" s="98"/>
      <c r="U44" s="98"/>
      <c r="V44" s="98"/>
      <c r="W44" s="98"/>
      <c r="X44" s="98"/>
      <c r="Y44" s="98"/>
      <c r="Z44" s="98"/>
      <c r="AA44" s="98"/>
      <c r="AB44" s="98"/>
    </row>
    <row r="45" spans="1:29" ht="12" customHeight="1">
      <c r="A45" s="99"/>
      <c r="B45" s="99"/>
      <c r="C45" s="176"/>
      <c r="D45" s="99"/>
      <c r="E45" s="176"/>
      <c r="F45" s="99"/>
      <c r="G45" s="176"/>
      <c r="H45" s="99"/>
      <c r="I45" s="176"/>
      <c r="J45" s="98"/>
      <c r="K45" s="98"/>
      <c r="L45" s="98"/>
      <c r="M45" s="98"/>
      <c r="N45" s="98"/>
      <c r="O45" s="98"/>
      <c r="P45" s="98"/>
      <c r="Q45" s="98"/>
      <c r="R45" s="98"/>
      <c r="S45" s="98"/>
      <c r="T45" s="98"/>
      <c r="U45" s="98"/>
      <c r="V45" s="98"/>
      <c r="W45" s="98"/>
      <c r="X45" s="98"/>
      <c r="Y45" s="98"/>
      <c r="Z45" s="98"/>
      <c r="AA45" s="98"/>
      <c r="AB45" s="98"/>
    </row>
    <row r="46" spans="1:29" ht="12" customHeight="1">
      <c r="A46" s="99"/>
      <c r="B46" s="99"/>
      <c r="C46" s="176"/>
      <c r="D46" s="99"/>
      <c r="E46" s="176"/>
      <c r="F46" s="99"/>
      <c r="G46" s="176"/>
      <c r="H46" s="99"/>
      <c r="I46" s="176"/>
      <c r="J46" s="98"/>
      <c r="K46" s="98"/>
      <c r="L46" s="98"/>
      <c r="M46" s="98"/>
      <c r="N46" s="98"/>
      <c r="O46" s="98"/>
      <c r="P46" s="98"/>
      <c r="Q46" s="98"/>
      <c r="R46" s="98"/>
      <c r="S46" s="98"/>
      <c r="T46" s="98"/>
      <c r="U46" s="98"/>
      <c r="V46" s="98"/>
      <c r="W46" s="98"/>
      <c r="X46" s="98"/>
      <c r="Y46" s="98"/>
      <c r="Z46" s="98"/>
      <c r="AA46" s="98"/>
      <c r="AB46" s="98"/>
    </row>
    <row r="47" spans="1:29" ht="12" customHeight="1">
      <c r="A47" s="99"/>
      <c r="B47" s="99"/>
      <c r="C47" s="176"/>
      <c r="D47" s="99"/>
      <c r="E47" s="176"/>
      <c r="F47" s="99"/>
      <c r="G47" s="176"/>
      <c r="H47" s="99"/>
      <c r="I47" s="176"/>
      <c r="J47" s="98"/>
      <c r="K47" s="98"/>
      <c r="L47" s="98"/>
      <c r="M47" s="98"/>
      <c r="N47" s="98"/>
      <c r="O47" s="98"/>
      <c r="P47" s="98"/>
      <c r="Q47" s="98"/>
      <c r="R47" s="98"/>
      <c r="S47" s="98"/>
      <c r="T47" s="98"/>
      <c r="U47" s="98"/>
      <c r="V47" s="98"/>
      <c r="W47" s="98"/>
      <c r="X47" s="98"/>
      <c r="Y47" s="98"/>
      <c r="Z47" s="98"/>
      <c r="AA47" s="98"/>
      <c r="AB47" s="98"/>
    </row>
    <row r="48" spans="1:29" ht="12" customHeight="1">
      <c r="A48" s="99"/>
      <c r="B48" s="99"/>
      <c r="C48" s="176"/>
      <c r="D48" s="99"/>
      <c r="E48" s="99"/>
      <c r="F48" s="99"/>
      <c r="G48" s="99"/>
      <c r="H48" s="99"/>
      <c r="I48" s="99"/>
      <c r="J48" s="98"/>
      <c r="K48" s="98"/>
      <c r="L48" s="98"/>
      <c r="M48" s="98"/>
      <c r="N48" s="98"/>
      <c r="O48" s="98"/>
      <c r="P48" s="98"/>
      <c r="Q48" s="98"/>
      <c r="R48" s="98"/>
      <c r="S48" s="98"/>
      <c r="T48" s="98"/>
      <c r="U48" s="98"/>
      <c r="V48" s="98"/>
      <c r="W48" s="98"/>
      <c r="X48" s="98"/>
      <c r="Y48" s="98"/>
      <c r="Z48" s="98"/>
      <c r="AA48" s="98"/>
      <c r="AB48" s="98"/>
    </row>
    <row r="49" spans="1:28" ht="12" customHeight="1">
      <c r="A49" s="99"/>
      <c r="B49" s="99"/>
      <c r="C49" s="176"/>
      <c r="D49" s="99"/>
      <c r="E49" s="99"/>
      <c r="F49" s="99"/>
      <c r="G49" s="99"/>
      <c r="H49" s="99"/>
      <c r="I49" s="99"/>
      <c r="J49" s="98"/>
      <c r="K49" s="98"/>
      <c r="L49" s="98"/>
      <c r="M49" s="98"/>
      <c r="N49" s="98"/>
      <c r="O49" s="98"/>
      <c r="P49" s="98"/>
      <c r="Q49" s="98"/>
      <c r="R49" s="98"/>
      <c r="S49" s="98"/>
      <c r="T49" s="98"/>
      <c r="U49" s="98"/>
      <c r="V49" s="98"/>
      <c r="W49" s="98"/>
      <c r="X49" s="98"/>
      <c r="Y49" s="98"/>
      <c r="Z49" s="98"/>
      <c r="AA49" s="98"/>
      <c r="AB49" s="98"/>
    </row>
    <row r="50" spans="1:28" ht="12" customHeight="1">
      <c r="A50" s="99"/>
      <c r="B50" s="99"/>
      <c r="C50" s="176"/>
      <c r="D50" s="99"/>
      <c r="E50" s="99"/>
      <c r="F50" s="99"/>
      <c r="G50" s="99"/>
      <c r="H50" s="99"/>
      <c r="I50" s="99"/>
      <c r="J50" s="98"/>
      <c r="K50" s="98"/>
      <c r="L50" s="98"/>
      <c r="M50" s="98"/>
      <c r="N50" s="98"/>
      <c r="O50" s="98"/>
      <c r="P50" s="98"/>
      <c r="Q50" s="98"/>
      <c r="R50" s="98"/>
      <c r="S50" s="98"/>
      <c r="T50" s="98"/>
      <c r="U50" s="98"/>
      <c r="V50" s="98"/>
      <c r="W50" s="98"/>
      <c r="X50" s="98"/>
      <c r="Y50" s="98"/>
      <c r="Z50" s="98"/>
      <c r="AA50" s="98"/>
      <c r="AB50" s="98"/>
    </row>
    <row r="51" spans="1:28" ht="12" customHeight="1">
      <c r="A51" s="99"/>
      <c r="B51" s="99"/>
      <c r="C51" s="176"/>
      <c r="D51" s="99"/>
      <c r="E51" s="99"/>
      <c r="F51" s="99"/>
      <c r="G51" s="99"/>
      <c r="H51" s="99"/>
      <c r="I51" s="99"/>
      <c r="J51" s="98"/>
      <c r="K51" s="98"/>
      <c r="L51" s="98"/>
      <c r="M51" s="98"/>
      <c r="N51" s="98"/>
      <c r="O51" s="98"/>
      <c r="P51" s="98"/>
      <c r="Q51" s="98"/>
      <c r="R51" s="98"/>
      <c r="S51" s="98"/>
      <c r="T51" s="98"/>
      <c r="U51" s="98"/>
      <c r="V51" s="98"/>
      <c r="W51" s="98"/>
      <c r="X51" s="98"/>
      <c r="Y51" s="98"/>
      <c r="Z51" s="98"/>
      <c r="AA51" s="98"/>
      <c r="AB51" s="98"/>
    </row>
    <row r="52" spans="1:28" ht="12" customHeight="1">
      <c r="A52" s="99"/>
      <c r="B52" s="99"/>
      <c r="C52" s="176"/>
      <c r="D52" s="99"/>
      <c r="E52" s="99"/>
      <c r="F52" s="99"/>
      <c r="G52" s="99"/>
      <c r="H52" s="99"/>
      <c r="I52" s="99"/>
      <c r="J52" s="98"/>
      <c r="K52" s="98"/>
      <c r="L52" s="98"/>
      <c r="M52" s="98"/>
      <c r="N52" s="98"/>
      <c r="O52" s="98"/>
      <c r="P52" s="98"/>
      <c r="Q52" s="98"/>
      <c r="R52" s="98"/>
      <c r="S52" s="98"/>
      <c r="T52" s="98"/>
      <c r="U52" s="98"/>
      <c r="V52" s="98"/>
      <c r="W52" s="98"/>
      <c r="X52" s="98"/>
      <c r="Y52" s="98"/>
      <c r="Z52" s="98"/>
      <c r="AA52" s="98"/>
      <c r="AB52" s="98"/>
    </row>
    <row r="53" spans="1:28" ht="12" customHeight="1">
      <c r="A53" s="99"/>
      <c r="B53" s="99"/>
      <c r="C53" s="176"/>
      <c r="D53" s="99"/>
      <c r="E53" s="99"/>
      <c r="F53" s="99"/>
      <c r="G53" s="99"/>
      <c r="H53" s="99"/>
      <c r="I53" s="99"/>
      <c r="J53" s="98"/>
      <c r="K53" s="98"/>
      <c r="L53" s="98"/>
      <c r="M53" s="98"/>
      <c r="N53" s="98"/>
      <c r="O53" s="98"/>
      <c r="P53" s="98"/>
      <c r="Q53" s="98"/>
      <c r="R53" s="98"/>
      <c r="S53" s="98"/>
      <c r="T53" s="98"/>
      <c r="U53" s="98"/>
      <c r="V53" s="98"/>
      <c r="W53" s="98"/>
      <c r="X53" s="98"/>
      <c r="Y53" s="98"/>
      <c r="Z53" s="98"/>
      <c r="AA53" s="98"/>
      <c r="AB53" s="98"/>
    </row>
    <row r="54" spans="1:28" ht="12" customHeight="1">
      <c r="A54" s="99"/>
      <c r="B54" s="99"/>
      <c r="C54" s="99"/>
      <c r="D54" s="99"/>
      <c r="E54" s="99"/>
      <c r="F54" s="99"/>
      <c r="G54" s="99"/>
      <c r="H54" s="99"/>
      <c r="I54" s="99"/>
      <c r="J54" s="98"/>
      <c r="K54" s="98"/>
      <c r="L54" s="98"/>
      <c r="M54" s="98"/>
      <c r="N54" s="98"/>
      <c r="O54" s="98"/>
      <c r="P54" s="98"/>
      <c r="Q54" s="98"/>
      <c r="R54" s="98"/>
      <c r="S54" s="98"/>
      <c r="T54" s="98"/>
      <c r="U54" s="98"/>
      <c r="V54" s="98"/>
      <c r="W54" s="98"/>
      <c r="X54" s="98"/>
      <c r="Y54" s="98"/>
      <c r="Z54" s="98"/>
      <c r="AA54" s="98"/>
      <c r="AB54" s="98"/>
    </row>
    <row r="55" spans="1:28" ht="12" customHeight="1">
      <c r="A55" s="99"/>
      <c r="B55" s="99"/>
      <c r="C55" s="99"/>
      <c r="D55" s="99"/>
      <c r="E55" s="99"/>
      <c r="F55" s="99"/>
      <c r="G55" s="99"/>
      <c r="H55" s="99"/>
      <c r="I55" s="99"/>
      <c r="J55" s="98"/>
      <c r="K55" s="98"/>
      <c r="L55" s="98"/>
      <c r="M55" s="98"/>
      <c r="N55" s="98"/>
      <c r="O55" s="98"/>
      <c r="P55" s="98"/>
      <c r="Q55" s="98"/>
      <c r="R55" s="98"/>
      <c r="S55" s="98"/>
      <c r="T55" s="98"/>
      <c r="U55" s="98"/>
      <c r="V55" s="98"/>
      <c r="W55" s="98"/>
      <c r="X55" s="98"/>
      <c r="Y55" s="98"/>
      <c r="Z55" s="98"/>
      <c r="AA55" s="98"/>
      <c r="AB55" s="98"/>
    </row>
    <row r="56" spans="1:28" ht="12" customHeight="1">
      <c r="A56" s="99"/>
      <c r="B56" s="99"/>
      <c r="C56" s="99"/>
      <c r="D56" s="99"/>
      <c r="E56" s="99"/>
      <c r="F56" s="99"/>
      <c r="G56" s="99"/>
      <c r="H56" s="99"/>
      <c r="I56" s="99"/>
      <c r="J56" s="98"/>
      <c r="K56" s="98"/>
      <c r="L56" s="98"/>
      <c r="M56" s="98"/>
      <c r="N56" s="98"/>
      <c r="O56" s="98"/>
      <c r="P56" s="98"/>
      <c r="Q56" s="98"/>
      <c r="R56" s="98"/>
      <c r="S56" s="98"/>
      <c r="T56" s="98"/>
      <c r="U56" s="98"/>
      <c r="V56" s="98"/>
      <c r="W56" s="98"/>
      <c r="X56" s="98"/>
      <c r="Y56" s="98"/>
      <c r="Z56" s="98"/>
      <c r="AA56" s="98"/>
      <c r="AB56" s="98"/>
    </row>
    <row r="57" spans="1:28" ht="12" customHeight="1">
      <c r="A57" s="99"/>
      <c r="B57" s="99"/>
      <c r="C57" s="99"/>
      <c r="D57" s="99"/>
      <c r="E57" s="99"/>
      <c r="F57" s="99"/>
      <c r="G57" s="99"/>
      <c r="H57" s="99"/>
      <c r="I57" s="99"/>
      <c r="J57" s="98"/>
      <c r="K57" s="98"/>
      <c r="L57" s="98"/>
      <c r="M57" s="98"/>
      <c r="N57" s="98"/>
      <c r="O57" s="98"/>
      <c r="P57" s="98"/>
      <c r="Q57" s="98"/>
      <c r="R57" s="98"/>
      <c r="S57" s="98"/>
      <c r="T57" s="98"/>
      <c r="U57" s="98"/>
      <c r="V57" s="98"/>
      <c r="W57" s="98"/>
      <c r="X57" s="98"/>
      <c r="Y57" s="98"/>
      <c r="Z57" s="98"/>
      <c r="AA57" s="98"/>
      <c r="AB57" s="98"/>
    </row>
    <row r="58" spans="1:28" ht="12" customHeight="1">
      <c r="A58" s="99"/>
      <c r="B58" s="99"/>
      <c r="C58" s="99"/>
      <c r="D58" s="99"/>
      <c r="E58" s="99"/>
      <c r="F58" s="99"/>
      <c r="G58" s="99"/>
      <c r="H58" s="99"/>
      <c r="I58" s="99"/>
      <c r="J58" s="98"/>
      <c r="K58" s="98"/>
      <c r="L58" s="98"/>
      <c r="M58" s="98"/>
      <c r="N58" s="98"/>
      <c r="O58" s="98"/>
      <c r="P58" s="98"/>
      <c r="Q58" s="98"/>
      <c r="R58" s="98"/>
      <c r="S58" s="98"/>
      <c r="T58" s="98"/>
      <c r="U58" s="98"/>
      <c r="V58" s="98"/>
      <c r="W58" s="98"/>
      <c r="X58" s="98"/>
      <c r="Y58" s="98"/>
      <c r="Z58" s="98"/>
      <c r="AA58" s="98"/>
      <c r="AB58" s="98"/>
    </row>
    <row r="59" spans="1:28" ht="12" customHeight="1">
      <c r="A59" s="99"/>
      <c r="B59" s="99"/>
      <c r="C59" s="99"/>
      <c r="D59" s="99"/>
      <c r="E59" s="99"/>
      <c r="F59" s="99"/>
      <c r="G59" s="99"/>
      <c r="H59" s="99"/>
      <c r="I59" s="99"/>
      <c r="J59" s="98"/>
      <c r="K59" s="98"/>
      <c r="L59" s="98"/>
      <c r="M59" s="98"/>
      <c r="N59" s="98"/>
      <c r="O59" s="98"/>
      <c r="P59" s="98"/>
      <c r="Q59" s="98"/>
      <c r="R59" s="98"/>
      <c r="S59" s="98"/>
      <c r="T59" s="98"/>
      <c r="U59" s="98"/>
      <c r="V59" s="98"/>
      <c r="W59" s="98"/>
      <c r="X59" s="98"/>
      <c r="Y59" s="98"/>
      <c r="Z59" s="98"/>
      <c r="AA59" s="98"/>
      <c r="AB59" s="98"/>
    </row>
    <row r="60" spans="1:28" ht="12" customHeight="1">
      <c r="A60" s="99"/>
      <c r="B60" s="99"/>
      <c r="C60" s="99"/>
      <c r="D60" s="99"/>
      <c r="E60" s="99"/>
      <c r="F60" s="99"/>
      <c r="G60" s="99"/>
      <c r="H60" s="99"/>
      <c r="I60" s="99"/>
      <c r="J60" s="98"/>
      <c r="K60" s="98"/>
      <c r="L60" s="98"/>
      <c r="M60" s="98"/>
      <c r="N60" s="98"/>
      <c r="O60" s="98"/>
      <c r="P60" s="98"/>
      <c r="Q60" s="98"/>
      <c r="R60" s="98"/>
      <c r="S60" s="98"/>
      <c r="T60" s="98"/>
      <c r="U60" s="98"/>
      <c r="V60" s="98"/>
      <c r="W60" s="98"/>
      <c r="X60" s="98"/>
      <c r="Y60" s="98"/>
      <c r="Z60" s="98"/>
      <c r="AA60" s="98"/>
      <c r="AB60" s="98"/>
    </row>
    <row r="61" spans="1:28" ht="12" customHeight="1">
      <c r="A61" s="99"/>
      <c r="B61" s="99"/>
      <c r="C61" s="99"/>
      <c r="D61" s="99"/>
      <c r="E61" s="99"/>
      <c r="F61" s="99"/>
      <c r="G61" s="99"/>
      <c r="H61" s="99"/>
      <c r="I61" s="99"/>
      <c r="J61" s="98"/>
      <c r="K61" s="98"/>
      <c r="L61" s="98"/>
      <c r="M61" s="98"/>
      <c r="N61" s="98"/>
      <c r="O61" s="98"/>
      <c r="P61" s="98"/>
      <c r="Q61" s="98"/>
      <c r="R61" s="98"/>
      <c r="S61" s="98"/>
      <c r="T61" s="98"/>
      <c r="U61" s="98"/>
      <c r="V61" s="98"/>
      <c r="W61" s="98"/>
      <c r="X61" s="98"/>
      <c r="Y61" s="98"/>
      <c r="Z61" s="98"/>
      <c r="AA61" s="98"/>
      <c r="AB61" s="98"/>
    </row>
    <row r="62" spans="1:28" ht="12" customHeight="1">
      <c r="A62" s="99"/>
      <c r="B62" s="99"/>
      <c r="C62" s="99"/>
      <c r="D62" s="99"/>
      <c r="E62" s="99"/>
      <c r="F62" s="99"/>
      <c r="G62" s="99"/>
      <c r="H62" s="99"/>
      <c r="I62" s="99"/>
      <c r="J62" s="98"/>
      <c r="K62" s="98"/>
      <c r="L62" s="98"/>
      <c r="M62" s="98"/>
      <c r="N62" s="98"/>
      <c r="O62" s="98"/>
      <c r="P62" s="98"/>
      <c r="Q62" s="98"/>
      <c r="R62" s="98"/>
      <c r="S62" s="98"/>
      <c r="T62" s="98"/>
      <c r="U62" s="98"/>
      <c r="V62" s="98"/>
      <c r="W62" s="98"/>
      <c r="X62" s="98"/>
      <c r="Y62" s="98"/>
      <c r="Z62" s="98"/>
      <c r="AA62" s="98"/>
      <c r="AB62" s="98"/>
    </row>
    <row r="63" spans="1:28" ht="12" customHeight="1">
      <c r="A63" s="99"/>
      <c r="B63" s="99"/>
      <c r="C63" s="99"/>
      <c r="D63" s="99"/>
      <c r="E63" s="99"/>
      <c r="F63" s="99"/>
      <c r="G63" s="99"/>
      <c r="H63" s="99"/>
      <c r="I63" s="99"/>
      <c r="J63" s="98"/>
      <c r="K63" s="98"/>
      <c r="L63" s="98"/>
      <c r="M63" s="98"/>
      <c r="N63" s="98"/>
      <c r="O63" s="98"/>
      <c r="P63" s="98"/>
      <c r="Q63" s="98"/>
      <c r="R63" s="98"/>
      <c r="S63" s="98"/>
      <c r="T63" s="98"/>
      <c r="U63" s="98"/>
      <c r="V63" s="98"/>
      <c r="W63" s="98"/>
      <c r="X63" s="98"/>
      <c r="Y63" s="98"/>
      <c r="Z63" s="98"/>
      <c r="AA63" s="98"/>
      <c r="AB63" s="98"/>
    </row>
    <row r="64" spans="1:28" ht="12" customHeight="1">
      <c r="A64" s="99"/>
      <c r="B64" s="99"/>
      <c r="C64" s="99"/>
      <c r="D64" s="99"/>
      <c r="E64" s="99"/>
      <c r="F64" s="99"/>
      <c r="G64" s="99"/>
      <c r="H64" s="99"/>
      <c r="I64" s="99"/>
      <c r="J64" s="98"/>
      <c r="K64" s="98"/>
      <c r="L64" s="98"/>
      <c r="M64" s="98"/>
      <c r="N64" s="98"/>
      <c r="O64" s="98"/>
      <c r="P64" s="98"/>
      <c r="Q64" s="98"/>
      <c r="R64" s="98"/>
      <c r="S64" s="98"/>
      <c r="T64" s="98"/>
      <c r="U64" s="98"/>
      <c r="V64" s="98"/>
      <c r="W64" s="98"/>
      <c r="X64" s="98"/>
      <c r="Y64" s="98"/>
      <c r="Z64" s="98"/>
      <c r="AA64" s="98"/>
      <c r="AB64" s="98"/>
    </row>
    <row r="65" spans="1:28" ht="12" customHeight="1">
      <c r="A65" s="99"/>
      <c r="B65" s="99"/>
      <c r="C65" s="99"/>
      <c r="D65" s="99"/>
      <c r="E65" s="99"/>
      <c r="F65" s="99"/>
      <c r="G65" s="99"/>
      <c r="H65" s="99"/>
      <c r="I65" s="99"/>
      <c r="J65" s="98"/>
      <c r="K65" s="98"/>
      <c r="L65" s="98"/>
      <c r="M65" s="98"/>
      <c r="N65" s="98"/>
      <c r="O65" s="98"/>
      <c r="P65" s="98"/>
      <c r="Q65" s="98"/>
      <c r="R65" s="98"/>
      <c r="S65" s="98"/>
      <c r="T65" s="98"/>
      <c r="U65" s="98"/>
      <c r="V65" s="98"/>
      <c r="W65" s="98"/>
      <c r="X65" s="98"/>
      <c r="Y65" s="98"/>
      <c r="Z65" s="98"/>
      <c r="AA65" s="98"/>
      <c r="AB65" s="98"/>
    </row>
    <row r="66" spans="1:28" ht="12" customHeight="1">
      <c r="A66" s="99"/>
      <c r="B66" s="99"/>
      <c r="C66" s="99"/>
      <c r="D66" s="99"/>
      <c r="E66" s="99"/>
      <c r="F66" s="99"/>
      <c r="G66" s="99"/>
      <c r="H66" s="99"/>
      <c r="I66" s="99"/>
      <c r="J66" s="98"/>
      <c r="K66" s="98"/>
      <c r="L66" s="98"/>
      <c r="M66" s="98"/>
      <c r="N66" s="98"/>
      <c r="O66" s="98"/>
      <c r="P66" s="98"/>
      <c r="Q66" s="98"/>
      <c r="R66" s="98"/>
      <c r="S66" s="98"/>
      <c r="T66" s="98"/>
      <c r="U66" s="98"/>
      <c r="V66" s="98"/>
      <c r="W66" s="98"/>
      <c r="X66" s="98"/>
      <c r="Y66" s="98"/>
      <c r="Z66" s="98"/>
      <c r="AA66" s="98"/>
      <c r="AB66" s="98"/>
    </row>
    <row r="67" spans="1:28" ht="12" customHeight="1">
      <c r="A67" s="99"/>
      <c r="B67" s="99"/>
      <c r="C67" s="99"/>
      <c r="D67" s="99"/>
      <c r="E67" s="99"/>
      <c r="F67" s="99"/>
      <c r="G67" s="99"/>
      <c r="H67" s="99"/>
      <c r="I67" s="99"/>
      <c r="J67" s="98"/>
      <c r="K67" s="98"/>
      <c r="L67" s="98"/>
      <c r="M67" s="98"/>
      <c r="N67" s="98"/>
      <c r="O67" s="98"/>
      <c r="P67" s="98"/>
      <c r="Q67" s="98"/>
      <c r="R67" s="98"/>
      <c r="S67" s="98"/>
      <c r="T67" s="98"/>
      <c r="U67" s="98"/>
      <c r="V67" s="98"/>
      <c r="W67" s="98"/>
      <c r="X67" s="98"/>
      <c r="Y67" s="98"/>
      <c r="Z67" s="98"/>
      <c r="AA67" s="98"/>
      <c r="AB67" s="98"/>
    </row>
    <row r="68" spans="1:28" ht="12" customHeight="1">
      <c r="A68" s="99"/>
      <c r="B68" s="99"/>
      <c r="C68" s="99"/>
      <c r="D68" s="99"/>
      <c r="E68" s="99"/>
      <c r="F68" s="99"/>
      <c r="G68" s="99"/>
      <c r="H68" s="99"/>
      <c r="I68" s="99"/>
      <c r="J68" s="98"/>
      <c r="K68" s="98"/>
      <c r="L68" s="98"/>
      <c r="M68" s="98"/>
      <c r="N68" s="98"/>
      <c r="O68" s="98"/>
      <c r="P68" s="98"/>
      <c r="Q68" s="98"/>
      <c r="R68" s="98"/>
      <c r="S68" s="98"/>
      <c r="T68" s="98"/>
      <c r="U68" s="98"/>
      <c r="V68" s="98"/>
      <c r="W68" s="98"/>
      <c r="X68" s="98"/>
      <c r="Y68" s="98"/>
      <c r="Z68" s="98"/>
      <c r="AA68" s="98"/>
      <c r="AB68" s="98"/>
    </row>
    <row r="69" spans="1:28" ht="12" customHeight="1">
      <c r="A69" s="99"/>
      <c r="B69" s="99"/>
      <c r="C69" s="99"/>
      <c r="D69" s="99"/>
      <c r="E69" s="99"/>
      <c r="F69" s="99"/>
      <c r="G69" s="99"/>
      <c r="H69" s="99"/>
      <c r="I69" s="99"/>
      <c r="J69" s="98"/>
      <c r="K69" s="98"/>
      <c r="L69" s="98"/>
      <c r="M69" s="98"/>
      <c r="N69" s="98"/>
      <c r="O69" s="98"/>
      <c r="P69" s="98"/>
      <c r="Q69" s="98"/>
      <c r="R69" s="98"/>
      <c r="S69" s="98"/>
      <c r="T69" s="98"/>
      <c r="U69" s="98"/>
      <c r="V69" s="98"/>
      <c r="W69" s="98"/>
      <c r="X69" s="98"/>
      <c r="Y69" s="98"/>
      <c r="Z69" s="98"/>
      <c r="AA69" s="98"/>
      <c r="AB69" s="98"/>
    </row>
    <row r="70" spans="1:28" ht="12" customHeight="1">
      <c r="A70" s="99"/>
      <c r="B70" s="99"/>
      <c r="C70" s="99"/>
      <c r="D70" s="99"/>
      <c r="E70" s="99"/>
      <c r="F70" s="99"/>
      <c r="G70" s="99"/>
      <c r="H70" s="99"/>
      <c r="I70" s="99"/>
      <c r="J70" s="98"/>
      <c r="K70" s="98"/>
      <c r="L70" s="98"/>
      <c r="M70" s="98"/>
      <c r="N70" s="98"/>
      <c r="O70" s="98"/>
      <c r="P70" s="98"/>
      <c r="Q70" s="98"/>
      <c r="R70" s="98"/>
      <c r="S70" s="98"/>
      <c r="T70" s="98"/>
      <c r="U70" s="98"/>
      <c r="V70" s="98"/>
      <c r="W70" s="98"/>
      <c r="X70" s="98"/>
      <c r="Y70" s="98"/>
      <c r="Z70" s="98"/>
      <c r="AA70" s="98"/>
      <c r="AB70" s="98"/>
    </row>
    <row r="71" spans="1:28" ht="12" customHeight="1">
      <c r="A71" s="99"/>
      <c r="B71" s="99"/>
      <c r="C71" s="99"/>
      <c r="D71" s="99"/>
      <c r="E71" s="99"/>
      <c r="F71" s="99"/>
      <c r="G71" s="99"/>
      <c r="H71" s="99"/>
      <c r="I71" s="99"/>
      <c r="J71" s="98"/>
      <c r="K71" s="98"/>
      <c r="L71" s="98"/>
      <c r="M71" s="98"/>
      <c r="N71" s="98"/>
      <c r="O71" s="98"/>
      <c r="P71" s="98"/>
      <c r="Q71" s="98"/>
      <c r="R71" s="98"/>
      <c r="S71" s="98"/>
      <c r="T71" s="98"/>
      <c r="U71" s="98"/>
      <c r="V71" s="98"/>
      <c r="W71" s="98"/>
      <c r="X71" s="98"/>
      <c r="Y71" s="98"/>
      <c r="Z71" s="98"/>
      <c r="AA71" s="98"/>
      <c r="AB71" s="98"/>
    </row>
    <row r="72" spans="1:28" ht="12" customHeight="1">
      <c r="A72" s="99"/>
      <c r="B72" s="99"/>
      <c r="C72" s="99"/>
      <c r="D72" s="99"/>
      <c r="E72" s="99"/>
      <c r="F72" s="99"/>
      <c r="G72" s="99"/>
      <c r="H72" s="99"/>
      <c r="I72" s="99"/>
      <c r="J72" s="98"/>
      <c r="K72" s="98"/>
      <c r="L72" s="98"/>
      <c r="M72" s="98"/>
      <c r="N72" s="98"/>
      <c r="O72" s="98"/>
      <c r="P72" s="98"/>
      <c r="Q72" s="98"/>
      <c r="R72" s="98"/>
      <c r="S72" s="98"/>
      <c r="T72" s="98"/>
      <c r="U72" s="98"/>
      <c r="V72" s="98"/>
      <c r="W72" s="98"/>
      <c r="X72" s="98"/>
      <c r="Y72" s="98"/>
      <c r="Z72" s="98"/>
      <c r="AA72" s="98"/>
      <c r="AB72" s="98"/>
    </row>
    <row r="73" spans="1:28" ht="12" customHeight="1">
      <c r="A73" s="99"/>
      <c r="B73" s="99"/>
      <c r="C73" s="99"/>
      <c r="D73" s="99"/>
      <c r="E73" s="99"/>
      <c r="F73" s="99"/>
      <c r="G73" s="99"/>
      <c r="H73" s="99"/>
      <c r="I73" s="99"/>
      <c r="J73" s="98"/>
      <c r="K73" s="98"/>
      <c r="L73" s="98"/>
      <c r="M73" s="98"/>
      <c r="N73" s="98"/>
      <c r="O73" s="98"/>
      <c r="P73" s="98"/>
      <c r="Q73" s="98"/>
      <c r="R73" s="98"/>
      <c r="S73" s="98"/>
      <c r="T73" s="98"/>
      <c r="U73" s="98"/>
      <c r="V73" s="98"/>
      <c r="W73" s="98"/>
      <c r="X73" s="98"/>
      <c r="Y73" s="98"/>
      <c r="Z73" s="98"/>
      <c r="AA73" s="98"/>
      <c r="AB73" s="98"/>
    </row>
    <row r="74" spans="1:28" ht="12" customHeight="1">
      <c r="A74" s="99"/>
      <c r="B74" s="99"/>
      <c r="C74" s="99"/>
      <c r="D74" s="99"/>
      <c r="E74" s="99"/>
      <c r="F74" s="99"/>
      <c r="G74" s="99"/>
      <c r="H74" s="99"/>
      <c r="I74" s="99"/>
      <c r="J74" s="98"/>
      <c r="K74" s="98"/>
      <c r="L74" s="98"/>
      <c r="M74" s="98"/>
      <c r="N74" s="98"/>
      <c r="O74" s="98"/>
      <c r="P74" s="98"/>
      <c r="Q74" s="98"/>
      <c r="R74" s="98"/>
      <c r="S74" s="98"/>
      <c r="T74" s="98"/>
      <c r="U74" s="98"/>
      <c r="V74" s="98"/>
      <c r="W74" s="98"/>
      <c r="X74" s="98"/>
      <c r="Y74" s="98"/>
      <c r="Z74" s="98"/>
      <c r="AA74" s="98"/>
      <c r="AB74" s="98"/>
    </row>
    <row r="75" spans="1:28" ht="12" customHeight="1">
      <c r="A75" s="99"/>
      <c r="B75" s="99"/>
      <c r="C75" s="99"/>
      <c r="D75" s="99"/>
      <c r="E75" s="99"/>
      <c r="F75" s="99"/>
      <c r="G75" s="99"/>
      <c r="H75" s="99"/>
      <c r="I75" s="99"/>
      <c r="J75" s="98"/>
      <c r="K75" s="98"/>
      <c r="L75" s="98"/>
      <c r="M75" s="98"/>
      <c r="N75" s="98"/>
      <c r="O75" s="98"/>
      <c r="P75" s="98"/>
      <c r="Q75" s="98"/>
      <c r="R75" s="98"/>
      <c r="S75" s="98"/>
      <c r="T75" s="98"/>
      <c r="U75" s="98"/>
      <c r="V75" s="98"/>
      <c r="W75" s="98"/>
      <c r="X75" s="98"/>
      <c r="Y75" s="98"/>
      <c r="Z75" s="98"/>
      <c r="AA75" s="98"/>
      <c r="AB75" s="98"/>
    </row>
    <row r="76" spans="1:28" ht="12" customHeight="1">
      <c r="A76" s="99"/>
      <c r="B76" s="99"/>
      <c r="C76" s="99"/>
      <c r="D76" s="99"/>
      <c r="E76" s="99"/>
      <c r="F76" s="99"/>
      <c r="G76" s="99"/>
      <c r="H76" s="99"/>
      <c r="I76" s="99"/>
      <c r="J76" s="98"/>
      <c r="K76" s="98"/>
      <c r="L76" s="98"/>
      <c r="M76" s="98"/>
      <c r="N76" s="98"/>
      <c r="O76" s="98"/>
      <c r="P76" s="98"/>
      <c r="Q76" s="98"/>
      <c r="R76" s="98"/>
      <c r="S76" s="98"/>
      <c r="T76" s="98"/>
      <c r="U76" s="98"/>
      <c r="V76" s="98"/>
      <c r="W76" s="98"/>
      <c r="X76" s="98"/>
      <c r="Y76" s="98"/>
      <c r="Z76" s="98"/>
      <c r="AA76" s="98"/>
      <c r="AB76" s="98"/>
    </row>
    <row r="77" spans="1:28" ht="12" customHeight="1">
      <c r="A77" s="99"/>
      <c r="B77" s="99"/>
      <c r="C77" s="99"/>
      <c r="D77" s="99"/>
      <c r="E77" s="99"/>
      <c r="F77" s="99"/>
      <c r="G77" s="99"/>
      <c r="H77" s="99"/>
      <c r="I77" s="99"/>
      <c r="J77" s="98"/>
      <c r="K77" s="98"/>
      <c r="L77" s="98"/>
      <c r="M77" s="98"/>
      <c r="N77" s="98"/>
      <c r="O77" s="98"/>
      <c r="P77" s="98"/>
      <c r="Q77" s="98"/>
      <c r="R77" s="98"/>
      <c r="S77" s="98"/>
      <c r="T77" s="98"/>
      <c r="U77" s="98"/>
      <c r="V77" s="98"/>
      <c r="W77" s="98"/>
      <c r="X77" s="98"/>
      <c r="Y77" s="98"/>
      <c r="Z77" s="98"/>
      <c r="AA77" s="98"/>
      <c r="AB77" s="98"/>
    </row>
    <row r="78" spans="1:28" ht="12" customHeight="1">
      <c r="A78" s="99"/>
      <c r="B78" s="99"/>
      <c r="C78" s="99"/>
      <c r="D78" s="99"/>
      <c r="E78" s="99"/>
      <c r="F78" s="99"/>
      <c r="G78" s="99"/>
      <c r="H78" s="99"/>
      <c r="I78" s="99"/>
      <c r="J78" s="98"/>
      <c r="K78" s="98"/>
      <c r="L78" s="98"/>
      <c r="M78" s="98"/>
      <c r="N78" s="98"/>
      <c r="O78" s="98"/>
      <c r="P78" s="98"/>
      <c r="Q78" s="98"/>
      <c r="R78" s="98"/>
      <c r="S78" s="98"/>
      <c r="T78" s="98"/>
      <c r="U78" s="98"/>
      <c r="V78" s="98"/>
      <c r="W78" s="98"/>
      <c r="X78" s="98"/>
      <c r="Y78" s="98"/>
      <c r="Z78" s="98"/>
      <c r="AA78" s="98"/>
      <c r="AB78" s="98"/>
    </row>
    <row r="79" spans="1:28" ht="12" customHeight="1">
      <c r="A79" s="99"/>
      <c r="B79" s="99"/>
      <c r="C79" s="99"/>
      <c r="D79" s="99"/>
      <c r="E79" s="99"/>
      <c r="F79" s="99"/>
      <c r="G79" s="99"/>
      <c r="H79" s="99"/>
      <c r="I79" s="99"/>
      <c r="J79" s="98"/>
      <c r="K79" s="98"/>
      <c r="L79" s="98"/>
      <c r="M79" s="98"/>
      <c r="N79" s="98"/>
      <c r="O79" s="98"/>
      <c r="P79" s="98"/>
      <c r="Q79" s="98"/>
      <c r="R79" s="98"/>
      <c r="S79" s="98"/>
      <c r="T79" s="98"/>
      <c r="U79" s="98"/>
      <c r="V79" s="98"/>
      <c r="W79" s="98"/>
      <c r="X79" s="98"/>
      <c r="Y79" s="98"/>
      <c r="Z79" s="98"/>
      <c r="AA79" s="98"/>
      <c r="AB79" s="98"/>
    </row>
    <row r="80" spans="1:28" ht="12" customHeight="1">
      <c r="A80" s="99"/>
      <c r="B80" s="99"/>
      <c r="C80" s="99"/>
      <c r="D80" s="99"/>
      <c r="E80" s="99"/>
      <c r="F80" s="99"/>
      <c r="G80" s="99"/>
      <c r="H80" s="99"/>
      <c r="I80" s="99"/>
      <c r="J80" s="98"/>
      <c r="K80" s="98"/>
      <c r="L80" s="98"/>
      <c r="M80" s="98"/>
      <c r="N80" s="98"/>
      <c r="O80" s="98"/>
      <c r="P80" s="98"/>
      <c r="Q80" s="98"/>
      <c r="R80" s="98"/>
      <c r="S80" s="98"/>
      <c r="T80" s="98"/>
      <c r="U80" s="98"/>
      <c r="V80" s="98"/>
      <c r="W80" s="98"/>
      <c r="X80" s="98"/>
      <c r="Y80" s="98"/>
      <c r="Z80" s="98"/>
      <c r="AA80" s="98"/>
      <c r="AB80" s="98"/>
    </row>
    <row r="81" spans="1:28" ht="12" customHeight="1">
      <c r="A81" s="99"/>
      <c r="B81" s="99"/>
      <c r="C81" s="99"/>
      <c r="D81" s="99"/>
      <c r="E81" s="99"/>
      <c r="F81" s="99"/>
      <c r="G81" s="99"/>
      <c r="H81" s="99"/>
      <c r="I81" s="99"/>
      <c r="J81" s="98"/>
      <c r="K81" s="98"/>
      <c r="L81" s="98"/>
      <c r="M81" s="98"/>
      <c r="N81" s="98"/>
      <c r="O81" s="98"/>
      <c r="P81" s="98"/>
      <c r="Q81" s="98"/>
      <c r="R81" s="98"/>
      <c r="S81" s="98"/>
      <c r="T81" s="98"/>
      <c r="U81" s="98"/>
      <c r="V81" s="98"/>
      <c r="W81" s="98"/>
      <c r="X81" s="98"/>
      <c r="Y81" s="98"/>
      <c r="Z81" s="98"/>
      <c r="AA81" s="98"/>
      <c r="AB81" s="98"/>
    </row>
    <row r="82" spans="1:28" ht="12" customHeight="1">
      <c r="A82" s="99"/>
      <c r="B82" s="99"/>
      <c r="C82" s="99"/>
      <c r="D82" s="99"/>
      <c r="E82" s="99"/>
      <c r="F82" s="99"/>
      <c r="G82" s="99"/>
      <c r="H82" s="99"/>
      <c r="I82" s="99"/>
      <c r="J82" s="98"/>
      <c r="K82" s="98"/>
      <c r="L82" s="98"/>
      <c r="M82" s="98"/>
      <c r="N82" s="98"/>
      <c r="O82" s="98"/>
      <c r="P82" s="98"/>
      <c r="Q82" s="98"/>
      <c r="R82" s="98"/>
      <c r="S82" s="98"/>
      <c r="T82" s="98"/>
      <c r="U82" s="98"/>
      <c r="V82" s="98"/>
      <c r="W82" s="98"/>
      <c r="X82" s="98"/>
      <c r="Y82" s="98"/>
      <c r="Z82" s="98"/>
      <c r="AA82" s="98"/>
      <c r="AB82" s="98"/>
    </row>
    <row r="83" spans="1:28" ht="12" customHeight="1">
      <c r="A83" s="99"/>
      <c r="B83" s="99"/>
      <c r="C83" s="99"/>
      <c r="D83" s="99"/>
      <c r="E83" s="99"/>
      <c r="F83" s="99"/>
      <c r="G83" s="99"/>
      <c r="H83" s="99"/>
      <c r="I83" s="99"/>
      <c r="J83" s="98"/>
      <c r="K83" s="98"/>
      <c r="L83" s="98"/>
      <c r="M83" s="98"/>
      <c r="N83" s="98"/>
      <c r="O83" s="98"/>
      <c r="P83" s="98"/>
      <c r="Q83" s="98"/>
      <c r="R83" s="98"/>
      <c r="S83" s="98"/>
      <c r="T83" s="98"/>
      <c r="U83" s="98"/>
      <c r="V83" s="98"/>
      <c r="W83" s="98"/>
      <c r="X83" s="98"/>
      <c r="Y83" s="98"/>
      <c r="Z83" s="98"/>
      <c r="AA83" s="98"/>
      <c r="AB83" s="98"/>
    </row>
    <row r="84" spans="1:28" ht="12" customHeight="1">
      <c r="A84" s="99"/>
      <c r="B84" s="99"/>
      <c r="C84" s="99"/>
      <c r="D84" s="99"/>
      <c r="E84" s="99"/>
      <c r="F84" s="99"/>
      <c r="G84" s="99"/>
      <c r="H84" s="99"/>
      <c r="I84" s="99"/>
      <c r="J84" s="98"/>
      <c r="K84" s="98"/>
      <c r="L84" s="98"/>
      <c r="M84" s="98"/>
      <c r="N84" s="98"/>
      <c r="O84" s="98"/>
      <c r="P84" s="98"/>
      <c r="Q84" s="98"/>
      <c r="R84" s="98"/>
      <c r="S84" s="98"/>
      <c r="T84" s="98"/>
      <c r="U84" s="98"/>
      <c r="V84" s="98"/>
      <c r="W84" s="98"/>
      <c r="X84" s="98"/>
      <c r="Y84" s="98"/>
      <c r="Z84" s="98"/>
      <c r="AA84" s="98"/>
      <c r="AB84" s="98"/>
    </row>
    <row r="85" spans="1:28" ht="12" customHeight="1">
      <c r="A85" s="99"/>
      <c r="B85" s="99"/>
      <c r="C85" s="99"/>
      <c r="D85" s="99"/>
      <c r="E85" s="99"/>
      <c r="F85" s="99"/>
      <c r="G85" s="99"/>
      <c r="H85" s="99"/>
      <c r="I85" s="99"/>
      <c r="J85" s="98"/>
      <c r="K85" s="98"/>
      <c r="L85" s="98"/>
      <c r="M85" s="98"/>
      <c r="N85" s="98"/>
      <c r="O85" s="98"/>
      <c r="P85" s="98"/>
      <c r="Q85" s="98"/>
      <c r="R85" s="98"/>
      <c r="S85" s="98"/>
      <c r="T85" s="98"/>
      <c r="U85" s="98"/>
      <c r="V85" s="98"/>
      <c r="W85" s="98"/>
      <c r="X85" s="98"/>
      <c r="Y85" s="98"/>
      <c r="Z85" s="98"/>
      <c r="AA85" s="98"/>
      <c r="AB85" s="98"/>
    </row>
    <row r="86" spans="1:28" ht="12" customHeight="1">
      <c r="A86" s="99"/>
      <c r="B86" s="99"/>
      <c r="C86" s="99"/>
      <c r="D86" s="99"/>
      <c r="E86" s="99"/>
      <c r="F86" s="99"/>
      <c r="G86" s="99"/>
      <c r="H86" s="99"/>
      <c r="I86" s="99"/>
      <c r="J86" s="98"/>
      <c r="K86" s="98"/>
      <c r="L86" s="98"/>
      <c r="M86" s="98"/>
      <c r="N86" s="98"/>
      <c r="O86" s="98"/>
      <c r="P86" s="98"/>
      <c r="Q86" s="98"/>
      <c r="R86" s="98"/>
      <c r="S86" s="98"/>
      <c r="T86" s="98"/>
      <c r="U86" s="98"/>
      <c r="V86" s="98"/>
      <c r="W86" s="98"/>
      <c r="X86" s="98"/>
      <c r="Y86" s="98"/>
      <c r="Z86" s="98"/>
      <c r="AA86" s="98"/>
      <c r="AB86" s="98"/>
    </row>
    <row r="87" spans="1:28" ht="12" customHeight="1">
      <c r="A87" s="99"/>
      <c r="B87" s="99"/>
      <c r="C87" s="99"/>
      <c r="D87" s="99"/>
      <c r="E87" s="99"/>
      <c r="F87" s="99"/>
      <c r="G87" s="99"/>
      <c r="H87" s="99"/>
      <c r="I87" s="99"/>
      <c r="J87" s="98"/>
      <c r="K87" s="98"/>
      <c r="L87" s="98"/>
      <c r="M87" s="98"/>
      <c r="N87" s="98"/>
      <c r="O87" s="98"/>
      <c r="P87" s="98"/>
      <c r="Q87" s="98"/>
      <c r="R87" s="98"/>
      <c r="S87" s="98"/>
      <c r="T87" s="98"/>
      <c r="U87" s="98"/>
      <c r="V87" s="98"/>
      <c r="W87" s="98"/>
      <c r="X87" s="98"/>
      <c r="Y87" s="98"/>
      <c r="Z87" s="98"/>
      <c r="AA87" s="98"/>
      <c r="AB87" s="98"/>
    </row>
    <row r="88" spans="1:28" ht="12" customHeight="1">
      <c r="A88" s="99"/>
      <c r="B88" s="99"/>
      <c r="C88" s="99"/>
      <c r="D88" s="99"/>
      <c r="E88" s="99"/>
      <c r="F88" s="99"/>
      <c r="G88" s="99"/>
      <c r="H88" s="99"/>
      <c r="I88" s="99"/>
      <c r="J88" s="98"/>
      <c r="K88" s="98"/>
      <c r="L88" s="98"/>
      <c r="M88" s="98"/>
      <c r="N88" s="98"/>
      <c r="O88" s="98"/>
      <c r="P88" s="98"/>
      <c r="Q88" s="98"/>
      <c r="R88" s="98"/>
      <c r="S88" s="98"/>
      <c r="T88" s="98"/>
      <c r="U88" s="98"/>
      <c r="V88" s="98"/>
      <c r="W88" s="98"/>
      <c r="X88" s="98"/>
      <c r="Y88" s="98"/>
      <c r="Z88" s="98"/>
      <c r="AA88" s="98"/>
      <c r="AB88" s="98"/>
    </row>
    <row r="89" spans="1:28" ht="12" customHeight="1">
      <c r="A89" s="99"/>
      <c r="B89" s="99"/>
      <c r="C89" s="99"/>
      <c r="D89" s="99"/>
      <c r="E89" s="99"/>
      <c r="F89" s="99"/>
      <c r="G89" s="99"/>
      <c r="H89" s="99"/>
      <c r="I89" s="99"/>
      <c r="J89" s="98"/>
      <c r="K89" s="98"/>
      <c r="L89" s="98"/>
      <c r="M89" s="98"/>
      <c r="N89" s="98"/>
      <c r="O89" s="98"/>
      <c r="P89" s="98"/>
      <c r="Q89" s="98"/>
      <c r="R89" s="98"/>
      <c r="S89" s="98"/>
      <c r="T89" s="98"/>
      <c r="U89" s="98"/>
      <c r="V89" s="98"/>
      <c r="W89" s="98"/>
      <c r="X89" s="98"/>
      <c r="Y89" s="98"/>
      <c r="Z89" s="98"/>
      <c r="AA89" s="98"/>
      <c r="AB89" s="98"/>
    </row>
    <row r="90" spans="1:28" ht="12" customHeight="1">
      <c r="A90" s="99"/>
      <c r="B90" s="99"/>
      <c r="C90" s="99"/>
      <c r="D90" s="99"/>
      <c r="E90" s="99"/>
      <c r="F90" s="99"/>
      <c r="G90" s="99"/>
      <c r="H90" s="99"/>
      <c r="I90" s="99"/>
      <c r="J90" s="98"/>
      <c r="K90" s="98"/>
      <c r="L90" s="98"/>
      <c r="M90" s="98"/>
      <c r="N90" s="98"/>
      <c r="O90" s="98"/>
      <c r="P90" s="98"/>
      <c r="Q90" s="98"/>
      <c r="R90" s="98"/>
      <c r="S90" s="98"/>
      <c r="T90" s="98"/>
      <c r="U90" s="98"/>
      <c r="V90" s="98"/>
      <c r="W90" s="98"/>
      <c r="X90" s="98"/>
      <c r="Y90" s="98"/>
      <c r="Z90" s="98"/>
      <c r="AA90" s="98"/>
      <c r="AB90" s="98"/>
    </row>
    <row r="91" spans="1:28" ht="12" customHeight="1">
      <c r="A91" s="99"/>
      <c r="B91" s="99"/>
      <c r="C91" s="99"/>
      <c r="D91" s="99"/>
      <c r="E91" s="99"/>
      <c r="F91" s="99"/>
      <c r="G91" s="99"/>
      <c r="H91" s="99"/>
      <c r="I91" s="99"/>
      <c r="J91" s="98"/>
      <c r="K91" s="98"/>
      <c r="L91" s="98"/>
      <c r="M91" s="98"/>
      <c r="N91" s="98"/>
      <c r="O91" s="98"/>
      <c r="P91" s="98"/>
      <c r="Q91" s="98"/>
      <c r="R91" s="98"/>
      <c r="S91" s="98"/>
      <c r="T91" s="98"/>
      <c r="U91" s="98"/>
      <c r="V91" s="98"/>
      <c r="W91" s="98"/>
      <c r="X91" s="98"/>
      <c r="Y91" s="98"/>
      <c r="Z91" s="98"/>
      <c r="AA91" s="98"/>
      <c r="AB91" s="98"/>
    </row>
    <row r="92" spans="1:28" ht="12" customHeight="1">
      <c r="A92" s="99"/>
      <c r="B92" s="99"/>
      <c r="C92" s="99"/>
      <c r="D92" s="99"/>
      <c r="E92" s="99"/>
      <c r="F92" s="99"/>
      <c r="G92" s="99"/>
      <c r="H92" s="99"/>
      <c r="I92" s="99"/>
      <c r="J92" s="98"/>
      <c r="K92" s="98"/>
      <c r="L92" s="98"/>
      <c r="M92" s="98"/>
      <c r="N92" s="98"/>
      <c r="O92" s="98"/>
      <c r="P92" s="98"/>
      <c r="Q92" s="98"/>
      <c r="R92" s="98"/>
      <c r="S92" s="98"/>
      <c r="T92" s="98"/>
      <c r="U92" s="98"/>
      <c r="V92" s="98"/>
      <c r="W92" s="98"/>
      <c r="X92" s="98"/>
      <c r="Y92" s="98"/>
      <c r="Z92" s="98"/>
      <c r="AA92" s="98"/>
      <c r="AB92" s="98"/>
    </row>
    <row r="93" spans="1:28" ht="12" customHeight="1">
      <c r="A93" s="99"/>
      <c r="B93" s="99"/>
      <c r="C93" s="99"/>
      <c r="D93" s="99"/>
      <c r="E93" s="99"/>
      <c r="F93" s="99"/>
      <c r="G93" s="99"/>
      <c r="H93" s="99"/>
      <c r="I93" s="99"/>
      <c r="J93" s="98"/>
      <c r="K93" s="98"/>
      <c r="L93" s="98"/>
      <c r="M93" s="98"/>
      <c r="N93" s="98"/>
      <c r="O93" s="98"/>
      <c r="P93" s="98"/>
      <c r="Q93" s="98"/>
      <c r="R93" s="98"/>
      <c r="S93" s="98"/>
      <c r="T93" s="98"/>
      <c r="U93" s="98"/>
      <c r="V93" s="98"/>
      <c r="W93" s="98"/>
      <c r="X93" s="98"/>
      <c r="Y93" s="98"/>
      <c r="Z93" s="98"/>
      <c r="AA93" s="98"/>
      <c r="AB93" s="98"/>
    </row>
    <row r="94" spans="1:28" ht="12" customHeight="1">
      <c r="A94" s="99"/>
      <c r="B94" s="99"/>
      <c r="C94" s="99"/>
      <c r="D94" s="99"/>
      <c r="E94" s="99"/>
      <c r="F94" s="99"/>
      <c r="G94" s="99"/>
      <c r="H94" s="99"/>
      <c r="I94" s="99"/>
      <c r="J94" s="98"/>
      <c r="K94" s="98"/>
      <c r="L94" s="98"/>
      <c r="M94" s="98"/>
      <c r="N94" s="98"/>
      <c r="O94" s="98"/>
      <c r="P94" s="98"/>
      <c r="Q94" s="98"/>
      <c r="R94" s="98"/>
      <c r="S94" s="98"/>
      <c r="T94" s="98"/>
      <c r="U94" s="98"/>
      <c r="V94" s="98"/>
      <c r="W94" s="98"/>
      <c r="X94" s="98"/>
      <c r="Y94" s="98"/>
      <c r="Z94" s="98"/>
      <c r="AA94" s="98"/>
      <c r="AB94" s="98"/>
    </row>
    <row r="95" spans="1:28" ht="12" customHeight="1">
      <c r="A95" s="99"/>
      <c r="B95" s="99"/>
      <c r="C95" s="99"/>
      <c r="D95" s="99"/>
      <c r="E95" s="99"/>
      <c r="F95" s="99"/>
      <c r="G95" s="99"/>
      <c r="H95" s="99"/>
      <c r="I95" s="99"/>
      <c r="J95" s="98"/>
      <c r="K95" s="98"/>
      <c r="L95" s="98"/>
      <c r="M95" s="98"/>
      <c r="N95" s="98"/>
      <c r="O95" s="98"/>
      <c r="P95" s="98"/>
      <c r="Q95" s="98"/>
      <c r="R95" s="98"/>
      <c r="S95" s="98"/>
      <c r="T95" s="98"/>
      <c r="U95" s="98"/>
      <c r="V95" s="98"/>
      <c r="W95" s="98"/>
      <c r="X95" s="98"/>
      <c r="Y95" s="98"/>
      <c r="Z95" s="98"/>
      <c r="AA95" s="98"/>
      <c r="AB95" s="98"/>
    </row>
    <row r="96" spans="1:28" ht="12" customHeight="1">
      <c r="A96" s="99"/>
      <c r="B96" s="99"/>
      <c r="C96" s="99"/>
      <c r="D96" s="99"/>
      <c r="E96" s="99"/>
      <c r="F96" s="99"/>
      <c r="G96" s="99"/>
      <c r="H96" s="99"/>
      <c r="I96" s="99"/>
      <c r="J96" s="98"/>
      <c r="K96" s="98"/>
      <c r="L96" s="98"/>
      <c r="M96" s="98"/>
      <c r="N96" s="98"/>
      <c r="O96" s="98"/>
      <c r="P96" s="98"/>
      <c r="Q96" s="98"/>
      <c r="R96" s="98"/>
      <c r="S96" s="98"/>
      <c r="T96" s="98"/>
      <c r="U96" s="98"/>
      <c r="V96" s="98"/>
      <c r="W96" s="98"/>
      <c r="X96" s="98"/>
      <c r="Y96" s="98"/>
      <c r="Z96" s="98"/>
      <c r="AA96" s="98"/>
      <c r="AB96" s="98"/>
    </row>
    <row r="97" spans="1:28" ht="12" customHeight="1">
      <c r="A97" s="99"/>
      <c r="B97" s="99"/>
      <c r="C97" s="99"/>
      <c r="D97" s="99"/>
      <c r="E97" s="99"/>
      <c r="F97" s="99"/>
      <c r="G97" s="99"/>
      <c r="H97" s="99"/>
      <c r="I97" s="99"/>
      <c r="J97" s="98"/>
      <c r="K97" s="98"/>
      <c r="L97" s="98"/>
      <c r="M97" s="98"/>
      <c r="N97" s="98"/>
      <c r="O97" s="98"/>
      <c r="P97" s="98"/>
      <c r="Q97" s="98"/>
      <c r="R97" s="98"/>
      <c r="S97" s="98"/>
      <c r="T97" s="98"/>
      <c r="U97" s="98"/>
      <c r="V97" s="98"/>
      <c r="W97" s="98"/>
      <c r="X97" s="98"/>
      <c r="Y97" s="98"/>
      <c r="Z97" s="98"/>
      <c r="AA97" s="98"/>
      <c r="AB97" s="98"/>
    </row>
    <row r="98" spans="1:28" ht="12" customHeight="1">
      <c r="A98" s="99"/>
      <c r="B98" s="99"/>
      <c r="C98" s="99"/>
      <c r="D98" s="99"/>
      <c r="E98" s="99"/>
      <c r="F98" s="99"/>
      <c r="G98" s="99"/>
      <c r="H98" s="99"/>
      <c r="I98" s="99"/>
      <c r="J98" s="98"/>
      <c r="K98" s="98"/>
      <c r="L98" s="98"/>
      <c r="M98" s="98"/>
      <c r="N98" s="98"/>
      <c r="O98" s="98"/>
      <c r="P98" s="98"/>
      <c r="Q98" s="98"/>
      <c r="R98" s="98"/>
      <c r="S98" s="98"/>
      <c r="T98" s="98"/>
      <c r="U98" s="98"/>
      <c r="V98" s="98"/>
      <c r="W98" s="98"/>
      <c r="X98" s="98"/>
      <c r="Y98" s="98"/>
      <c r="Z98" s="98"/>
      <c r="AA98" s="98"/>
      <c r="AB98" s="98"/>
    </row>
    <row r="99" spans="1:28" ht="12" customHeight="1">
      <c r="A99" s="99"/>
      <c r="B99" s="99"/>
      <c r="C99" s="99"/>
      <c r="D99" s="99"/>
      <c r="E99" s="99"/>
      <c r="F99" s="99"/>
      <c r="G99" s="99"/>
      <c r="H99" s="99"/>
      <c r="I99" s="99"/>
      <c r="J99" s="98"/>
      <c r="K99" s="98"/>
      <c r="L99" s="98"/>
      <c r="M99" s="98"/>
      <c r="N99" s="98"/>
      <c r="O99" s="98"/>
      <c r="P99" s="98"/>
      <c r="Q99" s="98"/>
      <c r="R99" s="98"/>
      <c r="S99" s="98"/>
      <c r="T99" s="98"/>
      <c r="U99" s="98"/>
      <c r="V99" s="98"/>
      <c r="W99" s="98"/>
      <c r="X99" s="98"/>
      <c r="Y99" s="98"/>
      <c r="Z99" s="98"/>
      <c r="AA99" s="98"/>
      <c r="AB99" s="98"/>
    </row>
    <row r="100" spans="1:28" ht="12" customHeight="1">
      <c r="A100" s="99"/>
      <c r="B100" s="99"/>
      <c r="C100" s="99"/>
      <c r="D100" s="99"/>
      <c r="E100" s="99"/>
      <c r="F100" s="99"/>
      <c r="G100" s="99"/>
      <c r="H100" s="99"/>
      <c r="I100" s="99"/>
      <c r="J100" s="98"/>
      <c r="K100" s="98"/>
      <c r="L100" s="98"/>
      <c r="M100" s="98"/>
      <c r="N100" s="98"/>
      <c r="O100" s="98"/>
      <c r="P100" s="98"/>
      <c r="Q100" s="98"/>
      <c r="R100" s="98"/>
      <c r="S100" s="98"/>
      <c r="T100" s="98"/>
      <c r="U100" s="98"/>
      <c r="V100" s="98"/>
      <c r="W100" s="98"/>
      <c r="X100" s="98"/>
      <c r="Y100" s="98"/>
      <c r="Z100" s="98"/>
      <c r="AA100" s="98"/>
      <c r="AB100" s="98"/>
    </row>
    <row r="101" spans="1:28" ht="12" customHeight="1">
      <c r="A101" s="99"/>
      <c r="B101" s="99"/>
      <c r="C101" s="99"/>
      <c r="D101" s="99"/>
      <c r="E101" s="99"/>
      <c r="F101" s="99"/>
      <c r="G101" s="99"/>
      <c r="H101" s="99"/>
      <c r="I101" s="99"/>
      <c r="J101" s="98"/>
      <c r="K101" s="98"/>
      <c r="L101" s="98"/>
      <c r="M101" s="98"/>
      <c r="N101" s="98"/>
      <c r="O101" s="98"/>
      <c r="P101" s="98"/>
      <c r="Q101" s="98"/>
      <c r="R101" s="98"/>
      <c r="S101" s="98"/>
      <c r="T101" s="98"/>
      <c r="U101" s="98"/>
      <c r="V101" s="98"/>
      <c r="W101" s="98"/>
      <c r="X101" s="98"/>
      <c r="Y101" s="98"/>
      <c r="Z101" s="98"/>
      <c r="AA101" s="98"/>
      <c r="AB101" s="98"/>
    </row>
    <row r="102" spans="1:28" ht="12" customHeight="1">
      <c r="A102" s="99"/>
      <c r="B102" s="99"/>
      <c r="C102" s="99"/>
      <c r="D102" s="99"/>
      <c r="E102" s="99"/>
      <c r="F102" s="99"/>
      <c r="G102" s="99"/>
      <c r="H102" s="99"/>
      <c r="I102" s="99"/>
      <c r="J102" s="98"/>
      <c r="K102" s="98"/>
      <c r="L102" s="98"/>
      <c r="M102" s="98"/>
      <c r="N102" s="98"/>
      <c r="O102" s="98"/>
      <c r="P102" s="98"/>
      <c r="Q102" s="98"/>
      <c r="R102" s="98"/>
      <c r="S102" s="98"/>
      <c r="T102" s="98"/>
      <c r="U102" s="98"/>
      <c r="V102" s="98"/>
      <c r="W102" s="98"/>
      <c r="X102" s="98"/>
      <c r="Y102" s="98"/>
      <c r="Z102" s="98"/>
      <c r="AA102" s="98"/>
      <c r="AB102" s="98"/>
    </row>
    <row r="103" spans="1:28" ht="12" customHeight="1">
      <c r="A103" s="99"/>
      <c r="B103" s="99"/>
      <c r="C103" s="99"/>
      <c r="D103" s="99"/>
      <c r="E103" s="99"/>
      <c r="F103" s="99"/>
      <c r="G103" s="99"/>
      <c r="H103" s="99"/>
      <c r="I103" s="99"/>
      <c r="J103" s="98"/>
      <c r="K103" s="98"/>
      <c r="L103" s="98"/>
      <c r="M103" s="98"/>
      <c r="N103" s="98"/>
      <c r="O103" s="98"/>
      <c r="P103" s="98"/>
      <c r="Q103" s="98"/>
      <c r="R103" s="98"/>
      <c r="S103" s="98"/>
      <c r="T103" s="98"/>
      <c r="U103" s="98"/>
      <c r="V103" s="98"/>
      <c r="W103" s="98"/>
      <c r="X103" s="98"/>
      <c r="Y103" s="98"/>
      <c r="Z103" s="98"/>
      <c r="AA103" s="98"/>
      <c r="AB103" s="98"/>
    </row>
    <row r="104" spans="1:28" ht="12" customHeight="1">
      <c r="A104" s="99"/>
      <c r="B104" s="99"/>
      <c r="C104" s="99"/>
      <c r="D104" s="99"/>
      <c r="E104" s="99"/>
      <c r="F104" s="99"/>
      <c r="G104" s="99"/>
      <c r="H104" s="99"/>
      <c r="I104" s="99"/>
      <c r="J104" s="98"/>
      <c r="K104" s="98"/>
      <c r="L104" s="98"/>
      <c r="M104" s="98"/>
      <c r="N104" s="98"/>
      <c r="O104" s="98"/>
      <c r="P104" s="98"/>
      <c r="Q104" s="98"/>
      <c r="R104" s="98"/>
      <c r="S104" s="98"/>
      <c r="T104" s="98"/>
      <c r="U104" s="98"/>
      <c r="V104" s="98"/>
      <c r="W104" s="98"/>
      <c r="X104" s="98"/>
      <c r="Y104" s="98"/>
      <c r="Z104" s="98"/>
      <c r="AA104" s="98"/>
      <c r="AB104" s="98"/>
    </row>
    <row r="105" spans="1:28" ht="12" customHeight="1">
      <c r="A105" s="99"/>
      <c r="B105" s="99"/>
      <c r="C105" s="99"/>
      <c r="D105" s="99"/>
      <c r="E105" s="99"/>
      <c r="F105" s="99"/>
      <c r="G105" s="99"/>
      <c r="H105" s="99"/>
      <c r="I105" s="99"/>
      <c r="J105" s="98"/>
      <c r="K105" s="98"/>
      <c r="L105" s="98"/>
      <c r="M105" s="98"/>
      <c r="N105" s="98"/>
      <c r="O105" s="98"/>
      <c r="P105" s="98"/>
      <c r="Q105" s="98"/>
      <c r="R105" s="98"/>
      <c r="S105" s="98"/>
      <c r="T105" s="98"/>
      <c r="U105" s="98"/>
      <c r="V105" s="98"/>
      <c r="W105" s="98"/>
      <c r="X105" s="98"/>
      <c r="Y105" s="98"/>
      <c r="Z105" s="98"/>
      <c r="AA105" s="98"/>
      <c r="AB105" s="98"/>
    </row>
    <row r="106" spans="1:28" ht="12" customHeight="1">
      <c r="A106" s="99"/>
      <c r="B106" s="99"/>
      <c r="C106" s="99"/>
      <c r="D106" s="99"/>
      <c r="E106" s="99"/>
      <c r="F106" s="99"/>
      <c r="G106" s="99"/>
      <c r="H106" s="99"/>
      <c r="I106" s="99"/>
      <c r="J106" s="98"/>
      <c r="K106" s="98"/>
      <c r="L106" s="98"/>
      <c r="M106" s="98"/>
      <c r="N106" s="98"/>
      <c r="O106" s="98"/>
      <c r="P106" s="98"/>
      <c r="Q106" s="98"/>
      <c r="R106" s="98"/>
      <c r="S106" s="98"/>
      <c r="T106" s="98"/>
      <c r="U106" s="98"/>
      <c r="V106" s="98"/>
      <c r="W106" s="98"/>
      <c r="X106" s="98"/>
      <c r="Y106" s="98"/>
      <c r="Z106" s="98"/>
      <c r="AA106" s="98"/>
      <c r="AB106" s="98"/>
    </row>
    <row r="107" spans="1:28" ht="12" customHeight="1">
      <c r="A107" s="99"/>
      <c r="B107" s="99"/>
      <c r="C107" s="99"/>
      <c r="D107" s="99"/>
      <c r="E107" s="99"/>
      <c r="F107" s="99"/>
      <c r="G107" s="99"/>
      <c r="H107" s="99"/>
      <c r="I107" s="99"/>
      <c r="J107" s="98"/>
      <c r="K107" s="98"/>
      <c r="L107" s="98"/>
      <c r="M107" s="98"/>
      <c r="N107" s="98"/>
      <c r="O107" s="98"/>
      <c r="P107" s="98"/>
      <c r="Q107" s="98"/>
      <c r="R107" s="98"/>
      <c r="S107" s="98"/>
      <c r="T107" s="98"/>
      <c r="U107" s="98"/>
      <c r="V107" s="98"/>
      <c r="W107" s="98"/>
      <c r="X107" s="98"/>
      <c r="Y107" s="98"/>
      <c r="Z107" s="98"/>
      <c r="AA107" s="98"/>
      <c r="AB107" s="98"/>
    </row>
    <row r="108" spans="1:28" ht="12" customHeight="1">
      <c r="A108" s="99"/>
      <c r="B108" s="99"/>
      <c r="C108" s="99"/>
      <c r="D108" s="99"/>
      <c r="E108" s="99"/>
      <c r="F108" s="99"/>
      <c r="G108" s="99"/>
      <c r="H108" s="99"/>
      <c r="I108" s="99"/>
      <c r="J108" s="98"/>
      <c r="K108" s="98"/>
      <c r="L108" s="98"/>
      <c r="M108" s="98"/>
      <c r="N108" s="98"/>
      <c r="O108" s="98"/>
      <c r="P108" s="98"/>
      <c r="Q108" s="98"/>
      <c r="R108" s="98"/>
      <c r="S108" s="98"/>
      <c r="T108" s="98"/>
      <c r="U108" s="98"/>
      <c r="V108" s="98"/>
      <c r="W108" s="98"/>
      <c r="X108" s="98"/>
      <c r="Y108" s="98"/>
      <c r="Z108" s="98"/>
      <c r="AA108" s="98"/>
      <c r="AB108" s="98"/>
    </row>
    <row r="109" spans="1:28" ht="12" customHeight="1">
      <c r="A109" s="99"/>
      <c r="B109" s="99"/>
      <c r="C109" s="99"/>
      <c r="D109" s="99"/>
      <c r="E109" s="99"/>
      <c r="F109" s="99"/>
      <c r="G109" s="99"/>
      <c r="H109" s="99"/>
      <c r="I109" s="99"/>
      <c r="J109" s="98"/>
      <c r="K109" s="98"/>
      <c r="L109" s="98"/>
      <c r="M109" s="98"/>
      <c r="N109" s="98"/>
      <c r="O109" s="98"/>
      <c r="P109" s="98"/>
      <c r="Q109" s="98"/>
      <c r="R109" s="98"/>
      <c r="S109" s="98"/>
      <c r="T109" s="98"/>
      <c r="U109" s="98"/>
      <c r="V109" s="98"/>
      <c r="W109" s="98"/>
      <c r="X109" s="98"/>
      <c r="Y109" s="98"/>
      <c r="Z109" s="98"/>
      <c r="AA109" s="98"/>
      <c r="AB109" s="98"/>
    </row>
    <row r="110" spans="1:28" ht="12" customHeight="1">
      <c r="A110" s="99"/>
      <c r="B110" s="99"/>
      <c r="C110" s="99"/>
      <c r="D110" s="99"/>
      <c r="E110" s="99"/>
      <c r="F110" s="99"/>
      <c r="G110" s="99"/>
      <c r="H110" s="99"/>
      <c r="I110" s="99"/>
      <c r="J110" s="98"/>
      <c r="K110" s="98"/>
      <c r="L110" s="98"/>
      <c r="M110" s="98"/>
      <c r="N110" s="98"/>
      <c r="O110" s="98"/>
      <c r="P110" s="98"/>
      <c r="Q110" s="98"/>
      <c r="R110" s="98"/>
      <c r="S110" s="98"/>
      <c r="T110" s="98"/>
      <c r="U110" s="98"/>
      <c r="V110" s="98"/>
      <c r="W110" s="98"/>
      <c r="X110" s="98"/>
      <c r="Y110" s="98"/>
      <c r="Z110" s="98"/>
      <c r="AA110" s="98"/>
      <c r="AB110" s="98"/>
    </row>
    <row r="111" spans="1:28" ht="12" customHeight="1">
      <c r="A111" s="99"/>
      <c r="B111" s="99"/>
      <c r="C111" s="99"/>
      <c r="D111" s="99"/>
      <c r="E111" s="99"/>
      <c r="F111" s="99"/>
      <c r="G111" s="99"/>
      <c r="H111" s="99"/>
      <c r="I111" s="99"/>
      <c r="J111" s="98"/>
      <c r="K111" s="98"/>
      <c r="L111" s="98"/>
      <c r="M111" s="98"/>
      <c r="N111" s="98"/>
      <c r="O111" s="98"/>
      <c r="P111" s="98"/>
      <c r="Q111" s="98"/>
      <c r="R111" s="98"/>
      <c r="S111" s="98"/>
      <c r="T111" s="98"/>
      <c r="U111" s="98"/>
      <c r="V111" s="98"/>
      <c r="W111" s="98"/>
      <c r="X111" s="98"/>
      <c r="Y111" s="98"/>
      <c r="Z111" s="98"/>
      <c r="AA111" s="98"/>
      <c r="AB111" s="98"/>
    </row>
    <row r="112" spans="1:28" ht="12" customHeight="1">
      <c r="A112" s="99"/>
      <c r="B112" s="99"/>
      <c r="C112" s="99"/>
      <c r="D112" s="99"/>
      <c r="E112" s="99"/>
      <c r="F112" s="99"/>
      <c r="G112" s="99"/>
      <c r="H112" s="99"/>
      <c r="I112" s="99"/>
      <c r="J112" s="98"/>
      <c r="K112" s="98"/>
      <c r="L112" s="98"/>
      <c r="M112" s="98"/>
      <c r="N112" s="98"/>
      <c r="O112" s="98"/>
      <c r="P112" s="98"/>
      <c r="Q112" s="98"/>
      <c r="R112" s="98"/>
      <c r="S112" s="98"/>
      <c r="T112" s="98"/>
      <c r="U112" s="98"/>
      <c r="V112" s="98"/>
      <c r="W112" s="98"/>
      <c r="X112" s="98"/>
      <c r="Y112" s="98"/>
      <c r="Z112" s="98"/>
      <c r="AA112" s="98"/>
      <c r="AB112" s="98"/>
    </row>
    <row r="113" spans="1:28" ht="12" customHeight="1">
      <c r="A113" s="99"/>
      <c r="B113" s="99"/>
      <c r="C113" s="99"/>
      <c r="D113" s="99"/>
      <c r="E113" s="99"/>
      <c r="F113" s="99"/>
      <c r="G113" s="99"/>
      <c r="H113" s="99"/>
      <c r="I113" s="99"/>
      <c r="J113" s="98"/>
      <c r="K113" s="98"/>
      <c r="L113" s="98"/>
      <c r="M113" s="98"/>
      <c r="N113" s="98"/>
      <c r="O113" s="98"/>
      <c r="P113" s="98"/>
      <c r="Q113" s="98"/>
      <c r="R113" s="98"/>
      <c r="S113" s="98"/>
      <c r="T113" s="98"/>
      <c r="U113" s="98"/>
      <c r="V113" s="98"/>
      <c r="W113" s="98"/>
      <c r="X113" s="98"/>
      <c r="Y113" s="98"/>
      <c r="Z113" s="98"/>
      <c r="AA113" s="98"/>
      <c r="AB113" s="98"/>
    </row>
    <row r="114" spans="1:28" ht="12" customHeight="1">
      <c r="A114" s="99"/>
      <c r="B114" s="99"/>
      <c r="C114" s="99"/>
      <c r="D114" s="99"/>
      <c r="E114" s="99"/>
      <c r="F114" s="99"/>
      <c r="G114" s="99"/>
      <c r="H114" s="99"/>
      <c r="I114" s="99"/>
      <c r="J114" s="98"/>
      <c r="K114" s="98"/>
      <c r="L114" s="98"/>
      <c r="M114" s="98"/>
      <c r="N114" s="98"/>
      <c r="O114" s="98"/>
      <c r="P114" s="98"/>
      <c r="Q114" s="98"/>
      <c r="R114" s="98"/>
      <c r="S114" s="98"/>
      <c r="T114" s="98"/>
      <c r="U114" s="98"/>
      <c r="V114" s="98"/>
      <c r="W114" s="98"/>
      <c r="X114" s="98"/>
      <c r="Y114" s="98"/>
      <c r="Z114" s="98"/>
      <c r="AA114" s="98"/>
      <c r="AB114" s="98"/>
    </row>
    <row r="115" spans="1:28" ht="12" customHeight="1">
      <c r="A115" s="99"/>
      <c r="B115" s="99"/>
      <c r="C115" s="99"/>
      <c r="D115" s="99"/>
      <c r="E115" s="99"/>
      <c r="F115" s="99"/>
      <c r="G115" s="99"/>
      <c r="H115" s="99"/>
      <c r="I115" s="99"/>
      <c r="J115" s="98"/>
      <c r="K115" s="98"/>
      <c r="L115" s="98"/>
      <c r="M115" s="98"/>
      <c r="N115" s="98"/>
      <c r="O115" s="98"/>
      <c r="P115" s="98"/>
      <c r="Q115" s="98"/>
      <c r="R115" s="98"/>
      <c r="S115" s="98"/>
      <c r="T115" s="98"/>
      <c r="U115" s="98"/>
      <c r="V115" s="98"/>
      <c r="W115" s="98"/>
      <c r="X115" s="98"/>
      <c r="Y115" s="98"/>
      <c r="Z115" s="98"/>
      <c r="AA115" s="98"/>
      <c r="AB115" s="98"/>
    </row>
    <row r="116" spans="1:28" ht="12" customHeight="1">
      <c r="A116" s="99"/>
      <c r="B116" s="99"/>
      <c r="C116" s="99"/>
      <c r="D116" s="99"/>
      <c r="E116" s="99"/>
      <c r="F116" s="99"/>
      <c r="G116" s="99"/>
      <c r="H116" s="99"/>
      <c r="I116" s="99"/>
      <c r="J116" s="98"/>
      <c r="K116" s="98"/>
      <c r="L116" s="98"/>
      <c r="M116" s="98"/>
      <c r="N116" s="98"/>
      <c r="O116" s="98"/>
      <c r="P116" s="98"/>
      <c r="Q116" s="98"/>
      <c r="R116" s="98"/>
      <c r="S116" s="98"/>
      <c r="T116" s="98"/>
      <c r="U116" s="98"/>
      <c r="V116" s="98"/>
      <c r="W116" s="98"/>
      <c r="X116" s="98"/>
      <c r="Y116" s="98"/>
      <c r="Z116" s="98"/>
      <c r="AA116" s="98"/>
      <c r="AB116" s="98"/>
    </row>
    <row r="117" spans="1:28" ht="12" customHeight="1">
      <c r="A117" s="99"/>
      <c r="B117" s="99"/>
      <c r="C117" s="99"/>
      <c r="D117" s="99"/>
      <c r="E117" s="99"/>
      <c r="F117" s="99"/>
      <c r="G117" s="99"/>
      <c r="H117" s="99"/>
      <c r="I117" s="99"/>
      <c r="J117" s="98"/>
      <c r="K117" s="98"/>
      <c r="L117" s="98"/>
      <c r="M117" s="98"/>
      <c r="N117" s="98"/>
      <c r="O117" s="98"/>
      <c r="P117" s="98"/>
      <c r="Q117" s="98"/>
      <c r="R117" s="98"/>
      <c r="S117" s="98"/>
      <c r="T117" s="98"/>
      <c r="U117" s="98"/>
      <c r="V117" s="98"/>
      <c r="W117" s="98"/>
      <c r="X117" s="98"/>
      <c r="Y117" s="98"/>
      <c r="Z117" s="98"/>
      <c r="AA117" s="98"/>
      <c r="AB117" s="98"/>
    </row>
    <row r="118" spans="1:28" ht="12" customHeight="1">
      <c r="A118" s="99"/>
      <c r="B118" s="99"/>
      <c r="C118" s="99"/>
      <c r="D118" s="99"/>
      <c r="E118" s="99"/>
      <c r="F118" s="99"/>
      <c r="G118" s="99"/>
      <c r="H118" s="99"/>
      <c r="I118" s="99"/>
      <c r="J118" s="98"/>
      <c r="K118" s="98"/>
      <c r="L118" s="98"/>
      <c r="M118" s="98"/>
      <c r="N118" s="98"/>
      <c r="O118" s="98"/>
      <c r="P118" s="98"/>
      <c r="Q118" s="98"/>
      <c r="R118" s="98"/>
      <c r="S118" s="98"/>
      <c r="T118" s="98"/>
      <c r="U118" s="98"/>
      <c r="V118" s="98"/>
      <c r="W118" s="98"/>
      <c r="X118" s="98"/>
      <c r="Y118" s="98"/>
      <c r="Z118" s="98"/>
      <c r="AA118" s="98"/>
      <c r="AB118" s="98"/>
    </row>
    <row r="119" spans="1:28" ht="12" customHeight="1">
      <c r="A119" s="99"/>
      <c r="B119" s="99"/>
      <c r="C119" s="99"/>
      <c r="D119" s="99"/>
      <c r="E119" s="99"/>
      <c r="F119" s="99"/>
      <c r="G119" s="99"/>
      <c r="H119" s="99"/>
      <c r="I119" s="99"/>
      <c r="J119" s="98"/>
      <c r="K119" s="98"/>
      <c r="L119" s="98"/>
      <c r="M119" s="98"/>
      <c r="N119" s="98"/>
      <c r="O119" s="98"/>
      <c r="P119" s="98"/>
      <c r="Q119" s="98"/>
      <c r="R119" s="98"/>
      <c r="S119" s="98"/>
      <c r="T119" s="98"/>
      <c r="U119" s="98"/>
      <c r="V119" s="98"/>
      <c r="W119" s="98"/>
      <c r="X119" s="98"/>
      <c r="Y119" s="98"/>
      <c r="Z119" s="98"/>
      <c r="AA119" s="98"/>
      <c r="AB119" s="98"/>
    </row>
    <row r="120" spans="1:28" ht="12" customHeight="1">
      <c r="A120" s="99"/>
      <c r="B120" s="99"/>
      <c r="C120" s="99"/>
      <c r="D120" s="99"/>
      <c r="E120" s="99"/>
      <c r="F120" s="99"/>
      <c r="G120" s="99"/>
      <c r="H120" s="99"/>
      <c r="I120" s="99"/>
      <c r="J120" s="98"/>
      <c r="K120" s="98"/>
      <c r="L120" s="98"/>
      <c r="M120" s="98"/>
      <c r="N120" s="98"/>
      <c r="O120" s="98"/>
      <c r="P120" s="98"/>
      <c r="Q120" s="98"/>
      <c r="R120" s="98"/>
      <c r="S120" s="98"/>
      <c r="T120" s="98"/>
      <c r="U120" s="98"/>
      <c r="V120" s="98"/>
      <c r="W120" s="98"/>
      <c r="X120" s="98"/>
      <c r="Y120" s="98"/>
      <c r="Z120" s="98"/>
      <c r="AA120" s="98"/>
      <c r="AB120" s="98"/>
    </row>
    <row r="121" spans="1:28" ht="12" customHeight="1">
      <c r="A121" s="99"/>
      <c r="B121" s="99"/>
      <c r="C121" s="99"/>
      <c r="D121" s="99"/>
      <c r="E121" s="99"/>
      <c r="F121" s="99"/>
      <c r="G121" s="99"/>
      <c r="H121" s="99"/>
      <c r="I121" s="99"/>
      <c r="J121" s="98"/>
      <c r="K121" s="98"/>
      <c r="L121" s="98"/>
      <c r="M121" s="98"/>
      <c r="N121" s="98"/>
      <c r="O121" s="98"/>
      <c r="P121" s="98"/>
      <c r="Q121" s="98"/>
      <c r="R121" s="98"/>
      <c r="S121" s="98"/>
      <c r="T121" s="98"/>
      <c r="U121" s="98"/>
      <c r="V121" s="98"/>
      <c r="W121" s="98"/>
      <c r="X121" s="98"/>
      <c r="Y121" s="98"/>
      <c r="Z121" s="98"/>
      <c r="AA121" s="98"/>
      <c r="AB121" s="98"/>
    </row>
    <row r="122" spans="1:28" ht="12" customHeight="1">
      <c r="A122" s="99"/>
      <c r="B122" s="99"/>
      <c r="C122" s="99"/>
      <c r="D122" s="99"/>
      <c r="E122" s="99"/>
      <c r="F122" s="99"/>
      <c r="G122" s="99"/>
      <c r="H122" s="99"/>
      <c r="I122" s="99"/>
      <c r="J122" s="98"/>
      <c r="K122" s="98"/>
      <c r="L122" s="98"/>
      <c r="M122" s="98"/>
      <c r="N122" s="98"/>
      <c r="O122" s="98"/>
      <c r="P122" s="98"/>
      <c r="Q122" s="98"/>
      <c r="R122" s="98"/>
      <c r="S122" s="98"/>
      <c r="T122" s="98"/>
      <c r="U122" s="98"/>
      <c r="V122" s="98"/>
      <c r="W122" s="98"/>
      <c r="X122" s="98"/>
      <c r="Y122" s="98"/>
      <c r="Z122" s="98"/>
      <c r="AA122" s="98"/>
      <c r="AB122" s="98"/>
    </row>
    <row r="123" spans="1:28" ht="12" customHeight="1">
      <c r="A123" s="99"/>
      <c r="B123" s="99"/>
      <c r="C123" s="99"/>
      <c r="D123" s="99"/>
      <c r="E123" s="99"/>
      <c r="F123" s="99"/>
      <c r="G123" s="99"/>
      <c r="H123" s="99"/>
      <c r="I123" s="99"/>
      <c r="J123" s="98"/>
      <c r="K123" s="98"/>
      <c r="L123" s="98"/>
      <c r="M123" s="98"/>
      <c r="N123" s="98"/>
      <c r="O123" s="98"/>
      <c r="P123" s="98"/>
      <c r="Q123" s="98"/>
      <c r="R123" s="98"/>
      <c r="S123" s="98"/>
      <c r="T123" s="98"/>
      <c r="U123" s="98"/>
      <c r="V123" s="98"/>
      <c r="W123" s="98"/>
      <c r="X123" s="98"/>
      <c r="Y123" s="98"/>
      <c r="Z123" s="98"/>
      <c r="AA123" s="98"/>
      <c r="AB123" s="98"/>
    </row>
    <row r="124" spans="1:28" ht="12" customHeight="1">
      <c r="A124" s="99"/>
      <c r="B124" s="99"/>
      <c r="C124" s="99"/>
      <c r="D124" s="99"/>
      <c r="E124" s="99"/>
      <c r="F124" s="99"/>
      <c r="G124" s="99"/>
      <c r="H124" s="99"/>
      <c r="I124" s="99"/>
      <c r="J124" s="98"/>
      <c r="K124" s="98"/>
      <c r="L124" s="98"/>
      <c r="M124" s="98"/>
      <c r="N124" s="98"/>
      <c r="O124" s="98"/>
      <c r="P124" s="98"/>
      <c r="Q124" s="98"/>
      <c r="R124" s="98"/>
      <c r="S124" s="98"/>
      <c r="T124" s="98"/>
      <c r="U124" s="98"/>
      <c r="V124" s="98"/>
      <c r="W124" s="98"/>
      <c r="X124" s="98"/>
      <c r="Y124" s="98"/>
      <c r="Z124" s="98"/>
      <c r="AA124" s="98"/>
      <c r="AB124" s="98"/>
    </row>
    <row r="125" spans="1:28" ht="12" customHeight="1">
      <c r="A125" s="99"/>
      <c r="B125" s="99"/>
      <c r="C125" s="99"/>
      <c r="D125" s="99"/>
      <c r="E125" s="99"/>
      <c r="F125" s="99"/>
      <c r="G125" s="99"/>
      <c r="H125" s="99"/>
      <c r="I125" s="99"/>
      <c r="J125" s="98"/>
      <c r="K125" s="98"/>
      <c r="L125" s="98"/>
      <c r="M125" s="98"/>
      <c r="N125" s="98"/>
      <c r="O125" s="98"/>
      <c r="P125" s="98"/>
      <c r="Q125" s="98"/>
      <c r="R125" s="98"/>
      <c r="S125" s="98"/>
      <c r="T125" s="98"/>
      <c r="U125" s="98"/>
      <c r="V125" s="98"/>
      <c r="W125" s="98"/>
      <c r="X125" s="98"/>
      <c r="Y125" s="98"/>
      <c r="Z125" s="98"/>
      <c r="AA125" s="98"/>
      <c r="AB125" s="98"/>
    </row>
    <row r="126" spans="1:28" ht="12" customHeight="1">
      <c r="A126" s="99"/>
      <c r="B126" s="99"/>
      <c r="C126" s="99"/>
      <c r="D126" s="99"/>
      <c r="E126" s="99"/>
      <c r="F126" s="99"/>
      <c r="G126" s="99"/>
      <c r="H126" s="99"/>
      <c r="I126" s="99"/>
      <c r="J126" s="98"/>
      <c r="K126" s="98"/>
      <c r="L126" s="98"/>
      <c r="M126" s="98"/>
      <c r="N126" s="98"/>
      <c r="O126" s="98"/>
      <c r="P126" s="98"/>
      <c r="Q126" s="98"/>
      <c r="R126" s="98"/>
      <c r="S126" s="98"/>
      <c r="T126" s="98"/>
      <c r="U126" s="98"/>
      <c r="V126" s="98"/>
      <c r="W126" s="98"/>
      <c r="X126" s="98"/>
      <c r="Y126" s="98"/>
      <c r="Z126" s="98"/>
      <c r="AA126" s="98"/>
      <c r="AB126" s="98"/>
    </row>
    <row r="127" spans="1:28" ht="12" customHeight="1">
      <c r="A127" s="99"/>
      <c r="B127" s="99"/>
      <c r="C127" s="99"/>
      <c r="D127" s="99"/>
      <c r="E127" s="99"/>
      <c r="F127" s="99"/>
      <c r="G127" s="99"/>
      <c r="H127" s="99"/>
      <c r="I127" s="99"/>
      <c r="J127" s="98"/>
      <c r="K127" s="98"/>
      <c r="L127" s="98"/>
      <c r="M127" s="98"/>
      <c r="N127" s="98"/>
      <c r="O127" s="98"/>
      <c r="P127" s="98"/>
      <c r="Q127" s="98"/>
      <c r="R127" s="98"/>
      <c r="S127" s="98"/>
      <c r="T127" s="98"/>
      <c r="U127" s="98"/>
      <c r="V127" s="98"/>
      <c r="W127" s="98"/>
      <c r="X127" s="98"/>
      <c r="Y127" s="98"/>
      <c r="Z127" s="98"/>
      <c r="AA127" s="98"/>
      <c r="AB127" s="98"/>
    </row>
    <row r="128" spans="1:28" ht="12" customHeight="1">
      <c r="A128" s="99"/>
      <c r="B128" s="99"/>
      <c r="C128" s="99"/>
      <c r="D128" s="99"/>
      <c r="E128" s="99"/>
      <c r="F128" s="99"/>
      <c r="G128" s="99"/>
      <c r="H128" s="99"/>
      <c r="I128" s="99"/>
      <c r="J128" s="98"/>
      <c r="K128" s="98"/>
      <c r="L128" s="98"/>
      <c r="M128" s="98"/>
      <c r="N128" s="98"/>
      <c r="O128" s="98"/>
      <c r="P128" s="98"/>
      <c r="Q128" s="98"/>
      <c r="R128" s="98"/>
      <c r="S128" s="98"/>
      <c r="T128" s="98"/>
      <c r="U128" s="98"/>
      <c r="V128" s="98"/>
      <c r="W128" s="98"/>
      <c r="X128" s="98"/>
      <c r="Y128" s="98"/>
      <c r="Z128" s="98"/>
      <c r="AA128" s="98"/>
      <c r="AB128" s="98"/>
    </row>
    <row r="129" spans="1:28" ht="12" customHeight="1">
      <c r="A129" s="99"/>
      <c r="B129" s="99"/>
      <c r="C129" s="99"/>
      <c r="D129" s="99"/>
      <c r="E129" s="99"/>
      <c r="F129" s="99"/>
      <c r="G129" s="99"/>
      <c r="H129" s="99"/>
      <c r="I129" s="99"/>
      <c r="J129" s="98"/>
      <c r="K129" s="98"/>
      <c r="L129" s="98"/>
      <c r="M129" s="98"/>
      <c r="N129" s="98"/>
      <c r="O129" s="98"/>
      <c r="P129" s="98"/>
      <c r="Q129" s="98"/>
      <c r="R129" s="98"/>
      <c r="S129" s="98"/>
      <c r="T129" s="98"/>
      <c r="U129" s="98"/>
      <c r="V129" s="98"/>
      <c r="W129" s="98"/>
      <c r="X129" s="98"/>
      <c r="Y129" s="98"/>
      <c r="Z129" s="98"/>
      <c r="AA129" s="98"/>
      <c r="AB129" s="98"/>
    </row>
    <row r="130" spans="1:28" ht="12" customHeight="1">
      <c r="A130" s="99"/>
      <c r="B130" s="99"/>
      <c r="C130" s="99"/>
      <c r="D130" s="99"/>
      <c r="E130" s="99"/>
      <c r="F130" s="99"/>
      <c r="G130" s="99"/>
      <c r="H130" s="99"/>
      <c r="I130" s="99"/>
      <c r="J130" s="98"/>
      <c r="K130" s="98"/>
      <c r="L130" s="98"/>
      <c r="M130" s="98"/>
      <c r="N130" s="98"/>
      <c r="O130" s="98"/>
      <c r="P130" s="98"/>
      <c r="Q130" s="98"/>
      <c r="R130" s="98"/>
      <c r="S130" s="98"/>
      <c r="T130" s="98"/>
      <c r="U130" s="98"/>
      <c r="V130" s="98"/>
      <c r="W130" s="98"/>
      <c r="X130" s="98"/>
      <c r="Y130" s="98"/>
      <c r="Z130" s="98"/>
      <c r="AA130" s="98"/>
      <c r="AB130" s="98"/>
    </row>
    <row r="131" spans="1:28" ht="12" customHeight="1">
      <c r="A131" s="99"/>
      <c r="B131" s="99"/>
      <c r="C131" s="99"/>
      <c r="D131" s="99"/>
      <c r="E131" s="99"/>
      <c r="F131" s="99"/>
      <c r="G131" s="99"/>
      <c r="H131" s="99"/>
      <c r="I131" s="99"/>
      <c r="J131" s="98"/>
      <c r="K131" s="98"/>
      <c r="L131" s="98"/>
      <c r="M131" s="98"/>
      <c r="N131" s="98"/>
      <c r="O131" s="98"/>
      <c r="P131" s="98"/>
      <c r="Q131" s="98"/>
      <c r="R131" s="98"/>
      <c r="S131" s="98"/>
      <c r="T131" s="98"/>
      <c r="U131" s="98"/>
      <c r="V131" s="98"/>
      <c r="W131" s="98"/>
      <c r="X131" s="98"/>
      <c r="Y131" s="98"/>
      <c r="Z131" s="98"/>
      <c r="AA131" s="98"/>
      <c r="AB131" s="98"/>
    </row>
    <row r="132" spans="1:28" ht="12" customHeight="1">
      <c r="A132" s="99"/>
      <c r="B132" s="99"/>
      <c r="C132" s="99"/>
      <c r="D132" s="99"/>
      <c r="E132" s="99"/>
      <c r="F132" s="99"/>
      <c r="G132" s="99"/>
      <c r="H132" s="99"/>
      <c r="I132" s="99"/>
      <c r="J132" s="98"/>
      <c r="K132" s="98"/>
      <c r="L132" s="98"/>
      <c r="M132" s="98"/>
      <c r="N132" s="98"/>
      <c r="O132" s="98"/>
      <c r="P132" s="98"/>
      <c r="Q132" s="98"/>
      <c r="R132" s="98"/>
      <c r="S132" s="98"/>
      <c r="T132" s="98"/>
      <c r="U132" s="98"/>
      <c r="V132" s="98"/>
      <c r="W132" s="98"/>
      <c r="X132" s="98"/>
      <c r="Y132" s="98"/>
      <c r="Z132" s="98"/>
      <c r="AA132" s="98"/>
      <c r="AB132" s="98"/>
    </row>
    <row r="133" spans="1:28" ht="12" customHeight="1">
      <c r="A133" s="99"/>
      <c r="B133" s="99"/>
      <c r="C133" s="99"/>
      <c r="D133" s="99"/>
      <c r="E133" s="99"/>
      <c r="F133" s="99"/>
      <c r="G133" s="99"/>
      <c r="H133" s="99"/>
      <c r="I133" s="99"/>
      <c r="J133" s="98"/>
      <c r="K133" s="98"/>
      <c r="L133" s="98"/>
      <c r="M133" s="98"/>
      <c r="N133" s="98"/>
      <c r="O133" s="98"/>
      <c r="P133" s="98"/>
      <c r="Q133" s="98"/>
      <c r="R133" s="98"/>
      <c r="S133" s="98"/>
      <c r="T133" s="98"/>
      <c r="U133" s="98"/>
      <c r="V133" s="98"/>
      <c r="W133" s="98"/>
      <c r="X133" s="98"/>
      <c r="Y133" s="98"/>
      <c r="Z133" s="98"/>
      <c r="AA133" s="98"/>
      <c r="AB133" s="98"/>
    </row>
    <row r="134" spans="1:28" ht="12" customHeight="1">
      <c r="A134" s="99"/>
      <c r="B134" s="99"/>
      <c r="C134" s="99"/>
      <c r="D134" s="99"/>
      <c r="E134" s="99"/>
      <c r="F134" s="99"/>
      <c r="G134" s="99"/>
      <c r="H134" s="99"/>
      <c r="I134" s="99"/>
      <c r="J134" s="98"/>
      <c r="K134" s="98"/>
      <c r="L134" s="98"/>
      <c r="M134" s="98"/>
      <c r="N134" s="98"/>
      <c r="O134" s="98"/>
      <c r="P134" s="98"/>
      <c r="Q134" s="98"/>
      <c r="R134" s="98"/>
      <c r="S134" s="98"/>
      <c r="T134" s="98"/>
      <c r="U134" s="98"/>
      <c r="V134" s="98"/>
      <c r="W134" s="98"/>
      <c r="X134" s="98"/>
      <c r="Y134" s="98"/>
      <c r="Z134" s="98"/>
      <c r="AA134" s="98"/>
      <c r="AB134" s="98"/>
    </row>
    <row r="135" spans="1:28" ht="12" customHeight="1">
      <c r="A135" s="99"/>
      <c r="B135" s="99"/>
      <c r="C135" s="99"/>
      <c r="D135" s="99"/>
      <c r="E135" s="99"/>
      <c r="F135" s="99"/>
      <c r="G135" s="99"/>
      <c r="H135" s="99"/>
      <c r="I135" s="99"/>
      <c r="J135" s="98"/>
      <c r="K135" s="98"/>
      <c r="L135" s="98"/>
      <c r="M135" s="98"/>
      <c r="N135" s="98"/>
      <c r="O135" s="98"/>
      <c r="P135" s="98"/>
      <c r="Q135" s="98"/>
      <c r="R135" s="98"/>
      <c r="S135" s="98"/>
      <c r="T135" s="98"/>
      <c r="U135" s="98"/>
      <c r="V135" s="98"/>
      <c r="W135" s="98"/>
      <c r="X135" s="98"/>
      <c r="Y135" s="98"/>
      <c r="Z135" s="98"/>
      <c r="AA135" s="98"/>
      <c r="AB135" s="98"/>
    </row>
    <row r="136" spans="1:28" ht="12" customHeight="1">
      <c r="A136" s="99"/>
      <c r="B136" s="99"/>
      <c r="C136" s="99"/>
      <c r="D136" s="99"/>
      <c r="E136" s="99"/>
      <c r="F136" s="99"/>
      <c r="G136" s="99"/>
      <c r="H136" s="99"/>
      <c r="I136" s="99"/>
      <c r="J136" s="98"/>
      <c r="K136" s="98"/>
      <c r="L136" s="98"/>
      <c r="M136" s="98"/>
      <c r="N136" s="98"/>
      <c r="O136" s="98"/>
      <c r="P136" s="98"/>
      <c r="Q136" s="98"/>
      <c r="R136" s="98"/>
      <c r="S136" s="98"/>
      <c r="T136" s="98"/>
      <c r="U136" s="98"/>
      <c r="V136" s="98"/>
      <c r="W136" s="98"/>
      <c r="X136" s="98"/>
      <c r="Y136" s="98"/>
      <c r="Z136" s="98"/>
      <c r="AA136" s="98"/>
      <c r="AB136" s="98"/>
    </row>
    <row r="137" spans="1:28" ht="12" customHeight="1">
      <c r="A137" s="99"/>
      <c r="B137" s="99"/>
      <c r="C137" s="99"/>
      <c r="D137" s="99"/>
      <c r="E137" s="99"/>
      <c r="F137" s="99"/>
      <c r="G137" s="99"/>
      <c r="H137" s="99"/>
      <c r="I137" s="99"/>
      <c r="J137" s="98"/>
      <c r="K137" s="98"/>
      <c r="L137" s="98"/>
      <c r="M137" s="98"/>
      <c r="N137" s="98"/>
      <c r="O137" s="98"/>
      <c r="P137" s="98"/>
      <c r="Q137" s="98"/>
      <c r="R137" s="98"/>
      <c r="S137" s="98"/>
      <c r="T137" s="98"/>
      <c r="U137" s="98"/>
      <c r="V137" s="98"/>
      <c r="W137" s="98"/>
      <c r="X137" s="98"/>
      <c r="Y137" s="98"/>
      <c r="Z137" s="98"/>
      <c r="AA137" s="98"/>
      <c r="AB137" s="98"/>
    </row>
    <row r="138" spans="1:28" ht="12" customHeight="1">
      <c r="A138" s="99"/>
      <c r="B138" s="99"/>
      <c r="C138" s="99"/>
      <c r="D138" s="99"/>
      <c r="E138" s="99"/>
      <c r="F138" s="99"/>
      <c r="G138" s="99"/>
      <c r="H138" s="99"/>
      <c r="I138" s="99"/>
      <c r="J138" s="98"/>
      <c r="K138" s="98"/>
      <c r="L138" s="98"/>
      <c r="M138" s="98"/>
      <c r="N138" s="98"/>
      <c r="O138" s="98"/>
      <c r="P138" s="98"/>
      <c r="Q138" s="98"/>
      <c r="R138" s="98"/>
      <c r="S138" s="98"/>
      <c r="T138" s="98"/>
      <c r="U138" s="98"/>
      <c r="V138" s="98"/>
      <c r="W138" s="98"/>
      <c r="X138" s="98"/>
      <c r="Y138" s="98"/>
      <c r="Z138" s="98"/>
      <c r="AA138" s="98"/>
      <c r="AB138" s="98"/>
    </row>
    <row r="139" spans="1:28" ht="12" customHeight="1">
      <c r="A139" s="99"/>
      <c r="B139" s="99"/>
      <c r="C139" s="99"/>
      <c r="D139" s="99"/>
      <c r="E139" s="99"/>
      <c r="F139" s="99"/>
      <c r="G139" s="99"/>
      <c r="H139" s="99"/>
      <c r="I139" s="99"/>
      <c r="J139" s="98"/>
      <c r="K139" s="98"/>
      <c r="L139" s="98"/>
      <c r="M139" s="98"/>
      <c r="N139" s="98"/>
      <c r="O139" s="98"/>
      <c r="P139" s="98"/>
      <c r="Q139" s="98"/>
      <c r="R139" s="98"/>
      <c r="S139" s="98"/>
      <c r="T139" s="98"/>
      <c r="U139" s="98"/>
      <c r="V139" s="98"/>
      <c r="W139" s="98"/>
      <c r="X139" s="98"/>
      <c r="Y139" s="98"/>
      <c r="Z139" s="98"/>
      <c r="AA139" s="98"/>
      <c r="AB139" s="98"/>
    </row>
    <row r="140" spans="1:28" ht="12" customHeight="1">
      <c r="A140" s="99"/>
      <c r="B140" s="99"/>
      <c r="C140" s="99"/>
      <c r="D140" s="99"/>
      <c r="E140" s="99"/>
      <c r="F140" s="99"/>
      <c r="G140" s="99"/>
      <c r="H140" s="99"/>
      <c r="I140" s="99"/>
      <c r="J140" s="98"/>
      <c r="K140" s="98"/>
      <c r="L140" s="98"/>
      <c r="M140" s="98"/>
      <c r="N140" s="98"/>
      <c r="O140" s="98"/>
      <c r="P140" s="98"/>
      <c r="Q140" s="98"/>
      <c r="R140" s="98"/>
      <c r="S140" s="98"/>
      <c r="T140" s="98"/>
      <c r="U140" s="98"/>
      <c r="V140" s="98"/>
      <c r="W140" s="98"/>
      <c r="X140" s="98"/>
      <c r="Y140" s="98"/>
      <c r="Z140" s="98"/>
      <c r="AA140" s="98"/>
      <c r="AB140" s="98"/>
    </row>
    <row r="141" spans="1:28" ht="12" customHeight="1">
      <c r="A141" s="99"/>
      <c r="B141" s="99"/>
      <c r="C141" s="99"/>
      <c r="D141" s="99"/>
      <c r="E141" s="99"/>
      <c r="F141" s="99"/>
      <c r="G141" s="99"/>
      <c r="H141" s="99"/>
      <c r="I141" s="99"/>
      <c r="J141" s="98"/>
      <c r="K141" s="98"/>
      <c r="L141" s="98"/>
      <c r="M141" s="98"/>
      <c r="N141" s="98"/>
      <c r="O141" s="98"/>
      <c r="P141" s="98"/>
      <c r="Q141" s="98"/>
      <c r="R141" s="98"/>
      <c r="S141" s="98"/>
      <c r="T141" s="98"/>
      <c r="U141" s="98"/>
      <c r="V141" s="98"/>
      <c r="W141" s="98"/>
      <c r="X141" s="98"/>
      <c r="Y141" s="98"/>
      <c r="Z141" s="98"/>
      <c r="AA141" s="98"/>
      <c r="AB141" s="98"/>
    </row>
    <row r="142" spans="1:28" ht="12" customHeight="1">
      <c r="A142" s="99"/>
      <c r="B142" s="99"/>
      <c r="C142" s="99"/>
      <c r="D142" s="99"/>
      <c r="E142" s="99"/>
      <c r="F142" s="99"/>
      <c r="G142" s="99"/>
      <c r="H142" s="99"/>
      <c r="I142" s="99"/>
      <c r="J142" s="98"/>
      <c r="K142" s="98"/>
      <c r="L142" s="98"/>
      <c r="M142" s="98"/>
      <c r="N142" s="98"/>
      <c r="O142" s="98"/>
      <c r="P142" s="98"/>
      <c r="Q142" s="98"/>
      <c r="R142" s="98"/>
      <c r="S142" s="98"/>
      <c r="T142" s="98"/>
      <c r="U142" s="98"/>
      <c r="V142" s="98"/>
      <c r="W142" s="98"/>
      <c r="X142" s="98"/>
      <c r="Y142" s="98"/>
      <c r="Z142" s="98"/>
      <c r="AA142" s="98"/>
      <c r="AB142" s="98"/>
    </row>
    <row r="143" spans="1:28" ht="12" customHeight="1">
      <c r="A143" s="99"/>
      <c r="B143" s="99"/>
      <c r="C143" s="99"/>
      <c r="D143" s="99"/>
      <c r="E143" s="99"/>
      <c r="F143" s="99"/>
      <c r="G143" s="99"/>
      <c r="H143" s="99"/>
      <c r="I143" s="99"/>
      <c r="J143" s="98"/>
      <c r="K143" s="98"/>
      <c r="L143" s="98"/>
      <c r="M143" s="98"/>
      <c r="N143" s="98"/>
      <c r="O143" s="98"/>
      <c r="P143" s="98"/>
      <c r="Q143" s="98"/>
      <c r="R143" s="98"/>
      <c r="S143" s="98"/>
      <c r="T143" s="98"/>
      <c r="U143" s="98"/>
      <c r="V143" s="98"/>
      <c r="W143" s="98"/>
      <c r="X143" s="98"/>
      <c r="Y143" s="98"/>
      <c r="Z143" s="98"/>
      <c r="AA143" s="98"/>
      <c r="AB143" s="98"/>
    </row>
    <row r="144" spans="1:28" ht="12" customHeight="1">
      <c r="A144" s="99"/>
      <c r="B144" s="99"/>
      <c r="C144" s="99"/>
      <c r="D144" s="99"/>
      <c r="E144" s="99"/>
      <c r="F144" s="99"/>
      <c r="G144" s="99"/>
      <c r="H144" s="99"/>
      <c r="I144" s="99"/>
      <c r="J144" s="98"/>
      <c r="K144" s="98"/>
      <c r="L144" s="98"/>
      <c r="M144" s="98"/>
      <c r="N144" s="98"/>
      <c r="O144" s="98"/>
      <c r="P144" s="98"/>
      <c r="Q144" s="98"/>
      <c r="R144" s="98"/>
      <c r="S144" s="98"/>
      <c r="T144" s="98"/>
      <c r="U144" s="98"/>
      <c r="V144" s="98"/>
      <c r="W144" s="98"/>
      <c r="X144" s="98"/>
      <c r="Y144" s="98"/>
      <c r="Z144" s="98"/>
      <c r="AA144" s="98"/>
      <c r="AB144" s="98"/>
    </row>
    <row r="145" spans="1:28" ht="12" customHeight="1">
      <c r="A145" s="99"/>
      <c r="B145" s="99"/>
      <c r="C145" s="99"/>
      <c r="D145" s="99"/>
      <c r="E145" s="99"/>
      <c r="F145" s="99"/>
      <c r="G145" s="99"/>
      <c r="H145" s="99"/>
      <c r="I145" s="99"/>
      <c r="J145" s="98"/>
      <c r="K145" s="98"/>
      <c r="L145" s="98"/>
      <c r="M145" s="98"/>
      <c r="N145" s="98"/>
      <c r="O145" s="98"/>
      <c r="P145" s="98"/>
      <c r="Q145" s="98"/>
      <c r="R145" s="98"/>
      <c r="S145" s="98"/>
      <c r="T145" s="98"/>
      <c r="U145" s="98"/>
      <c r="V145" s="98"/>
      <c r="W145" s="98"/>
      <c r="X145" s="98"/>
      <c r="Y145" s="98"/>
      <c r="Z145" s="98"/>
      <c r="AA145" s="98"/>
      <c r="AB145" s="98"/>
    </row>
    <row r="146" spans="1:28" ht="12" customHeight="1">
      <c r="A146" s="99"/>
      <c r="B146" s="99"/>
      <c r="C146" s="99"/>
      <c r="D146" s="99"/>
      <c r="E146" s="99"/>
      <c r="F146" s="99"/>
      <c r="G146" s="99"/>
      <c r="H146" s="99"/>
      <c r="I146" s="99"/>
      <c r="J146" s="98"/>
      <c r="K146" s="98"/>
      <c r="L146" s="98"/>
      <c r="M146" s="98"/>
      <c r="N146" s="98"/>
      <c r="O146" s="98"/>
      <c r="P146" s="98"/>
      <c r="Q146" s="98"/>
      <c r="R146" s="98"/>
      <c r="S146" s="98"/>
      <c r="T146" s="98"/>
      <c r="U146" s="98"/>
      <c r="V146" s="98"/>
      <c r="W146" s="98"/>
      <c r="X146" s="98"/>
      <c r="Y146" s="98"/>
      <c r="Z146" s="98"/>
      <c r="AA146" s="98"/>
      <c r="AB146" s="98"/>
    </row>
    <row r="147" spans="1:28" ht="12" customHeight="1">
      <c r="A147" s="99"/>
      <c r="B147" s="99"/>
      <c r="C147" s="99"/>
      <c r="D147" s="99"/>
      <c r="E147" s="99"/>
      <c r="F147" s="99"/>
      <c r="G147" s="99"/>
      <c r="H147" s="99"/>
      <c r="I147" s="99"/>
      <c r="J147" s="98"/>
      <c r="K147" s="98"/>
      <c r="L147" s="98"/>
      <c r="M147" s="98"/>
      <c r="N147" s="98"/>
      <c r="O147" s="98"/>
      <c r="P147" s="98"/>
      <c r="Q147" s="98"/>
      <c r="R147" s="98"/>
      <c r="S147" s="98"/>
      <c r="T147" s="98"/>
      <c r="U147" s="98"/>
      <c r="V147" s="98"/>
      <c r="W147" s="98"/>
      <c r="X147" s="98"/>
      <c r="Y147" s="98"/>
      <c r="Z147" s="98"/>
      <c r="AA147" s="98"/>
      <c r="AB147" s="98"/>
    </row>
    <row r="148" spans="1:28" ht="12" customHeight="1">
      <c r="A148" s="99"/>
      <c r="B148" s="99"/>
      <c r="C148" s="99"/>
      <c r="D148" s="99"/>
      <c r="E148" s="99"/>
      <c r="F148" s="99"/>
      <c r="G148" s="99"/>
      <c r="H148" s="99"/>
      <c r="I148" s="99"/>
      <c r="J148" s="98"/>
      <c r="K148" s="98"/>
      <c r="L148" s="98"/>
      <c r="M148" s="98"/>
      <c r="N148" s="98"/>
      <c r="O148" s="98"/>
      <c r="P148" s="98"/>
      <c r="Q148" s="98"/>
      <c r="R148" s="98"/>
      <c r="S148" s="98"/>
      <c r="T148" s="98"/>
      <c r="U148" s="98"/>
      <c r="V148" s="98"/>
      <c r="W148" s="98"/>
      <c r="X148" s="98"/>
      <c r="Y148" s="98"/>
      <c r="Z148" s="98"/>
      <c r="AA148" s="98"/>
      <c r="AB148" s="98"/>
    </row>
    <row r="149" spans="1:28" ht="12" customHeight="1">
      <c r="A149" s="99"/>
      <c r="B149" s="99"/>
      <c r="C149" s="99"/>
      <c r="D149" s="99"/>
      <c r="E149" s="99"/>
      <c r="F149" s="99"/>
      <c r="G149" s="99"/>
      <c r="H149" s="99"/>
      <c r="I149" s="99"/>
      <c r="J149" s="98"/>
      <c r="K149" s="98"/>
      <c r="L149" s="98"/>
      <c r="M149" s="98"/>
      <c r="N149" s="98"/>
      <c r="O149" s="98"/>
      <c r="P149" s="98"/>
      <c r="Q149" s="98"/>
      <c r="R149" s="98"/>
      <c r="S149" s="98"/>
      <c r="T149" s="98"/>
      <c r="U149" s="98"/>
      <c r="V149" s="98"/>
      <c r="W149" s="98"/>
      <c r="X149" s="98"/>
      <c r="Y149" s="98"/>
      <c r="Z149" s="98"/>
      <c r="AA149" s="98"/>
      <c r="AB149" s="98"/>
    </row>
    <row r="150" spans="1:28" ht="12" customHeight="1">
      <c r="A150" s="99"/>
      <c r="B150" s="99"/>
      <c r="C150" s="99"/>
      <c r="D150" s="99"/>
      <c r="E150" s="99"/>
      <c r="F150" s="99"/>
      <c r="G150" s="99"/>
      <c r="H150" s="99"/>
      <c r="I150" s="99"/>
      <c r="J150" s="98"/>
      <c r="K150" s="98"/>
      <c r="L150" s="98"/>
      <c r="M150" s="98"/>
      <c r="N150" s="98"/>
      <c r="O150" s="98"/>
      <c r="P150" s="98"/>
      <c r="Q150" s="98"/>
      <c r="R150" s="98"/>
      <c r="S150" s="98"/>
      <c r="T150" s="98"/>
      <c r="U150" s="98"/>
      <c r="V150" s="98"/>
      <c r="W150" s="98"/>
      <c r="X150" s="98"/>
      <c r="Y150" s="98"/>
      <c r="Z150" s="98"/>
      <c r="AA150" s="98"/>
      <c r="AB150" s="98"/>
    </row>
    <row r="151" spans="1:28" ht="12" customHeight="1">
      <c r="A151" s="99"/>
      <c r="B151" s="99"/>
      <c r="C151" s="99"/>
      <c r="D151" s="99"/>
      <c r="E151" s="99"/>
      <c r="F151" s="99"/>
      <c r="G151" s="99"/>
      <c r="H151" s="99"/>
      <c r="I151" s="99"/>
      <c r="J151" s="98"/>
      <c r="K151" s="98"/>
      <c r="L151" s="98"/>
      <c r="M151" s="98"/>
      <c r="N151" s="98"/>
      <c r="O151" s="98"/>
      <c r="P151" s="98"/>
      <c r="Q151" s="98"/>
      <c r="R151" s="98"/>
      <c r="S151" s="98"/>
      <c r="T151" s="98"/>
      <c r="U151" s="98"/>
      <c r="V151" s="98"/>
      <c r="W151" s="98"/>
      <c r="X151" s="98"/>
      <c r="Y151" s="98"/>
      <c r="Z151" s="98"/>
      <c r="AA151" s="98"/>
      <c r="AB151" s="98"/>
    </row>
    <row r="152" spans="1:28" ht="12" customHeight="1">
      <c r="A152" s="99"/>
      <c r="B152" s="99"/>
      <c r="C152" s="99"/>
      <c r="D152" s="99"/>
      <c r="E152" s="99"/>
      <c r="F152" s="99"/>
      <c r="G152" s="99"/>
      <c r="H152" s="99"/>
      <c r="I152" s="99"/>
      <c r="J152" s="98"/>
      <c r="K152" s="98"/>
      <c r="L152" s="98"/>
      <c r="M152" s="98"/>
      <c r="N152" s="98"/>
      <c r="O152" s="98"/>
      <c r="P152" s="98"/>
      <c r="Q152" s="98"/>
      <c r="R152" s="98"/>
      <c r="S152" s="98"/>
      <c r="T152" s="98"/>
      <c r="U152" s="98"/>
      <c r="V152" s="98"/>
      <c r="W152" s="98"/>
      <c r="X152" s="98"/>
      <c r="Y152" s="98"/>
      <c r="Z152" s="98"/>
      <c r="AA152" s="98"/>
      <c r="AB152" s="98"/>
    </row>
    <row r="153" spans="1:28" ht="12" customHeight="1">
      <c r="A153" s="99"/>
      <c r="B153" s="99"/>
      <c r="C153" s="99"/>
      <c r="D153" s="99"/>
      <c r="E153" s="99"/>
      <c r="F153" s="99"/>
      <c r="G153" s="99"/>
      <c r="H153" s="99"/>
      <c r="I153" s="99"/>
      <c r="J153" s="98"/>
      <c r="K153" s="98"/>
      <c r="L153" s="98"/>
      <c r="M153" s="98"/>
      <c r="N153" s="98"/>
      <c r="O153" s="98"/>
      <c r="P153" s="98"/>
      <c r="Q153" s="98"/>
      <c r="R153" s="98"/>
      <c r="S153" s="98"/>
      <c r="T153" s="98"/>
      <c r="U153" s="98"/>
      <c r="V153" s="98"/>
      <c r="W153" s="98"/>
      <c r="X153" s="98"/>
      <c r="Y153" s="98"/>
      <c r="Z153" s="98"/>
      <c r="AA153" s="98"/>
      <c r="AB153" s="98"/>
    </row>
    <row r="154" spans="1:28" ht="12" customHeight="1">
      <c r="A154" s="99"/>
      <c r="B154" s="99"/>
      <c r="C154" s="99"/>
      <c r="D154" s="99"/>
      <c r="E154" s="99"/>
      <c r="F154" s="99"/>
      <c r="G154" s="99"/>
      <c r="H154" s="99"/>
      <c r="I154" s="99"/>
      <c r="J154" s="98"/>
      <c r="K154" s="98"/>
      <c r="L154" s="98"/>
      <c r="M154" s="98"/>
      <c r="N154" s="98"/>
      <c r="O154" s="98"/>
      <c r="P154" s="98"/>
      <c r="Q154" s="98"/>
      <c r="R154" s="98"/>
      <c r="S154" s="98"/>
      <c r="T154" s="98"/>
      <c r="U154" s="98"/>
      <c r="V154" s="98"/>
      <c r="W154" s="98"/>
      <c r="X154" s="98"/>
      <c r="Y154" s="98"/>
      <c r="Z154" s="98"/>
      <c r="AA154" s="98"/>
      <c r="AB154" s="98"/>
    </row>
    <row r="155" spans="1:28" ht="12" customHeight="1">
      <c r="A155" s="99"/>
      <c r="B155" s="99"/>
      <c r="C155" s="99"/>
      <c r="D155" s="99"/>
      <c r="E155" s="99"/>
      <c r="F155" s="99"/>
      <c r="G155" s="99"/>
      <c r="H155" s="99"/>
      <c r="I155" s="99"/>
      <c r="J155" s="98"/>
      <c r="K155" s="98"/>
      <c r="L155" s="98"/>
      <c r="M155" s="98"/>
      <c r="N155" s="98"/>
      <c r="O155" s="98"/>
      <c r="P155" s="98"/>
      <c r="Q155" s="98"/>
      <c r="R155" s="98"/>
      <c r="S155" s="98"/>
      <c r="T155" s="98"/>
      <c r="U155" s="98"/>
      <c r="V155" s="98"/>
      <c r="W155" s="98"/>
      <c r="X155" s="98"/>
      <c r="Y155" s="98"/>
      <c r="Z155" s="98"/>
      <c r="AA155" s="98"/>
      <c r="AB155" s="98"/>
    </row>
    <row r="156" spans="1:28" ht="12" customHeight="1">
      <c r="A156" s="99"/>
      <c r="B156" s="99"/>
      <c r="C156" s="99"/>
      <c r="D156" s="99"/>
      <c r="E156" s="99"/>
      <c r="F156" s="99"/>
      <c r="G156" s="99"/>
      <c r="H156" s="99"/>
      <c r="I156" s="99"/>
      <c r="J156" s="98"/>
      <c r="K156" s="98"/>
      <c r="L156" s="98"/>
      <c r="M156" s="98"/>
      <c r="N156" s="98"/>
      <c r="O156" s="98"/>
      <c r="P156" s="98"/>
      <c r="Q156" s="98"/>
      <c r="R156" s="98"/>
      <c r="S156" s="98"/>
      <c r="T156" s="98"/>
      <c r="U156" s="98"/>
      <c r="V156" s="98"/>
      <c r="W156" s="98"/>
      <c r="X156" s="98"/>
      <c r="Y156" s="98"/>
      <c r="Z156" s="98"/>
      <c r="AA156" s="98"/>
      <c r="AB156" s="98"/>
    </row>
    <row r="157" spans="1:28" ht="12" customHeight="1">
      <c r="A157" s="99"/>
      <c r="B157" s="99"/>
      <c r="C157" s="99"/>
      <c r="D157" s="99"/>
      <c r="E157" s="99"/>
      <c r="F157" s="99"/>
      <c r="G157" s="99"/>
      <c r="H157" s="99"/>
      <c r="I157" s="99"/>
      <c r="J157" s="98"/>
      <c r="K157" s="98"/>
      <c r="L157" s="98"/>
      <c r="M157" s="98"/>
      <c r="N157" s="98"/>
      <c r="O157" s="98"/>
      <c r="P157" s="98"/>
      <c r="Q157" s="98"/>
      <c r="R157" s="98"/>
      <c r="S157" s="98"/>
      <c r="T157" s="98"/>
      <c r="U157" s="98"/>
      <c r="V157" s="98"/>
      <c r="W157" s="98"/>
      <c r="X157" s="98"/>
      <c r="Y157" s="98"/>
      <c r="Z157" s="98"/>
      <c r="AA157" s="98"/>
      <c r="AB157" s="98"/>
    </row>
    <row r="158" spans="1:28" ht="12" customHeight="1">
      <c r="A158" s="99"/>
      <c r="B158" s="99"/>
      <c r="C158" s="99"/>
      <c r="D158" s="99"/>
      <c r="E158" s="99"/>
      <c r="F158" s="99"/>
      <c r="G158" s="99"/>
      <c r="H158" s="99"/>
      <c r="I158" s="99"/>
      <c r="J158" s="98"/>
      <c r="K158" s="98"/>
      <c r="L158" s="98"/>
      <c r="M158" s="98"/>
      <c r="N158" s="98"/>
      <c r="O158" s="98"/>
      <c r="P158" s="98"/>
      <c r="Q158" s="98"/>
      <c r="R158" s="98"/>
      <c r="S158" s="98"/>
      <c r="T158" s="98"/>
      <c r="U158" s="98"/>
      <c r="V158" s="98"/>
      <c r="W158" s="98"/>
      <c r="X158" s="98"/>
      <c r="Y158" s="98"/>
      <c r="Z158" s="98"/>
      <c r="AA158" s="98"/>
      <c r="AB158" s="98"/>
    </row>
    <row r="159" spans="1:28" ht="12" customHeight="1">
      <c r="A159" s="99"/>
      <c r="B159" s="99"/>
      <c r="C159" s="99"/>
      <c r="D159" s="99"/>
      <c r="E159" s="99"/>
      <c r="F159" s="99"/>
      <c r="G159" s="99"/>
      <c r="H159" s="99"/>
      <c r="I159" s="99"/>
      <c r="J159" s="98"/>
      <c r="K159" s="98"/>
      <c r="L159" s="98"/>
      <c r="M159" s="98"/>
      <c r="N159" s="98"/>
      <c r="O159" s="98"/>
      <c r="P159" s="98"/>
      <c r="Q159" s="98"/>
      <c r="R159" s="98"/>
      <c r="S159" s="98"/>
      <c r="T159" s="98"/>
      <c r="U159" s="98"/>
      <c r="V159" s="98"/>
      <c r="W159" s="98"/>
      <c r="X159" s="98"/>
      <c r="Y159" s="98"/>
      <c r="Z159" s="98"/>
      <c r="AA159" s="98"/>
      <c r="AB159" s="98"/>
    </row>
    <row r="160" spans="1:28" ht="12" customHeight="1">
      <c r="A160" s="99"/>
      <c r="B160" s="99"/>
      <c r="C160" s="99"/>
      <c r="D160" s="99"/>
      <c r="E160" s="99"/>
      <c r="F160" s="99"/>
      <c r="G160" s="99"/>
      <c r="H160" s="99"/>
      <c r="I160" s="99"/>
      <c r="J160" s="98"/>
      <c r="K160" s="98"/>
      <c r="L160" s="98"/>
      <c r="M160" s="98"/>
      <c r="N160" s="98"/>
      <c r="O160" s="98"/>
      <c r="P160" s="98"/>
      <c r="Q160" s="98"/>
      <c r="R160" s="98"/>
      <c r="S160" s="98"/>
      <c r="T160" s="98"/>
      <c r="U160" s="98"/>
      <c r="V160" s="98"/>
      <c r="W160" s="98"/>
      <c r="X160" s="98"/>
      <c r="Y160" s="98"/>
      <c r="Z160" s="98"/>
      <c r="AA160" s="98"/>
      <c r="AB160" s="98"/>
    </row>
    <row r="161" spans="1:28" ht="12" customHeight="1">
      <c r="A161" s="99"/>
      <c r="B161" s="99"/>
      <c r="C161" s="99"/>
      <c r="D161" s="99"/>
      <c r="E161" s="99"/>
      <c r="F161" s="99"/>
      <c r="G161" s="99"/>
      <c r="H161" s="99"/>
      <c r="I161" s="99"/>
      <c r="J161" s="98"/>
      <c r="K161" s="98"/>
      <c r="L161" s="98"/>
      <c r="M161" s="98"/>
      <c r="N161" s="98"/>
      <c r="O161" s="98"/>
      <c r="P161" s="98"/>
      <c r="Q161" s="98"/>
      <c r="R161" s="98"/>
      <c r="S161" s="98"/>
      <c r="T161" s="98"/>
      <c r="U161" s="98"/>
      <c r="V161" s="98"/>
      <c r="W161" s="98"/>
      <c r="X161" s="98"/>
      <c r="Y161" s="98"/>
      <c r="Z161" s="98"/>
      <c r="AA161" s="98"/>
      <c r="AB161" s="98"/>
    </row>
    <row r="162" spans="1:28" ht="12" customHeight="1">
      <c r="A162" s="99"/>
      <c r="B162" s="99"/>
      <c r="C162" s="99"/>
      <c r="D162" s="99"/>
      <c r="E162" s="99"/>
      <c r="F162" s="99"/>
      <c r="G162" s="99"/>
      <c r="H162" s="99"/>
      <c r="I162" s="99"/>
      <c r="J162" s="98"/>
      <c r="K162" s="98"/>
      <c r="L162" s="98"/>
      <c r="M162" s="98"/>
      <c r="N162" s="98"/>
      <c r="O162" s="98"/>
      <c r="P162" s="98"/>
      <c r="Q162" s="98"/>
      <c r="R162" s="98"/>
      <c r="S162" s="98"/>
      <c r="T162" s="98"/>
      <c r="U162" s="98"/>
      <c r="V162" s="98"/>
      <c r="W162" s="98"/>
      <c r="X162" s="98"/>
      <c r="Y162" s="98"/>
      <c r="Z162" s="98"/>
      <c r="AA162" s="98"/>
      <c r="AB162" s="98"/>
    </row>
    <row r="163" spans="1:28" ht="12" customHeight="1">
      <c r="A163" s="99"/>
      <c r="B163" s="99"/>
      <c r="C163" s="99"/>
      <c r="D163" s="99"/>
      <c r="E163" s="99"/>
      <c r="F163" s="99"/>
      <c r="G163" s="99"/>
      <c r="H163" s="99"/>
      <c r="I163" s="99"/>
      <c r="J163" s="98"/>
      <c r="K163" s="98"/>
      <c r="L163" s="98"/>
      <c r="M163" s="98"/>
      <c r="N163" s="98"/>
      <c r="O163" s="98"/>
      <c r="P163" s="98"/>
      <c r="Q163" s="98"/>
      <c r="R163" s="98"/>
      <c r="S163" s="98"/>
      <c r="T163" s="98"/>
      <c r="U163" s="98"/>
      <c r="V163" s="98"/>
      <c r="W163" s="98"/>
      <c r="X163" s="98"/>
      <c r="Y163" s="98"/>
      <c r="Z163" s="98"/>
      <c r="AA163" s="98"/>
      <c r="AB163" s="98"/>
    </row>
    <row r="164" spans="1:28" ht="12" customHeight="1">
      <c r="A164" s="99"/>
      <c r="B164" s="99"/>
      <c r="C164" s="99"/>
      <c r="D164" s="99"/>
      <c r="E164" s="99"/>
      <c r="F164" s="99"/>
      <c r="G164" s="99"/>
      <c r="H164" s="99"/>
      <c r="I164" s="99"/>
      <c r="J164" s="98"/>
      <c r="K164" s="98"/>
      <c r="L164" s="98"/>
      <c r="M164" s="98"/>
      <c r="N164" s="98"/>
      <c r="O164" s="98"/>
      <c r="P164" s="98"/>
      <c r="Q164" s="98"/>
      <c r="R164" s="98"/>
      <c r="S164" s="98"/>
      <c r="T164" s="98"/>
      <c r="U164" s="98"/>
      <c r="V164" s="98"/>
      <c r="W164" s="98"/>
      <c r="X164" s="98"/>
      <c r="Y164" s="98"/>
      <c r="Z164" s="98"/>
      <c r="AA164" s="98"/>
      <c r="AB164" s="98"/>
    </row>
    <row r="165" spans="1:28" ht="12" customHeight="1">
      <c r="A165" s="99"/>
      <c r="B165" s="99"/>
      <c r="C165" s="99"/>
      <c r="D165" s="99"/>
      <c r="E165" s="99"/>
      <c r="F165" s="99"/>
      <c r="G165" s="99"/>
      <c r="H165" s="99"/>
      <c r="I165" s="99"/>
      <c r="J165" s="98"/>
      <c r="K165" s="98"/>
      <c r="L165" s="98"/>
      <c r="M165" s="98"/>
      <c r="N165" s="98"/>
      <c r="O165" s="98"/>
      <c r="P165" s="98"/>
      <c r="Q165" s="98"/>
      <c r="R165" s="98"/>
      <c r="S165" s="98"/>
      <c r="T165" s="98"/>
      <c r="U165" s="98"/>
      <c r="V165" s="98"/>
      <c r="W165" s="98"/>
      <c r="X165" s="98"/>
      <c r="Y165" s="98"/>
      <c r="Z165" s="98"/>
      <c r="AA165" s="98"/>
      <c r="AB165" s="98"/>
    </row>
    <row r="166" spans="1:28" ht="12" customHeight="1">
      <c r="A166" s="99"/>
      <c r="B166" s="99"/>
      <c r="C166" s="99"/>
      <c r="D166" s="99"/>
      <c r="E166" s="99"/>
      <c r="F166" s="99"/>
      <c r="G166" s="99"/>
      <c r="H166" s="99"/>
      <c r="I166" s="99"/>
      <c r="J166" s="98"/>
      <c r="K166" s="98"/>
      <c r="L166" s="98"/>
      <c r="M166" s="98"/>
      <c r="N166" s="98"/>
      <c r="O166" s="98"/>
      <c r="P166" s="98"/>
      <c r="Q166" s="98"/>
      <c r="R166" s="98"/>
      <c r="S166" s="98"/>
      <c r="T166" s="98"/>
      <c r="U166" s="98"/>
      <c r="V166" s="98"/>
      <c r="W166" s="98"/>
      <c r="X166" s="98"/>
      <c r="Y166" s="98"/>
      <c r="Z166" s="98"/>
      <c r="AA166" s="98"/>
      <c r="AB166" s="98"/>
    </row>
    <row r="167" spans="1:28" ht="12" customHeight="1">
      <c r="A167" s="99"/>
      <c r="B167" s="99"/>
      <c r="C167" s="99"/>
      <c r="D167" s="99"/>
      <c r="E167" s="99"/>
      <c r="F167" s="99"/>
      <c r="G167" s="99"/>
      <c r="H167" s="99"/>
      <c r="I167" s="99"/>
      <c r="J167" s="98"/>
      <c r="K167" s="98"/>
      <c r="L167" s="98"/>
      <c r="M167" s="98"/>
      <c r="N167" s="98"/>
      <c r="O167" s="98"/>
      <c r="P167" s="98"/>
      <c r="Q167" s="98"/>
      <c r="R167" s="98"/>
      <c r="S167" s="98"/>
      <c r="T167" s="98"/>
      <c r="U167" s="98"/>
      <c r="V167" s="98"/>
      <c r="W167" s="98"/>
      <c r="X167" s="98"/>
      <c r="Y167" s="98"/>
      <c r="Z167" s="98"/>
      <c r="AA167" s="98"/>
      <c r="AB167" s="98"/>
    </row>
    <row r="168" spans="1:28" ht="12" customHeight="1">
      <c r="A168" s="99"/>
      <c r="B168" s="99"/>
      <c r="C168" s="99"/>
      <c r="D168" s="99"/>
      <c r="E168" s="99"/>
      <c r="F168" s="99"/>
      <c r="G168" s="99"/>
      <c r="H168" s="99"/>
      <c r="I168" s="99"/>
      <c r="J168" s="98"/>
      <c r="K168" s="98"/>
      <c r="L168" s="98"/>
      <c r="M168" s="98"/>
      <c r="N168" s="98"/>
      <c r="O168" s="98"/>
      <c r="P168" s="98"/>
      <c r="Q168" s="98"/>
      <c r="R168" s="98"/>
      <c r="S168" s="98"/>
      <c r="T168" s="98"/>
      <c r="U168" s="98"/>
      <c r="V168" s="98"/>
      <c r="W168" s="98"/>
      <c r="X168" s="98"/>
      <c r="Y168" s="98"/>
      <c r="Z168" s="98"/>
      <c r="AA168" s="98"/>
      <c r="AB168" s="98"/>
    </row>
    <row r="169" spans="1:28" ht="12" customHeight="1">
      <c r="A169" s="99"/>
      <c r="B169" s="99"/>
      <c r="C169" s="99"/>
      <c r="D169" s="99"/>
      <c r="E169" s="99"/>
      <c r="F169" s="99"/>
      <c r="G169" s="99"/>
      <c r="H169" s="99"/>
      <c r="I169" s="99"/>
      <c r="J169" s="98"/>
      <c r="K169" s="98"/>
      <c r="L169" s="98"/>
      <c r="M169" s="98"/>
      <c r="N169" s="98"/>
      <c r="O169" s="98"/>
      <c r="P169" s="98"/>
      <c r="Q169" s="98"/>
      <c r="R169" s="98"/>
      <c r="S169" s="98"/>
      <c r="T169" s="98"/>
      <c r="U169" s="98"/>
      <c r="V169" s="98"/>
      <c r="W169" s="98"/>
      <c r="X169" s="98"/>
      <c r="Y169" s="98"/>
      <c r="Z169" s="98"/>
      <c r="AA169" s="98"/>
      <c r="AB169" s="98"/>
    </row>
    <row r="170" spans="1:28" ht="12" customHeight="1">
      <c r="A170" s="99"/>
      <c r="B170" s="99"/>
      <c r="C170" s="99"/>
      <c r="D170" s="99"/>
      <c r="E170" s="99"/>
      <c r="F170" s="99"/>
      <c r="G170" s="99"/>
      <c r="H170" s="99"/>
      <c r="I170" s="99"/>
      <c r="J170" s="98"/>
      <c r="K170" s="98"/>
      <c r="L170" s="98"/>
      <c r="M170" s="98"/>
      <c r="N170" s="98"/>
      <c r="O170" s="98"/>
      <c r="P170" s="98"/>
      <c r="Q170" s="98"/>
      <c r="R170" s="98"/>
      <c r="S170" s="98"/>
      <c r="T170" s="98"/>
      <c r="U170" s="98"/>
      <c r="V170" s="98"/>
      <c r="W170" s="98"/>
      <c r="X170" s="98"/>
      <c r="Y170" s="98"/>
      <c r="Z170" s="98"/>
      <c r="AA170" s="98"/>
      <c r="AB170" s="98"/>
    </row>
    <row r="171" spans="1:28" ht="12" customHeight="1">
      <c r="A171" s="99"/>
      <c r="B171" s="99"/>
      <c r="C171" s="99"/>
      <c r="D171" s="99"/>
      <c r="E171" s="99"/>
      <c r="F171" s="99"/>
      <c r="G171" s="99"/>
      <c r="H171" s="99"/>
      <c r="I171" s="99"/>
      <c r="J171" s="98"/>
      <c r="K171" s="98"/>
      <c r="L171" s="98"/>
      <c r="M171" s="98"/>
      <c r="N171" s="98"/>
      <c r="O171" s="98"/>
      <c r="P171" s="98"/>
      <c r="Q171" s="98"/>
      <c r="R171" s="98"/>
      <c r="S171" s="98"/>
      <c r="T171" s="98"/>
      <c r="U171" s="98"/>
      <c r="V171" s="98"/>
      <c r="W171" s="98"/>
      <c r="X171" s="98"/>
      <c r="Y171" s="98"/>
      <c r="Z171" s="98"/>
      <c r="AA171" s="98"/>
      <c r="AB171" s="98"/>
    </row>
    <row r="172" spans="1:28" ht="12" customHeight="1">
      <c r="A172" s="99"/>
      <c r="B172" s="99"/>
      <c r="C172" s="99"/>
      <c r="D172" s="99"/>
      <c r="E172" s="99"/>
      <c r="F172" s="99"/>
      <c r="G172" s="99"/>
      <c r="H172" s="99"/>
      <c r="I172" s="99"/>
      <c r="J172" s="98"/>
      <c r="K172" s="98"/>
      <c r="L172" s="98"/>
      <c r="M172" s="98"/>
      <c r="N172" s="98"/>
      <c r="O172" s="98"/>
      <c r="P172" s="98"/>
      <c r="Q172" s="98"/>
      <c r="R172" s="98"/>
      <c r="S172" s="98"/>
      <c r="T172" s="98"/>
      <c r="U172" s="98"/>
      <c r="V172" s="98"/>
      <c r="W172" s="98"/>
      <c r="X172" s="98"/>
      <c r="Y172" s="98"/>
      <c r="Z172" s="98"/>
      <c r="AA172" s="98"/>
      <c r="AB172" s="98"/>
    </row>
    <row r="173" spans="1:28" ht="12" customHeight="1">
      <c r="A173" s="99"/>
      <c r="B173" s="99"/>
      <c r="C173" s="99"/>
      <c r="D173" s="99"/>
      <c r="E173" s="99"/>
      <c r="F173" s="99"/>
      <c r="G173" s="99"/>
      <c r="H173" s="99"/>
      <c r="I173" s="99"/>
      <c r="J173" s="98"/>
      <c r="K173" s="98"/>
      <c r="L173" s="98"/>
      <c r="M173" s="98"/>
      <c r="N173" s="98"/>
      <c r="O173" s="98"/>
      <c r="P173" s="98"/>
      <c r="Q173" s="98"/>
      <c r="R173" s="98"/>
      <c r="S173" s="98"/>
      <c r="T173" s="98"/>
      <c r="U173" s="98"/>
      <c r="V173" s="98"/>
      <c r="W173" s="98"/>
      <c r="X173" s="98"/>
      <c r="Y173" s="98"/>
      <c r="Z173" s="98"/>
      <c r="AA173" s="98"/>
      <c r="AB173" s="98"/>
    </row>
    <row r="174" spans="1:28" ht="12" customHeight="1">
      <c r="A174" s="99"/>
      <c r="B174" s="99"/>
      <c r="C174" s="99"/>
      <c r="D174" s="99"/>
      <c r="E174" s="99"/>
      <c r="F174" s="99"/>
      <c r="G174" s="99"/>
      <c r="H174" s="99"/>
      <c r="I174" s="99"/>
      <c r="J174" s="98"/>
      <c r="K174" s="98"/>
      <c r="L174" s="98"/>
      <c r="M174" s="98"/>
      <c r="N174" s="98"/>
      <c r="O174" s="98"/>
      <c r="P174" s="98"/>
      <c r="Q174" s="98"/>
      <c r="R174" s="98"/>
      <c r="S174" s="98"/>
      <c r="T174" s="98"/>
      <c r="U174" s="98"/>
      <c r="V174" s="98"/>
      <c r="W174" s="98"/>
      <c r="X174" s="98"/>
      <c r="Y174" s="98"/>
      <c r="Z174" s="98"/>
      <c r="AA174" s="98"/>
      <c r="AB174" s="98"/>
    </row>
    <row r="175" spans="1:28" ht="12" customHeight="1">
      <c r="A175" s="99"/>
      <c r="B175" s="99"/>
      <c r="C175" s="99"/>
      <c r="D175" s="99"/>
      <c r="E175" s="99"/>
      <c r="F175" s="99"/>
      <c r="G175" s="99"/>
      <c r="H175" s="99"/>
      <c r="I175" s="99"/>
      <c r="J175" s="98"/>
      <c r="K175" s="98"/>
      <c r="L175" s="98"/>
      <c r="M175" s="98"/>
      <c r="N175" s="98"/>
      <c r="O175" s="98"/>
      <c r="P175" s="98"/>
      <c r="Q175" s="98"/>
      <c r="R175" s="98"/>
      <c r="S175" s="98"/>
      <c r="T175" s="98"/>
      <c r="U175" s="98"/>
      <c r="V175" s="98"/>
      <c r="W175" s="98"/>
      <c r="X175" s="98"/>
      <c r="Y175" s="98"/>
      <c r="Z175" s="98"/>
      <c r="AA175" s="98"/>
      <c r="AB175" s="98"/>
    </row>
    <row r="176" spans="1:28" ht="12" customHeight="1">
      <c r="A176" s="99"/>
      <c r="B176" s="99"/>
      <c r="C176" s="99"/>
      <c r="D176" s="99"/>
      <c r="E176" s="99"/>
      <c r="F176" s="99"/>
      <c r="G176" s="99"/>
      <c r="H176" s="99"/>
      <c r="I176" s="99"/>
      <c r="J176" s="98"/>
      <c r="K176" s="98"/>
      <c r="L176" s="98"/>
      <c r="M176" s="98"/>
      <c r="N176" s="98"/>
      <c r="O176" s="98"/>
      <c r="P176" s="98"/>
      <c r="Q176" s="98"/>
      <c r="R176" s="98"/>
      <c r="S176" s="98"/>
      <c r="T176" s="98"/>
      <c r="U176" s="98"/>
      <c r="V176" s="98"/>
      <c r="W176" s="98"/>
      <c r="X176" s="98"/>
      <c r="Y176" s="98"/>
      <c r="Z176" s="98"/>
      <c r="AA176" s="98"/>
      <c r="AB176" s="98"/>
    </row>
    <row r="177" spans="1:28" ht="12" customHeight="1">
      <c r="A177" s="99"/>
      <c r="B177" s="99"/>
      <c r="C177" s="99"/>
      <c r="D177" s="99"/>
      <c r="E177" s="99"/>
      <c r="F177" s="99"/>
      <c r="G177" s="99"/>
      <c r="H177" s="99"/>
      <c r="I177" s="99"/>
      <c r="J177" s="98"/>
      <c r="K177" s="98"/>
      <c r="L177" s="98"/>
      <c r="M177" s="98"/>
      <c r="N177" s="98"/>
      <c r="O177" s="98"/>
      <c r="P177" s="98"/>
      <c r="Q177" s="98"/>
      <c r="R177" s="98"/>
      <c r="S177" s="98"/>
      <c r="T177" s="98"/>
      <c r="U177" s="98"/>
      <c r="V177" s="98"/>
      <c r="W177" s="98"/>
      <c r="X177" s="98"/>
      <c r="Y177" s="98"/>
      <c r="Z177" s="98"/>
      <c r="AA177" s="98"/>
      <c r="AB177" s="98"/>
    </row>
    <row r="178" spans="1:28" ht="12" customHeight="1">
      <c r="A178" s="99"/>
      <c r="B178" s="99"/>
      <c r="C178" s="99"/>
      <c r="D178" s="99"/>
      <c r="E178" s="99"/>
      <c r="F178" s="99"/>
      <c r="G178" s="99"/>
      <c r="H178" s="99"/>
      <c r="I178" s="99"/>
      <c r="J178" s="98"/>
      <c r="K178" s="98"/>
      <c r="L178" s="98"/>
      <c r="M178" s="98"/>
      <c r="N178" s="98"/>
      <c r="O178" s="98"/>
      <c r="P178" s="98"/>
      <c r="Q178" s="98"/>
      <c r="R178" s="98"/>
      <c r="S178" s="98"/>
      <c r="T178" s="98"/>
      <c r="U178" s="98"/>
      <c r="V178" s="98"/>
      <c r="W178" s="98"/>
      <c r="X178" s="98"/>
      <c r="Y178" s="98"/>
      <c r="Z178" s="98"/>
      <c r="AA178" s="98"/>
      <c r="AB178" s="98"/>
    </row>
    <row r="179" spans="1:28" ht="12" customHeight="1">
      <c r="A179" s="99"/>
      <c r="B179" s="99"/>
      <c r="C179" s="99"/>
      <c r="D179" s="99"/>
      <c r="E179" s="99"/>
      <c r="F179" s="99"/>
      <c r="G179" s="99"/>
      <c r="H179" s="99"/>
      <c r="I179" s="99"/>
      <c r="J179" s="98"/>
      <c r="K179" s="98"/>
      <c r="L179" s="98"/>
      <c r="M179" s="98"/>
      <c r="N179" s="98"/>
      <c r="O179" s="98"/>
      <c r="P179" s="98"/>
      <c r="Q179" s="98"/>
      <c r="R179" s="98"/>
      <c r="S179" s="98"/>
      <c r="T179" s="98"/>
      <c r="U179" s="98"/>
      <c r="V179" s="98"/>
      <c r="W179" s="98"/>
      <c r="X179" s="98"/>
      <c r="Y179" s="98"/>
      <c r="Z179" s="98"/>
      <c r="AA179" s="98"/>
      <c r="AB179" s="98"/>
    </row>
    <row r="180" spans="1:28" ht="12" customHeight="1">
      <c r="A180" s="99"/>
      <c r="B180" s="99"/>
      <c r="C180" s="99"/>
      <c r="D180" s="99"/>
      <c r="E180" s="99"/>
      <c r="F180" s="99"/>
      <c r="G180" s="99"/>
      <c r="H180" s="99"/>
      <c r="I180" s="99"/>
      <c r="J180" s="98"/>
      <c r="K180" s="98"/>
      <c r="L180" s="98"/>
      <c r="M180" s="98"/>
      <c r="N180" s="98"/>
      <c r="O180" s="98"/>
      <c r="P180" s="98"/>
      <c r="Q180" s="98"/>
      <c r="R180" s="98"/>
      <c r="S180" s="98"/>
      <c r="T180" s="98"/>
      <c r="U180" s="98"/>
      <c r="V180" s="98"/>
      <c r="W180" s="98"/>
      <c r="X180" s="98"/>
      <c r="Y180" s="98"/>
      <c r="Z180" s="98"/>
      <c r="AA180" s="98"/>
      <c r="AB180" s="98"/>
    </row>
    <row r="181" spans="1:28" ht="12" customHeight="1">
      <c r="A181" s="99"/>
      <c r="B181" s="99"/>
      <c r="C181" s="99"/>
      <c r="D181" s="99"/>
      <c r="E181" s="99"/>
      <c r="F181" s="99"/>
      <c r="G181" s="99"/>
      <c r="H181" s="99"/>
      <c r="I181" s="99"/>
      <c r="J181" s="98"/>
      <c r="K181" s="98"/>
      <c r="L181" s="98"/>
      <c r="M181" s="98"/>
      <c r="N181" s="98"/>
      <c r="O181" s="98"/>
      <c r="P181" s="98"/>
      <c r="Q181" s="98"/>
      <c r="R181" s="98"/>
      <c r="S181" s="98"/>
      <c r="T181" s="98"/>
      <c r="U181" s="98"/>
      <c r="V181" s="98"/>
      <c r="W181" s="98"/>
      <c r="X181" s="98"/>
      <c r="Y181" s="98"/>
      <c r="Z181" s="98"/>
      <c r="AA181" s="98"/>
      <c r="AB181" s="98"/>
    </row>
    <row r="182" spans="1:28" ht="12" customHeight="1">
      <c r="A182" s="99"/>
      <c r="B182" s="99"/>
      <c r="C182" s="99"/>
      <c r="D182" s="99"/>
      <c r="E182" s="99"/>
      <c r="F182" s="99"/>
      <c r="G182" s="99"/>
      <c r="H182" s="99"/>
      <c r="I182" s="99"/>
      <c r="J182" s="98"/>
      <c r="K182" s="98"/>
      <c r="L182" s="98"/>
      <c r="M182" s="98"/>
      <c r="N182" s="98"/>
      <c r="O182" s="98"/>
      <c r="P182" s="98"/>
      <c r="Q182" s="98"/>
      <c r="R182" s="98"/>
      <c r="S182" s="98"/>
      <c r="T182" s="98"/>
      <c r="U182" s="98"/>
      <c r="V182" s="98"/>
      <c r="W182" s="98"/>
      <c r="X182" s="98"/>
      <c r="Y182" s="98"/>
      <c r="Z182" s="98"/>
      <c r="AA182" s="98"/>
      <c r="AB182" s="98"/>
    </row>
    <row r="183" spans="1:28" ht="12" customHeight="1">
      <c r="A183" s="99"/>
      <c r="B183" s="99"/>
      <c r="C183" s="99"/>
      <c r="D183" s="99"/>
      <c r="E183" s="99"/>
      <c r="F183" s="99"/>
      <c r="G183" s="99"/>
      <c r="H183" s="99"/>
      <c r="I183" s="99"/>
      <c r="J183" s="98"/>
      <c r="K183" s="98"/>
      <c r="L183" s="98"/>
      <c r="M183" s="98"/>
      <c r="N183" s="98"/>
      <c r="O183" s="98"/>
      <c r="P183" s="98"/>
      <c r="Q183" s="98"/>
      <c r="R183" s="98"/>
      <c r="S183" s="98"/>
      <c r="T183" s="98"/>
      <c r="U183" s="98"/>
      <c r="V183" s="98"/>
      <c r="W183" s="98"/>
      <c r="X183" s="98"/>
      <c r="Y183" s="98"/>
      <c r="Z183" s="98"/>
      <c r="AA183" s="98"/>
      <c r="AB183" s="98"/>
    </row>
    <row r="184" spans="1:28" ht="12" customHeight="1">
      <c r="A184" s="99"/>
      <c r="B184" s="99"/>
      <c r="C184" s="99"/>
      <c r="D184" s="99"/>
      <c r="E184" s="99"/>
      <c r="F184" s="99"/>
      <c r="G184" s="99"/>
      <c r="H184" s="99"/>
      <c r="I184" s="99"/>
      <c r="J184" s="98"/>
      <c r="K184" s="98"/>
      <c r="L184" s="98"/>
      <c r="M184" s="98"/>
      <c r="N184" s="98"/>
      <c r="O184" s="98"/>
      <c r="P184" s="98"/>
      <c r="Q184" s="98"/>
      <c r="R184" s="98"/>
      <c r="S184" s="98"/>
      <c r="T184" s="98"/>
      <c r="U184" s="98"/>
      <c r="V184" s="98"/>
      <c r="W184" s="98"/>
      <c r="X184" s="98"/>
      <c r="Y184" s="98"/>
      <c r="Z184" s="98"/>
      <c r="AA184" s="98"/>
      <c r="AB184" s="98"/>
    </row>
    <row r="185" spans="1:28" ht="12" customHeight="1">
      <c r="A185" s="99"/>
      <c r="B185" s="99"/>
      <c r="C185" s="99"/>
      <c r="D185" s="99"/>
      <c r="E185" s="99"/>
      <c r="F185" s="99"/>
      <c r="G185" s="99"/>
      <c r="H185" s="99"/>
      <c r="I185" s="99"/>
      <c r="J185" s="98"/>
      <c r="K185" s="98"/>
      <c r="L185" s="98"/>
      <c r="M185" s="98"/>
      <c r="N185" s="98"/>
      <c r="O185" s="98"/>
      <c r="P185" s="98"/>
      <c r="Q185" s="98"/>
      <c r="R185" s="98"/>
      <c r="S185" s="98"/>
      <c r="T185" s="98"/>
      <c r="U185" s="98"/>
      <c r="V185" s="98"/>
      <c r="W185" s="98"/>
      <c r="X185" s="98"/>
      <c r="Y185" s="98"/>
      <c r="Z185" s="98"/>
      <c r="AA185" s="98"/>
      <c r="AB185" s="98"/>
    </row>
    <row r="186" spans="1:28" ht="12" customHeight="1">
      <c r="A186" s="99"/>
      <c r="B186" s="99"/>
      <c r="C186" s="99"/>
      <c r="D186" s="99"/>
      <c r="E186" s="99"/>
      <c r="F186" s="99"/>
      <c r="G186" s="99"/>
      <c r="H186" s="99"/>
      <c r="I186" s="99"/>
      <c r="J186" s="98"/>
      <c r="K186" s="98"/>
      <c r="L186" s="98"/>
      <c r="M186" s="98"/>
      <c r="N186" s="98"/>
      <c r="O186" s="98"/>
      <c r="P186" s="98"/>
      <c r="Q186" s="98"/>
      <c r="R186" s="98"/>
      <c r="S186" s="98"/>
      <c r="T186" s="98"/>
      <c r="U186" s="98"/>
      <c r="V186" s="98"/>
      <c r="W186" s="98"/>
      <c r="X186" s="98"/>
      <c r="Y186" s="98"/>
      <c r="Z186" s="98"/>
      <c r="AA186" s="98"/>
      <c r="AB186" s="98"/>
    </row>
    <row r="187" spans="1:28" ht="12" customHeight="1">
      <c r="A187" s="99"/>
      <c r="B187" s="99"/>
      <c r="C187" s="99"/>
      <c r="D187" s="99"/>
      <c r="E187" s="99"/>
      <c r="F187" s="99"/>
      <c r="G187" s="99"/>
      <c r="H187" s="99"/>
      <c r="I187" s="99"/>
      <c r="J187" s="98"/>
      <c r="K187" s="98"/>
      <c r="L187" s="98"/>
      <c r="M187" s="98"/>
      <c r="N187" s="98"/>
      <c r="O187" s="98"/>
      <c r="P187" s="98"/>
      <c r="Q187" s="98"/>
      <c r="R187" s="98"/>
      <c r="S187" s="98"/>
      <c r="T187" s="98"/>
      <c r="U187" s="98"/>
      <c r="V187" s="98"/>
      <c r="W187" s="98"/>
      <c r="X187" s="98"/>
      <c r="Y187" s="98"/>
      <c r="Z187" s="98"/>
      <c r="AA187" s="98"/>
      <c r="AB187" s="98"/>
    </row>
    <row r="188" spans="1:28" ht="12" customHeight="1">
      <c r="A188" s="99"/>
      <c r="B188" s="99"/>
      <c r="C188" s="99"/>
      <c r="D188" s="99"/>
      <c r="E188" s="99"/>
      <c r="F188" s="99"/>
      <c r="G188" s="99"/>
      <c r="H188" s="99"/>
      <c r="I188" s="99"/>
      <c r="J188" s="98"/>
      <c r="K188" s="98"/>
      <c r="L188" s="98"/>
      <c r="M188" s="98"/>
      <c r="N188" s="98"/>
      <c r="O188" s="98"/>
      <c r="P188" s="98"/>
      <c r="Q188" s="98"/>
      <c r="R188" s="98"/>
      <c r="S188" s="98"/>
      <c r="T188" s="98"/>
      <c r="U188" s="98"/>
      <c r="V188" s="98"/>
      <c r="W188" s="98"/>
      <c r="X188" s="98"/>
      <c r="Y188" s="98"/>
      <c r="Z188" s="98"/>
      <c r="AA188" s="98"/>
      <c r="AB188" s="98"/>
    </row>
    <row r="189" spans="1:28" ht="12" customHeight="1">
      <c r="A189" s="99"/>
      <c r="B189" s="99"/>
      <c r="C189" s="99"/>
      <c r="D189" s="99"/>
      <c r="E189" s="99"/>
      <c r="F189" s="99"/>
      <c r="G189" s="99"/>
      <c r="H189" s="99"/>
      <c r="I189" s="99"/>
      <c r="J189" s="98"/>
      <c r="K189" s="98"/>
      <c r="L189" s="98"/>
      <c r="M189" s="98"/>
      <c r="N189" s="98"/>
      <c r="O189" s="98"/>
      <c r="P189" s="98"/>
      <c r="Q189" s="98"/>
      <c r="R189" s="98"/>
      <c r="S189" s="98"/>
      <c r="T189" s="98"/>
      <c r="U189" s="98"/>
      <c r="V189" s="98"/>
      <c r="W189" s="98"/>
      <c r="X189" s="98"/>
      <c r="Y189" s="98"/>
      <c r="Z189" s="98"/>
      <c r="AA189" s="98"/>
      <c r="AB189" s="98"/>
    </row>
    <row r="190" spans="1:28" ht="12" customHeight="1">
      <c r="A190" s="99"/>
      <c r="B190" s="99"/>
      <c r="C190" s="99"/>
      <c r="D190" s="99"/>
      <c r="E190" s="99"/>
      <c r="F190" s="99"/>
      <c r="G190" s="99"/>
      <c r="H190" s="99"/>
      <c r="I190" s="99"/>
      <c r="J190" s="98"/>
      <c r="K190" s="98"/>
      <c r="L190" s="98"/>
      <c r="M190" s="98"/>
      <c r="N190" s="98"/>
      <c r="O190" s="98"/>
      <c r="P190" s="98"/>
      <c r="Q190" s="98"/>
      <c r="R190" s="98"/>
      <c r="S190" s="98"/>
      <c r="T190" s="98"/>
      <c r="U190" s="98"/>
      <c r="V190" s="98"/>
      <c r="W190" s="98"/>
      <c r="X190" s="98"/>
      <c r="Y190" s="98"/>
      <c r="Z190" s="98"/>
      <c r="AA190" s="98"/>
      <c r="AB190" s="98"/>
    </row>
    <row r="191" spans="1:28" ht="12" customHeight="1">
      <c r="A191" s="99"/>
      <c r="B191" s="99"/>
      <c r="C191" s="99"/>
      <c r="D191" s="99"/>
      <c r="E191" s="99"/>
      <c r="F191" s="99"/>
      <c r="G191" s="99"/>
      <c r="H191" s="99"/>
      <c r="I191" s="99"/>
      <c r="J191" s="98"/>
      <c r="K191" s="98"/>
      <c r="L191" s="98"/>
      <c r="M191" s="98"/>
      <c r="N191" s="98"/>
      <c r="O191" s="98"/>
      <c r="P191" s="98"/>
      <c r="Q191" s="98"/>
      <c r="R191" s="98"/>
      <c r="S191" s="98"/>
      <c r="T191" s="98"/>
      <c r="U191" s="98"/>
      <c r="V191" s="98"/>
      <c r="W191" s="98"/>
      <c r="X191" s="98"/>
      <c r="Y191" s="98"/>
      <c r="Z191" s="98"/>
      <c r="AA191" s="98"/>
      <c r="AB191" s="98"/>
    </row>
    <row r="192" spans="1:28" ht="12" customHeight="1">
      <c r="A192" s="99"/>
      <c r="B192" s="99"/>
      <c r="C192" s="99"/>
      <c r="D192" s="99"/>
      <c r="E192" s="99"/>
      <c r="F192" s="99"/>
      <c r="G192" s="99"/>
      <c r="H192" s="99"/>
      <c r="I192" s="99"/>
      <c r="J192" s="98"/>
      <c r="K192" s="98"/>
      <c r="L192" s="98"/>
      <c r="M192" s="98"/>
      <c r="N192" s="98"/>
      <c r="O192" s="98"/>
      <c r="P192" s="98"/>
      <c r="Q192" s="98"/>
      <c r="R192" s="98"/>
      <c r="S192" s="98"/>
      <c r="T192" s="98"/>
      <c r="U192" s="98"/>
      <c r="V192" s="98"/>
      <c r="W192" s="98"/>
      <c r="X192" s="98"/>
      <c r="Y192" s="98"/>
      <c r="Z192" s="98"/>
      <c r="AA192" s="98"/>
      <c r="AB192" s="98"/>
    </row>
    <row r="193" spans="1:28" ht="12" customHeight="1">
      <c r="A193" s="99"/>
      <c r="B193" s="99"/>
      <c r="C193" s="99"/>
      <c r="D193" s="99"/>
      <c r="E193" s="99"/>
      <c r="F193" s="99"/>
      <c r="G193" s="99"/>
      <c r="H193" s="99"/>
      <c r="I193" s="99"/>
      <c r="J193" s="98"/>
      <c r="K193" s="98"/>
      <c r="L193" s="98"/>
      <c r="M193" s="98"/>
      <c r="N193" s="98"/>
      <c r="O193" s="98"/>
      <c r="P193" s="98"/>
      <c r="Q193" s="98"/>
      <c r="R193" s="98"/>
      <c r="S193" s="98"/>
      <c r="T193" s="98"/>
      <c r="U193" s="98"/>
      <c r="V193" s="98"/>
      <c r="W193" s="98"/>
      <c r="X193" s="98"/>
      <c r="Y193" s="98"/>
      <c r="Z193" s="98"/>
      <c r="AA193" s="98"/>
      <c r="AB193" s="98"/>
    </row>
    <row r="194" spans="1:28" ht="12" customHeight="1">
      <c r="A194" s="99"/>
      <c r="B194" s="99"/>
      <c r="C194" s="99"/>
      <c r="D194" s="99"/>
      <c r="E194" s="99"/>
      <c r="F194" s="99"/>
      <c r="G194" s="99"/>
      <c r="H194" s="99"/>
      <c r="I194" s="99"/>
      <c r="J194" s="98"/>
      <c r="K194" s="98"/>
      <c r="L194" s="98"/>
      <c r="M194" s="98"/>
      <c r="N194" s="98"/>
      <c r="O194" s="98"/>
      <c r="P194" s="98"/>
      <c r="Q194" s="98"/>
      <c r="R194" s="98"/>
      <c r="S194" s="98"/>
      <c r="T194" s="98"/>
      <c r="U194" s="98"/>
      <c r="V194" s="98"/>
      <c r="W194" s="98"/>
      <c r="X194" s="98"/>
      <c r="Y194" s="98"/>
      <c r="Z194" s="98"/>
      <c r="AA194" s="98"/>
      <c r="AB194" s="98"/>
    </row>
    <row r="195" spans="1:28" ht="12" customHeight="1">
      <c r="A195" s="99"/>
      <c r="B195" s="99"/>
      <c r="C195" s="99"/>
      <c r="D195" s="99"/>
      <c r="E195" s="99"/>
      <c r="F195" s="99"/>
      <c r="G195" s="99"/>
      <c r="H195" s="99"/>
      <c r="I195" s="99"/>
      <c r="J195" s="98"/>
      <c r="K195" s="98"/>
      <c r="L195" s="98"/>
      <c r="M195" s="98"/>
      <c r="N195" s="98"/>
      <c r="O195" s="98"/>
      <c r="P195" s="98"/>
      <c r="Q195" s="98"/>
      <c r="R195" s="98"/>
      <c r="S195" s="98"/>
      <c r="T195" s="98"/>
      <c r="U195" s="98"/>
      <c r="V195" s="98"/>
      <c r="W195" s="98"/>
      <c r="X195" s="98"/>
      <c r="Y195" s="98"/>
      <c r="Z195" s="98"/>
      <c r="AA195" s="98"/>
      <c r="AB195" s="98"/>
    </row>
    <row r="196" spans="1:28" ht="12" customHeight="1">
      <c r="A196" s="99"/>
      <c r="B196" s="99"/>
      <c r="C196" s="99"/>
      <c r="D196" s="99"/>
      <c r="E196" s="99"/>
      <c r="F196" s="99"/>
      <c r="G196" s="99"/>
      <c r="H196" s="99"/>
      <c r="I196" s="99"/>
      <c r="J196" s="98"/>
      <c r="K196" s="98"/>
      <c r="L196" s="98"/>
      <c r="M196" s="98"/>
      <c r="N196" s="98"/>
      <c r="O196" s="98"/>
      <c r="P196" s="98"/>
      <c r="Q196" s="98"/>
      <c r="R196" s="98"/>
      <c r="S196" s="98"/>
      <c r="T196" s="98"/>
      <c r="U196" s="98"/>
      <c r="V196" s="98"/>
      <c r="W196" s="98"/>
      <c r="X196" s="98"/>
      <c r="Y196" s="98"/>
      <c r="Z196" s="98"/>
      <c r="AA196" s="98"/>
      <c r="AB196" s="98"/>
    </row>
    <row r="197" spans="1:28" ht="12" customHeight="1">
      <c r="A197" s="99"/>
      <c r="B197" s="99"/>
      <c r="C197" s="99"/>
      <c r="D197" s="99"/>
      <c r="E197" s="99"/>
      <c r="F197" s="99"/>
      <c r="G197" s="99"/>
      <c r="H197" s="99"/>
      <c r="I197" s="99"/>
      <c r="J197" s="98"/>
      <c r="K197" s="98"/>
      <c r="L197" s="98"/>
      <c r="M197" s="98"/>
      <c r="N197" s="98"/>
      <c r="O197" s="98"/>
      <c r="P197" s="98"/>
      <c r="Q197" s="98"/>
      <c r="R197" s="98"/>
      <c r="S197" s="98"/>
      <c r="T197" s="98"/>
      <c r="U197" s="98"/>
      <c r="V197" s="98"/>
      <c r="W197" s="98"/>
      <c r="X197" s="98"/>
      <c r="Y197" s="98"/>
      <c r="Z197" s="98"/>
      <c r="AA197" s="98"/>
      <c r="AB197" s="98"/>
    </row>
    <row r="198" spans="1:28" ht="12" customHeight="1">
      <c r="A198" s="99"/>
      <c r="B198" s="99"/>
      <c r="C198" s="99"/>
      <c r="D198" s="99"/>
      <c r="E198" s="99"/>
      <c r="F198" s="99"/>
      <c r="G198" s="99"/>
      <c r="H198" s="99"/>
      <c r="I198" s="99"/>
      <c r="J198" s="98"/>
      <c r="K198" s="98"/>
      <c r="L198" s="98"/>
      <c r="M198" s="98"/>
      <c r="N198" s="98"/>
      <c r="O198" s="98"/>
      <c r="P198" s="98"/>
      <c r="Q198" s="98"/>
      <c r="R198" s="98"/>
      <c r="S198" s="98"/>
      <c r="T198" s="98"/>
      <c r="U198" s="98"/>
      <c r="V198" s="98"/>
      <c r="W198" s="98"/>
      <c r="X198" s="98"/>
      <c r="Y198" s="98"/>
      <c r="Z198" s="98"/>
      <c r="AA198" s="98"/>
      <c r="AB198" s="98"/>
    </row>
    <row r="199" spans="1:28" ht="12" customHeight="1">
      <c r="A199" s="99"/>
      <c r="B199" s="99"/>
      <c r="C199" s="99"/>
      <c r="D199" s="99"/>
      <c r="E199" s="99"/>
      <c r="F199" s="99"/>
      <c r="G199" s="99"/>
      <c r="H199" s="99"/>
      <c r="I199" s="99"/>
      <c r="J199" s="98"/>
      <c r="K199" s="98"/>
      <c r="L199" s="98"/>
      <c r="M199" s="98"/>
      <c r="N199" s="98"/>
      <c r="O199" s="98"/>
      <c r="P199" s="98"/>
      <c r="Q199" s="98"/>
      <c r="R199" s="98"/>
      <c r="S199" s="98"/>
      <c r="T199" s="98"/>
      <c r="U199" s="98"/>
      <c r="V199" s="98"/>
      <c r="W199" s="98"/>
      <c r="X199" s="98"/>
      <c r="Y199" s="98"/>
      <c r="Z199" s="98"/>
      <c r="AA199" s="98"/>
      <c r="AB199" s="98"/>
    </row>
    <row r="200" spans="1:28" ht="12" customHeight="1">
      <c r="A200" s="99"/>
      <c r="B200" s="99"/>
      <c r="C200" s="99"/>
      <c r="D200" s="99"/>
      <c r="E200" s="99"/>
      <c r="F200" s="99"/>
      <c r="G200" s="99"/>
      <c r="H200" s="99"/>
      <c r="I200" s="99"/>
      <c r="J200" s="98"/>
      <c r="K200" s="98"/>
      <c r="L200" s="98"/>
      <c r="M200" s="98"/>
      <c r="N200" s="98"/>
      <c r="O200" s="98"/>
      <c r="P200" s="98"/>
      <c r="Q200" s="98"/>
      <c r="R200" s="98"/>
      <c r="S200" s="98"/>
      <c r="T200" s="98"/>
      <c r="U200" s="98"/>
      <c r="V200" s="98"/>
      <c r="W200" s="98"/>
      <c r="X200" s="98"/>
      <c r="Y200" s="98"/>
      <c r="Z200" s="98"/>
      <c r="AA200" s="98"/>
      <c r="AB200" s="98"/>
    </row>
    <row r="201" spans="1:28" ht="12" customHeight="1">
      <c r="A201" s="99"/>
      <c r="B201" s="99"/>
      <c r="C201" s="99"/>
      <c r="D201" s="99"/>
      <c r="E201" s="99"/>
      <c r="F201" s="99"/>
      <c r="G201" s="99"/>
      <c r="H201" s="99"/>
      <c r="I201" s="99"/>
      <c r="J201" s="98"/>
      <c r="K201" s="98"/>
      <c r="L201" s="98"/>
      <c r="M201" s="98"/>
      <c r="N201" s="98"/>
      <c r="O201" s="98"/>
      <c r="P201" s="98"/>
      <c r="Q201" s="98"/>
      <c r="R201" s="98"/>
      <c r="S201" s="98"/>
      <c r="T201" s="98"/>
      <c r="U201" s="98"/>
      <c r="V201" s="98"/>
      <c r="W201" s="98"/>
      <c r="X201" s="98"/>
      <c r="Y201" s="98"/>
      <c r="Z201" s="98"/>
      <c r="AA201" s="98"/>
      <c r="AB201" s="98"/>
    </row>
    <row r="202" spans="1:28" ht="12" customHeight="1">
      <c r="A202" s="99"/>
      <c r="B202" s="99"/>
      <c r="C202" s="99"/>
      <c r="D202" s="99"/>
      <c r="E202" s="99"/>
      <c r="F202" s="99"/>
      <c r="G202" s="99"/>
      <c r="H202" s="99"/>
      <c r="I202" s="99"/>
      <c r="J202" s="98"/>
      <c r="K202" s="98"/>
      <c r="L202" s="98"/>
      <c r="M202" s="98"/>
      <c r="N202" s="98"/>
      <c r="O202" s="98"/>
      <c r="P202" s="98"/>
      <c r="Q202" s="98"/>
      <c r="R202" s="98"/>
      <c r="S202" s="98"/>
      <c r="T202" s="98"/>
      <c r="U202" s="98"/>
      <c r="V202" s="98"/>
      <c r="W202" s="98"/>
      <c r="X202" s="98"/>
      <c r="Y202" s="98"/>
      <c r="Z202" s="98"/>
      <c r="AA202" s="98"/>
      <c r="AB202" s="98"/>
    </row>
    <row r="203" spans="1:28" ht="12" customHeight="1">
      <c r="A203" s="99"/>
      <c r="B203" s="99"/>
      <c r="C203" s="99"/>
      <c r="D203" s="99"/>
      <c r="E203" s="99"/>
      <c r="F203" s="99"/>
      <c r="G203" s="99"/>
      <c r="H203" s="99"/>
      <c r="I203" s="99"/>
      <c r="J203" s="98"/>
      <c r="K203" s="98"/>
      <c r="L203" s="98"/>
      <c r="M203" s="98"/>
      <c r="N203" s="98"/>
      <c r="O203" s="98"/>
      <c r="P203" s="98"/>
      <c r="Q203" s="98"/>
      <c r="R203" s="98"/>
      <c r="S203" s="98"/>
      <c r="T203" s="98"/>
      <c r="U203" s="98"/>
      <c r="V203" s="98"/>
      <c r="W203" s="98"/>
      <c r="X203" s="98"/>
      <c r="Y203" s="98"/>
      <c r="Z203" s="98"/>
      <c r="AA203" s="98"/>
      <c r="AB203" s="98"/>
    </row>
    <row r="204" spans="1:28" ht="12" customHeight="1">
      <c r="A204" s="99"/>
      <c r="B204" s="99"/>
      <c r="C204" s="99"/>
      <c r="D204" s="99"/>
      <c r="E204" s="99"/>
      <c r="F204" s="99"/>
      <c r="G204" s="99"/>
      <c r="H204" s="99"/>
      <c r="I204" s="99"/>
      <c r="J204" s="98"/>
      <c r="K204" s="98"/>
      <c r="L204" s="98"/>
      <c r="M204" s="98"/>
      <c r="N204" s="98"/>
      <c r="O204" s="98"/>
      <c r="P204" s="98"/>
      <c r="Q204" s="98"/>
      <c r="R204" s="98"/>
      <c r="S204" s="98"/>
      <c r="T204" s="98"/>
      <c r="U204" s="98"/>
      <c r="V204" s="98"/>
      <c r="W204" s="98"/>
      <c r="X204" s="98"/>
      <c r="Y204" s="98"/>
      <c r="Z204" s="98"/>
      <c r="AA204" s="98"/>
      <c r="AB204" s="98"/>
    </row>
    <row r="205" spans="1:28" ht="12" customHeight="1">
      <c r="A205" s="99"/>
      <c r="B205" s="99"/>
      <c r="C205" s="99"/>
      <c r="D205" s="99"/>
      <c r="E205" s="99"/>
      <c r="F205" s="99"/>
      <c r="G205" s="99"/>
      <c r="H205" s="99"/>
      <c r="I205" s="99"/>
      <c r="J205" s="98"/>
      <c r="K205" s="98"/>
      <c r="L205" s="98"/>
      <c r="M205" s="98"/>
      <c r="N205" s="98"/>
      <c r="O205" s="98"/>
      <c r="P205" s="98"/>
      <c r="Q205" s="98"/>
      <c r="R205" s="98"/>
      <c r="S205" s="98"/>
      <c r="T205" s="98"/>
      <c r="U205" s="98"/>
      <c r="V205" s="98"/>
      <c r="W205" s="98"/>
      <c r="X205" s="98"/>
      <c r="Y205" s="98"/>
      <c r="Z205" s="98"/>
      <c r="AA205" s="98"/>
      <c r="AB205" s="98"/>
    </row>
    <row r="206" spans="1:28" ht="12" customHeight="1">
      <c r="A206" s="99"/>
      <c r="B206" s="99"/>
      <c r="C206" s="99"/>
      <c r="D206" s="99"/>
      <c r="E206" s="99"/>
      <c r="F206" s="99"/>
      <c r="G206" s="99"/>
      <c r="H206" s="99"/>
      <c r="I206" s="99"/>
      <c r="J206" s="98"/>
      <c r="K206" s="98"/>
      <c r="L206" s="98"/>
      <c r="M206" s="98"/>
      <c r="N206" s="98"/>
      <c r="O206" s="98"/>
      <c r="P206" s="98"/>
      <c r="Q206" s="98"/>
      <c r="R206" s="98"/>
      <c r="S206" s="98"/>
      <c r="T206" s="98"/>
      <c r="U206" s="98"/>
      <c r="V206" s="98"/>
      <c r="W206" s="98"/>
      <c r="X206" s="98"/>
      <c r="Y206" s="98"/>
      <c r="Z206" s="98"/>
      <c r="AA206" s="98"/>
      <c r="AB206" s="98"/>
    </row>
    <row r="207" spans="1:28" ht="12" customHeight="1">
      <c r="A207" s="99"/>
      <c r="B207" s="99"/>
      <c r="C207" s="99"/>
      <c r="D207" s="99"/>
      <c r="E207" s="99"/>
      <c r="F207" s="99"/>
      <c r="G207" s="99"/>
      <c r="H207" s="99"/>
      <c r="I207" s="99"/>
      <c r="J207" s="98"/>
      <c r="K207" s="98"/>
      <c r="L207" s="98"/>
      <c r="M207" s="98"/>
      <c r="N207" s="98"/>
      <c r="O207" s="98"/>
      <c r="P207" s="98"/>
      <c r="Q207" s="98"/>
      <c r="R207" s="98"/>
      <c r="S207" s="98"/>
      <c r="T207" s="98"/>
      <c r="U207" s="98"/>
      <c r="V207" s="98"/>
      <c r="W207" s="98"/>
      <c r="X207" s="98"/>
      <c r="Y207" s="98"/>
      <c r="Z207" s="98"/>
      <c r="AA207" s="98"/>
      <c r="AB207" s="98"/>
    </row>
    <row r="208" spans="1:28" ht="12" customHeight="1">
      <c r="A208" s="99"/>
      <c r="B208" s="99"/>
      <c r="C208" s="99"/>
      <c r="D208" s="99"/>
      <c r="E208" s="99"/>
      <c r="F208" s="99"/>
      <c r="G208" s="99"/>
      <c r="H208" s="99"/>
      <c r="I208" s="99"/>
      <c r="J208" s="98"/>
      <c r="K208" s="98"/>
      <c r="L208" s="98"/>
      <c r="M208" s="98"/>
      <c r="N208" s="98"/>
      <c r="O208" s="98"/>
      <c r="P208" s="98"/>
      <c r="Q208" s="98"/>
      <c r="R208" s="98"/>
      <c r="S208" s="98"/>
      <c r="T208" s="98"/>
      <c r="U208" s="98"/>
      <c r="V208" s="98"/>
      <c r="W208" s="98"/>
      <c r="X208" s="98"/>
      <c r="Y208" s="98"/>
      <c r="Z208" s="98"/>
      <c r="AA208" s="98"/>
      <c r="AB208" s="98"/>
    </row>
    <row r="209" spans="1:28" ht="12" customHeight="1">
      <c r="A209" s="99"/>
      <c r="B209" s="99"/>
      <c r="C209" s="99"/>
      <c r="D209" s="99"/>
      <c r="E209" s="99"/>
      <c r="F209" s="99"/>
      <c r="G209" s="99"/>
      <c r="H209" s="99"/>
      <c r="I209" s="99"/>
      <c r="J209" s="98"/>
      <c r="K209" s="98"/>
      <c r="L209" s="98"/>
      <c r="M209" s="98"/>
      <c r="N209" s="98"/>
      <c r="O209" s="98"/>
      <c r="P209" s="98"/>
      <c r="Q209" s="98"/>
      <c r="R209" s="98"/>
      <c r="S209" s="98"/>
      <c r="T209" s="98"/>
      <c r="U209" s="98"/>
      <c r="V209" s="98"/>
      <c r="W209" s="98"/>
      <c r="X209" s="98"/>
      <c r="Y209" s="98"/>
      <c r="Z209" s="98"/>
      <c r="AA209" s="98"/>
      <c r="AB209" s="98"/>
    </row>
    <row r="210" spans="1:28" ht="12" customHeight="1">
      <c r="A210" s="99"/>
      <c r="B210" s="99"/>
      <c r="C210" s="99"/>
      <c r="D210" s="99"/>
      <c r="E210" s="99"/>
      <c r="F210" s="99"/>
      <c r="G210" s="99"/>
      <c r="H210" s="99"/>
      <c r="I210" s="99"/>
      <c r="J210" s="98"/>
      <c r="K210" s="98"/>
      <c r="L210" s="98"/>
      <c r="M210" s="98"/>
      <c r="N210" s="98"/>
      <c r="O210" s="98"/>
      <c r="P210" s="98"/>
      <c r="Q210" s="98"/>
      <c r="R210" s="98"/>
      <c r="S210" s="98"/>
      <c r="T210" s="98"/>
      <c r="U210" s="98"/>
      <c r="V210" s="98"/>
      <c r="W210" s="98"/>
      <c r="X210" s="98"/>
      <c r="Y210" s="98"/>
      <c r="Z210" s="98"/>
      <c r="AA210" s="98"/>
      <c r="AB210" s="98"/>
    </row>
    <row r="211" spans="1:28" ht="12" customHeight="1">
      <c r="A211" s="99"/>
      <c r="B211" s="99"/>
      <c r="C211" s="99"/>
      <c r="D211" s="99"/>
      <c r="E211" s="99"/>
      <c r="F211" s="99"/>
      <c r="G211" s="99"/>
      <c r="H211" s="99"/>
      <c r="I211" s="99"/>
      <c r="J211" s="98"/>
      <c r="K211" s="98"/>
      <c r="L211" s="98"/>
      <c r="M211" s="98"/>
      <c r="N211" s="98"/>
      <c r="O211" s="98"/>
      <c r="P211" s="98"/>
      <c r="Q211" s="98"/>
      <c r="R211" s="98"/>
      <c r="S211" s="98"/>
      <c r="T211" s="98"/>
      <c r="U211" s="98"/>
      <c r="V211" s="98"/>
      <c r="W211" s="98"/>
      <c r="X211" s="98"/>
      <c r="Y211" s="98"/>
      <c r="Z211" s="98"/>
      <c r="AA211" s="98"/>
      <c r="AB211" s="98"/>
    </row>
    <row r="212" spans="1:28" ht="12" customHeight="1">
      <c r="A212" s="99"/>
      <c r="B212" s="99"/>
      <c r="C212" s="99"/>
      <c r="D212" s="99"/>
      <c r="E212" s="99"/>
      <c r="F212" s="99"/>
      <c r="G212" s="99"/>
      <c r="H212" s="99"/>
      <c r="I212" s="99"/>
      <c r="J212" s="98"/>
      <c r="K212" s="98"/>
      <c r="L212" s="98"/>
      <c r="M212" s="98"/>
      <c r="N212" s="98"/>
      <c r="O212" s="98"/>
      <c r="P212" s="98"/>
      <c r="Q212" s="98"/>
      <c r="R212" s="98"/>
      <c r="S212" s="98"/>
      <c r="T212" s="98"/>
      <c r="U212" s="98"/>
      <c r="V212" s="98"/>
      <c r="W212" s="98"/>
      <c r="X212" s="98"/>
      <c r="Y212" s="98"/>
      <c r="Z212" s="98"/>
      <c r="AA212" s="98"/>
      <c r="AB212" s="98"/>
    </row>
    <row r="213" spans="1:28" ht="12" customHeight="1">
      <c r="A213" s="99"/>
      <c r="B213" s="99"/>
      <c r="C213" s="99"/>
      <c r="D213" s="99"/>
      <c r="E213" s="99"/>
      <c r="F213" s="99"/>
      <c r="G213" s="99"/>
      <c r="H213" s="99"/>
      <c r="I213" s="99"/>
      <c r="J213" s="98"/>
      <c r="K213" s="98"/>
      <c r="L213" s="98"/>
      <c r="M213" s="98"/>
      <c r="N213" s="98"/>
      <c r="O213" s="98"/>
      <c r="P213" s="98"/>
      <c r="Q213" s="98"/>
      <c r="R213" s="98"/>
      <c r="S213" s="98"/>
      <c r="T213" s="98"/>
      <c r="U213" s="98"/>
      <c r="V213" s="98"/>
      <c r="W213" s="98"/>
      <c r="X213" s="98"/>
      <c r="Y213" s="98"/>
      <c r="Z213" s="98"/>
      <c r="AA213" s="98"/>
      <c r="AB213" s="98"/>
    </row>
    <row r="214" spans="1:28" ht="12" customHeight="1">
      <c r="A214" s="99"/>
      <c r="B214" s="99"/>
      <c r="C214" s="99"/>
      <c r="D214" s="99"/>
      <c r="E214" s="99"/>
      <c r="F214" s="99"/>
      <c r="G214" s="99"/>
      <c r="H214" s="99"/>
      <c r="I214" s="99"/>
      <c r="J214" s="98"/>
      <c r="K214" s="98"/>
      <c r="L214" s="98"/>
      <c r="M214" s="98"/>
      <c r="N214" s="98"/>
      <c r="O214" s="98"/>
      <c r="P214" s="98"/>
      <c r="Q214" s="98"/>
      <c r="R214" s="98"/>
      <c r="S214" s="98"/>
      <c r="T214" s="98"/>
      <c r="U214" s="98"/>
      <c r="V214" s="98"/>
      <c r="W214" s="98"/>
      <c r="X214" s="98"/>
      <c r="Y214" s="98"/>
      <c r="Z214" s="98"/>
      <c r="AA214" s="98"/>
      <c r="AB214" s="98"/>
    </row>
    <row r="215" spans="1:28" ht="12" customHeight="1">
      <c r="A215" s="99"/>
      <c r="B215" s="99"/>
      <c r="C215" s="99"/>
      <c r="D215" s="99"/>
      <c r="E215" s="99"/>
      <c r="F215" s="99"/>
      <c r="G215" s="99"/>
      <c r="H215" s="99"/>
      <c r="I215" s="99"/>
      <c r="J215" s="98"/>
      <c r="K215" s="98"/>
      <c r="L215" s="98"/>
      <c r="M215" s="98"/>
      <c r="N215" s="98"/>
      <c r="O215" s="98"/>
      <c r="P215" s="98"/>
      <c r="Q215" s="98"/>
      <c r="R215" s="98"/>
      <c r="S215" s="98"/>
      <c r="T215" s="98"/>
      <c r="U215" s="98"/>
      <c r="V215" s="98"/>
      <c r="W215" s="98"/>
      <c r="X215" s="98"/>
      <c r="Y215" s="98"/>
      <c r="Z215" s="98"/>
      <c r="AA215" s="98"/>
      <c r="AB215" s="98"/>
    </row>
    <row r="216" spans="1:28" ht="12" customHeight="1">
      <c r="A216" s="99"/>
      <c r="B216" s="99"/>
      <c r="C216" s="99"/>
      <c r="D216" s="99"/>
      <c r="E216" s="99"/>
      <c r="F216" s="99"/>
      <c r="G216" s="99"/>
      <c r="H216" s="99"/>
      <c r="I216" s="99"/>
      <c r="J216" s="98"/>
      <c r="K216" s="98"/>
      <c r="L216" s="98"/>
      <c r="M216" s="98"/>
      <c r="N216" s="98"/>
      <c r="O216" s="98"/>
      <c r="P216" s="98"/>
      <c r="Q216" s="98"/>
      <c r="R216" s="98"/>
      <c r="S216" s="98"/>
      <c r="T216" s="98"/>
      <c r="U216" s="98"/>
      <c r="V216" s="98"/>
      <c r="W216" s="98"/>
      <c r="X216" s="98"/>
      <c r="Y216" s="98"/>
      <c r="Z216" s="98"/>
      <c r="AA216" s="98"/>
      <c r="AB216" s="98"/>
    </row>
    <row r="217" spans="1:28" ht="12" customHeight="1">
      <c r="A217" s="99"/>
      <c r="B217" s="99"/>
      <c r="C217" s="99"/>
      <c r="D217" s="99"/>
      <c r="E217" s="99"/>
      <c r="F217" s="99"/>
      <c r="G217" s="99"/>
      <c r="H217" s="99"/>
      <c r="I217" s="99"/>
      <c r="J217" s="98"/>
      <c r="K217" s="98"/>
      <c r="L217" s="98"/>
      <c r="M217" s="98"/>
      <c r="N217" s="98"/>
      <c r="O217" s="98"/>
      <c r="P217" s="98"/>
      <c r="Q217" s="98"/>
      <c r="R217" s="98"/>
      <c r="S217" s="98"/>
      <c r="T217" s="98"/>
      <c r="U217" s="98"/>
      <c r="V217" s="98"/>
      <c r="W217" s="98"/>
      <c r="X217" s="98"/>
      <c r="Y217" s="98"/>
      <c r="Z217" s="98"/>
      <c r="AA217" s="98"/>
      <c r="AB217" s="98"/>
    </row>
    <row r="218" spans="1:28" ht="12" customHeight="1">
      <c r="A218" s="99"/>
      <c r="B218" s="99"/>
      <c r="C218" s="99"/>
      <c r="D218" s="99"/>
      <c r="E218" s="99"/>
      <c r="F218" s="99"/>
      <c r="G218" s="99"/>
      <c r="H218" s="99"/>
      <c r="I218" s="99"/>
      <c r="J218" s="98"/>
      <c r="K218" s="98"/>
      <c r="L218" s="98"/>
      <c r="M218" s="98"/>
      <c r="N218" s="98"/>
      <c r="O218" s="98"/>
      <c r="P218" s="98"/>
      <c r="Q218" s="98"/>
      <c r="R218" s="98"/>
      <c r="S218" s="98"/>
      <c r="T218" s="98"/>
      <c r="U218" s="98"/>
      <c r="V218" s="98"/>
      <c r="W218" s="98"/>
      <c r="X218" s="98"/>
      <c r="Y218" s="98"/>
      <c r="Z218" s="98"/>
      <c r="AA218" s="98"/>
      <c r="AB218" s="98"/>
    </row>
    <row r="219" spans="1:28" ht="12" customHeight="1">
      <c r="A219" s="99"/>
      <c r="B219" s="99"/>
      <c r="C219" s="99"/>
      <c r="D219" s="99"/>
      <c r="E219" s="99"/>
      <c r="F219" s="99"/>
      <c r="G219" s="99"/>
      <c r="H219" s="99"/>
      <c r="I219" s="99"/>
      <c r="J219" s="98"/>
      <c r="K219" s="98"/>
      <c r="L219" s="98"/>
      <c r="M219" s="98"/>
      <c r="N219" s="98"/>
      <c r="O219" s="98"/>
      <c r="P219" s="98"/>
      <c r="Q219" s="98"/>
      <c r="R219" s="98"/>
      <c r="S219" s="98"/>
      <c r="T219" s="98"/>
      <c r="U219" s="98"/>
      <c r="V219" s="98"/>
      <c r="W219" s="98"/>
      <c r="X219" s="98"/>
      <c r="Y219" s="98"/>
      <c r="Z219" s="98"/>
      <c r="AA219" s="98"/>
      <c r="AB219" s="98"/>
    </row>
    <row r="220" spans="1:28" ht="12" customHeight="1">
      <c r="A220" s="99"/>
      <c r="B220" s="99"/>
      <c r="C220" s="99"/>
      <c r="D220" s="99"/>
      <c r="E220" s="99"/>
      <c r="F220" s="99"/>
      <c r="G220" s="99"/>
      <c r="H220" s="99"/>
      <c r="I220" s="99"/>
      <c r="J220" s="98"/>
      <c r="K220" s="98"/>
      <c r="L220" s="98"/>
      <c r="M220" s="98"/>
      <c r="N220" s="98"/>
      <c r="O220" s="98"/>
      <c r="P220" s="98"/>
      <c r="Q220" s="98"/>
      <c r="R220" s="98"/>
      <c r="S220" s="98"/>
      <c r="T220" s="98"/>
      <c r="U220" s="98"/>
      <c r="V220" s="98"/>
      <c r="W220" s="98"/>
      <c r="X220" s="98"/>
      <c r="Y220" s="98"/>
      <c r="Z220" s="98"/>
      <c r="AA220" s="98"/>
      <c r="AB220" s="98"/>
    </row>
    <row r="221" spans="1:28" ht="12" customHeight="1">
      <c r="A221" s="99"/>
      <c r="B221" s="99"/>
      <c r="C221" s="99"/>
      <c r="D221" s="99"/>
      <c r="E221" s="99"/>
      <c r="F221" s="99"/>
      <c r="G221" s="99"/>
      <c r="H221" s="99"/>
      <c r="I221" s="99"/>
      <c r="J221" s="98"/>
      <c r="K221" s="98"/>
      <c r="L221" s="98"/>
      <c r="M221" s="98"/>
      <c r="N221" s="98"/>
      <c r="O221" s="98"/>
      <c r="P221" s="98"/>
      <c r="Q221" s="98"/>
      <c r="R221" s="98"/>
      <c r="S221" s="98"/>
      <c r="T221" s="98"/>
      <c r="U221" s="98"/>
      <c r="V221" s="98"/>
      <c r="W221" s="98"/>
      <c r="X221" s="98"/>
      <c r="Y221" s="98"/>
      <c r="Z221" s="98"/>
      <c r="AA221" s="98"/>
      <c r="AB221" s="98"/>
    </row>
    <row r="222" spans="1:28" ht="12" customHeight="1">
      <c r="A222" s="99"/>
      <c r="B222" s="99"/>
      <c r="C222" s="99"/>
      <c r="D222" s="99"/>
      <c r="E222" s="99"/>
      <c r="F222" s="99"/>
      <c r="G222" s="99"/>
      <c r="H222" s="99"/>
      <c r="I222" s="99"/>
      <c r="J222" s="98"/>
      <c r="K222" s="98"/>
      <c r="L222" s="98"/>
      <c r="M222" s="98"/>
      <c r="N222" s="98"/>
      <c r="O222" s="98"/>
      <c r="P222" s="98"/>
      <c r="Q222" s="98"/>
      <c r="R222" s="98"/>
      <c r="S222" s="98"/>
      <c r="T222" s="98"/>
      <c r="U222" s="98"/>
      <c r="V222" s="98"/>
      <c r="W222" s="98"/>
      <c r="X222" s="98"/>
      <c r="Y222" s="98"/>
      <c r="Z222" s="98"/>
      <c r="AA222" s="98"/>
      <c r="AB222" s="98"/>
    </row>
    <row r="223" spans="1:28" ht="12" customHeight="1">
      <c r="A223" s="99"/>
      <c r="B223" s="99"/>
      <c r="C223" s="99"/>
      <c r="D223" s="99"/>
      <c r="E223" s="99"/>
      <c r="F223" s="99"/>
      <c r="G223" s="99"/>
      <c r="H223" s="99"/>
      <c r="I223" s="99"/>
      <c r="J223" s="98"/>
      <c r="K223" s="98"/>
      <c r="L223" s="98"/>
      <c r="M223" s="98"/>
      <c r="N223" s="98"/>
      <c r="O223" s="98"/>
      <c r="P223" s="98"/>
      <c r="Q223" s="98"/>
      <c r="R223" s="98"/>
      <c r="S223" s="98"/>
      <c r="T223" s="98"/>
      <c r="U223" s="98"/>
      <c r="V223" s="98"/>
      <c r="W223" s="98"/>
      <c r="X223" s="98"/>
      <c r="Y223" s="98"/>
      <c r="Z223" s="98"/>
      <c r="AA223" s="98"/>
      <c r="AB223" s="98"/>
    </row>
    <row r="224" spans="1:28" ht="12" customHeight="1">
      <c r="A224" s="99"/>
      <c r="B224" s="99"/>
      <c r="C224" s="99"/>
      <c r="D224" s="99"/>
      <c r="E224" s="99"/>
      <c r="F224" s="99"/>
      <c r="G224" s="99"/>
      <c r="H224" s="99"/>
      <c r="I224" s="99"/>
      <c r="J224" s="98"/>
      <c r="K224" s="98"/>
      <c r="L224" s="98"/>
      <c r="M224" s="98"/>
      <c r="N224" s="98"/>
      <c r="O224" s="98"/>
      <c r="P224" s="98"/>
      <c r="Q224" s="98"/>
      <c r="R224" s="98"/>
      <c r="S224" s="98"/>
      <c r="T224" s="98"/>
      <c r="U224" s="98"/>
      <c r="V224" s="98"/>
      <c r="W224" s="98"/>
      <c r="X224" s="98"/>
      <c r="Y224" s="98"/>
      <c r="Z224" s="98"/>
      <c r="AA224" s="98"/>
      <c r="AB224" s="98"/>
    </row>
    <row r="225" spans="1:28" ht="12" customHeight="1">
      <c r="A225" s="99"/>
      <c r="B225" s="99"/>
      <c r="C225" s="99"/>
      <c r="D225" s="99"/>
      <c r="E225" s="99"/>
      <c r="F225" s="99"/>
      <c r="G225" s="99"/>
      <c r="H225" s="99"/>
      <c r="I225" s="99"/>
      <c r="J225" s="98"/>
      <c r="K225" s="98"/>
      <c r="L225" s="98"/>
      <c r="M225" s="98"/>
      <c r="N225" s="98"/>
      <c r="O225" s="98"/>
      <c r="P225" s="98"/>
      <c r="Q225" s="98"/>
      <c r="R225" s="98"/>
      <c r="S225" s="98"/>
      <c r="T225" s="98"/>
      <c r="U225" s="98"/>
      <c r="V225" s="98"/>
      <c r="W225" s="98"/>
      <c r="X225" s="98"/>
      <c r="Y225" s="98"/>
      <c r="Z225" s="98"/>
      <c r="AA225" s="98"/>
      <c r="AB225" s="98"/>
    </row>
    <row r="226" spans="1:28" ht="12" customHeight="1">
      <c r="A226" s="99"/>
      <c r="B226" s="99"/>
      <c r="C226" s="99"/>
      <c r="D226" s="99"/>
      <c r="E226" s="99"/>
      <c r="F226" s="99"/>
      <c r="G226" s="99"/>
      <c r="H226" s="99"/>
      <c r="I226" s="99"/>
      <c r="J226" s="98"/>
      <c r="K226" s="98"/>
      <c r="L226" s="98"/>
      <c r="M226" s="98"/>
      <c r="N226" s="98"/>
      <c r="O226" s="98"/>
      <c r="P226" s="98"/>
      <c r="Q226" s="98"/>
      <c r="R226" s="98"/>
      <c r="S226" s="98"/>
      <c r="T226" s="98"/>
      <c r="U226" s="98"/>
      <c r="V226" s="98"/>
      <c r="W226" s="98"/>
      <c r="X226" s="98"/>
      <c r="Y226" s="98"/>
      <c r="Z226" s="98"/>
      <c r="AA226" s="98"/>
      <c r="AB226" s="98"/>
    </row>
    <row r="227" spans="1:28" ht="12" customHeight="1">
      <c r="A227" s="99"/>
      <c r="B227" s="99"/>
      <c r="C227" s="99"/>
      <c r="D227" s="99"/>
      <c r="E227" s="99"/>
      <c r="F227" s="99"/>
      <c r="G227" s="99"/>
      <c r="H227" s="99"/>
      <c r="I227" s="99"/>
      <c r="J227" s="98"/>
      <c r="K227" s="98"/>
      <c r="L227" s="98"/>
      <c r="M227" s="98"/>
      <c r="N227" s="98"/>
      <c r="O227" s="98"/>
      <c r="P227" s="98"/>
      <c r="Q227" s="98"/>
      <c r="R227" s="98"/>
      <c r="S227" s="98"/>
      <c r="T227" s="98"/>
      <c r="U227" s="98"/>
      <c r="V227" s="98"/>
      <c r="W227" s="98"/>
      <c r="X227" s="98"/>
      <c r="Y227" s="98"/>
      <c r="Z227" s="98"/>
      <c r="AA227" s="98"/>
      <c r="AB227" s="98"/>
    </row>
    <row r="228" spans="1:28" ht="12" customHeight="1">
      <c r="A228" s="99"/>
      <c r="B228" s="99"/>
      <c r="C228" s="99"/>
      <c r="D228" s="99"/>
      <c r="E228" s="99"/>
      <c r="F228" s="99"/>
      <c r="G228" s="99"/>
      <c r="H228" s="99"/>
      <c r="I228" s="99"/>
      <c r="J228" s="98"/>
      <c r="K228" s="98"/>
      <c r="L228" s="98"/>
      <c r="M228" s="98"/>
      <c r="N228" s="98"/>
      <c r="O228" s="98"/>
      <c r="P228" s="98"/>
      <c r="Q228" s="98"/>
      <c r="R228" s="98"/>
      <c r="S228" s="98"/>
      <c r="T228" s="98"/>
      <c r="U228" s="98"/>
      <c r="V228" s="98"/>
      <c r="W228" s="98"/>
      <c r="X228" s="98"/>
      <c r="Y228" s="98"/>
      <c r="Z228" s="98"/>
      <c r="AA228" s="98"/>
      <c r="AB228" s="98"/>
    </row>
    <row r="229" spans="1:28" ht="12" customHeight="1">
      <c r="A229" s="99"/>
      <c r="B229" s="99"/>
      <c r="C229" s="99"/>
      <c r="D229" s="99"/>
      <c r="E229" s="99"/>
      <c r="F229" s="99"/>
      <c r="G229" s="99"/>
      <c r="H229" s="99"/>
      <c r="I229" s="99"/>
      <c r="J229" s="98"/>
      <c r="K229" s="98"/>
      <c r="L229" s="98"/>
      <c r="M229" s="98"/>
      <c r="N229" s="98"/>
      <c r="O229" s="98"/>
      <c r="P229" s="98"/>
      <c r="Q229" s="98"/>
      <c r="R229" s="98"/>
      <c r="S229" s="98"/>
      <c r="T229" s="98"/>
      <c r="U229" s="98"/>
      <c r="V229" s="98"/>
      <c r="W229" s="98"/>
      <c r="X229" s="98"/>
      <c r="Y229" s="98"/>
      <c r="Z229" s="98"/>
      <c r="AA229" s="98"/>
      <c r="AB229" s="98"/>
    </row>
    <row r="230" spans="1:28" ht="12" customHeight="1">
      <c r="A230" s="99"/>
      <c r="B230" s="99"/>
      <c r="C230" s="99"/>
      <c r="D230" s="99"/>
      <c r="E230" s="99"/>
      <c r="F230" s="99"/>
      <c r="G230" s="99"/>
      <c r="H230" s="99"/>
      <c r="I230" s="99"/>
      <c r="J230" s="98"/>
      <c r="K230" s="98"/>
      <c r="L230" s="98"/>
      <c r="M230" s="98"/>
      <c r="N230" s="98"/>
      <c r="O230" s="98"/>
      <c r="P230" s="98"/>
      <c r="Q230" s="98"/>
      <c r="R230" s="98"/>
      <c r="S230" s="98"/>
      <c r="T230" s="98"/>
      <c r="U230" s="98"/>
      <c r="V230" s="98"/>
      <c r="W230" s="98"/>
      <c r="X230" s="98"/>
      <c r="Y230" s="98"/>
      <c r="Z230" s="98"/>
      <c r="AA230" s="98"/>
      <c r="AB230" s="98"/>
    </row>
    <row r="231" spans="1:28" ht="12" customHeight="1">
      <c r="A231" s="99"/>
      <c r="B231" s="99"/>
      <c r="C231" s="99"/>
      <c r="D231" s="99"/>
      <c r="E231" s="99"/>
      <c r="F231" s="99"/>
      <c r="G231" s="99"/>
      <c r="H231" s="99"/>
      <c r="I231" s="99"/>
      <c r="J231" s="98"/>
      <c r="K231" s="98"/>
      <c r="L231" s="98"/>
      <c r="M231" s="98"/>
      <c r="N231" s="98"/>
      <c r="O231" s="98"/>
      <c r="P231" s="98"/>
      <c r="Q231" s="98"/>
      <c r="R231" s="98"/>
      <c r="S231" s="98"/>
      <c r="T231" s="98"/>
      <c r="U231" s="98"/>
      <c r="V231" s="98"/>
      <c r="W231" s="98"/>
      <c r="X231" s="98"/>
      <c r="Y231" s="98"/>
      <c r="Z231" s="98"/>
      <c r="AA231" s="98"/>
      <c r="AB231" s="98"/>
    </row>
    <row r="232" spans="1:28" ht="12" customHeight="1">
      <c r="A232" s="99"/>
      <c r="B232" s="99"/>
      <c r="C232" s="99"/>
      <c r="D232" s="99"/>
      <c r="E232" s="99"/>
      <c r="F232" s="99"/>
      <c r="G232" s="99"/>
      <c r="H232" s="99"/>
      <c r="I232" s="99"/>
      <c r="J232" s="98"/>
      <c r="K232" s="98"/>
      <c r="L232" s="98"/>
      <c r="M232" s="98"/>
      <c r="N232" s="98"/>
      <c r="O232" s="98"/>
      <c r="P232" s="98"/>
      <c r="Q232" s="98"/>
      <c r="R232" s="98"/>
      <c r="S232" s="98"/>
      <c r="T232" s="98"/>
      <c r="U232" s="98"/>
      <c r="V232" s="98"/>
      <c r="W232" s="98"/>
      <c r="X232" s="98"/>
      <c r="Y232" s="98"/>
      <c r="Z232" s="98"/>
      <c r="AA232" s="98"/>
      <c r="AB232" s="98"/>
    </row>
    <row r="233" spans="1:28" ht="12" customHeight="1">
      <c r="A233" s="99"/>
      <c r="B233" s="99"/>
      <c r="C233" s="99"/>
      <c r="D233" s="99"/>
      <c r="E233" s="99"/>
      <c r="F233" s="99"/>
      <c r="G233" s="99"/>
      <c r="H233" s="99"/>
      <c r="I233" s="99"/>
      <c r="J233" s="98"/>
      <c r="K233" s="98"/>
      <c r="L233" s="98"/>
      <c r="M233" s="98"/>
      <c r="N233" s="98"/>
      <c r="O233" s="98"/>
      <c r="P233" s="98"/>
      <c r="Q233" s="98"/>
      <c r="R233" s="98"/>
      <c r="S233" s="98"/>
      <c r="T233" s="98"/>
      <c r="U233" s="98"/>
      <c r="V233" s="98"/>
      <c r="W233" s="98"/>
      <c r="X233" s="98"/>
      <c r="Y233" s="98"/>
      <c r="Z233" s="98"/>
      <c r="AA233" s="98"/>
      <c r="AB233" s="98"/>
    </row>
    <row r="234" spans="1:28" ht="12" customHeight="1">
      <c r="A234" s="99"/>
      <c r="B234" s="99"/>
      <c r="C234" s="99"/>
      <c r="D234" s="99"/>
      <c r="E234" s="99"/>
      <c r="F234" s="99"/>
      <c r="G234" s="99"/>
      <c r="H234" s="99"/>
      <c r="I234" s="99"/>
      <c r="J234" s="98"/>
      <c r="K234" s="98"/>
      <c r="L234" s="98"/>
      <c r="M234" s="98"/>
      <c r="N234" s="98"/>
      <c r="O234" s="98"/>
      <c r="P234" s="98"/>
      <c r="Q234" s="98"/>
      <c r="R234" s="98"/>
      <c r="S234" s="98"/>
      <c r="T234" s="98"/>
      <c r="U234" s="98"/>
      <c r="V234" s="98"/>
      <c r="W234" s="98"/>
      <c r="X234" s="98"/>
      <c r="Y234" s="98"/>
      <c r="Z234" s="98"/>
      <c r="AA234" s="98"/>
      <c r="AB234" s="98"/>
    </row>
    <row r="235" spans="1:28" ht="12" customHeight="1">
      <c r="A235" s="99"/>
      <c r="B235" s="99"/>
      <c r="C235" s="99"/>
      <c r="D235" s="99"/>
      <c r="E235" s="99"/>
      <c r="F235" s="99"/>
      <c r="G235" s="99"/>
      <c r="H235" s="99"/>
      <c r="I235" s="99"/>
      <c r="J235" s="98"/>
      <c r="K235" s="98"/>
      <c r="L235" s="98"/>
      <c r="M235" s="98"/>
      <c r="N235" s="98"/>
      <c r="O235" s="98"/>
      <c r="P235" s="98"/>
      <c r="Q235" s="98"/>
      <c r="R235" s="98"/>
      <c r="S235" s="98"/>
      <c r="T235" s="98"/>
      <c r="U235" s="98"/>
      <c r="V235" s="98"/>
      <c r="W235" s="98"/>
      <c r="X235" s="98"/>
      <c r="Y235" s="98"/>
      <c r="Z235" s="98"/>
      <c r="AA235" s="98"/>
      <c r="AB235" s="98"/>
    </row>
    <row r="236" spans="1:28" ht="12" customHeight="1">
      <c r="A236" s="99"/>
      <c r="B236" s="99"/>
      <c r="C236" s="99"/>
      <c r="D236" s="99"/>
      <c r="E236" s="99"/>
      <c r="F236" s="99"/>
      <c r="G236" s="99"/>
      <c r="H236" s="99"/>
      <c r="I236" s="99"/>
      <c r="J236" s="98"/>
      <c r="K236" s="98"/>
      <c r="L236" s="98"/>
      <c r="M236" s="98"/>
      <c r="N236" s="98"/>
      <c r="O236" s="98"/>
      <c r="P236" s="98"/>
      <c r="Q236" s="98"/>
      <c r="R236" s="98"/>
      <c r="S236" s="98"/>
      <c r="T236" s="98"/>
      <c r="U236" s="98"/>
      <c r="V236" s="98"/>
      <c r="W236" s="98"/>
      <c r="X236" s="98"/>
      <c r="Y236" s="98"/>
      <c r="Z236" s="98"/>
      <c r="AA236" s="98"/>
      <c r="AB236" s="98"/>
    </row>
    <row r="237" spans="1:28" ht="12" customHeight="1">
      <c r="A237" s="99"/>
      <c r="B237" s="99"/>
      <c r="C237" s="99"/>
      <c r="D237" s="99"/>
      <c r="E237" s="99"/>
      <c r="F237" s="99"/>
      <c r="G237" s="99"/>
      <c r="H237" s="99"/>
      <c r="I237" s="99"/>
      <c r="J237" s="98"/>
      <c r="K237" s="98"/>
      <c r="L237" s="98"/>
      <c r="M237" s="98"/>
      <c r="N237" s="98"/>
      <c r="O237" s="98"/>
      <c r="P237" s="98"/>
      <c r="Q237" s="98"/>
      <c r="R237" s="98"/>
      <c r="S237" s="98"/>
      <c r="T237" s="98"/>
      <c r="U237" s="98"/>
      <c r="V237" s="98"/>
      <c r="W237" s="98"/>
      <c r="X237" s="98"/>
      <c r="Y237" s="98"/>
      <c r="Z237" s="98"/>
      <c r="AA237" s="98"/>
      <c r="AB237" s="98"/>
    </row>
    <row r="238" spans="1:28" ht="12" customHeight="1">
      <c r="A238" s="99"/>
      <c r="B238" s="99"/>
      <c r="C238" s="99"/>
      <c r="D238" s="99"/>
      <c r="E238" s="99"/>
      <c r="F238" s="99"/>
      <c r="G238" s="99"/>
      <c r="H238" s="99"/>
      <c r="I238" s="99"/>
      <c r="J238" s="98"/>
      <c r="K238" s="98"/>
      <c r="L238" s="98"/>
      <c r="M238" s="98"/>
      <c r="N238" s="98"/>
      <c r="O238" s="98"/>
      <c r="P238" s="98"/>
      <c r="Q238" s="98"/>
      <c r="R238" s="98"/>
      <c r="S238" s="98"/>
      <c r="T238" s="98"/>
      <c r="U238" s="98"/>
      <c r="V238" s="98"/>
      <c r="W238" s="98"/>
      <c r="X238" s="98"/>
      <c r="Y238" s="98"/>
      <c r="Z238" s="98"/>
      <c r="AA238" s="98"/>
      <c r="AB238" s="98"/>
    </row>
    <row r="239" spans="1:28" ht="12" customHeight="1">
      <c r="A239" s="99"/>
      <c r="B239" s="99"/>
      <c r="C239" s="99"/>
      <c r="D239" s="99"/>
      <c r="E239" s="99"/>
      <c r="F239" s="99"/>
      <c r="G239" s="99"/>
      <c r="H239" s="99"/>
      <c r="I239" s="99"/>
      <c r="J239" s="98"/>
      <c r="K239" s="98"/>
      <c r="L239" s="98"/>
      <c r="M239" s="98"/>
      <c r="N239" s="98"/>
      <c r="O239" s="98"/>
      <c r="P239" s="98"/>
      <c r="Q239" s="98"/>
      <c r="R239" s="98"/>
      <c r="S239" s="98"/>
      <c r="T239" s="98"/>
      <c r="U239" s="98"/>
      <c r="V239" s="98"/>
      <c r="W239" s="98"/>
      <c r="X239" s="98"/>
      <c r="Y239" s="98"/>
      <c r="Z239" s="98"/>
      <c r="AA239" s="98"/>
      <c r="AB239" s="98"/>
    </row>
    <row r="240" spans="1:28" ht="12" customHeight="1">
      <c r="J240" s="104"/>
      <c r="K240" s="104"/>
    </row>
    <row r="241" spans="10:11" ht="12" customHeight="1">
      <c r="J241" s="104"/>
      <c r="K241" s="104"/>
    </row>
    <row r="242" spans="10:11" ht="12" customHeight="1">
      <c r="J242" s="104"/>
      <c r="K242" s="104"/>
    </row>
    <row r="243" spans="10:11" ht="12" customHeight="1">
      <c r="J243" s="104"/>
      <c r="K243" s="104"/>
    </row>
    <row r="244" spans="10:11" ht="12" customHeight="1">
      <c r="J244" s="104"/>
      <c r="K244" s="104"/>
    </row>
    <row r="245" spans="10:11" ht="12" customHeight="1">
      <c r="J245" s="104"/>
      <c r="K245" s="104"/>
    </row>
    <row r="246" spans="10:11" ht="12" customHeight="1">
      <c r="J246" s="104"/>
      <c r="K246" s="104"/>
    </row>
    <row r="247" spans="10:11" ht="12" customHeight="1">
      <c r="J247" s="104"/>
      <c r="K247" s="104"/>
    </row>
    <row r="248" spans="10:11" ht="12" customHeight="1">
      <c r="J248" s="104"/>
      <c r="K248" s="104"/>
    </row>
    <row r="249" spans="10:11" ht="12" customHeight="1">
      <c r="J249" s="104"/>
      <c r="K249" s="104"/>
    </row>
    <row r="250" spans="10:11" ht="12" customHeight="1">
      <c r="J250" s="104"/>
      <c r="K250" s="104"/>
    </row>
    <row r="251" spans="10:11" ht="12" customHeight="1">
      <c r="J251" s="104"/>
      <c r="K251" s="104"/>
    </row>
    <row r="252" spans="10:11" ht="12" customHeight="1">
      <c r="J252" s="104"/>
      <c r="K252" s="104"/>
    </row>
    <row r="253" spans="10:11" ht="12" customHeight="1">
      <c r="J253" s="104"/>
      <c r="K253" s="104"/>
    </row>
    <row r="254" spans="10:11" ht="12" customHeight="1">
      <c r="J254" s="104"/>
      <c r="K254" s="104"/>
    </row>
    <row r="255" spans="10:11" ht="12" customHeight="1">
      <c r="J255" s="104"/>
      <c r="K255" s="104"/>
    </row>
    <row r="256" spans="10:11" ht="12" customHeight="1">
      <c r="J256" s="104"/>
      <c r="K256" s="104"/>
    </row>
    <row r="257" spans="10:11" ht="12" customHeight="1">
      <c r="J257" s="104"/>
      <c r="K257" s="104"/>
    </row>
    <row r="258" spans="10:11" ht="12" customHeight="1">
      <c r="J258" s="104"/>
      <c r="K258" s="104"/>
    </row>
    <row r="259" spans="10:11" ht="12" customHeight="1">
      <c r="J259" s="104"/>
      <c r="K259" s="104"/>
    </row>
    <row r="260" spans="10:11" ht="12" customHeight="1">
      <c r="J260" s="104"/>
      <c r="K260" s="104"/>
    </row>
    <row r="261" spans="10:11" ht="12" customHeight="1">
      <c r="J261" s="104"/>
      <c r="K261" s="104"/>
    </row>
    <row r="262" spans="10:11" ht="12" customHeight="1">
      <c r="J262" s="104"/>
      <c r="K262" s="104"/>
    </row>
    <row r="263" spans="10:11" ht="12" customHeight="1">
      <c r="J263" s="104"/>
      <c r="K263" s="104"/>
    </row>
    <row r="264" spans="10:11" ht="12" customHeight="1">
      <c r="J264" s="104"/>
      <c r="K264" s="104"/>
    </row>
    <row r="265" spans="10:11" ht="12" customHeight="1">
      <c r="J265" s="104"/>
      <c r="K265" s="104"/>
    </row>
    <row r="266" spans="10:11" ht="12" customHeight="1">
      <c r="J266" s="104"/>
      <c r="K266" s="104"/>
    </row>
    <row r="267" spans="10:11" ht="12" customHeight="1">
      <c r="J267" s="104"/>
      <c r="K267" s="104"/>
    </row>
    <row r="268" spans="10:11" ht="12" customHeight="1">
      <c r="J268" s="104"/>
      <c r="K268" s="104"/>
    </row>
    <row r="269" spans="10:11" ht="12" customHeight="1">
      <c r="J269" s="104"/>
      <c r="K269" s="104"/>
    </row>
    <row r="270" spans="10:11" ht="12" customHeight="1">
      <c r="J270" s="104"/>
      <c r="K270" s="104"/>
    </row>
    <row r="271" spans="10:11" ht="12" customHeight="1">
      <c r="J271" s="104"/>
      <c r="K271" s="104"/>
    </row>
    <row r="272" spans="10:11" ht="12" customHeight="1">
      <c r="J272" s="104"/>
      <c r="K272" s="104"/>
    </row>
    <row r="273" spans="10:11" ht="12" customHeight="1">
      <c r="J273" s="104"/>
      <c r="K273" s="104"/>
    </row>
    <row r="274" spans="10:11" ht="12" customHeight="1">
      <c r="J274" s="104"/>
      <c r="K274" s="104"/>
    </row>
    <row r="275" spans="10:11" ht="12" customHeight="1">
      <c r="J275" s="104"/>
      <c r="K275" s="104"/>
    </row>
    <row r="276" spans="10:11" ht="12" customHeight="1">
      <c r="J276" s="104"/>
      <c r="K276" s="104"/>
    </row>
    <row r="277" spans="10:11" ht="12" customHeight="1">
      <c r="J277" s="104"/>
      <c r="K277" s="104"/>
    </row>
    <row r="278" spans="10:11" ht="12" customHeight="1">
      <c r="J278" s="104"/>
      <c r="K278" s="104"/>
    </row>
    <row r="279" spans="10:11" ht="12" customHeight="1">
      <c r="J279" s="104"/>
      <c r="K279" s="104"/>
    </row>
    <row r="280" spans="10:11" ht="12" customHeight="1">
      <c r="J280" s="104"/>
      <c r="K280" s="104"/>
    </row>
    <row r="281" spans="10:11" ht="12" customHeight="1">
      <c r="J281" s="104"/>
      <c r="K281" s="104"/>
    </row>
    <row r="282" spans="10:11" ht="12" customHeight="1">
      <c r="J282" s="104"/>
      <c r="K282" s="104"/>
    </row>
    <row r="283" spans="10:11" ht="12" customHeight="1">
      <c r="J283" s="104"/>
      <c r="K283" s="104"/>
    </row>
    <row r="284" spans="10:11" ht="12" customHeight="1">
      <c r="J284" s="104"/>
      <c r="K284" s="104"/>
    </row>
    <row r="285" spans="10:11" ht="12" customHeight="1">
      <c r="J285" s="104"/>
      <c r="K285" s="104"/>
    </row>
    <row r="286" spans="10:11" ht="12" customHeight="1">
      <c r="J286" s="104"/>
      <c r="K286" s="104"/>
    </row>
    <row r="287" spans="10:11" ht="12" customHeight="1">
      <c r="J287" s="104"/>
      <c r="K287" s="104"/>
    </row>
    <row r="288" spans="10:11" ht="12" customHeight="1">
      <c r="J288" s="104"/>
      <c r="K288" s="104"/>
    </row>
    <row r="289" spans="10:11" ht="12" customHeight="1">
      <c r="J289" s="104"/>
      <c r="K289" s="104"/>
    </row>
    <row r="290" spans="10:11" ht="12" customHeight="1">
      <c r="J290" s="104"/>
      <c r="K290" s="104"/>
    </row>
    <row r="291" spans="10:11" ht="12" customHeight="1">
      <c r="J291" s="104"/>
      <c r="K291" s="104"/>
    </row>
    <row r="292" spans="10:11" ht="12" customHeight="1">
      <c r="J292" s="104"/>
      <c r="K292" s="104"/>
    </row>
    <row r="293" spans="10:11" ht="12" customHeight="1">
      <c r="J293" s="104"/>
      <c r="K293" s="104"/>
    </row>
    <row r="294" spans="10:11" ht="12" customHeight="1">
      <c r="J294" s="104"/>
      <c r="K294" s="104"/>
    </row>
    <row r="295" spans="10:11" ht="12" customHeight="1">
      <c r="J295" s="104"/>
      <c r="K295" s="104"/>
    </row>
    <row r="296" spans="10:11" ht="12" customHeight="1">
      <c r="J296" s="104"/>
      <c r="K296" s="104"/>
    </row>
    <row r="297" spans="10:11" ht="12" customHeight="1">
      <c r="J297" s="104"/>
      <c r="K297" s="104"/>
    </row>
    <row r="298" spans="10:11" ht="12" customHeight="1">
      <c r="J298" s="104"/>
      <c r="K298" s="104"/>
    </row>
    <row r="299" spans="10:11" ht="12" customHeight="1">
      <c r="J299" s="104"/>
      <c r="K299" s="104"/>
    </row>
    <row r="300" spans="10:11" ht="12" customHeight="1">
      <c r="J300" s="104"/>
      <c r="K300" s="104"/>
    </row>
    <row r="301" spans="10:11" ht="12" customHeight="1">
      <c r="J301" s="104"/>
      <c r="K301" s="104"/>
    </row>
    <row r="302" spans="10:11" ht="12" customHeight="1">
      <c r="J302" s="104"/>
      <c r="K302" s="104"/>
    </row>
    <row r="303" spans="10:11" ht="12" customHeight="1">
      <c r="J303" s="104"/>
      <c r="K303" s="104"/>
    </row>
    <row r="304" spans="10:11" ht="12" customHeight="1">
      <c r="J304" s="104"/>
      <c r="K304" s="104"/>
    </row>
    <row r="305" spans="10:11" ht="12" customHeight="1">
      <c r="J305" s="104"/>
      <c r="K305" s="104"/>
    </row>
    <row r="306" spans="10:11" ht="12" customHeight="1">
      <c r="J306" s="104"/>
      <c r="K306" s="104"/>
    </row>
    <row r="307" spans="10:11" ht="12" customHeight="1">
      <c r="J307" s="104"/>
      <c r="K307" s="104"/>
    </row>
    <row r="308" spans="10:11" ht="12" customHeight="1">
      <c r="J308" s="104"/>
      <c r="K308" s="104"/>
    </row>
    <row r="309" spans="10:11" ht="12" customHeight="1">
      <c r="J309" s="104"/>
      <c r="K309" s="104"/>
    </row>
    <row r="310" spans="10:11" ht="12" customHeight="1">
      <c r="J310" s="104"/>
      <c r="K310" s="104"/>
    </row>
    <row r="311" spans="10:11" ht="12" customHeight="1">
      <c r="J311" s="104"/>
      <c r="K311" s="104"/>
    </row>
    <row r="312" spans="10:11" ht="12" customHeight="1">
      <c r="J312" s="104"/>
      <c r="K312" s="104"/>
    </row>
    <row r="313" spans="10:11" ht="12" customHeight="1">
      <c r="J313" s="104"/>
      <c r="K313" s="104"/>
    </row>
    <row r="314" spans="10:11" ht="12" customHeight="1">
      <c r="J314" s="104"/>
      <c r="K314" s="104"/>
    </row>
    <row r="315" spans="10:11" ht="12" customHeight="1">
      <c r="J315" s="104"/>
      <c r="K315" s="104"/>
    </row>
    <row r="316" spans="10:11" ht="12" customHeight="1">
      <c r="J316" s="104"/>
      <c r="K316" s="104"/>
    </row>
    <row r="317" spans="10:11" ht="12" customHeight="1">
      <c r="J317" s="104"/>
      <c r="K317" s="104"/>
    </row>
    <row r="318" spans="10:11" ht="12" customHeight="1">
      <c r="J318" s="104"/>
      <c r="K318" s="104"/>
    </row>
    <row r="319" spans="10:11" ht="12" customHeight="1">
      <c r="J319" s="104"/>
      <c r="K319" s="104"/>
    </row>
    <row r="320" spans="10:11" ht="12" customHeight="1">
      <c r="J320" s="104"/>
      <c r="K320" s="104"/>
    </row>
    <row r="321" spans="10:11" ht="12" customHeight="1">
      <c r="J321" s="104"/>
      <c r="K321" s="104"/>
    </row>
    <row r="322" spans="10:11" ht="12" customHeight="1">
      <c r="J322" s="104"/>
      <c r="K322" s="104"/>
    </row>
    <row r="323" spans="10:11" ht="12" customHeight="1">
      <c r="J323" s="104"/>
      <c r="K323" s="104"/>
    </row>
    <row r="324" spans="10:11" ht="12" customHeight="1">
      <c r="J324" s="104"/>
      <c r="K324" s="104"/>
    </row>
    <row r="325" spans="10:11" ht="12" customHeight="1">
      <c r="J325" s="104"/>
      <c r="K325" s="104"/>
    </row>
    <row r="326" spans="10:11" ht="12" customHeight="1">
      <c r="J326" s="104"/>
      <c r="K326" s="104"/>
    </row>
    <row r="327" spans="10:11" ht="12" customHeight="1">
      <c r="J327" s="104"/>
      <c r="K327" s="104"/>
    </row>
    <row r="328" spans="10:11" ht="12" customHeight="1">
      <c r="J328" s="104"/>
      <c r="K328" s="104"/>
    </row>
    <row r="329" spans="10:11" ht="12" customHeight="1">
      <c r="J329" s="104"/>
      <c r="K329" s="104"/>
    </row>
    <row r="330" spans="10:11" ht="12" customHeight="1">
      <c r="J330" s="104"/>
      <c r="K330" s="104"/>
    </row>
    <row r="331" spans="10:11" ht="12" customHeight="1">
      <c r="J331" s="104"/>
      <c r="K331" s="104"/>
    </row>
    <row r="332" spans="10:11" ht="12" customHeight="1">
      <c r="J332" s="104"/>
      <c r="K332" s="104"/>
    </row>
    <row r="333" spans="10:11" ht="12" customHeight="1">
      <c r="J333" s="104"/>
      <c r="K333" s="104"/>
    </row>
    <row r="334" spans="10:11" ht="12" customHeight="1">
      <c r="J334" s="104"/>
      <c r="K334" s="104"/>
    </row>
    <row r="335" spans="10:11" ht="12" customHeight="1">
      <c r="J335" s="104"/>
      <c r="K335" s="104"/>
    </row>
    <row r="336" spans="10:11" ht="12" customHeight="1">
      <c r="J336" s="104"/>
      <c r="K336" s="104"/>
    </row>
    <row r="337" spans="10:11" ht="12" customHeight="1">
      <c r="J337" s="104"/>
      <c r="K337" s="104"/>
    </row>
    <row r="338" spans="10:11" ht="12" customHeight="1">
      <c r="J338" s="104"/>
      <c r="K338" s="104"/>
    </row>
    <row r="339" spans="10:11" ht="12" customHeight="1">
      <c r="J339" s="104"/>
      <c r="K339" s="104"/>
    </row>
    <row r="340" spans="10:11" ht="12" customHeight="1">
      <c r="J340" s="104"/>
      <c r="K340" s="104"/>
    </row>
    <row r="341" spans="10:11" ht="12" customHeight="1">
      <c r="J341" s="104"/>
      <c r="K341" s="104"/>
    </row>
    <row r="342" spans="10:11" ht="12" customHeight="1">
      <c r="J342" s="104"/>
      <c r="K342" s="104"/>
    </row>
    <row r="343" spans="10:11" ht="12" customHeight="1">
      <c r="J343" s="104"/>
      <c r="K343" s="104"/>
    </row>
    <row r="344" spans="10:11" ht="12" customHeight="1">
      <c r="J344" s="104"/>
      <c r="K344" s="104"/>
    </row>
    <row r="345" spans="10:11" ht="12" customHeight="1">
      <c r="J345" s="104"/>
      <c r="K345" s="104"/>
    </row>
    <row r="346" spans="10:11" ht="12" customHeight="1">
      <c r="J346" s="104"/>
      <c r="K346" s="104"/>
    </row>
    <row r="347" spans="10:11" ht="12" customHeight="1">
      <c r="J347" s="104"/>
      <c r="K347" s="104"/>
    </row>
    <row r="348" spans="10:11" ht="12" customHeight="1">
      <c r="J348" s="104"/>
      <c r="K348" s="104"/>
    </row>
    <row r="349" spans="10:11" ht="12" customHeight="1">
      <c r="J349" s="104"/>
      <c r="K349" s="104"/>
    </row>
    <row r="350" spans="10:11" ht="12" customHeight="1">
      <c r="J350" s="104"/>
      <c r="K350" s="104"/>
    </row>
    <row r="351" spans="10:11" ht="12" customHeight="1">
      <c r="J351" s="104"/>
      <c r="K351" s="104"/>
    </row>
    <row r="352" spans="10:11" ht="12" customHeight="1">
      <c r="J352" s="104"/>
      <c r="K352" s="104"/>
    </row>
    <row r="353" spans="10:11" ht="12" customHeight="1">
      <c r="J353" s="104"/>
      <c r="K353" s="104"/>
    </row>
    <row r="354" spans="10:11" ht="12" customHeight="1">
      <c r="J354" s="104"/>
      <c r="K354" s="104"/>
    </row>
    <row r="355" spans="10:11" ht="12" customHeight="1">
      <c r="J355" s="104"/>
      <c r="K355" s="104"/>
    </row>
    <row r="356" spans="10:11" ht="12" customHeight="1">
      <c r="J356" s="104"/>
      <c r="K356" s="104"/>
    </row>
    <row r="357" spans="10:11" ht="12" customHeight="1">
      <c r="J357" s="104"/>
      <c r="K357" s="104"/>
    </row>
    <row r="358" spans="10:11" ht="12" customHeight="1">
      <c r="J358" s="104"/>
      <c r="K358" s="104"/>
    </row>
    <row r="359" spans="10:11" ht="12" customHeight="1">
      <c r="J359" s="104"/>
      <c r="K359" s="104"/>
    </row>
    <row r="360" spans="10:11" ht="12" customHeight="1">
      <c r="J360" s="104"/>
      <c r="K360" s="104"/>
    </row>
    <row r="361" spans="10:11" ht="12" customHeight="1">
      <c r="J361" s="104"/>
      <c r="K361" s="104"/>
    </row>
    <row r="362" spans="10:11" ht="12" customHeight="1">
      <c r="J362" s="104"/>
      <c r="K362" s="104"/>
    </row>
    <row r="363" spans="10:11" ht="12" customHeight="1">
      <c r="J363" s="104"/>
      <c r="K363" s="104"/>
    </row>
    <row r="364" spans="10:11" ht="12" customHeight="1">
      <c r="J364" s="104"/>
      <c r="K364" s="104"/>
    </row>
    <row r="365" spans="10:11" ht="12" customHeight="1">
      <c r="J365" s="104"/>
      <c r="K365" s="104"/>
    </row>
    <row r="366" spans="10:11" ht="12" customHeight="1">
      <c r="J366" s="104"/>
      <c r="K366" s="104"/>
    </row>
    <row r="367" spans="10:11" ht="12" customHeight="1">
      <c r="J367" s="104"/>
      <c r="K367" s="104"/>
    </row>
    <row r="368" spans="10:11" ht="12" customHeight="1">
      <c r="J368" s="104"/>
      <c r="K368" s="104"/>
    </row>
    <row r="369" spans="10:11" ht="12" customHeight="1">
      <c r="J369" s="104"/>
      <c r="K369" s="104"/>
    </row>
    <row r="370" spans="10:11" ht="12" customHeight="1">
      <c r="J370" s="104"/>
      <c r="K370" s="104"/>
    </row>
    <row r="371" spans="10:11" ht="12" customHeight="1">
      <c r="J371" s="104"/>
      <c r="K371" s="104"/>
    </row>
    <row r="372" spans="10:11" ht="12" customHeight="1">
      <c r="J372" s="104"/>
      <c r="K372" s="104"/>
    </row>
    <row r="373" spans="10:11" ht="12" customHeight="1">
      <c r="J373" s="104"/>
      <c r="K373" s="104"/>
    </row>
    <row r="374" spans="10:11" ht="12" customHeight="1">
      <c r="J374" s="104"/>
      <c r="K374" s="104"/>
    </row>
    <row r="375" spans="10:11" ht="12" customHeight="1">
      <c r="J375" s="104"/>
      <c r="K375" s="104"/>
    </row>
    <row r="376" spans="10:11" ht="12" customHeight="1">
      <c r="J376" s="104"/>
      <c r="K376" s="104"/>
    </row>
    <row r="377" spans="10:11" ht="12" customHeight="1">
      <c r="J377" s="104"/>
      <c r="K377" s="104"/>
    </row>
    <row r="378" spans="10:11" ht="12" customHeight="1">
      <c r="J378" s="104"/>
      <c r="K378" s="104"/>
    </row>
    <row r="379" spans="10:11" ht="12" customHeight="1">
      <c r="J379" s="104"/>
      <c r="K379" s="104"/>
    </row>
    <row r="380" spans="10:11" ht="12" customHeight="1">
      <c r="J380" s="104"/>
      <c r="K380" s="104"/>
    </row>
    <row r="381" spans="10:11" ht="12" customHeight="1">
      <c r="J381" s="104"/>
      <c r="K381" s="104"/>
    </row>
    <row r="382" spans="10:11" ht="12" customHeight="1">
      <c r="J382" s="104"/>
      <c r="K382" s="104"/>
    </row>
    <row r="383" spans="10:11" ht="12" customHeight="1">
      <c r="J383" s="104"/>
      <c r="K383" s="104"/>
    </row>
    <row r="384" spans="10:11" ht="12" customHeight="1">
      <c r="J384" s="104"/>
      <c r="K384" s="104"/>
    </row>
    <row r="385" spans="10:11" ht="12" customHeight="1">
      <c r="J385" s="104"/>
      <c r="K385" s="104"/>
    </row>
    <row r="386" spans="10:11" ht="12" customHeight="1">
      <c r="J386" s="104"/>
      <c r="K386" s="104"/>
    </row>
    <row r="387" spans="10:11" ht="12" customHeight="1">
      <c r="J387" s="104"/>
      <c r="K387" s="104"/>
    </row>
    <row r="388" spans="10:11" ht="12" customHeight="1">
      <c r="J388" s="104"/>
      <c r="K388" s="104"/>
    </row>
    <row r="389" spans="10:11" ht="12" customHeight="1">
      <c r="J389" s="104"/>
      <c r="K389" s="104"/>
    </row>
    <row r="390" spans="10:11" ht="12" customHeight="1">
      <c r="J390" s="104"/>
      <c r="K390" s="104"/>
    </row>
    <row r="391" spans="10:11" ht="12" customHeight="1">
      <c r="J391" s="104"/>
      <c r="K391" s="104"/>
    </row>
    <row r="392" spans="10:11" ht="12" customHeight="1">
      <c r="J392" s="104"/>
      <c r="K392" s="104"/>
    </row>
    <row r="393" spans="10:11" ht="12" customHeight="1">
      <c r="J393" s="104"/>
      <c r="K393" s="104"/>
    </row>
    <row r="394" spans="10:11" ht="12" customHeight="1">
      <c r="J394" s="104"/>
      <c r="K394" s="104"/>
    </row>
    <row r="395" spans="10:11" ht="12" customHeight="1">
      <c r="J395" s="104"/>
      <c r="K395" s="104"/>
    </row>
    <row r="396" spans="10:11" ht="12" customHeight="1">
      <c r="J396" s="104"/>
      <c r="K396" s="104"/>
    </row>
    <row r="397" spans="10:11" ht="12" customHeight="1">
      <c r="J397" s="104"/>
      <c r="K397" s="104"/>
    </row>
    <row r="398" spans="10:11" ht="12" customHeight="1">
      <c r="J398" s="104"/>
      <c r="K398" s="104"/>
    </row>
    <row r="399" spans="10:11" ht="12" customHeight="1">
      <c r="J399" s="104"/>
      <c r="K399" s="104"/>
    </row>
    <row r="400" spans="10:11" ht="12" customHeight="1">
      <c r="J400" s="104"/>
      <c r="K400" s="104"/>
    </row>
    <row r="401" spans="10:11" ht="12" customHeight="1">
      <c r="J401" s="104"/>
      <c r="K401" s="104"/>
    </row>
    <row r="402" spans="10:11" ht="12" customHeight="1">
      <c r="J402" s="104"/>
      <c r="K402" s="104"/>
    </row>
    <row r="403" spans="10:11" ht="12" customHeight="1">
      <c r="J403" s="104"/>
      <c r="K403" s="104"/>
    </row>
    <row r="404" spans="10:11" ht="12" customHeight="1">
      <c r="J404" s="104"/>
      <c r="K404" s="104"/>
    </row>
    <row r="405" spans="10:11" ht="12" customHeight="1">
      <c r="J405" s="104"/>
      <c r="K405" s="104"/>
    </row>
    <row r="406" spans="10:11" ht="12" customHeight="1">
      <c r="J406" s="104"/>
      <c r="K406" s="104"/>
    </row>
    <row r="407" spans="10:11" ht="12" customHeight="1">
      <c r="J407" s="104"/>
      <c r="K407" s="104"/>
    </row>
    <row r="408" spans="10:11" ht="12" customHeight="1">
      <c r="J408" s="104"/>
      <c r="K408" s="104"/>
    </row>
    <row r="409" spans="10:11" ht="12" customHeight="1">
      <c r="J409" s="104"/>
      <c r="K409" s="104"/>
    </row>
    <row r="410" spans="10:11" ht="12" customHeight="1">
      <c r="J410" s="104"/>
      <c r="K410" s="104"/>
    </row>
    <row r="411" spans="10:11" ht="12" customHeight="1">
      <c r="J411" s="104"/>
      <c r="K411" s="104"/>
    </row>
    <row r="412" spans="10:11" ht="12" customHeight="1">
      <c r="J412" s="104"/>
      <c r="K412" s="104"/>
    </row>
    <row r="413" spans="10:11" ht="12" customHeight="1">
      <c r="J413" s="104"/>
      <c r="K413" s="104"/>
    </row>
    <row r="414" spans="10:11" ht="12" customHeight="1">
      <c r="J414" s="104"/>
      <c r="K414" s="104"/>
    </row>
    <row r="415" spans="10:11" ht="12" customHeight="1">
      <c r="J415" s="104"/>
      <c r="K415" s="104"/>
    </row>
    <row r="416" spans="10:11" ht="12" customHeight="1">
      <c r="J416" s="104"/>
      <c r="K416" s="104"/>
    </row>
    <row r="417" spans="10:11" ht="12" customHeight="1">
      <c r="J417" s="104"/>
      <c r="K417" s="104"/>
    </row>
    <row r="418" spans="10:11" ht="12" customHeight="1">
      <c r="J418" s="104"/>
      <c r="K418" s="104"/>
    </row>
    <row r="419" spans="10:11" ht="12" customHeight="1">
      <c r="J419" s="104"/>
      <c r="K419" s="104"/>
    </row>
    <row r="420" spans="10:11" ht="12" customHeight="1">
      <c r="J420" s="104"/>
      <c r="K420" s="104"/>
    </row>
    <row r="421" spans="10:11" ht="12" customHeight="1">
      <c r="J421" s="104"/>
      <c r="K421" s="104"/>
    </row>
    <row r="422" spans="10:11" ht="12" customHeight="1">
      <c r="J422" s="104"/>
      <c r="K422" s="104"/>
    </row>
    <row r="423" spans="10:11" ht="12" customHeight="1">
      <c r="J423" s="104"/>
      <c r="K423" s="104"/>
    </row>
    <row r="424" spans="10:11" ht="12" customHeight="1">
      <c r="J424" s="104"/>
      <c r="K424" s="104"/>
    </row>
    <row r="425" spans="10:11" ht="12" customHeight="1">
      <c r="J425" s="104"/>
      <c r="K425" s="104"/>
    </row>
    <row r="426" spans="10:11" ht="12" customHeight="1">
      <c r="J426" s="104"/>
      <c r="K426" s="104"/>
    </row>
    <row r="427" spans="10:11" ht="12" customHeight="1">
      <c r="J427" s="104"/>
      <c r="K427" s="104"/>
    </row>
    <row r="428" spans="10:11" ht="12" customHeight="1">
      <c r="J428" s="104"/>
      <c r="K428" s="104"/>
    </row>
    <row r="429" spans="10:11" ht="12" customHeight="1">
      <c r="J429" s="104"/>
      <c r="K429" s="104"/>
    </row>
    <row r="430" spans="10:11" ht="12" customHeight="1">
      <c r="J430" s="104"/>
      <c r="K430" s="104"/>
    </row>
    <row r="431" spans="10:11" ht="12" customHeight="1">
      <c r="J431" s="104"/>
      <c r="K431" s="104"/>
    </row>
    <row r="432" spans="10:11" ht="12" customHeight="1">
      <c r="J432" s="104"/>
      <c r="K432" s="104"/>
    </row>
    <row r="433" spans="10:11" ht="12" customHeight="1">
      <c r="J433" s="104"/>
      <c r="K433" s="104"/>
    </row>
    <row r="434" spans="10:11" ht="12" customHeight="1">
      <c r="J434" s="104"/>
      <c r="K434" s="104"/>
    </row>
    <row r="435" spans="10:11" ht="12" customHeight="1">
      <c r="J435" s="104"/>
      <c r="K435" s="104"/>
    </row>
    <row r="436" spans="10:11" ht="12" customHeight="1">
      <c r="J436" s="104"/>
      <c r="K436" s="104"/>
    </row>
    <row r="437" spans="10:11" ht="12" customHeight="1">
      <c r="J437" s="104"/>
      <c r="K437" s="104"/>
    </row>
    <row r="438" spans="10:11" ht="12" customHeight="1">
      <c r="J438" s="104"/>
      <c r="K438" s="104"/>
    </row>
    <row r="439" spans="10:11" ht="12" customHeight="1">
      <c r="J439" s="104"/>
      <c r="K439" s="104"/>
    </row>
    <row r="440" spans="10:11" ht="12" customHeight="1">
      <c r="J440" s="104"/>
      <c r="K440" s="104"/>
    </row>
    <row r="441" spans="10:11" ht="12" customHeight="1">
      <c r="J441" s="104"/>
      <c r="K441" s="104"/>
    </row>
    <row r="442" spans="10:11" ht="12" customHeight="1">
      <c r="J442" s="104"/>
      <c r="K442" s="104"/>
    </row>
    <row r="443" spans="10:11" ht="12" customHeight="1">
      <c r="J443" s="104"/>
      <c r="K443" s="104"/>
    </row>
    <row r="444" spans="10:11" ht="12" customHeight="1">
      <c r="J444" s="104"/>
      <c r="K444" s="104"/>
    </row>
    <row r="445" spans="10:11" ht="12" customHeight="1">
      <c r="J445" s="104"/>
      <c r="K445" s="104"/>
    </row>
    <row r="446" spans="10:11" ht="12" customHeight="1">
      <c r="J446" s="104"/>
      <c r="K446" s="104"/>
    </row>
    <row r="447" spans="10:11" ht="12" customHeight="1">
      <c r="J447" s="104"/>
      <c r="K447" s="104"/>
    </row>
    <row r="448" spans="10:11" ht="12" customHeight="1">
      <c r="J448" s="104"/>
      <c r="K448" s="104"/>
    </row>
    <row r="449" spans="10:11" ht="12" customHeight="1">
      <c r="J449" s="104"/>
      <c r="K449" s="104"/>
    </row>
    <row r="450" spans="10:11" ht="12" customHeight="1">
      <c r="J450" s="104"/>
      <c r="K450" s="104"/>
    </row>
    <row r="451" spans="10:11" ht="12" customHeight="1">
      <c r="J451" s="104"/>
      <c r="K451" s="104"/>
    </row>
    <row r="452" spans="10:11" ht="12" customHeight="1">
      <c r="J452" s="104"/>
      <c r="K452" s="104"/>
    </row>
    <row r="453" spans="10:11" ht="12" customHeight="1">
      <c r="J453" s="104"/>
      <c r="K453" s="104"/>
    </row>
    <row r="454" spans="10:11" ht="12" customHeight="1">
      <c r="J454" s="104"/>
      <c r="K454" s="104"/>
    </row>
    <row r="455" spans="10:11" ht="12" customHeight="1">
      <c r="J455" s="104"/>
      <c r="K455" s="104"/>
    </row>
    <row r="456" spans="10:11" ht="12" customHeight="1">
      <c r="J456" s="104"/>
      <c r="K456" s="104"/>
    </row>
    <row r="457" spans="10:11" ht="12" customHeight="1">
      <c r="J457" s="104"/>
      <c r="K457" s="104"/>
    </row>
    <row r="458" spans="10:11" ht="12" customHeight="1">
      <c r="J458" s="104"/>
      <c r="K458" s="104"/>
    </row>
    <row r="459" spans="10:11" ht="12" customHeight="1">
      <c r="J459" s="104"/>
      <c r="K459" s="104"/>
    </row>
    <row r="460" spans="10:11" ht="12" customHeight="1">
      <c r="J460" s="104"/>
      <c r="K460" s="104"/>
    </row>
    <row r="461" spans="10:11" ht="12" customHeight="1">
      <c r="J461" s="104"/>
      <c r="K461" s="104"/>
    </row>
    <row r="462" spans="10:11" ht="12" customHeight="1">
      <c r="J462" s="104"/>
      <c r="K462" s="104"/>
    </row>
    <row r="463" spans="10:11" ht="12" customHeight="1">
      <c r="J463" s="104"/>
      <c r="K463" s="104"/>
    </row>
    <row r="464" spans="10:11" ht="12" customHeight="1">
      <c r="J464" s="104"/>
      <c r="K464" s="104"/>
    </row>
    <row r="465" spans="10:11" ht="12" customHeight="1">
      <c r="J465" s="104"/>
      <c r="K465" s="104"/>
    </row>
    <row r="466" spans="10:11" ht="12" customHeight="1">
      <c r="J466" s="104"/>
      <c r="K466" s="104"/>
    </row>
    <row r="467" spans="10:11" ht="12" customHeight="1">
      <c r="J467" s="104"/>
      <c r="K467" s="104"/>
    </row>
    <row r="468" spans="10:11" ht="12" customHeight="1">
      <c r="J468" s="104"/>
      <c r="K468" s="104"/>
    </row>
    <row r="469" spans="10:11" ht="12" customHeight="1">
      <c r="J469" s="104"/>
      <c r="K469" s="104"/>
    </row>
    <row r="470" spans="10:11" ht="12" customHeight="1">
      <c r="J470" s="104"/>
      <c r="K470" s="104"/>
    </row>
    <row r="471" spans="10:11" ht="12" customHeight="1">
      <c r="J471" s="104"/>
      <c r="K471" s="104"/>
    </row>
    <row r="472" spans="10:11" ht="12" customHeight="1">
      <c r="J472" s="104"/>
      <c r="K472" s="104"/>
    </row>
    <row r="473" spans="10:11" ht="12" customHeight="1">
      <c r="J473" s="104"/>
      <c r="K473" s="104"/>
    </row>
    <row r="474" spans="10:11" ht="12" customHeight="1">
      <c r="J474" s="104"/>
      <c r="K474" s="104"/>
    </row>
    <row r="475" spans="10:11" ht="12" customHeight="1">
      <c r="J475" s="104"/>
      <c r="K475" s="104"/>
    </row>
    <row r="476" spans="10:11" ht="12" customHeight="1">
      <c r="J476" s="104"/>
      <c r="K476" s="104"/>
    </row>
    <row r="477" spans="10:11" ht="12" customHeight="1">
      <c r="J477" s="104"/>
      <c r="K477" s="104"/>
    </row>
    <row r="478" spans="10:11" ht="12" customHeight="1">
      <c r="J478" s="104"/>
      <c r="K478" s="104"/>
    </row>
    <row r="479" spans="10:11" ht="12" customHeight="1">
      <c r="J479" s="104"/>
      <c r="K479" s="104"/>
    </row>
    <row r="480" spans="10:11" ht="12" customHeight="1">
      <c r="J480" s="104"/>
      <c r="K480" s="104"/>
    </row>
    <row r="481" spans="10:11" ht="12" customHeight="1">
      <c r="J481" s="104"/>
      <c r="K481" s="104"/>
    </row>
    <row r="482" spans="10:11" ht="12" customHeight="1">
      <c r="J482" s="104"/>
      <c r="K482" s="104"/>
    </row>
    <row r="483" spans="10:11" ht="12" customHeight="1">
      <c r="J483" s="104"/>
      <c r="K483" s="104"/>
    </row>
    <row r="484" spans="10:11" ht="12" customHeight="1">
      <c r="J484" s="104"/>
      <c r="K484" s="104"/>
    </row>
    <row r="485" spans="10:11" ht="12" customHeight="1">
      <c r="J485" s="104"/>
      <c r="K485" s="104"/>
    </row>
    <row r="486" spans="10:11" ht="12" customHeight="1">
      <c r="J486" s="104"/>
      <c r="K486" s="104"/>
    </row>
    <row r="487" spans="10:11" ht="12" customHeight="1">
      <c r="J487" s="104"/>
      <c r="K487" s="104"/>
    </row>
    <row r="488" spans="10:11" ht="12" customHeight="1">
      <c r="J488" s="104"/>
      <c r="K488" s="104"/>
    </row>
    <row r="489" spans="10:11" ht="12" customHeight="1">
      <c r="J489" s="104"/>
      <c r="K489" s="104"/>
    </row>
    <row r="490" spans="10:11" ht="12" customHeight="1">
      <c r="J490" s="104"/>
      <c r="K490" s="104"/>
    </row>
    <row r="491" spans="10:11" ht="12" customHeight="1">
      <c r="J491" s="104"/>
      <c r="K491" s="104"/>
    </row>
    <row r="492" spans="10:11" ht="12" customHeight="1">
      <c r="J492" s="104"/>
      <c r="K492" s="104"/>
    </row>
    <row r="493" spans="10:11" ht="12" customHeight="1">
      <c r="J493" s="104"/>
      <c r="K493" s="104"/>
    </row>
    <row r="494" spans="10:11" ht="12" customHeight="1">
      <c r="J494" s="104"/>
      <c r="K494" s="104"/>
    </row>
    <row r="495" spans="10:11" ht="12" customHeight="1">
      <c r="J495" s="104"/>
      <c r="K495" s="104"/>
    </row>
    <row r="496" spans="10:11" ht="12" customHeight="1">
      <c r="J496" s="104"/>
      <c r="K496" s="104"/>
    </row>
    <row r="497" spans="10:11" ht="12" customHeight="1">
      <c r="J497" s="104"/>
      <c r="K497" s="104"/>
    </row>
    <row r="498" spans="10:11" ht="12" customHeight="1">
      <c r="J498" s="104"/>
      <c r="K498" s="104"/>
    </row>
    <row r="499" spans="10:11" ht="12" customHeight="1">
      <c r="J499" s="104"/>
      <c r="K499" s="104"/>
    </row>
    <row r="500" spans="10:11" ht="12" customHeight="1">
      <c r="J500" s="104"/>
      <c r="K500" s="104"/>
    </row>
    <row r="501" spans="10:11" ht="12" customHeight="1">
      <c r="J501" s="104"/>
      <c r="K501" s="104"/>
    </row>
    <row r="502" spans="10:11" ht="12" customHeight="1">
      <c r="J502" s="104"/>
      <c r="K502" s="104"/>
    </row>
    <row r="503" spans="10:11" ht="12" customHeight="1">
      <c r="J503" s="104"/>
      <c r="K503" s="104"/>
    </row>
    <row r="504" spans="10:11" ht="12" customHeight="1">
      <c r="J504" s="104"/>
      <c r="K504" s="104"/>
    </row>
    <row r="505" spans="10:11" ht="12" customHeight="1">
      <c r="J505" s="104"/>
      <c r="K505" s="104"/>
    </row>
    <row r="506" spans="10:11" ht="12" customHeight="1">
      <c r="J506" s="104"/>
      <c r="K506" s="104"/>
    </row>
    <row r="507" spans="10:11" ht="12" customHeight="1">
      <c r="J507" s="104"/>
      <c r="K507" s="104"/>
    </row>
    <row r="508" spans="10:11" ht="12" customHeight="1">
      <c r="J508" s="104"/>
      <c r="K508" s="104"/>
    </row>
    <row r="509" spans="10:11" ht="12" customHeight="1">
      <c r="J509" s="104"/>
      <c r="K509" s="104"/>
    </row>
    <row r="510" spans="10:11" ht="12" customHeight="1">
      <c r="J510" s="104"/>
      <c r="K510" s="104"/>
    </row>
    <row r="511" spans="10:11" ht="12" customHeight="1">
      <c r="J511" s="104"/>
      <c r="K511" s="104"/>
    </row>
    <row r="512" spans="10:11" ht="12" customHeight="1">
      <c r="J512" s="104"/>
      <c r="K512" s="104"/>
    </row>
    <row r="513" spans="10:11" ht="12" customHeight="1">
      <c r="J513" s="104"/>
      <c r="K513" s="104"/>
    </row>
    <row r="514" spans="10:11" ht="12" customHeight="1">
      <c r="J514" s="104"/>
      <c r="K514" s="104"/>
    </row>
    <row r="515" spans="10:11" ht="12" customHeight="1">
      <c r="J515" s="104"/>
      <c r="K515" s="104"/>
    </row>
    <row r="516" spans="10:11" ht="12" customHeight="1">
      <c r="J516" s="104"/>
      <c r="K516" s="104"/>
    </row>
    <row r="517" spans="10:11" ht="12" customHeight="1">
      <c r="J517" s="104"/>
      <c r="K517" s="104"/>
    </row>
    <row r="518" spans="10:11" ht="12" customHeight="1">
      <c r="J518" s="104"/>
      <c r="K518" s="104"/>
    </row>
    <row r="519" spans="10:11" ht="12" customHeight="1">
      <c r="J519" s="104"/>
      <c r="K519" s="104"/>
    </row>
    <row r="520" spans="10:11" ht="12" customHeight="1">
      <c r="J520" s="104"/>
      <c r="K520" s="104"/>
    </row>
    <row r="521" spans="10:11" ht="12" customHeight="1">
      <c r="J521" s="104"/>
      <c r="K521" s="104"/>
    </row>
    <row r="522" spans="10:11" ht="12" customHeight="1">
      <c r="J522" s="104"/>
      <c r="K522" s="104"/>
    </row>
    <row r="523" spans="10:11" ht="12" customHeight="1">
      <c r="J523" s="104"/>
      <c r="K523" s="104"/>
    </row>
    <row r="524" spans="10:11" ht="12" customHeight="1">
      <c r="J524" s="104"/>
      <c r="K524" s="104"/>
    </row>
    <row r="525" spans="10:11" ht="12" customHeight="1">
      <c r="J525" s="104"/>
      <c r="K525" s="104"/>
    </row>
    <row r="526" spans="10:11" ht="12" customHeight="1">
      <c r="J526" s="104"/>
      <c r="K526" s="104"/>
    </row>
    <row r="527" spans="10:11" ht="12" customHeight="1">
      <c r="J527" s="104"/>
      <c r="K527" s="104"/>
    </row>
    <row r="528" spans="10:11" ht="12" customHeight="1">
      <c r="J528" s="104"/>
      <c r="K528" s="104"/>
    </row>
    <row r="529" spans="10:11" ht="12" customHeight="1">
      <c r="J529" s="104"/>
      <c r="K529" s="104"/>
    </row>
    <row r="530" spans="10:11" ht="12" customHeight="1">
      <c r="J530" s="104"/>
      <c r="K530" s="104"/>
    </row>
    <row r="531" spans="10:11" ht="12" customHeight="1">
      <c r="J531" s="104"/>
      <c r="K531" s="104"/>
    </row>
    <row r="532" spans="10:11" ht="12" customHeight="1">
      <c r="J532" s="104"/>
      <c r="K532" s="104"/>
    </row>
    <row r="533" spans="10:11" ht="12" customHeight="1">
      <c r="J533" s="104"/>
      <c r="K533" s="104"/>
    </row>
    <row r="534" spans="10:11" ht="12" customHeight="1">
      <c r="J534" s="104"/>
      <c r="K534" s="104"/>
    </row>
    <row r="535" spans="10:11" ht="12" customHeight="1">
      <c r="J535" s="104"/>
      <c r="K535" s="104"/>
    </row>
    <row r="536" spans="10:11" ht="12" customHeight="1">
      <c r="J536" s="104"/>
      <c r="K536" s="104"/>
    </row>
    <row r="537" spans="10:11" ht="12" customHeight="1">
      <c r="J537" s="104"/>
      <c r="K537" s="104"/>
    </row>
    <row r="538" spans="10:11" ht="12" customHeight="1">
      <c r="J538" s="104"/>
      <c r="K538" s="104"/>
    </row>
    <row r="539" spans="10:11" ht="12" customHeight="1">
      <c r="J539" s="104"/>
      <c r="K539" s="104"/>
    </row>
    <row r="540" spans="10:11" ht="12" customHeight="1">
      <c r="J540" s="104"/>
      <c r="K540" s="104"/>
    </row>
    <row r="541" spans="10:11" ht="12" customHeight="1">
      <c r="J541" s="104"/>
      <c r="K541" s="104"/>
    </row>
    <row r="542" spans="10:11" ht="12" customHeight="1">
      <c r="J542" s="104"/>
      <c r="K542" s="104"/>
    </row>
    <row r="543" spans="10:11" ht="12" customHeight="1">
      <c r="J543" s="104"/>
      <c r="K543" s="104"/>
    </row>
    <row r="544" spans="10:11" ht="12" customHeight="1">
      <c r="J544" s="104"/>
      <c r="K544" s="104"/>
    </row>
    <row r="545" spans="10:11" ht="12" customHeight="1">
      <c r="J545" s="104"/>
      <c r="K545" s="104"/>
    </row>
    <row r="546" spans="10:11" ht="12" customHeight="1">
      <c r="J546" s="104"/>
      <c r="K546" s="104"/>
    </row>
    <row r="547" spans="10:11" ht="12" customHeight="1">
      <c r="J547" s="104"/>
      <c r="K547" s="104"/>
    </row>
    <row r="548" spans="10:11" ht="12" customHeight="1">
      <c r="J548" s="104"/>
      <c r="K548" s="104"/>
    </row>
    <row r="549" spans="10:11" ht="12" customHeight="1">
      <c r="J549" s="104"/>
      <c r="K549" s="104"/>
    </row>
    <row r="550" spans="10:11" ht="12" customHeight="1">
      <c r="J550" s="104"/>
      <c r="K550" s="104"/>
    </row>
    <row r="551" spans="10:11" ht="12" customHeight="1">
      <c r="J551" s="104"/>
      <c r="K551" s="104"/>
    </row>
    <row r="552" spans="10:11" ht="12" customHeight="1">
      <c r="J552" s="104"/>
      <c r="K552" s="104"/>
    </row>
    <row r="553" spans="10:11" ht="12" customHeight="1">
      <c r="J553" s="104"/>
      <c r="K553" s="104"/>
    </row>
    <row r="554" spans="10:11" ht="12" customHeight="1">
      <c r="J554" s="104"/>
      <c r="K554" s="104"/>
    </row>
    <row r="555" spans="10:11" ht="12" customHeight="1">
      <c r="J555" s="104"/>
      <c r="K555" s="104"/>
    </row>
    <row r="556" spans="10:11" ht="12" customHeight="1">
      <c r="J556" s="104"/>
      <c r="K556" s="104"/>
    </row>
    <row r="557" spans="10:11" ht="12" customHeight="1">
      <c r="J557" s="104"/>
      <c r="K557" s="104"/>
    </row>
    <row r="558" spans="10:11" ht="12" customHeight="1">
      <c r="J558" s="104"/>
      <c r="K558" s="104"/>
    </row>
    <row r="559" spans="10:11" ht="12" customHeight="1">
      <c r="J559" s="104"/>
      <c r="K559" s="104"/>
    </row>
    <row r="560" spans="10:11" ht="12" customHeight="1">
      <c r="J560" s="104"/>
      <c r="K560" s="104"/>
    </row>
    <row r="561" spans="10:11" ht="12" customHeight="1">
      <c r="J561" s="104"/>
      <c r="K561" s="104"/>
    </row>
    <row r="562" spans="10:11" ht="12" customHeight="1">
      <c r="J562" s="104"/>
      <c r="K562" s="104"/>
    </row>
    <row r="563" spans="10:11" ht="12" customHeight="1">
      <c r="J563" s="104"/>
      <c r="K563" s="104"/>
    </row>
    <row r="564" spans="10:11" ht="12" customHeight="1">
      <c r="J564" s="104"/>
      <c r="K564" s="104"/>
    </row>
    <row r="565" spans="10:11" ht="12" customHeight="1">
      <c r="J565" s="104"/>
      <c r="K565" s="104"/>
    </row>
    <row r="566" spans="10:11" ht="12" customHeight="1">
      <c r="J566" s="104"/>
      <c r="K566" s="104"/>
    </row>
    <row r="567" spans="10:11" ht="12" customHeight="1">
      <c r="J567" s="104"/>
      <c r="K567" s="104"/>
    </row>
    <row r="568" spans="10:11" ht="12" customHeight="1">
      <c r="J568" s="104"/>
      <c r="K568" s="104"/>
    </row>
    <row r="569" spans="10:11" ht="12" customHeight="1">
      <c r="J569" s="104"/>
      <c r="K569" s="104"/>
    </row>
    <row r="570" spans="10:11" ht="12" customHeight="1">
      <c r="J570" s="104"/>
      <c r="K570" s="104"/>
    </row>
    <row r="571" spans="10:11" ht="12" customHeight="1">
      <c r="J571" s="104"/>
      <c r="K571" s="104"/>
    </row>
    <row r="572" spans="10:11" ht="12" customHeight="1">
      <c r="J572" s="104"/>
      <c r="K572" s="104"/>
    </row>
    <row r="573" spans="10:11" ht="12" customHeight="1">
      <c r="J573" s="104"/>
      <c r="K573" s="104"/>
    </row>
    <row r="574" spans="10:11" ht="12" customHeight="1">
      <c r="J574" s="104"/>
      <c r="K574" s="104"/>
    </row>
    <row r="575" spans="10:11" ht="12" customHeight="1">
      <c r="J575" s="104"/>
      <c r="K575" s="104"/>
    </row>
    <row r="576" spans="10:11" ht="12" customHeight="1">
      <c r="J576" s="104"/>
      <c r="K576" s="104"/>
    </row>
    <row r="577" spans="10:11" ht="12" customHeight="1">
      <c r="J577" s="104"/>
      <c r="K577" s="104"/>
    </row>
    <row r="578" spans="10:11" ht="12" customHeight="1">
      <c r="J578" s="104"/>
      <c r="K578" s="104"/>
    </row>
    <row r="579" spans="10:11" ht="12" customHeight="1">
      <c r="J579" s="104"/>
      <c r="K579" s="104"/>
    </row>
    <row r="580" spans="10:11" ht="12" customHeight="1">
      <c r="J580" s="104"/>
      <c r="K580" s="104"/>
    </row>
    <row r="581" spans="10:11" ht="12" customHeight="1">
      <c r="J581" s="104"/>
      <c r="K581" s="104"/>
    </row>
    <row r="582" spans="10:11" ht="12" customHeight="1">
      <c r="J582" s="104"/>
      <c r="K582" s="104"/>
    </row>
    <row r="583" spans="10:11" ht="12" customHeight="1">
      <c r="J583" s="104"/>
      <c r="K583" s="104"/>
    </row>
    <row r="584" spans="10:11" ht="12" customHeight="1">
      <c r="J584" s="104"/>
      <c r="K584" s="104"/>
    </row>
    <row r="585" spans="10:11" ht="12" customHeight="1">
      <c r="J585" s="104"/>
      <c r="K585" s="104"/>
    </row>
    <row r="586" spans="10:11" ht="12" customHeight="1">
      <c r="J586" s="104"/>
      <c r="K586" s="104"/>
    </row>
    <row r="587" spans="10:11" ht="12" customHeight="1">
      <c r="J587" s="104"/>
      <c r="K587" s="104"/>
    </row>
    <row r="588" spans="10:11" ht="12" customHeight="1">
      <c r="J588" s="104"/>
      <c r="K588" s="104"/>
    </row>
    <row r="589" spans="10:11" ht="12" customHeight="1">
      <c r="J589" s="104"/>
      <c r="K589" s="104"/>
    </row>
    <row r="590" spans="10:11" ht="12" customHeight="1">
      <c r="J590" s="104"/>
      <c r="K590" s="104"/>
    </row>
    <row r="591" spans="10:11" ht="12" customHeight="1">
      <c r="J591" s="104"/>
      <c r="K591" s="104"/>
    </row>
    <row r="592" spans="10:11" ht="12" customHeight="1">
      <c r="J592" s="104"/>
      <c r="K592" s="104"/>
    </row>
    <row r="593" spans="10:11" ht="12" customHeight="1">
      <c r="J593" s="104"/>
      <c r="K593" s="104"/>
    </row>
    <row r="594" spans="10:11" ht="12" customHeight="1">
      <c r="J594" s="104"/>
      <c r="K594" s="104"/>
    </row>
    <row r="595" spans="10:11" ht="12" customHeight="1">
      <c r="J595" s="104"/>
      <c r="K595" s="104"/>
    </row>
    <row r="596" spans="10:11" ht="12" customHeight="1">
      <c r="J596" s="104"/>
      <c r="K596" s="104"/>
    </row>
    <row r="597" spans="10:11" ht="12" customHeight="1">
      <c r="J597" s="104"/>
      <c r="K597" s="104"/>
    </row>
    <row r="598" spans="10:11" ht="12" customHeight="1">
      <c r="J598" s="104"/>
      <c r="K598" s="104"/>
    </row>
    <row r="599" spans="10:11" ht="12" customHeight="1">
      <c r="J599" s="104"/>
      <c r="K599" s="104"/>
    </row>
    <row r="600" spans="10:11" ht="12" customHeight="1">
      <c r="J600" s="104"/>
      <c r="K600" s="104"/>
    </row>
    <row r="601" spans="10:11" ht="12" customHeight="1">
      <c r="J601" s="104"/>
      <c r="K601" s="104"/>
    </row>
    <row r="602" spans="10:11" ht="12" customHeight="1">
      <c r="J602" s="104"/>
      <c r="K602" s="104"/>
    </row>
    <row r="603" spans="10:11" ht="12" customHeight="1">
      <c r="J603" s="104"/>
      <c r="K603" s="104"/>
    </row>
    <row r="604" spans="10:11" ht="12" customHeight="1">
      <c r="J604" s="104"/>
      <c r="K604" s="104"/>
    </row>
    <row r="605" spans="10:11" ht="12" customHeight="1">
      <c r="J605" s="104"/>
      <c r="K605" s="104"/>
    </row>
    <row r="606" spans="10:11" ht="12" customHeight="1">
      <c r="J606" s="104"/>
      <c r="K606" s="104"/>
    </row>
    <row r="607" spans="10:11" ht="12" customHeight="1">
      <c r="J607" s="104"/>
      <c r="K607" s="104"/>
    </row>
    <row r="608" spans="10:11" ht="12" customHeight="1">
      <c r="J608" s="104"/>
      <c r="K608" s="104"/>
    </row>
    <row r="609" spans="10:11" ht="12" customHeight="1">
      <c r="J609" s="104"/>
      <c r="K609" s="104"/>
    </row>
    <row r="610" spans="10:11" ht="12" customHeight="1">
      <c r="J610" s="104"/>
      <c r="K610" s="104"/>
    </row>
    <row r="611" spans="10:11" ht="12" customHeight="1">
      <c r="J611" s="104"/>
      <c r="K611" s="104"/>
    </row>
    <row r="612" spans="10:11" ht="12" customHeight="1">
      <c r="J612" s="104"/>
      <c r="K612" s="104"/>
    </row>
    <row r="613" spans="10:11" ht="12" customHeight="1">
      <c r="J613" s="104"/>
      <c r="K613" s="104"/>
    </row>
    <row r="614" spans="10:11" ht="12" customHeight="1">
      <c r="J614" s="104"/>
      <c r="K614" s="104"/>
    </row>
    <row r="615" spans="10:11" ht="12" customHeight="1">
      <c r="J615" s="104"/>
      <c r="K615" s="104"/>
    </row>
    <row r="616" spans="10:11" ht="12" customHeight="1">
      <c r="J616" s="104"/>
      <c r="K616" s="104"/>
    </row>
    <row r="617" spans="10:11" ht="12" customHeight="1">
      <c r="J617" s="104"/>
      <c r="K617" s="104"/>
    </row>
    <row r="618" spans="10:11" ht="12" customHeight="1">
      <c r="J618" s="104"/>
      <c r="K618" s="104"/>
    </row>
    <row r="619" spans="10:11" ht="12" customHeight="1">
      <c r="J619" s="104"/>
      <c r="K619" s="104"/>
    </row>
    <row r="620" spans="10:11" ht="12" customHeight="1">
      <c r="J620" s="104"/>
      <c r="K620" s="104"/>
    </row>
    <row r="621" spans="10:11" ht="12" customHeight="1">
      <c r="J621" s="104"/>
      <c r="K621" s="104"/>
    </row>
    <row r="622" spans="10:11" ht="12" customHeight="1">
      <c r="J622" s="104"/>
      <c r="K622" s="104"/>
    </row>
    <row r="623" spans="10:11" ht="12" customHeight="1">
      <c r="J623" s="104"/>
      <c r="K623" s="104"/>
    </row>
    <row r="624" spans="10:11" ht="12" customHeight="1">
      <c r="J624" s="104"/>
      <c r="K624" s="104"/>
    </row>
    <row r="625" spans="10:11" ht="12" customHeight="1">
      <c r="J625" s="104"/>
      <c r="K625" s="104"/>
    </row>
    <row r="626" spans="10:11" ht="12" customHeight="1">
      <c r="J626" s="104"/>
      <c r="K626" s="104"/>
    </row>
    <row r="627" spans="10:11" ht="12" customHeight="1">
      <c r="J627" s="104"/>
      <c r="K627" s="104"/>
    </row>
    <row r="628" spans="10:11" ht="12" customHeight="1">
      <c r="J628" s="104"/>
      <c r="K628" s="104"/>
    </row>
    <row r="629" spans="10:11" ht="12" customHeight="1">
      <c r="J629" s="104"/>
      <c r="K629" s="104"/>
    </row>
    <row r="630" spans="10:11" ht="12" customHeight="1">
      <c r="J630" s="104"/>
      <c r="K630" s="104"/>
    </row>
    <row r="631" spans="10:11" ht="12" customHeight="1">
      <c r="J631" s="104"/>
      <c r="K631" s="104"/>
    </row>
    <row r="632" spans="10:11" ht="12" customHeight="1">
      <c r="J632" s="104"/>
      <c r="K632" s="104"/>
    </row>
    <row r="633" spans="10:11" ht="12" customHeight="1">
      <c r="J633" s="104"/>
      <c r="K633" s="104"/>
    </row>
    <row r="634" spans="10:11" ht="12" customHeight="1">
      <c r="J634" s="104"/>
      <c r="K634" s="104"/>
    </row>
    <row r="635" spans="10:11" ht="12" customHeight="1">
      <c r="J635" s="104"/>
      <c r="K635" s="104"/>
    </row>
    <row r="636" spans="10:11" ht="12" customHeight="1">
      <c r="J636" s="104"/>
      <c r="K636" s="104"/>
    </row>
    <row r="637" spans="10:11" ht="12" customHeight="1">
      <c r="J637" s="104"/>
      <c r="K637" s="104"/>
    </row>
    <row r="638" spans="10:11" ht="12" customHeight="1">
      <c r="J638" s="104"/>
      <c r="K638" s="104"/>
    </row>
    <row r="639" spans="10:11" ht="12" customHeight="1">
      <c r="J639" s="104"/>
      <c r="K639" s="104"/>
    </row>
    <row r="640" spans="10:11" ht="12" customHeight="1">
      <c r="J640" s="104"/>
      <c r="K640" s="104"/>
    </row>
    <row r="641" spans="10:11" ht="12" customHeight="1">
      <c r="J641" s="104"/>
      <c r="K641" s="104"/>
    </row>
    <row r="642" spans="10:11" ht="12" customHeight="1">
      <c r="J642" s="104"/>
      <c r="K642" s="104"/>
    </row>
    <row r="643" spans="10:11" ht="12" customHeight="1">
      <c r="J643" s="104"/>
      <c r="K643" s="104"/>
    </row>
    <row r="644" spans="10:11" ht="12" customHeight="1">
      <c r="J644" s="104"/>
      <c r="K644" s="104"/>
    </row>
    <row r="645" spans="10:11" ht="12" customHeight="1">
      <c r="J645" s="104"/>
      <c r="K645" s="104"/>
    </row>
    <row r="646" spans="10:11" ht="12" customHeight="1">
      <c r="J646" s="104"/>
      <c r="K646" s="104"/>
    </row>
    <row r="647" spans="10:11" ht="12" customHeight="1">
      <c r="J647" s="104"/>
      <c r="K647" s="104"/>
    </row>
    <row r="648" spans="10:11" ht="12" customHeight="1">
      <c r="J648" s="104"/>
      <c r="K648" s="104"/>
    </row>
    <row r="649" spans="10:11" ht="12" customHeight="1">
      <c r="J649" s="104"/>
      <c r="K649" s="104"/>
    </row>
    <row r="650" spans="10:11" ht="12" customHeight="1">
      <c r="J650" s="104"/>
      <c r="K650" s="104"/>
    </row>
    <row r="651" spans="10:11" ht="12" customHeight="1">
      <c r="J651" s="104"/>
      <c r="K651" s="104"/>
    </row>
    <row r="652" spans="10:11" ht="12" customHeight="1">
      <c r="J652" s="104"/>
      <c r="K652" s="104"/>
    </row>
    <row r="653" spans="10:11" ht="12" customHeight="1">
      <c r="J653" s="104"/>
      <c r="K653" s="104"/>
    </row>
    <row r="654" spans="10:11" ht="12" customHeight="1">
      <c r="J654" s="104"/>
      <c r="K654" s="104"/>
    </row>
    <row r="655" spans="10:11" ht="12" customHeight="1">
      <c r="J655" s="104"/>
      <c r="K655" s="104"/>
    </row>
    <row r="656" spans="10:11" ht="12" customHeight="1">
      <c r="J656" s="104"/>
      <c r="K656" s="104"/>
    </row>
    <row r="657" spans="10:11" ht="12" customHeight="1">
      <c r="J657" s="104"/>
      <c r="K657" s="104"/>
    </row>
    <row r="658" spans="10:11" ht="12" customHeight="1">
      <c r="J658" s="104"/>
      <c r="K658" s="104"/>
    </row>
    <row r="659" spans="10:11" ht="12" customHeight="1">
      <c r="J659" s="104"/>
      <c r="K659" s="104"/>
    </row>
    <row r="660" spans="10:11" ht="12" customHeight="1">
      <c r="J660" s="104"/>
      <c r="K660" s="104"/>
    </row>
    <row r="661" spans="10:11" ht="12" customHeight="1">
      <c r="J661" s="104"/>
      <c r="K661" s="104"/>
    </row>
    <row r="662" spans="10:11" ht="12" customHeight="1">
      <c r="J662" s="104"/>
      <c r="K662" s="104"/>
    </row>
    <row r="663" spans="10:11" ht="12" customHeight="1">
      <c r="J663" s="104"/>
      <c r="K663" s="104"/>
    </row>
    <row r="664" spans="10:11" ht="12" customHeight="1">
      <c r="J664" s="104"/>
      <c r="K664" s="104"/>
    </row>
    <row r="665" spans="10:11" ht="12" customHeight="1">
      <c r="J665" s="104"/>
      <c r="K665" s="104"/>
    </row>
    <row r="666" spans="10:11" ht="12" customHeight="1">
      <c r="J666" s="104"/>
      <c r="K666" s="104"/>
    </row>
    <row r="667" spans="10:11" ht="12" customHeight="1">
      <c r="J667" s="104"/>
      <c r="K667" s="104"/>
    </row>
    <row r="668" spans="10:11" ht="12" customHeight="1">
      <c r="J668" s="104"/>
      <c r="K668" s="104"/>
    </row>
    <row r="669" spans="10:11" ht="12" customHeight="1">
      <c r="J669" s="104"/>
      <c r="K669" s="104"/>
    </row>
    <row r="670" spans="10:11" ht="12" customHeight="1">
      <c r="J670" s="104"/>
      <c r="K670" s="104"/>
    </row>
    <row r="671" spans="10:11" ht="12" customHeight="1">
      <c r="J671" s="104"/>
      <c r="K671" s="104"/>
    </row>
    <row r="672" spans="10:11" ht="12" customHeight="1">
      <c r="J672" s="104"/>
      <c r="K672" s="104"/>
    </row>
    <row r="673" spans="10:11" ht="12" customHeight="1">
      <c r="J673" s="104"/>
      <c r="K673" s="104"/>
    </row>
    <row r="674" spans="10:11" ht="12" customHeight="1">
      <c r="J674" s="104"/>
      <c r="K674" s="104"/>
    </row>
    <row r="675" spans="10:11" ht="12" customHeight="1">
      <c r="J675" s="104"/>
      <c r="K675" s="104"/>
    </row>
    <row r="676" spans="10:11" ht="12" customHeight="1">
      <c r="J676" s="104"/>
      <c r="K676" s="104"/>
    </row>
    <row r="677" spans="10:11" ht="12" customHeight="1">
      <c r="J677" s="104"/>
      <c r="K677" s="104"/>
    </row>
    <row r="678" spans="10:11" ht="12" customHeight="1">
      <c r="J678" s="104"/>
      <c r="K678" s="104"/>
    </row>
    <row r="679" spans="10:11" ht="12" customHeight="1">
      <c r="J679" s="104"/>
      <c r="K679" s="104"/>
    </row>
    <row r="680" spans="10:11" ht="12" customHeight="1">
      <c r="J680" s="104"/>
      <c r="K680" s="104"/>
    </row>
    <row r="681" spans="10:11" ht="12" customHeight="1">
      <c r="J681" s="104"/>
      <c r="K681" s="104"/>
    </row>
    <row r="682" spans="10:11" ht="12" customHeight="1">
      <c r="J682" s="104"/>
      <c r="K682" s="104"/>
    </row>
    <row r="683" spans="10:11" ht="12" customHeight="1">
      <c r="J683" s="104"/>
      <c r="K683" s="104"/>
    </row>
    <row r="684" spans="10:11" ht="12" customHeight="1">
      <c r="J684" s="104"/>
      <c r="K684" s="104"/>
    </row>
    <row r="685" spans="10:11" ht="12" customHeight="1">
      <c r="J685" s="104"/>
      <c r="K685" s="104"/>
    </row>
    <row r="686" spans="10:11" ht="12" customHeight="1">
      <c r="J686" s="104"/>
      <c r="K686" s="104"/>
    </row>
    <row r="687" spans="10:11" ht="12" customHeight="1">
      <c r="J687" s="104"/>
      <c r="K687" s="104"/>
    </row>
    <row r="688" spans="10:11" ht="12" customHeight="1">
      <c r="J688" s="104"/>
      <c r="K688" s="104"/>
    </row>
    <row r="689" spans="10:11" ht="12" customHeight="1">
      <c r="J689" s="104"/>
      <c r="K689" s="104"/>
    </row>
    <row r="690" spans="10:11" ht="12" customHeight="1">
      <c r="J690" s="104"/>
      <c r="K690" s="104"/>
    </row>
    <row r="691" spans="10:11" ht="12" customHeight="1">
      <c r="J691" s="104"/>
      <c r="K691" s="104"/>
    </row>
    <row r="692" spans="10:11" ht="12" customHeight="1">
      <c r="J692" s="104"/>
      <c r="K692" s="104"/>
    </row>
    <row r="693" spans="10:11" ht="12" customHeight="1">
      <c r="J693" s="104"/>
      <c r="K693" s="104"/>
    </row>
    <row r="694" spans="10:11" ht="12" customHeight="1">
      <c r="J694" s="104"/>
      <c r="K694" s="104"/>
    </row>
    <row r="695" spans="10:11" ht="12" customHeight="1">
      <c r="J695" s="104"/>
      <c r="K695" s="104"/>
    </row>
    <row r="696" spans="10:11" ht="12" customHeight="1">
      <c r="J696" s="104"/>
      <c r="K696" s="104"/>
    </row>
    <row r="697" spans="10:11" ht="12" customHeight="1">
      <c r="J697" s="104"/>
      <c r="K697" s="104"/>
    </row>
    <row r="698" spans="10:11" ht="12" customHeight="1">
      <c r="J698" s="104"/>
      <c r="K698" s="104"/>
    </row>
    <row r="699" spans="10:11" ht="12" customHeight="1">
      <c r="J699" s="104"/>
      <c r="K699" s="104"/>
    </row>
    <row r="700" spans="10:11" ht="12" customHeight="1">
      <c r="J700" s="104"/>
      <c r="K700" s="104"/>
    </row>
    <row r="701" spans="10:11" ht="12" customHeight="1">
      <c r="J701" s="104"/>
      <c r="K701" s="104"/>
    </row>
    <row r="702" spans="10:11" ht="12" customHeight="1">
      <c r="J702" s="104"/>
      <c r="K702" s="104"/>
    </row>
    <row r="703" spans="10:11" ht="12" customHeight="1">
      <c r="J703" s="104"/>
      <c r="K703" s="104"/>
    </row>
    <row r="704" spans="10:11" ht="12" customHeight="1">
      <c r="J704" s="104"/>
      <c r="K704" s="104"/>
    </row>
    <row r="705" spans="10:11" ht="12" customHeight="1">
      <c r="J705" s="104"/>
      <c r="K705" s="104"/>
    </row>
    <row r="706" spans="10:11" ht="12" customHeight="1">
      <c r="J706" s="104"/>
      <c r="K706" s="104"/>
    </row>
    <row r="707" spans="10:11" ht="12" customHeight="1">
      <c r="J707" s="104"/>
      <c r="K707" s="104"/>
    </row>
    <row r="708" spans="10:11" ht="12" customHeight="1">
      <c r="J708" s="104"/>
      <c r="K708" s="104"/>
    </row>
    <row r="709" spans="10:11" ht="12" customHeight="1">
      <c r="J709" s="104"/>
      <c r="K709" s="104"/>
    </row>
    <row r="710" spans="10:11" ht="12" customHeight="1">
      <c r="J710" s="104"/>
      <c r="K710" s="104"/>
    </row>
    <row r="711" spans="10:11" ht="12" customHeight="1">
      <c r="J711" s="104"/>
      <c r="K711" s="104"/>
    </row>
    <row r="712" spans="10:11" ht="12" customHeight="1">
      <c r="J712" s="104"/>
      <c r="K712" s="104"/>
    </row>
    <row r="713" spans="10:11" ht="12" customHeight="1">
      <c r="J713" s="104"/>
      <c r="K713" s="104"/>
    </row>
    <row r="714" spans="10:11" ht="12" customHeight="1">
      <c r="J714" s="104"/>
      <c r="K714" s="104"/>
    </row>
    <row r="715" spans="10:11" ht="12" customHeight="1">
      <c r="J715" s="104"/>
      <c r="K715" s="104"/>
    </row>
    <row r="716" spans="10:11" ht="12" customHeight="1">
      <c r="J716" s="104"/>
      <c r="K716" s="104"/>
    </row>
    <row r="717" spans="10:11" ht="12" customHeight="1">
      <c r="J717" s="104"/>
      <c r="K717" s="104"/>
    </row>
    <row r="718" spans="10:11" ht="12" customHeight="1">
      <c r="J718" s="104"/>
      <c r="K718" s="104"/>
    </row>
    <row r="719" spans="10:11" ht="12" customHeight="1">
      <c r="J719" s="104"/>
      <c r="K719" s="104"/>
    </row>
    <row r="720" spans="10:11" ht="12" customHeight="1">
      <c r="J720" s="104"/>
      <c r="K720" s="104"/>
    </row>
    <row r="721" spans="10:11" ht="12" customHeight="1">
      <c r="J721" s="104"/>
      <c r="K721" s="104"/>
    </row>
    <row r="722" spans="10:11" ht="12" customHeight="1">
      <c r="J722" s="104"/>
      <c r="K722" s="104"/>
    </row>
    <row r="723" spans="10:11" ht="12" customHeight="1">
      <c r="J723" s="104"/>
      <c r="K723" s="104"/>
    </row>
    <row r="724" spans="10:11" ht="12" customHeight="1">
      <c r="J724" s="104"/>
      <c r="K724" s="104"/>
    </row>
    <row r="725" spans="10:11" ht="12" customHeight="1">
      <c r="J725" s="104"/>
      <c r="K725" s="104"/>
    </row>
    <row r="726" spans="10:11" ht="12" customHeight="1">
      <c r="J726" s="104"/>
      <c r="K726" s="104"/>
    </row>
    <row r="727" spans="10:11" ht="12" customHeight="1">
      <c r="J727" s="104"/>
      <c r="K727" s="104"/>
    </row>
    <row r="728" spans="10:11" ht="12" customHeight="1">
      <c r="J728" s="104"/>
      <c r="K728" s="104"/>
    </row>
    <row r="729" spans="10:11" ht="12" customHeight="1">
      <c r="J729" s="104"/>
      <c r="K729" s="104"/>
    </row>
    <row r="730" spans="10:11" ht="12" customHeight="1">
      <c r="J730" s="104"/>
      <c r="K730" s="104"/>
    </row>
    <row r="731" spans="10:11" ht="12" customHeight="1">
      <c r="J731" s="104"/>
      <c r="K731" s="104"/>
    </row>
    <row r="732" spans="10:11" ht="12" customHeight="1">
      <c r="J732" s="104"/>
      <c r="K732" s="104"/>
    </row>
    <row r="733" spans="10:11" ht="12" customHeight="1">
      <c r="J733" s="104"/>
      <c r="K733" s="104"/>
    </row>
    <row r="734" spans="10:11" ht="12" customHeight="1">
      <c r="J734" s="104"/>
      <c r="K734" s="104"/>
    </row>
    <row r="735" spans="10:11" ht="12" customHeight="1">
      <c r="J735" s="104"/>
      <c r="K735" s="104"/>
    </row>
    <row r="736" spans="10:11" ht="12" customHeight="1">
      <c r="J736" s="104"/>
      <c r="K736" s="104"/>
    </row>
    <row r="737" spans="10:11" ht="12" customHeight="1">
      <c r="J737" s="104"/>
      <c r="K737" s="104"/>
    </row>
    <row r="738" spans="10:11" ht="12" customHeight="1">
      <c r="J738" s="104"/>
      <c r="K738" s="104"/>
    </row>
    <row r="739" spans="10:11" ht="12" customHeight="1">
      <c r="J739" s="104"/>
      <c r="K739" s="104"/>
    </row>
    <row r="740" spans="10:11" ht="12" customHeight="1">
      <c r="J740" s="104"/>
      <c r="K740" s="104"/>
    </row>
    <row r="741" spans="10:11" ht="12" customHeight="1">
      <c r="J741" s="104"/>
      <c r="K741" s="104"/>
    </row>
    <row r="742" spans="10:11" ht="12" customHeight="1">
      <c r="J742" s="104"/>
      <c r="K742" s="104"/>
    </row>
    <row r="743" spans="10:11" ht="12" customHeight="1">
      <c r="J743" s="104"/>
      <c r="K743" s="104"/>
    </row>
    <row r="744" spans="10:11" ht="12" customHeight="1">
      <c r="J744" s="104"/>
      <c r="K744" s="104"/>
    </row>
    <row r="745" spans="10:11" ht="12" customHeight="1">
      <c r="J745" s="104"/>
      <c r="K745" s="104"/>
    </row>
    <row r="746" spans="10:11" ht="12" customHeight="1">
      <c r="J746" s="104"/>
      <c r="K746" s="104"/>
    </row>
    <row r="747" spans="10:11" ht="12" customHeight="1">
      <c r="J747" s="104"/>
      <c r="K747" s="104"/>
    </row>
    <row r="748" spans="10:11" ht="12" customHeight="1">
      <c r="J748" s="104"/>
      <c r="K748" s="104"/>
    </row>
    <row r="749" spans="10:11" ht="12" customHeight="1">
      <c r="J749" s="104"/>
      <c r="K749" s="104"/>
    </row>
    <row r="750" spans="10:11" ht="12" customHeight="1">
      <c r="J750" s="104"/>
      <c r="K750" s="104"/>
    </row>
    <row r="751" spans="10:11" ht="12" customHeight="1">
      <c r="J751" s="104"/>
      <c r="K751" s="104"/>
    </row>
    <row r="752" spans="10:11" ht="12" customHeight="1">
      <c r="J752" s="104"/>
      <c r="K752" s="104"/>
    </row>
    <row r="753" spans="10:11" ht="12" customHeight="1">
      <c r="J753" s="104"/>
      <c r="K753" s="104"/>
    </row>
    <row r="754" spans="10:11" ht="12" customHeight="1">
      <c r="J754" s="104"/>
      <c r="K754" s="104"/>
    </row>
    <row r="755" spans="10:11" ht="12" customHeight="1">
      <c r="J755" s="104"/>
      <c r="K755" s="104"/>
    </row>
    <row r="756" spans="10:11" ht="12" customHeight="1">
      <c r="J756" s="104"/>
      <c r="K756" s="104"/>
    </row>
    <row r="757" spans="10:11" ht="12" customHeight="1">
      <c r="J757" s="104"/>
      <c r="K757" s="104"/>
    </row>
    <row r="758" spans="10:11" ht="12" customHeight="1">
      <c r="J758" s="104"/>
      <c r="K758" s="104"/>
    </row>
    <row r="759" spans="10:11" ht="12" customHeight="1">
      <c r="J759" s="104"/>
      <c r="K759" s="104"/>
    </row>
    <row r="760" spans="10:11" ht="12" customHeight="1">
      <c r="J760" s="104"/>
      <c r="K760" s="104"/>
    </row>
    <row r="761" spans="10:11" ht="12" customHeight="1">
      <c r="J761" s="104"/>
      <c r="K761" s="104"/>
    </row>
    <row r="762" spans="10:11" ht="12" customHeight="1">
      <c r="J762" s="104"/>
      <c r="K762" s="104"/>
    </row>
    <row r="763" spans="10:11" ht="12" customHeight="1">
      <c r="J763" s="104"/>
      <c r="K763" s="104"/>
    </row>
    <row r="764" spans="10:11" ht="12" customHeight="1">
      <c r="J764" s="104"/>
      <c r="K764" s="104"/>
    </row>
    <row r="765" spans="10:11" ht="12" customHeight="1">
      <c r="J765" s="104"/>
      <c r="K765" s="104"/>
    </row>
    <row r="766" spans="10:11" ht="12" customHeight="1">
      <c r="J766" s="104"/>
      <c r="K766" s="104"/>
    </row>
    <row r="767" spans="10:11" ht="12" customHeight="1">
      <c r="J767" s="104"/>
      <c r="K767" s="104"/>
    </row>
    <row r="768" spans="10:11" ht="12" customHeight="1">
      <c r="J768" s="104"/>
      <c r="K768" s="104"/>
    </row>
    <row r="769" spans="10:11" ht="12" customHeight="1">
      <c r="J769" s="104"/>
      <c r="K769" s="104"/>
    </row>
    <row r="770" spans="10:11" ht="12" customHeight="1">
      <c r="J770" s="104"/>
      <c r="K770" s="104"/>
    </row>
    <row r="771" spans="10:11" ht="12" customHeight="1">
      <c r="J771" s="104"/>
      <c r="K771" s="104"/>
    </row>
    <row r="772" spans="10:11" ht="12" customHeight="1">
      <c r="J772" s="104"/>
      <c r="K772" s="104"/>
    </row>
    <row r="773" spans="10:11" ht="12" customHeight="1">
      <c r="J773" s="104"/>
      <c r="K773" s="104"/>
    </row>
    <row r="774" spans="10:11" ht="12" customHeight="1">
      <c r="J774" s="104"/>
      <c r="K774" s="104"/>
    </row>
    <row r="775" spans="10:11" ht="12" customHeight="1">
      <c r="J775" s="104"/>
      <c r="K775" s="104"/>
    </row>
    <row r="776" spans="10:11" ht="12" customHeight="1">
      <c r="J776" s="104"/>
      <c r="K776" s="104"/>
    </row>
    <row r="777" spans="10:11" ht="12" customHeight="1">
      <c r="J777" s="104"/>
      <c r="K777" s="104"/>
    </row>
    <row r="778" spans="10:11" ht="12" customHeight="1">
      <c r="J778" s="104"/>
      <c r="K778" s="104"/>
    </row>
    <row r="779" spans="10:11" ht="12" customHeight="1">
      <c r="J779" s="104"/>
      <c r="K779" s="104"/>
    </row>
    <row r="780" spans="10:11" ht="12" customHeight="1">
      <c r="J780" s="104"/>
      <c r="K780" s="104"/>
    </row>
    <row r="781" spans="10:11" ht="12" customHeight="1">
      <c r="J781" s="104"/>
      <c r="K781" s="104"/>
    </row>
    <row r="782" spans="10:11" ht="12" customHeight="1">
      <c r="J782" s="104"/>
      <c r="K782" s="104"/>
    </row>
    <row r="783" spans="10:11" ht="12" customHeight="1">
      <c r="J783" s="104"/>
      <c r="K783" s="104"/>
    </row>
    <row r="784" spans="10:11" ht="12" customHeight="1">
      <c r="J784" s="104"/>
      <c r="K784" s="104"/>
    </row>
    <row r="785" spans="10:11" ht="12" customHeight="1">
      <c r="J785" s="104"/>
      <c r="K785" s="104"/>
    </row>
    <row r="786" spans="10:11" ht="12" customHeight="1">
      <c r="J786" s="104"/>
      <c r="K786" s="104"/>
    </row>
    <row r="787" spans="10:11" ht="12" customHeight="1">
      <c r="J787" s="104"/>
      <c r="K787" s="104"/>
    </row>
    <row r="788" spans="10:11" ht="12" customHeight="1">
      <c r="J788" s="104"/>
      <c r="K788" s="104"/>
    </row>
    <row r="789" spans="10:11" ht="12" customHeight="1">
      <c r="J789" s="104"/>
      <c r="K789" s="104"/>
    </row>
    <row r="790" spans="10:11" ht="12" customHeight="1">
      <c r="J790" s="104"/>
      <c r="K790" s="104"/>
    </row>
    <row r="791" spans="10:11" ht="12" customHeight="1">
      <c r="J791" s="104"/>
      <c r="K791" s="104"/>
    </row>
    <row r="792" spans="10:11" ht="12" customHeight="1">
      <c r="J792" s="104"/>
      <c r="K792" s="104"/>
    </row>
    <row r="793" spans="10:11" ht="12" customHeight="1">
      <c r="J793" s="104"/>
      <c r="K793" s="104"/>
    </row>
    <row r="794" spans="10:11" ht="12" customHeight="1">
      <c r="J794" s="104"/>
      <c r="K794" s="104"/>
    </row>
    <row r="795" spans="10:11" ht="12" customHeight="1">
      <c r="J795" s="104"/>
      <c r="K795" s="104"/>
    </row>
    <row r="796" spans="10:11" ht="12" customHeight="1">
      <c r="J796" s="104"/>
      <c r="K796" s="104"/>
    </row>
    <row r="797" spans="10:11" ht="12" customHeight="1">
      <c r="J797" s="104"/>
      <c r="K797" s="104"/>
    </row>
    <row r="798" spans="10:11" ht="12" customHeight="1">
      <c r="J798" s="104"/>
      <c r="K798" s="104"/>
    </row>
    <row r="799" spans="10:11" ht="12" customHeight="1">
      <c r="J799" s="104"/>
      <c r="K799" s="104"/>
    </row>
    <row r="800" spans="10:11" ht="12" customHeight="1">
      <c r="J800" s="104"/>
      <c r="K800" s="104"/>
    </row>
    <row r="801" spans="10:11" ht="12" customHeight="1">
      <c r="J801" s="104"/>
      <c r="K801" s="104"/>
    </row>
    <row r="802" spans="10:11" ht="12" customHeight="1">
      <c r="J802" s="104"/>
      <c r="K802" s="104"/>
    </row>
    <row r="803" spans="10:11" ht="12" customHeight="1">
      <c r="J803" s="104"/>
      <c r="K803" s="104"/>
    </row>
    <row r="804" spans="10:11" ht="12" customHeight="1">
      <c r="J804" s="104"/>
      <c r="K804" s="104"/>
    </row>
    <row r="805" spans="10:11" ht="12" customHeight="1">
      <c r="J805" s="104"/>
      <c r="K805" s="104"/>
    </row>
    <row r="806" spans="10:11" ht="12" customHeight="1">
      <c r="J806" s="104"/>
      <c r="K806" s="104"/>
    </row>
    <row r="807" spans="10:11" ht="12" customHeight="1">
      <c r="J807" s="104"/>
      <c r="K807" s="104"/>
    </row>
    <row r="808" spans="10:11" ht="12" customHeight="1">
      <c r="J808" s="104"/>
      <c r="K808" s="104"/>
    </row>
    <row r="809" spans="10:11" ht="12" customHeight="1">
      <c r="J809" s="104"/>
      <c r="K809" s="104"/>
    </row>
    <row r="810" spans="10:11" ht="12" customHeight="1">
      <c r="J810" s="104"/>
      <c r="K810" s="104"/>
    </row>
    <row r="811" spans="10:11" ht="12" customHeight="1">
      <c r="J811" s="104"/>
      <c r="K811" s="104"/>
    </row>
    <row r="812" spans="10:11" ht="12" customHeight="1">
      <c r="J812" s="104"/>
      <c r="K812" s="104"/>
    </row>
    <row r="813" spans="10:11" ht="12" customHeight="1">
      <c r="J813" s="104"/>
      <c r="K813" s="104"/>
    </row>
    <row r="814" spans="10:11" ht="12" customHeight="1">
      <c r="J814" s="104"/>
      <c r="K814" s="104"/>
    </row>
    <row r="815" spans="10:11" ht="12" customHeight="1">
      <c r="J815" s="104"/>
      <c r="K815" s="104"/>
    </row>
    <row r="816" spans="10:11" ht="12" customHeight="1">
      <c r="J816" s="104"/>
      <c r="K816" s="104"/>
    </row>
    <row r="817" spans="10:11" ht="12" customHeight="1">
      <c r="J817" s="104"/>
      <c r="K817" s="104"/>
    </row>
    <row r="818" spans="10:11" ht="12" customHeight="1">
      <c r="J818" s="104"/>
      <c r="K818" s="104"/>
    </row>
    <row r="819" spans="10:11" ht="12" customHeight="1">
      <c r="J819" s="104"/>
      <c r="K819" s="104"/>
    </row>
    <row r="820" spans="10:11" ht="12" customHeight="1">
      <c r="J820" s="104"/>
      <c r="K820" s="104"/>
    </row>
    <row r="821" spans="10:11" ht="12" customHeight="1">
      <c r="J821" s="104"/>
      <c r="K821" s="104"/>
    </row>
    <row r="822" spans="10:11" ht="12" customHeight="1">
      <c r="J822" s="104"/>
      <c r="K822" s="104"/>
    </row>
    <row r="823" spans="10:11" ht="12" customHeight="1">
      <c r="J823" s="104"/>
      <c r="K823" s="104"/>
    </row>
    <row r="824" spans="10:11" ht="12" customHeight="1">
      <c r="J824" s="104"/>
      <c r="K824" s="104"/>
    </row>
    <row r="825" spans="10:11" ht="12" customHeight="1">
      <c r="J825" s="104"/>
      <c r="K825" s="104"/>
    </row>
    <row r="826" spans="10:11" ht="12" customHeight="1">
      <c r="J826" s="104"/>
      <c r="K826" s="104"/>
    </row>
    <row r="827" spans="10:11" ht="12" customHeight="1">
      <c r="J827" s="104"/>
      <c r="K827" s="104"/>
    </row>
    <row r="828" spans="10:11" ht="12" customHeight="1">
      <c r="J828" s="104"/>
      <c r="K828" s="104"/>
    </row>
    <row r="829" spans="10:11" ht="12" customHeight="1">
      <c r="J829" s="104"/>
      <c r="K829" s="104"/>
    </row>
    <row r="830" spans="10:11" ht="12" customHeight="1">
      <c r="J830" s="104"/>
      <c r="K830" s="104"/>
    </row>
    <row r="831" spans="10:11" ht="12" customHeight="1">
      <c r="J831" s="104"/>
      <c r="K831" s="104"/>
    </row>
    <row r="832" spans="10:11" ht="12" customHeight="1">
      <c r="J832" s="104"/>
      <c r="K832" s="104"/>
    </row>
    <row r="833" spans="10:11" ht="12" customHeight="1">
      <c r="J833" s="104"/>
      <c r="K833" s="104"/>
    </row>
    <row r="834" spans="10:11" ht="12" customHeight="1">
      <c r="J834" s="104"/>
      <c r="K834" s="104"/>
    </row>
    <row r="835" spans="10:11" ht="12" customHeight="1">
      <c r="J835" s="104"/>
      <c r="K835" s="104"/>
    </row>
    <row r="836" spans="10:11" ht="12" customHeight="1">
      <c r="J836" s="104"/>
      <c r="K836" s="104"/>
    </row>
    <row r="837" spans="10:11" ht="12" customHeight="1">
      <c r="J837" s="104"/>
      <c r="K837" s="104"/>
    </row>
    <row r="838" spans="10:11" ht="12" customHeight="1">
      <c r="J838" s="104"/>
      <c r="K838" s="104"/>
    </row>
    <row r="839" spans="10:11" ht="12" customHeight="1">
      <c r="J839" s="104"/>
      <c r="K839" s="104"/>
    </row>
    <row r="840" spans="10:11" ht="12" customHeight="1">
      <c r="J840" s="104"/>
      <c r="K840" s="104"/>
    </row>
    <row r="841" spans="10:11" ht="12" customHeight="1">
      <c r="J841" s="104"/>
      <c r="K841" s="104"/>
    </row>
    <row r="842" spans="10:11" ht="12" customHeight="1">
      <c r="J842" s="104"/>
      <c r="K842" s="104"/>
    </row>
    <row r="843" spans="10:11" ht="12" customHeight="1">
      <c r="J843" s="104"/>
      <c r="K843" s="104"/>
    </row>
    <row r="844" spans="10:11" ht="12" customHeight="1">
      <c r="J844" s="104"/>
      <c r="K844" s="104"/>
    </row>
    <row r="845" spans="10:11" ht="12" customHeight="1">
      <c r="J845" s="104"/>
      <c r="K845" s="104"/>
    </row>
    <row r="846" spans="10:11" ht="12" customHeight="1">
      <c r="J846" s="104"/>
      <c r="K846" s="104"/>
    </row>
    <row r="847" spans="10:11" ht="12" customHeight="1">
      <c r="J847" s="104"/>
      <c r="K847" s="104"/>
    </row>
    <row r="848" spans="10:11" ht="12" customHeight="1">
      <c r="J848" s="104"/>
      <c r="K848" s="104"/>
    </row>
    <row r="849" spans="10:11" ht="12" customHeight="1">
      <c r="J849" s="104"/>
      <c r="K849" s="104"/>
    </row>
    <row r="850" spans="10:11" ht="12" customHeight="1">
      <c r="J850" s="104"/>
      <c r="K850" s="104"/>
    </row>
    <row r="851" spans="10:11" ht="12" customHeight="1">
      <c r="J851" s="104"/>
      <c r="K851" s="104"/>
    </row>
    <row r="852" spans="10:11" ht="12" customHeight="1">
      <c r="J852" s="104"/>
      <c r="K852" s="104"/>
    </row>
    <row r="853" spans="10:11" ht="12" customHeight="1">
      <c r="J853" s="104"/>
      <c r="K853" s="104"/>
    </row>
    <row r="854" spans="10:11" ht="12" customHeight="1">
      <c r="J854" s="104"/>
      <c r="K854" s="104"/>
    </row>
    <row r="855" spans="10:11" ht="12" customHeight="1">
      <c r="J855" s="104"/>
      <c r="K855" s="104"/>
    </row>
    <row r="856" spans="10:11" ht="12" customHeight="1">
      <c r="J856" s="104"/>
      <c r="K856" s="104"/>
    </row>
    <row r="857" spans="10:11" ht="12" customHeight="1">
      <c r="J857" s="104"/>
      <c r="K857" s="104"/>
    </row>
    <row r="858" spans="10:11" ht="12" customHeight="1">
      <c r="J858" s="104"/>
      <c r="K858" s="104"/>
    </row>
    <row r="859" spans="10:11" ht="12" customHeight="1">
      <c r="J859" s="104"/>
      <c r="K859" s="104"/>
    </row>
    <row r="860" spans="10:11" ht="12" customHeight="1">
      <c r="J860" s="104"/>
      <c r="K860" s="104"/>
    </row>
    <row r="861" spans="10:11" ht="12" customHeight="1">
      <c r="J861" s="104"/>
      <c r="K861" s="104"/>
    </row>
    <row r="862" spans="10:11" ht="12" customHeight="1">
      <c r="J862" s="104"/>
      <c r="K862" s="104"/>
    </row>
    <row r="863" spans="10:11" ht="12" customHeight="1">
      <c r="J863" s="104"/>
      <c r="K863" s="104"/>
    </row>
    <row r="864" spans="10:11" ht="12" customHeight="1">
      <c r="J864" s="104"/>
      <c r="K864" s="104"/>
    </row>
    <row r="865" spans="10:11" ht="12" customHeight="1">
      <c r="J865" s="104"/>
      <c r="K865" s="104"/>
    </row>
    <row r="866" spans="10:11" ht="12" customHeight="1">
      <c r="J866" s="104"/>
      <c r="K866" s="104"/>
    </row>
    <row r="867" spans="10:11" ht="12" customHeight="1">
      <c r="J867" s="104"/>
      <c r="K867" s="104"/>
    </row>
    <row r="868" spans="10:11" ht="12" customHeight="1">
      <c r="J868" s="104"/>
      <c r="K868" s="104"/>
    </row>
    <row r="869" spans="10:11" ht="12" customHeight="1">
      <c r="J869" s="104"/>
      <c r="K869" s="104"/>
    </row>
    <row r="870" spans="10:11" ht="12" customHeight="1">
      <c r="J870" s="104"/>
      <c r="K870" s="104"/>
    </row>
    <row r="871" spans="10:11" ht="12" customHeight="1">
      <c r="J871" s="104"/>
      <c r="K871" s="104"/>
    </row>
    <row r="872" spans="10:11" ht="12" customHeight="1">
      <c r="J872" s="104"/>
      <c r="K872" s="104"/>
    </row>
    <row r="873" spans="10:11" ht="12" customHeight="1">
      <c r="J873" s="104"/>
      <c r="K873" s="104"/>
    </row>
    <row r="874" spans="10:11" ht="12" customHeight="1">
      <c r="J874" s="104"/>
      <c r="K874" s="104"/>
    </row>
    <row r="875" spans="10:11" ht="12" customHeight="1">
      <c r="J875" s="104"/>
      <c r="K875" s="104"/>
    </row>
    <row r="876" spans="10:11" ht="12" customHeight="1">
      <c r="J876" s="104"/>
      <c r="K876" s="104"/>
    </row>
    <row r="877" spans="10:11" ht="12" customHeight="1">
      <c r="J877" s="104"/>
      <c r="K877" s="104"/>
    </row>
    <row r="878" spans="10:11" ht="12" customHeight="1">
      <c r="J878" s="104"/>
      <c r="K878" s="104"/>
    </row>
    <row r="879" spans="10:11" ht="12" customHeight="1">
      <c r="J879" s="104"/>
      <c r="K879" s="104"/>
    </row>
    <row r="880" spans="10:11" ht="12" customHeight="1">
      <c r="J880" s="104"/>
      <c r="K880" s="104"/>
    </row>
    <row r="881" spans="10:11" ht="12" customHeight="1">
      <c r="J881" s="104"/>
      <c r="K881" s="104"/>
    </row>
    <row r="882" spans="10:11" ht="12" customHeight="1">
      <c r="J882" s="104"/>
      <c r="K882" s="104"/>
    </row>
    <row r="883" spans="10:11" ht="12" customHeight="1">
      <c r="J883" s="104"/>
      <c r="K883" s="104"/>
    </row>
    <row r="884" spans="10:11" ht="12" customHeight="1">
      <c r="J884" s="104"/>
      <c r="K884" s="104"/>
    </row>
    <row r="885" spans="10:11" ht="12" customHeight="1">
      <c r="J885" s="104"/>
      <c r="K885" s="104"/>
    </row>
    <row r="886" spans="10:11" ht="12" customHeight="1">
      <c r="J886" s="104"/>
      <c r="K886" s="104"/>
    </row>
    <row r="887" spans="10:11" ht="12" customHeight="1">
      <c r="J887" s="104"/>
      <c r="K887" s="104"/>
    </row>
    <row r="888" spans="10:11" ht="12" customHeight="1">
      <c r="J888" s="104"/>
      <c r="K888" s="104"/>
    </row>
    <row r="889" spans="10:11" ht="12" customHeight="1">
      <c r="J889" s="104"/>
      <c r="K889" s="104"/>
    </row>
    <row r="890" spans="10:11" ht="12" customHeight="1">
      <c r="J890" s="104"/>
      <c r="K890" s="104"/>
    </row>
    <row r="891" spans="10:11" ht="12" customHeight="1">
      <c r="J891" s="104"/>
      <c r="K891" s="104"/>
    </row>
    <row r="892" spans="10:11" ht="12" customHeight="1">
      <c r="J892" s="104"/>
      <c r="K892" s="104"/>
    </row>
    <row r="893" spans="10:11" ht="12" customHeight="1">
      <c r="J893" s="104"/>
      <c r="K893" s="104"/>
    </row>
    <row r="894" spans="10:11" ht="12" customHeight="1">
      <c r="J894" s="104"/>
      <c r="K894" s="104"/>
    </row>
    <row r="895" spans="10:11" ht="12" customHeight="1">
      <c r="J895" s="104"/>
      <c r="K895" s="104"/>
    </row>
    <row r="896" spans="10:11" ht="12" customHeight="1">
      <c r="J896" s="104"/>
      <c r="K896" s="104"/>
    </row>
    <row r="897" spans="10:11" ht="12" customHeight="1">
      <c r="J897" s="104"/>
      <c r="K897" s="104"/>
    </row>
    <row r="898" spans="10:11" ht="12" customHeight="1">
      <c r="J898" s="104"/>
      <c r="K898" s="104"/>
    </row>
    <row r="899" spans="10:11" ht="12" customHeight="1">
      <c r="J899" s="104"/>
      <c r="K899" s="104"/>
    </row>
    <row r="900" spans="10:11" ht="12" customHeight="1">
      <c r="J900" s="104"/>
      <c r="K900" s="104"/>
    </row>
    <row r="901" spans="10:11" ht="12" customHeight="1">
      <c r="J901" s="104"/>
      <c r="K901" s="104"/>
    </row>
    <row r="902" spans="10:11" ht="12" customHeight="1">
      <c r="J902" s="104"/>
      <c r="K902" s="104"/>
    </row>
    <row r="903" spans="10:11" ht="12" customHeight="1">
      <c r="J903" s="104"/>
      <c r="K903" s="104"/>
    </row>
    <row r="904" spans="10:11" ht="12" customHeight="1">
      <c r="J904" s="104"/>
      <c r="K904" s="104"/>
    </row>
    <row r="905" spans="10:11" ht="12" customHeight="1">
      <c r="J905" s="104"/>
      <c r="K905" s="104"/>
    </row>
    <row r="906" spans="10:11" ht="12" customHeight="1">
      <c r="J906" s="104"/>
      <c r="K906" s="104"/>
    </row>
    <row r="907" spans="10:11" ht="12" customHeight="1">
      <c r="J907" s="104"/>
      <c r="K907" s="104"/>
    </row>
    <row r="908" spans="10:11" ht="12" customHeight="1">
      <c r="J908" s="104"/>
      <c r="K908" s="104"/>
    </row>
    <row r="909" spans="10:11" ht="12" customHeight="1">
      <c r="J909" s="104"/>
      <c r="K909" s="104"/>
    </row>
    <row r="910" spans="10:11" ht="12" customHeight="1">
      <c r="J910" s="104"/>
      <c r="K910" s="104"/>
    </row>
    <row r="911" spans="10:11" ht="12" customHeight="1">
      <c r="J911" s="104"/>
      <c r="K911" s="104"/>
    </row>
    <row r="912" spans="10:11" ht="12" customHeight="1">
      <c r="J912" s="104"/>
      <c r="K912" s="104"/>
    </row>
    <row r="913" spans="10:11" ht="12" customHeight="1">
      <c r="J913" s="104"/>
      <c r="K913" s="104"/>
    </row>
    <row r="914" spans="10:11" ht="12" customHeight="1">
      <c r="J914" s="104"/>
      <c r="K914" s="104"/>
    </row>
    <row r="915" spans="10:11" ht="12" customHeight="1">
      <c r="J915" s="104"/>
      <c r="K915" s="104"/>
    </row>
    <row r="916" spans="10:11" ht="12" customHeight="1">
      <c r="J916" s="104"/>
      <c r="K916" s="104"/>
    </row>
    <row r="917" spans="10:11" ht="12" customHeight="1">
      <c r="J917" s="104"/>
      <c r="K917" s="104"/>
    </row>
    <row r="918" spans="10:11" ht="12" customHeight="1">
      <c r="J918" s="104"/>
      <c r="K918" s="104"/>
    </row>
    <row r="919" spans="10:11" ht="12" customHeight="1">
      <c r="J919" s="104"/>
      <c r="K919" s="104"/>
    </row>
    <row r="920" spans="10:11" ht="12" customHeight="1">
      <c r="J920" s="104"/>
      <c r="K920" s="104"/>
    </row>
    <row r="921" spans="10:11" ht="12" customHeight="1">
      <c r="J921" s="104"/>
      <c r="K921" s="104"/>
    </row>
    <row r="922" spans="10:11" ht="12" customHeight="1">
      <c r="J922" s="104"/>
      <c r="K922" s="104"/>
    </row>
    <row r="923" spans="10:11" ht="12" customHeight="1">
      <c r="J923" s="104"/>
      <c r="K923" s="104"/>
    </row>
    <row r="924" spans="10:11" ht="12" customHeight="1">
      <c r="J924" s="104"/>
      <c r="K924" s="104"/>
    </row>
    <row r="925" spans="10:11" ht="12" customHeight="1">
      <c r="J925" s="104"/>
      <c r="K925" s="104"/>
    </row>
    <row r="926" spans="10:11" ht="12" customHeight="1">
      <c r="J926" s="104"/>
      <c r="K926" s="104"/>
    </row>
    <row r="927" spans="10:11" ht="12" customHeight="1">
      <c r="J927" s="104"/>
      <c r="K927" s="104"/>
    </row>
    <row r="928" spans="10:11" ht="12" customHeight="1">
      <c r="J928" s="104"/>
      <c r="K928" s="104"/>
    </row>
    <row r="929" spans="10:11" ht="12" customHeight="1">
      <c r="J929" s="104"/>
      <c r="K929" s="104"/>
    </row>
    <row r="930" spans="10:11" ht="12" customHeight="1">
      <c r="J930" s="104"/>
      <c r="K930" s="104"/>
    </row>
    <row r="931" spans="10:11" ht="12" customHeight="1">
      <c r="J931" s="104"/>
      <c r="K931" s="104"/>
    </row>
    <row r="932" spans="10:11" ht="12" customHeight="1">
      <c r="J932" s="104"/>
      <c r="K932" s="104"/>
    </row>
    <row r="933" spans="10:11" ht="12" customHeight="1">
      <c r="J933" s="104"/>
      <c r="K933" s="104"/>
    </row>
    <row r="934" spans="10:11" ht="12" customHeight="1">
      <c r="J934" s="104"/>
      <c r="K934" s="104"/>
    </row>
    <row r="935" spans="10:11" ht="12" customHeight="1">
      <c r="J935" s="104"/>
      <c r="K935" s="104"/>
    </row>
    <row r="936" spans="10:11" ht="12" customHeight="1">
      <c r="J936" s="104"/>
      <c r="K936" s="104"/>
    </row>
    <row r="937" spans="10:11" ht="12" customHeight="1">
      <c r="J937" s="104"/>
      <c r="K937" s="104"/>
    </row>
    <row r="938" spans="10:11" ht="12" customHeight="1">
      <c r="J938" s="104"/>
      <c r="K938" s="104"/>
    </row>
    <row r="939" spans="10:11" ht="12" customHeight="1">
      <c r="J939" s="104"/>
      <c r="K939" s="104"/>
    </row>
    <row r="940" spans="10:11" ht="12" customHeight="1">
      <c r="J940" s="104"/>
      <c r="K940" s="104"/>
    </row>
    <row r="941" spans="10:11" ht="12" customHeight="1">
      <c r="J941" s="104"/>
      <c r="K941" s="104"/>
    </row>
    <row r="942" spans="10:11" ht="12" customHeight="1">
      <c r="J942" s="104"/>
      <c r="K942" s="104"/>
    </row>
    <row r="943" spans="10:11" ht="12" customHeight="1">
      <c r="J943" s="104"/>
      <c r="K943" s="104"/>
    </row>
    <row r="944" spans="10:11" ht="12" customHeight="1">
      <c r="J944" s="104"/>
      <c r="K944" s="104"/>
    </row>
    <row r="945" spans="10:11" ht="12" customHeight="1">
      <c r="J945" s="104"/>
      <c r="K945" s="104"/>
    </row>
    <row r="946" spans="10:11" ht="12" customHeight="1">
      <c r="J946" s="104"/>
      <c r="K946" s="104"/>
    </row>
    <row r="947" spans="10:11" ht="12" customHeight="1">
      <c r="J947" s="104"/>
      <c r="K947" s="104"/>
    </row>
    <row r="948" spans="10:11" ht="12" customHeight="1">
      <c r="J948" s="104"/>
      <c r="K948" s="104"/>
    </row>
    <row r="949" spans="10:11" ht="12" customHeight="1">
      <c r="J949" s="104"/>
      <c r="K949" s="104"/>
    </row>
    <row r="950" spans="10:11" ht="12" customHeight="1">
      <c r="J950" s="104"/>
      <c r="K950" s="104"/>
    </row>
    <row r="951" spans="10:11" ht="12" customHeight="1">
      <c r="J951" s="104"/>
      <c r="K951" s="104"/>
    </row>
    <row r="952" spans="10:11" ht="12" customHeight="1">
      <c r="J952" s="104"/>
      <c r="K952" s="104"/>
    </row>
    <row r="953" spans="10:11" ht="12" customHeight="1">
      <c r="J953" s="104"/>
      <c r="K953" s="104"/>
    </row>
    <row r="954" spans="10:11" ht="12" customHeight="1">
      <c r="J954" s="104"/>
      <c r="K954" s="104"/>
    </row>
    <row r="955" spans="10:11" ht="12" customHeight="1">
      <c r="J955" s="104"/>
      <c r="K955" s="104"/>
    </row>
    <row r="956" spans="10:11" ht="12" customHeight="1">
      <c r="J956" s="104"/>
      <c r="K956" s="104"/>
    </row>
    <row r="957" spans="10:11" ht="12" customHeight="1">
      <c r="J957" s="104"/>
      <c r="K957" s="104"/>
    </row>
    <row r="958" spans="10:11" ht="12" customHeight="1">
      <c r="J958" s="104"/>
      <c r="K958" s="104"/>
    </row>
    <row r="959" spans="10:11" ht="12" customHeight="1">
      <c r="J959" s="104"/>
      <c r="K959" s="104"/>
    </row>
    <row r="960" spans="10:11" ht="12" customHeight="1">
      <c r="J960" s="104"/>
      <c r="K960" s="104"/>
    </row>
    <row r="961" spans="10:11" ht="12" customHeight="1">
      <c r="J961" s="104"/>
      <c r="K961" s="104"/>
    </row>
    <row r="962" spans="10:11" ht="12" customHeight="1">
      <c r="J962" s="104"/>
      <c r="K962" s="104"/>
    </row>
    <row r="963" spans="10:11" ht="12" customHeight="1">
      <c r="J963" s="104"/>
      <c r="K963" s="104"/>
    </row>
    <row r="964" spans="10:11" ht="12" customHeight="1">
      <c r="J964" s="104"/>
      <c r="K964" s="104"/>
    </row>
    <row r="965" spans="10:11" ht="12" customHeight="1">
      <c r="J965" s="104"/>
      <c r="K965" s="104"/>
    </row>
    <row r="966" spans="10:11" ht="12" customHeight="1">
      <c r="J966" s="104"/>
      <c r="K966" s="104"/>
    </row>
    <row r="967" spans="10:11" ht="12" customHeight="1">
      <c r="J967" s="104"/>
      <c r="K967" s="104"/>
    </row>
    <row r="968" spans="10:11" ht="12" customHeight="1">
      <c r="J968" s="104"/>
      <c r="K968" s="104"/>
    </row>
    <row r="969" spans="10:11" ht="12" customHeight="1">
      <c r="J969" s="104"/>
      <c r="K969" s="104"/>
    </row>
    <row r="970" spans="10:11" ht="12" customHeight="1">
      <c r="J970" s="104"/>
      <c r="K970" s="104"/>
    </row>
    <row r="971" spans="10:11" ht="12" customHeight="1">
      <c r="J971" s="104"/>
      <c r="K971" s="104"/>
    </row>
    <row r="972" spans="10:11" ht="12" customHeight="1">
      <c r="J972" s="104"/>
      <c r="K972" s="104"/>
    </row>
    <row r="973" spans="10:11" ht="12" customHeight="1">
      <c r="J973" s="104"/>
      <c r="K973" s="104"/>
    </row>
    <row r="974" spans="10:11" ht="12" customHeight="1">
      <c r="J974" s="104"/>
      <c r="K974" s="104"/>
    </row>
    <row r="975" spans="10:11" ht="12" customHeight="1">
      <c r="J975" s="104"/>
      <c r="K975" s="104"/>
    </row>
    <row r="976" spans="10:11" ht="12" customHeight="1">
      <c r="J976" s="104"/>
      <c r="K976" s="104"/>
    </row>
    <row r="977" spans="10:11" ht="12" customHeight="1">
      <c r="J977" s="104"/>
      <c r="K977" s="104"/>
    </row>
    <row r="978" spans="10:11" ht="12" customHeight="1">
      <c r="J978" s="104"/>
      <c r="K978" s="104"/>
    </row>
    <row r="979" spans="10:11" ht="12" customHeight="1">
      <c r="J979" s="104"/>
      <c r="K979" s="104"/>
    </row>
    <row r="980" spans="10:11" ht="12" customHeight="1">
      <c r="J980" s="104"/>
      <c r="K980" s="104"/>
    </row>
    <row r="981" spans="10:11" ht="12" customHeight="1">
      <c r="J981" s="104"/>
      <c r="K981" s="104"/>
    </row>
    <row r="982" spans="10:11" ht="12" customHeight="1">
      <c r="J982" s="104"/>
      <c r="K982" s="104"/>
    </row>
    <row r="983" spans="10:11" ht="12" customHeight="1">
      <c r="J983" s="104"/>
      <c r="K983" s="104"/>
    </row>
    <row r="984" spans="10:11" ht="12" customHeight="1">
      <c r="J984" s="104"/>
      <c r="K984" s="104"/>
    </row>
    <row r="985" spans="10:11" ht="12" customHeight="1">
      <c r="J985" s="104"/>
      <c r="K985" s="104"/>
    </row>
    <row r="986" spans="10:11" ht="12" customHeight="1">
      <c r="J986" s="104"/>
      <c r="K986" s="104"/>
    </row>
    <row r="987" spans="10:11" ht="12" customHeight="1">
      <c r="J987" s="104"/>
      <c r="K987" s="104"/>
    </row>
    <row r="988" spans="10:11" ht="12" customHeight="1">
      <c r="J988" s="104"/>
      <c r="K988" s="104"/>
    </row>
    <row r="989" spans="10:11" ht="12" customHeight="1">
      <c r="J989" s="104"/>
      <c r="K989" s="104"/>
    </row>
    <row r="990" spans="10:11" ht="12" customHeight="1">
      <c r="J990" s="104"/>
      <c r="K990" s="104"/>
    </row>
    <row r="991" spans="10:11" ht="12" customHeight="1">
      <c r="J991" s="104"/>
      <c r="K991" s="104"/>
    </row>
    <row r="992" spans="10:11" ht="12" customHeight="1">
      <c r="J992" s="104"/>
      <c r="K992" s="104"/>
    </row>
    <row r="993" spans="10:11" ht="12" customHeight="1">
      <c r="J993" s="104"/>
      <c r="K993" s="104"/>
    </row>
    <row r="994" spans="10:11" ht="12" customHeight="1">
      <c r="J994" s="104"/>
      <c r="K994" s="104"/>
    </row>
    <row r="995" spans="10:11" ht="12" customHeight="1">
      <c r="J995" s="104"/>
      <c r="K995" s="104"/>
    </row>
    <row r="996" spans="10:11" ht="12" customHeight="1">
      <c r="J996" s="104"/>
      <c r="K996" s="104"/>
    </row>
    <row r="997" spans="10:11" ht="12" customHeight="1">
      <c r="J997" s="104"/>
      <c r="K997" s="104"/>
    </row>
    <row r="998" spans="10:11" ht="12" customHeight="1">
      <c r="J998" s="104"/>
      <c r="K998" s="104"/>
    </row>
    <row r="999" spans="10:11" ht="12" customHeight="1">
      <c r="J999" s="104"/>
      <c r="K999" s="104"/>
    </row>
    <row r="1000" spans="10:11" ht="12" customHeight="1">
      <c r="J1000" s="104"/>
      <c r="K1000" s="104"/>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Final Totals</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Devon Persing</cp:lastModifiedBy>
  <dcterms:created xsi:type="dcterms:W3CDTF">2023-04-04T22:23:59Z</dcterms:created>
  <dcterms:modified xsi:type="dcterms:W3CDTF">2023-11-30T03:21:15Z</dcterms:modified>
</cp:coreProperties>
</file>