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31060" windowHeight="17600" tabRatio="500"/>
  </bookViews>
  <sheets>
    <sheet name="Sheet1" sheetId="1" r:id="rId1"/>
    <sheet name="Sheet2" sheetId="2" r:id="rId2"/>
  </sheets>
  <definedNames>
    <definedName name="_xlnm._FilterDatabase" localSheetId="0" hidden="1">Sheet1!$A$1:$L$49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G6" i="2"/>
  <c r="H6" i="2"/>
  <c r="I6" i="2"/>
  <c r="J6" i="2"/>
  <c r="K6" i="2"/>
  <c r="L6" i="2"/>
  <c r="F6" i="2"/>
</calcChain>
</file>

<file path=xl/sharedStrings.xml><?xml version="1.0" encoding="utf-8"?>
<sst xmlns="http://schemas.openxmlformats.org/spreadsheetml/2006/main" count="260" uniqueCount="175">
  <si>
    <t>1_MOSI</t>
  </si>
  <si>
    <t>1_MISO</t>
  </si>
  <si>
    <t>1_SCK</t>
  </si>
  <si>
    <t>2_RX</t>
  </si>
  <si>
    <t>2_TX</t>
  </si>
  <si>
    <t>2_RTS</t>
  </si>
  <si>
    <t>2_CTS</t>
  </si>
  <si>
    <t>1_SMBA</t>
  </si>
  <si>
    <t>1_ETR</t>
  </si>
  <si>
    <t>1_RTS</t>
  </si>
  <si>
    <t>1_CH4</t>
  </si>
  <si>
    <t>1_CTS</t>
  </si>
  <si>
    <t>1_CH3</t>
  </si>
  <si>
    <t>1_RX</t>
  </si>
  <si>
    <t>1_CH2</t>
  </si>
  <si>
    <t>1_TX</t>
  </si>
  <si>
    <t>1_CH1</t>
  </si>
  <si>
    <t>1_CK</t>
  </si>
  <si>
    <t>4_CH3</t>
  </si>
  <si>
    <t>GPIO</t>
  </si>
  <si>
    <t>ADC</t>
  </si>
  <si>
    <t>Timer</t>
  </si>
  <si>
    <t>I2C</t>
  </si>
  <si>
    <t>UART</t>
  </si>
  <si>
    <t>SPI</t>
  </si>
  <si>
    <t>5 V?</t>
  </si>
  <si>
    <t>D0</t>
  </si>
  <si>
    <t>PB11</t>
  </si>
  <si>
    <t>2_SDA</t>
  </si>
  <si>
    <t>3_RX</t>
  </si>
  <si>
    <t>Yes</t>
  </si>
  <si>
    <t>D1</t>
  </si>
  <si>
    <t>PB10</t>
  </si>
  <si>
    <t>2_SCL</t>
  </si>
  <si>
    <t>3_TX</t>
  </si>
  <si>
    <t>D2</t>
  </si>
  <si>
    <t>PB2</t>
  </si>
  <si>
    <t>D3</t>
  </si>
  <si>
    <t>PB0</t>
  </si>
  <si>
    <t>CH8</t>
  </si>
  <si>
    <t>3_CH3</t>
  </si>
  <si>
    <t>D4</t>
  </si>
  <si>
    <t>PA7</t>
  </si>
  <si>
    <t>CH7</t>
  </si>
  <si>
    <t>3_CH2</t>
  </si>
  <si>
    <t>D5</t>
  </si>
  <si>
    <t>PA6</t>
  </si>
  <si>
    <t>CH6</t>
  </si>
  <si>
    <t>3_CH1</t>
  </si>
  <si>
    <t>D6</t>
  </si>
  <si>
    <t>PA5</t>
  </si>
  <si>
    <t>CH5</t>
  </si>
  <si>
    <t>D7</t>
  </si>
  <si>
    <t>PA4</t>
  </si>
  <si>
    <t>CH4</t>
  </si>
  <si>
    <t>2_CK</t>
  </si>
  <si>
    <t>1_NSS</t>
  </si>
  <si>
    <t>PA3</t>
  </si>
  <si>
    <t>CH3</t>
  </si>
  <si>
    <t>2_CH4</t>
  </si>
  <si>
    <t>PA2</t>
  </si>
  <si>
    <t>CH2</t>
  </si>
  <si>
    <t>2_CH3</t>
  </si>
  <si>
    <t>PA1</t>
  </si>
  <si>
    <t>CH1</t>
  </si>
  <si>
    <t>2_CH2</t>
  </si>
  <si>
    <t>PA0</t>
  </si>
  <si>
    <t>CH0</t>
  </si>
  <si>
    <t>2_CH1_ETR</t>
  </si>
  <si>
    <t>PC15</t>
  </si>
  <si>
    <t>PC14</t>
  </si>
  <si>
    <t>PC13</t>
  </si>
  <si>
    <t>PB7</t>
  </si>
  <si>
    <t>4_CH2</t>
  </si>
  <si>
    <t>1_SDA</t>
  </si>
  <si>
    <t>PB6</t>
  </si>
  <si>
    <t>4_CH1</t>
  </si>
  <si>
    <t>PB5</t>
  </si>
  <si>
    <t>PB4</t>
  </si>
  <si>
    <t>PB3</t>
  </si>
  <si>
    <t>PA15</t>
  </si>
  <si>
    <t>PA14</t>
  </si>
  <si>
    <t>PA13</t>
  </si>
  <si>
    <t>PA12</t>
  </si>
  <si>
    <t>PA11</t>
  </si>
  <si>
    <t>PA10</t>
  </si>
  <si>
    <t>PA9</t>
  </si>
  <si>
    <t>PA8</t>
  </si>
  <si>
    <t>PB15</t>
  </si>
  <si>
    <t>2_MOSI</t>
  </si>
  <si>
    <t>PB14</t>
  </si>
  <si>
    <t>3_RTS</t>
  </si>
  <si>
    <t>2_MISO</t>
  </si>
  <si>
    <t>PB13</t>
  </si>
  <si>
    <t>3_CTS</t>
  </si>
  <si>
    <t>2_SCK</t>
  </si>
  <si>
    <t>PB12</t>
  </si>
  <si>
    <t>1_BKIN</t>
  </si>
  <si>
    <t>2_SMBA</t>
  </si>
  <si>
    <t>3_CK</t>
  </si>
  <si>
    <t>2_NSS</t>
  </si>
  <si>
    <t>PB8</t>
  </si>
  <si>
    <t>PB1</t>
  </si>
  <si>
    <t>CH9</t>
  </si>
  <si>
    <t>3_CH4</t>
  </si>
  <si>
    <t>USB-</t>
  </si>
  <si>
    <t>USB+</t>
  </si>
  <si>
    <t>Other</t>
  </si>
  <si>
    <t>PD0</t>
  </si>
  <si>
    <t>PD1</t>
  </si>
  <si>
    <t>Oscillator =&gt;</t>
  </si>
  <si>
    <t>Oscillator &lt;=</t>
  </si>
  <si>
    <t>BOOT0</t>
  </si>
  <si>
    <t>BOOT1</t>
  </si>
  <si>
    <t>PB9</t>
  </si>
  <si>
    <t>4_CH4</t>
  </si>
  <si>
    <t>JTAG</t>
  </si>
  <si>
    <t>NJTRST</t>
  </si>
  <si>
    <t>JTDO</t>
  </si>
  <si>
    <t>JTDI</t>
  </si>
  <si>
    <t>JTCK</t>
  </si>
  <si>
    <t>JTMS</t>
  </si>
  <si>
    <t>MCO</t>
  </si>
  <si>
    <t>NRST</t>
  </si>
  <si>
    <t>VBAT</t>
  </si>
  <si>
    <t>VSSA</t>
  </si>
  <si>
    <t>VDDA</t>
  </si>
  <si>
    <t>VSS1</t>
  </si>
  <si>
    <t>VSS2</t>
  </si>
  <si>
    <t>VSS3</t>
  </si>
  <si>
    <t>VDD1</t>
  </si>
  <si>
    <t>VDD2</t>
  </si>
  <si>
    <t>VDD3</t>
  </si>
  <si>
    <t>Reset</t>
  </si>
  <si>
    <t>3.3V</t>
  </si>
  <si>
    <t>GND</t>
  </si>
  <si>
    <t>STM Pin #</t>
  </si>
  <si>
    <t>TX</t>
  </si>
  <si>
    <t>RX</t>
  </si>
  <si>
    <t>A0</t>
  </si>
  <si>
    <t>A1</t>
  </si>
  <si>
    <t>A2</t>
  </si>
  <si>
    <t>A3</t>
  </si>
  <si>
    <t>A4</t>
  </si>
  <si>
    <t>A5</t>
  </si>
  <si>
    <t>A6</t>
  </si>
  <si>
    <t>A7</t>
  </si>
  <si>
    <t>1_SCL</t>
  </si>
  <si>
    <t>USBP</t>
  </si>
  <si>
    <t>USBM</t>
  </si>
  <si>
    <t>WIFI_EN</t>
  </si>
  <si>
    <t>WIFI_INT</t>
  </si>
  <si>
    <t>OSC</t>
  </si>
  <si>
    <t>RST</t>
  </si>
  <si>
    <t>LED2</t>
  </si>
  <si>
    <t>WIFI_CS</t>
  </si>
  <si>
    <t>MEM_CS</t>
  </si>
  <si>
    <t>SPI_SCK</t>
  </si>
  <si>
    <t>SPI_MISO</t>
  </si>
  <si>
    <t>SPI_MOSI</t>
  </si>
  <si>
    <t>Core Pin #</t>
  </si>
  <si>
    <t>Label</t>
  </si>
  <si>
    <t>RAW</t>
  </si>
  <si>
    <t>!RST</t>
  </si>
  <si>
    <t>VCC</t>
  </si>
  <si>
    <t>STM GPIO</t>
  </si>
  <si>
    <t>USB_DISC</t>
  </si>
  <si>
    <t>BTN</t>
  </si>
  <si>
    <t>Core SW</t>
  </si>
  <si>
    <t>Core HW</t>
  </si>
  <si>
    <t>LED3</t>
  </si>
  <si>
    <t>LED4</t>
  </si>
  <si>
    <t>OSC32IN</t>
  </si>
  <si>
    <t>OSC32OUT</t>
  </si>
  <si>
    <t>RTC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</si>
</sst>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flabs.com/docs/timers.html" TargetMode="External"/><Relationship Id="rId4" Type="http://schemas.openxmlformats.org/officeDocument/2006/relationships/hyperlink" Target="http://leaflabs.com/docs/i2c.html" TargetMode="External"/><Relationship Id="rId5" Type="http://schemas.openxmlformats.org/officeDocument/2006/relationships/hyperlink" Target="http://leaflabs.com/docs/usart.html" TargetMode="External"/><Relationship Id="rId6" Type="http://schemas.openxmlformats.org/officeDocument/2006/relationships/hyperlink" Target="http://leaflabs.com/docs/spi.html" TargetMode="External"/><Relationship Id="rId1" Type="http://schemas.openxmlformats.org/officeDocument/2006/relationships/hyperlink" Target="http://leaflabs.com/docs/gpio.html" TargetMode="External"/><Relationship Id="rId2" Type="http://schemas.openxmlformats.org/officeDocument/2006/relationships/hyperlink" Target="http://leaflabs.com/docs/a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19" sqref="L19"/>
    </sheetView>
  </sheetViews>
  <sheetFormatPr baseColWidth="10" defaultRowHeight="15" x14ac:dyDescent="0"/>
  <cols>
    <col min="11" max="11" width="9.33203125" style="4" customWidth="1"/>
  </cols>
  <sheetData>
    <row r="1" spans="1:1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116</v>
      </c>
      <c r="H1" s="2" t="s">
        <v>107</v>
      </c>
      <c r="I1" s="1" t="s">
        <v>25</v>
      </c>
      <c r="J1" t="s">
        <v>136</v>
      </c>
      <c r="K1" s="4" t="s">
        <v>169</v>
      </c>
      <c r="L1" t="s">
        <v>168</v>
      </c>
    </row>
    <row r="2" spans="1:12">
      <c r="A2" s="3" t="s">
        <v>66</v>
      </c>
      <c r="B2" s="3" t="s">
        <v>67</v>
      </c>
      <c r="C2" s="3" t="s">
        <v>68</v>
      </c>
      <c r="D2" s="3"/>
      <c r="E2" s="3" t="s">
        <v>6</v>
      </c>
      <c r="F2" s="3"/>
      <c r="G2" s="3"/>
      <c r="H2" s="3"/>
      <c r="I2" s="3"/>
      <c r="J2">
        <v>10</v>
      </c>
      <c r="K2" s="4" t="s">
        <v>139</v>
      </c>
      <c r="L2">
        <v>10</v>
      </c>
    </row>
    <row r="3" spans="1:12">
      <c r="A3" s="3" t="s">
        <v>63</v>
      </c>
      <c r="B3" s="3" t="s">
        <v>64</v>
      </c>
      <c r="C3" s="3" t="s">
        <v>65</v>
      </c>
      <c r="D3" s="3"/>
      <c r="E3" s="3" t="s">
        <v>5</v>
      </c>
      <c r="F3" s="3"/>
      <c r="G3" s="3"/>
      <c r="H3" s="3"/>
      <c r="I3" s="3"/>
      <c r="J3">
        <v>11</v>
      </c>
      <c r="K3" s="4" t="s">
        <v>140</v>
      </c>
      <c r="L3">
        <v>11</v>
      </c>
    </row>
    <row r="4" spans="1:12">
      <c r="A4" s="3" t="s">
        <v>60</v>
      </c>
      <c r="B4" s="3" t="s">
        <v>61</v>
      </c>
      <c r="C4" s="3" t="s">
        <v>62</v>
      </c>
      <c r="D4" s="3"/>
      <c r="E4" s="3" t="s">
        <v>4</v>
      </c>
      <c r="F4" s="3"/>
      <c r="G4" s="3"/>
      <c r="H4" s="3"/>
      <c r="I4" s="3"/>
      <c r="J4">
        <v>12</v>
      </c>
      <c r="K4" s="4" t="s">
        <v>137</v>
      </c>
      <c r="L4">
        <v>19</v>
      </c>
    </row>
    <row r="5" spans="1:12">
      <c r="A5" s="3" t="s">
        <v>57</v>
      </c>
      <c r="B5" s="3" t="s">
        <v>58</v>
      </c>
      <c r="C5" s="3" t="s">
        <v>59</v>
      </c>
      <c r="D5" s="3"/>
      <c r="E5" s="3" t="s">
        <v>3</v>
      </c>
      <c r="F5" s="3"/>
      <c r="G5" s="3"/>
      <c r="H5" s="3"/>
      <c r="I5" s="3"/>
      <c r="J5">
        <v>13</v>
      </c>
      <c r="K5" s="4" t="s">
        <v>138</v>
      </c>
      <c r="L5">
        <v>18</v>
      </c>
    </row>
    <row r="6" spans="1:12">
      <c r="A6" s="3" t="s">
        <v>53</v>
      </c>
      <c r="B6" s="3" t="s">
        <v>54</v>
      </c>
      <c r="C6" s="3"/>
      <c r="D6" s="3"/>
      <c r="E6" s="3" t="s">
        <v>55</v>
      </c>
      <c r="F6" s="3" t="s">
        <v>56</v>
      </c>
      <c r="G6" s="3"/>
      <c r="H6" s="3"/>
      <c r="I6" s="3"/>
      <c r="J6">
        <v>14</v>
      </c>
      <c r="K6" s="4" t="s">
        <v>141</v>
      </c>
      <c r="L6">
        <v>12</v>
      </c>
    </row>
    <row r="7" spans="1:12">
      <c r="A7" s="3" t="s">
        <v>50</v>
      </c>
      <c r="B7" s="3" t="s">
        <v>51</v>
      </c>
      <c r="C7" s="3"/>
      <c r="D7" s="3"/>
      <c r="E7" s="3"/>
      <c r="F7" s="3" t="s">
        <v>2</v>
      </c>
      <c r="G7" s="3"/>
      <c r="H7" s="3"/>
      <c r="I7" s="3"/>
      <c r="J7">
        <v>15</v>
      </c>
      <c r="K7" s="4" t="s">
        <v>142</v>
      </c>
      <c r="L7">
        <v>13</v>
      </c>
    </row>
    <row r="8" spans="1:12">
      <c r="A8" s="3" t="s">
        <v>46</v>
      </c>
      <c r="B8" s="3" t="s">
        <v>47</v>
      </c>
      <c r="C8" s="3" t="s">
        <v>48</v>
      </c>
      <c r="D8" s="3"/>
      <c r="E8" s="3"/>
      <c r="F8" s="3" t="s">
        <v>1</v>
      </c>
      <c r="G8" s="3"/>
      <c r="H8" s="3"/>
      <c r="I8" s="3"/>
      <c r="J8">
        <v>16</v>
      </c>
      <c r="K8" s="4" t="s">
        <v>143</v>
      </c>
      <c r="L8">
        <v>14</v>
      </c>
    </row>
    <row r="9" spans="1:12">
      <c r="A9" s="3" t="s">
        <v>42</v>
      </c>
      <c r="B9" s="3" t="s">
        <v>43</v>
      </c>
      <c r="C9" s="3" t="s">
        <v>44</v>
      </c>
      <c r="D9" s="3"/>
      <c r="E9" s="3"/>
      <c r="F9" s="3" t="s">
        <v>0</v>
      </c>
      <c r="G9" s="3"/>
      <c r="H9" s="3"/>
      <c r="I9" s="3"/>
      <c r="J9">
        <v>17</v>
      </c>
      <c r="K9" s="4" t="s">
        <v>144</v>
      </c>
      <c r="L9">
        <v>15</v>
      </c>
    </row>
    <row r="10" spans="1:12">
      <c r="A10" s="3" t="s">
        <v>87</v>
      </c>
      <c r="B10" s="3"/>
      <c r="C10" s="3" t="s">
        <v>16</v>
      </c>
      <c r="D10" s="3"/>
      <c r="E10" s="3" t="s">
        <v>17</v>
      </c>
      <c r="F10" s="3"/>
      <c r="G10" s="3" t="s">
        <v>122</v>
      </c>
      <c r="H10" s="3"/>
      <c r="I10" s="3" t="s">
        <v>30</v>
      </c>
      <c r="J10">
        <v>29</v>
      </c>
      <c r="K10" s="4" t="s">
        <v>154</v>
      </c>
    </row>
    <row r="11" spans="1:12">
      <c r="A11" s="3" t="s">
        <v>86</v>
      </c>
      <c r="B11" s="3"/>
      <c r="C11" s="3" t="s">
        <v>14</v>
      </c>
      <c r="D11" s="3"/>
      <c r="E11" s="3" t="s">
        <v>15</v>
      </c>
      <c r="F11" s="3"/>
      <c r="G11" s="3"/>
      <c r="H11" s="3"/>
      <c r="I11" s="3" t="s">
        <v>30</v>
      </c>
      <c r="J11">
        <v>30</v>
      </c>
      <c r="K11" s="4" t="s">
        <v>170</v>
      </c>
    </row>
    <row r="12" spans="1:12">
      <c r="A12" s="3" t="s">
        <v>85</v>
      </c>
      <c r="B12" s="3"/>
      <c r="C12" s="3" t="s">
        <v>12</v>
      </c>
      <c r="D12" s="3"/>
      <c r="E12" s="3" t="s">
        <v>13</v>
      </c>
      <c r="F12" s="3"/>
      <c r="G12" s="3"/>
      <c r="H12" s="3"/>
      <c r="I12" s="3" t="s">
        <v>30</v>
      </c>
      <c r="J12">
        <v>31</v>
      </c>
      <c r="K12" s="4" t="s">
        <v>171</v>
      </c>
    </row>
    <row r="13" spans="1:12">
      <c r="A13" s="3" t="s">
        <v>84</v>
      </c>
      <c r="B13" s="3"/>
      <c r="C13" s="3" t="s">
        <v>10</v>
      </c>
      <c r="D13" s="3"/>
      <c r="E13" s="3" t="s">
        <v>11</v>
      </c>
      <c r="F13" s="3"/>
      <c r="G13" s="3"/>
      <c r="H13" s="3" t="s">
        <v>105</v>
      </c>
      <c r="I13" s="3" t="s">
        <v>30</v>
      </c>
      <c r="J13">
        <v>32</v>
      </c>
      <c r="K13" s="4" t="s">
        <v>149</v>
      </c>
    </row>
    <row r="14" spans="1:12">
      <c r="A14" s="3" t="s">
        <v>83</v>
      </c>
      <c r="B14" s="3"/>
      <c r="C14" s="3" t="s">
        <v>8</v>
      </c>
      <c r="D14" s="3"/>
      <c r="E14" s="3" t="s">
        <v>9</v>
      </c>
      <c r="F14" s="3"/>
      <c r="G14" s="3"/>
      <c r="H14" s="3" t="s">
        <v>106</v>
      </c>
      <c r="I14" s="3" t="s">
        <v>30</v>
      </c>
      <c r="J14">
        <v>33</v>
      </c>
      <c r="K14" s="4" t="s">
        <v>148</v>
      </c>
    </row>
    <row r="15" spans="1:12">
      <c r="A15" s="3" t="s">
        <v>82</v>
      </c>
      <c r="B15" s="3"/>
      <c r="C15" s="3"/>
      <c r="D15" s="3"/>
      <c r="E15" s="3"/>
      <c r="F15" s="3"/>
      <c r="G15" s="3" t="s">
        <v>121</v>
      </c>
      <c r="H15" s="3"/>
      <c r="I15" s="3" t="s">
        <v>30</v>
      </c>
      <c r="J15">
        <v>34</v>
      </c>
      <c r="K15" s="4" t="s">
        <v>52</v>
      </c>
      <c r="L15">
        <v>7</v>
      </c>
    </row>
    <row r="16" spans="1:12">
      <c r="A16" s="3" t="s">
        <v>81</v>
      </c>
      <c r="B16" s="3"/>
      <c r="C16" s="3"/>
      <c r="D16" s="3"/>
      <c r="E16" s="3"/>
      <c r="F16" s="3"/>
      <c r="G16" s="3" t="s">
        <v>120</v>
      </c>
      <c r="H16" s="3"/>
      <c r="I16" s="3" t="s">
        <v>30</v>
      </c>
      <c r="J16">
        <v>37</v>
      </c>
      <c r="K16" s="4" t="s">
        <v>49</v>
      </c>
      <c r="L16">
        <v>6</v>
      </c>
    </row>
    <row r="17" spans="1:12">
      <c r="A17" s="3" t="s">
        <v>80</v>
      </c>
      <c r="B17" s="3"/>
      <c r="C17" s="3"/>
      <c r="D17" s="3"/>
      <c r="E17" s="3"/>
      <c r="F17" s="3"/>
      <c r="G17" s="3" t="s">
        <v>119</v>
      </c>
      <c r="H17" s="3"/>
      <c r="I17" s="3" t="s">
        <v>30</v>
      </c>
      <c r="J17">
        <v>38</v>
      </c>
      <c r="K17" s="4" t="s">
        <v>45</v>
      </c>
      <c r="L17">
        <v>5</v>
      </c>
    </row>
    <row r="18" spans="1:12">
      <c r="A18" s="3" t="s">
        <v>38</v>
      </c>
      <c r="B18" s="3" t="s">
        <v>39</v>
      </c>
      <c r="C18" s="3" t="s">
        <v>40</v>
      </c>
      <c r="D18" s="3"/>
      <c r="E18" s="3"/>
      <c r="F18" s="3"/>
      <c r="G18" s="3"/>
      <c r="H18" s="3"/>
      <c r="I18" s="3"/>
      <c r="J18">
        <v>18</v>
      </c>
      <c r="K18" s="4" t="s">
        <v>145</v>
      </c>
      <c r="L18">
        <v>16</v>
      </c>
    </row>
    <row r="19" spans="1:12">
      <c r="A19" s="3" t="s">
        <v>102</v>
      </c>
      <c r="B19" s="3" t="s">
        <v>103</v>
      </c>
      <c r="C19" s="3" t="s">
        <v>104</v>
      </c>
      <c r="D19" s="3"/>
      <c r="E19" s="3"/>
      <c r="F19" s="3"/>
      <c r="G19" s="3"/>
      <c r="H19" s="3"/>
      <c r="I19" s="3"/>
      <c r="J19">
        <v>19</v>
      </c>
      <c r="K19" s="4" t="s">
        <v>146</v>
      </c>
      <c r="L19">
        <v>17</v>
      </c>
    </row>
    <row r="20" spans="1:12">
      <c r="A20" s="3" t="s">
        <v>36</v>
      </c>
      <c r="B20" s="3"/>
      <c r="C20" s="3"/>
      <c r="D20" s="3"/>
      <c r="E20" s="3"/>
      <c r="F20" s="3"/>
      <c r="G20" s="3"/>
      <c r="H20" s="3" t="s">
        <v>113</v>
      </c>
      <c r="I20" s="3" t="s">
        <v>30</v>
      </c>
      <c r="J20">
        <v>20</v>
      </c>
      <c r="K20" s="4" t="s">
        <v>167</v>
      </c>
    </row>
    <row r="21" spans="1:12">
      <c r="A21" s="3" t="s">
        <v>79</v>
      </c>
      <c r="B21" s="3"/>
      <c r="C21" s="3"/>
      <c r="D21" s="3"/>
      <c r="E21" s="3"/>
      <c r="F21" s="3"/>
      <c r="G21" s="3" t="s">
        <v>118</v>
      </c>
      <c r="H21" s="3"/>
      <c r="I21" s="3" t="s">
        <v>30</v>
      </c>
      <c r="J21">
        <v>39</v>
      </c>
      <c r="K21" s="4" t="s">
        <v>41</v>
      </c>
      <c r="L21">
        <v>4</v>
      </c>
    </row>
    <row r="22" spans="1:12">
      <c r="A22" s="3" t="s">
        <v>78</v>
      </c>
      <c r="B22" s="3"/>
      <c r="C22" s="3"/>
      <c r="D22" s="3"/>
      <c r="E22" s="3"/>
      <c r="F22" s="3"/>
      <c r="G22" s="3" t="s">
        <v>117</v>
      </c>
      <c r="H22" s="3"/>
      <c r="I22" s="3" t="s">
        <v>30</v>
      </c>
      <c r="J22">
        <v>40</v>
      </c>
      <c r="K22" s="4" t="s">
        <v>37</v>
      </c>
      <c r="L22">
        <v>3</v>
      </c>
    </row>
    <row r="23" spans="1:12">
      <c r="A23" s="3" t="s">
        <v>77</v>
      </c>
      <c r="B23" s="3"/>
      <c r="C23" s="3"/>
      <c r="D23" s="3" t="s">
        <v>7</v>
      </c>
      <c r="E23" s="3"/>
      <c r="F23" s="3"/>
      <c r="G23" s="3"/>
      <c r="H23" s="3"/>
      <c r="I23" s="3"/>
      <c r="J23">
        <v>41</v>
      </c>
      <c r="K23" s="4" t="s">
        <v>35</v>
      </c>
      <c r="L23">
        <v>2</v>
      </c>
    </row>
    <row r="24" spans="1:12">
      <c r="A24" s="3" t="s">
        <v>75</v>
      </c>
      <c r="B24" s="3"/>
      <c r="C24" s="3" t="s">
        <v>76</v>
      </c>
      <c r="D24" s="3" t="s">
        <v>147</v>
      </c>
      <c r="E24" s="3"/>
      <c r="F24" s="3"/>
      <c r="G24" s="3"/>
      <c r="H24" s="3"/>
      <c r="I24" s="3" t="s">
        <v>30</v>
      </c>
      <c r="J24">
        <v>42</v>
      </c>
      <c r="K24" s="4" t="s">
        <v>31</v>
      </c>
      <c r="L24">
        <v>1</v>
      </c>
    </row>
    <row r="25" spans="1:12">
      <c r="A25" s="3" t="s">
        <v>72</v>
      </c>
      <c r="B25" s="3"/>
      <c r="C25" s="3" t="s">
        <v>73</v>
      </c>
      <c r="D25" s="3" t="s">
        <v>74</v>
      </c>
      <c r="E25" s="3"/>
      <c r="F25" s="3"/>
      <c r="G25" s="3"/>
      <c r="H25" s="3"/>
      <c r="I25" s="3" t="s">
        <v>30</v>
      </c>
      <c r="J25">
        <v>43</v>
      </c>
      <c r="K25" s="4" t="s">
        <v>26</v>
      </c>
      <c r="L25">
        <v>0</v>
      </c>
    </row>
    <row r="26" spans="1:12">
      <c r="A26" s="3" t="s">
        <v>101</v>
      </c>
      <c r="B26" s="3"/>
      <c r="C26" s="3" t="s">
        <v>18</v>
      </c>
      <c r="D26" s="3"/>
      <c r="E26" s="3"/>
      <c r="F26" s="3"/>
      <c r="G26" s="3"/>
      <c r="H26" s="3"/>
      <c r="I26" s="3" t="s">
        <v>30</v>
      </c>
      <c r="J26">
        <v>45</v>
      </c>
      <c r="K26" s="4" t="s">
        <v>150</v>
      </c>
    </row>
    <row r="27" spans="1:12">
      <c r="A27" s="3" t="s">
        <v>114</v>
      </c>
      <c r="B27" s="3"/>
      <c r="C27" s="3" t="s">
        <v>115</v>
      </c>
      <c r="D27" s="3"/>
      <c r="E27" s="3"/>
      <c r="F27" s="3"/>
      <c r="G27" s="3"/>
      <c r="H27" s="3"/>
      <c r="I27" s="3" t="s">
        <v>30</v>
      </c>
      <c r="J27">
        <v>46</v>
      </c>
      <c r="K27" s="4" t="s">
        <v>156</v>
      </c>
    </row>
    <row r="28" spans="1:12">
      <c r="A28" s="3" t="s">
        <v>32</v>
      </c>
      <c r="B28" s="3"/>
      <c r="C28" s="3"/>
      <c r="D28" s="3" t="s">
        <v>33</v>
      </c>
      <c r="E28" s="3" t="s">
        <v>34</v>
      </c>
      <c r="F28" s="3"/>
      <c r="G28" s="3"/>
      <c r="H28" s="3"/>
      <c r="I28" s="3" t="s">
        <v>30</v>
      </c>
      <c r="J28">
        <v>21</v>
      </c>
      <c r="K28" s="4" t="s">
        <v>166</v>
      </c>
    </row>
    <row r="29" spans="1:12">
      <c r="A29" s="3" t="s">
        <v>27</v>
      </c>
      <c r="B29" s="3"/>
      <c r="C29" s="3"/>
      <c r="D29" s="3" t="s">
        <v>28</v>
      </c>
      <c r="E29" s="3" t="s">
        <v>29</v>
      </c>
      <c r="F29" s="3"/>
      <c r="G29" s="3"/>
      <c r="H29" s="3"/>
      <c r="I29" s="3" t="s">
        <v>30</v>
      </c>
      <c r="J29">
        <v>22</v>
      </c>
      <c r="K29" s="4" t="s">
        <v>151</v>
      </c>
    </row>
    <row r="30" spans="1:12">
      <c r="A30" s="3" t="s">
        <v>96</v>
      </c>
      <c r="B30" s="3"/>
      <c r="C30" s="3" t="s">
        <v>97</v>
      </c>
      <c r="D30" s="3" t="s">
        <v>98</v>
      </c>
      <c r="E30" s="3" t="s">
        <v>99</v>
      </c>
      <c r="F30" s="3" t="s">
        <v>100</v>
      </c>
      <c r="G30" s="3"/>
      <c r="H30" s="3"/>
      <c r="I30" s="3" t="s">
        <v>30</v>
      </c>
      <c r="J30">
        <v>25</v>
      </c>
      <c r="K30" s="4" t="s">
        <v>155</v>
      </c>
    </row>
    <row r="31" spans="1:12">
      <c r="A31" s="3" t="s">
        <v>93</v>
      </c>
      <c r="B31" s="3"/>
      <c r="C31" s="3"/>
      <c r="D31" s="3"/>
      <c r="E31" s="3" t="s">
        <v>94</v>
      </c>
      <c r="F31" s="3" t="s">
        <v>95</v>
      </c>
      <c r="G31" s="3"/>
      <c r="H31" s="3"/>
      <c r="I31" s="3" t="s">
        <v>30</v>
      </c>
      <c r="J31">
        <v>26</v>
      </c>
      <c r="K31" s="4" t="s">
        <v>157</v>
      </c>
    </row>
    <row r="32" spans="1:12">
      <c r="A32" s="3" t="s">
        <v>90</v>
      </c>
      <c r="B32" s="3"/>
      <c r="C32" s="3"/>
      <c r="D32" s="3"/>
      <c r="E32" s="3" t="s">
        <v>91</v>
      </c>
      <c r="F32" s="3" t="s">
        <v>92</v>
      </c>
      <c r="G32" s="3"/>
      <c r="H32" s="3"/>
      <c r="I32" s="3" t="s">
        <v>30</v>
      </c>
      <c r="J32">
        <v>27</v>
      </c>
      <c r="K32" s="4" t="s">
        <v>158</v>
      </c>
    </row>
    <row r="33" spans="1:11">
      <c r="A33" s="3" t="s">
        <v>88</v>
      </c>
      <c r="B33" s="3"/>
      <c r="C33" s="3"/>
      <c r="D33" s="3"/>
      <c r="E33" s="3"/>
      <c r="F33" s="3" t="s">
        <v>89</v>
      </c>
      <c r="G33" s="3"/>
      <c r="H33" s="3"/>
      <c r="I33" s="3" t="s">
        <v>30</v>
      </c>
      <c r="J33">
        <v>28</v>
      </c>
      <c r="K33" s="4" t="s">
        <v>159</v>
      </c>
    </row>
    <row r="34" spans="1:11">
      <c r="A34" s="3" t="s">
        <v>71</v>
      </c>
      <c r="B34" s="3"/>
      <c r="C34" s="3"/>
      <c r="D34" s="3"/>
      <c r="E34" s="3"/>
      <c r="F34" s="3"/>
      <c r="G34" s="3"/>
      <c r="H34" s="3"/>
      <c r="I34" s="3"/>
      <c r="J34">
        <v>2</v>
      </c>
    </row>
    <row r="35" spans="1:11">
      <c r="A35" s="3" t="s">
        <v>70</v>
      </c>
      <c r="B35" s="3"/>
      <c r="C35" s="3"/>
      <c r="D35" s="3"/>
      <c r="E35" s="3"/>
      <c r="F35" s="3"/>
      <c r="G35" s="3"/>
      <c r="H35" s="3" t="s">
        <v>174</v>
      </c>
      <c r="I35" s="3"/>
      <c r="J35">
        <v>3</v>
      </c>
      <c r="K35" s="4" t="s">
        <v>172</v>
      </c>
    </row>
    <row r="36" spans="1:11">
      <c r="A36" s="3" t="s">
        <v>69</v>
      </c>
      <c r="B36" s="3"/>
      <c r="C36" s="3"/>
      <c r="D36" s="3"/>
      <c r="E36" s="3"/>
      <c r="F36" s="3"/>
      <c r="G36" s="3"/>
      <c r="H36" s="3" t="s">
        <v>174</v>
      </c>
      <c r="I36" s="3"/>
      <c r="J36">
        <v>4</v>
      </c>
      <c r="K36" s="4" t="s">
        <v>173</v>
      </c>
    </row>
    <row r="37" spans="1:11">
      <c r="A37" s="3" t="s">
        <v>108</v>
      </c>
      <c r="H37" t="s">
        <v>111</v>
      </c>
      <c r="J37">
        <v>5</v>
      </c>
      <c r="K37" s="4" t="s">
        <v>152</v>
      </c>
    </row>
    <row r="38" spans="1:11">
      <c r="A38" s="3" t="s">
        <v>109</v>
      </c>
      <c r="H38" t="s">
        <v>110</v>
      </c>
      <c r="J38">
        <v>6</v>
      </c>
      <c r="K38" s="4" t="s">
        <v>152</v>
      </c>
    </row>
    <row r="39" spans="1:11">
      <c r="A39" s="3" t="s">
        <v>112</v>
      </c>
      <c r="H39" t="s">
        <v>112</v>
      </c>
      <c r="J39">
        <v>44</v>
      </c>
    </row>
    <row r="40" spans="1:11">
      <c r="A40" s="3" t="s">
        <v>123</v>
      </c>
      <c r="H40" t="s">
        <v>133</v>
      </c>
      <c r="J40">
        <v>7</v>
      </c>
      <c r="K40" s="4" t="s">
        <v>153</v>
      </c>
    </row>
    <row r="41" spans="1:11">
      <c r="A41" s="3" t="s">
        <v>124</v>
      </c>
      <c r="H41" t="s">
        <v>134</v>
      </c>
      <c r="J41">
        <v>1</v>
      </c>
      <c r="K41" t="s">
        <v>134</v>
      </c>
    </row>
    <row r="42" spans="1:11">
      <c r="A42" s="3" t="s">
        <v>125</v>
      </c>
      <c r="H42" t="s">
        <v>135</v>
      </c>
      <c r="J42">
        <v>8</v>
      </c>
      <c r="K42" t="s">
        <v>135</v>
      </c>
    </row>
    <row r="43" spans="1:11">
      <c r="A43" s="3" t="s">
        <v>126</v>
      </c>
      <c r="H43" t="s">
        <v>134</v>
      </c>
      <c r="J43">
        <v>9</v>
      </c>
      <c r="K43" t="s">
        <v>126</v>
      </c>
    </row>
    <row r="44" spans="1:11">
      <c r="A44" s="3" t="s">
        <v>127</v>
      </c>
      <c r="H44" t="s">
        <v>135</v>
      </c>
      <c r="J44">
        <v>23</v>
      </c>
      <c r="K44" t="s">
        <v>135</v>
      </c>
    </row>
    <row r="45" spans="1:11">
      <c r="A45" s="3" t="s">
        <v>128</v>
      </c>
      <c r="H45" t="s">
        <v>135</v>
      </c>
      <c r="J45">
        <v>35</v>
      </c>
      <c r="K45" t="s">
        <v>135</v>
      </c>
    </row>
    <row r="46" spans="1:11">
      <c r="A46" s="3" t="s">
        <v>129</v>
      </c>
      <c r="H46" t="s">
        <v>135</v>
      </c>
      <c r="J46">
        <v>47</v>
      </c>
      <c r="K46" t="s">
        <v>135</v>
      </c>
    </row>
    <row r="47" spans="1:11">
      <c r="A47" s="3" t="s">
        <v>130</v>
      </c>
      <c r="H47" t="s">
        <v>134</v>
      </c>
      <c r="J47">
        <v>24</v>
      </c>
      <c r="K47" t="s">
        <v>134</v>
      </c>
    </row>
    <row r="48" spans="1:11">
      <c r="A48" s="3" t="s">
        <v>131</v>
      </c>
      <c r="H48" t="s">
        <v>134</v>
      </c>
      <c r="J48">
        <v>36</v>
      </c>
      <c r="K48" t="s">
        <v>134</v>
      </c>
    </row>
    <row r="49" spans="1:11">
      <c r="A49" s="3" t="s">
        <v>132</v>
      </c>
      <c r="H49" t="s">
        <v>134</v>
      </c>
      <c r="J49">
        <v>48</v>
      </c>
      <c r="K49" t="s">
        <v>134</v>
      </c>
    </row>
  </sheetData>
  <autoFilter ref="A1:L49"/>
  <hyperlinks>
    <hyperlink ref="A1" r:id="rId1" location="gpio"/>
    <hyperlink ref="B1" r:id="rId2" location="adc"/>
    <hyperlink ref="C1" r:id="rId3" location="timers"/>
    <hyperlink ref="D1" r:id="rId4" location="i2c"/>
    <hyperlink ref="E1" r:id="rId5" location="usart"/>
    <hyperlink ref="F1" r:id="rId6" location="spi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selection activeCell="D26" sqref="D26"/>
    </sheetView>
  </sheetViews>
  <sheetFormatPr baseColWidth="10" defaultRowHeight="15" x14ac:dyDescent="0"/>
  <cols>
    <col min="1" max="2" width="2.83203125" customWidth="1"/>
    <col min="3" max="3" width="9.5" style="12" bestFit="1" customWidth="1"/>
    <col min="4" max="4" width="9.5" style="12" customWidth="1"/>
    <col min="5" max="5" width="11.33203125" style="12" bestFit="1" customWidth="1"/>
    <col min="6" max="12" width="10.83203125" style="12"/>
    <col min="13" max="13" width="2.83203125" customWidth="1"/>
  </cols>
  <sheetData>
    <row r="1" spans="2:13" ht="16" thickBot="1"/>
    <row r="2" spans="2:13" s="5" customFormat="1">
      <c r="B2" s="6"/>
      <c r="C2" s="13"/>
      <c r="D2" s="13"/>
      <c r="E2" s="13"/>
      <c r="F2" s="13">
        <v>1</v>
      </c>
      <c r="G2" s="13">
        <v>2</v>
      </c>
      <c r="H2" s="13">
        <v>3</v>
      </c>
      <c r="I2" s="13">
        <v>4</v>
      </c>
      <c r="J2" s="13">
        <v>5</v>
      </c>
      <c r="K2" s="13">
        <v>6</v>
      </c>
      <c r="L2" s="13">
        <v>7</v>
      </c>
      <c r="M2" s="7"/>
    </row>
    <row r="3" spans="2:13">
      <c r="B3" s="8"/>
      <c r="C3" s="14" t="s">
        <v>160</v>
      </c>
      <c r="D3" s="14" t="s">
        <v>161</v>
      </c>
      <c r="E3" s="14" t="s">
        <v>165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116</v>
      </c>
      <c r="L3" s="14" t="s">
        <v>107</v>
      </c>
      <c r="M3" s="9"/>
    </row>
    <row r="4" spans="2:13">
      <c r="B4" s="8"/>
      <c r="C4" s="17">
        <v>1</v>
      </c>
      <c r="D4" s="17" t="s">
        <v>162</v>
      </c>
      <c r="E4" s="17"/>
      <c r="F4" s="17"/>
      <c r="G4" s="17"/>
      <c r="H4" s="17"/>
      <c r="I4" s="17"/>
      <c r="J4" s="17"/>
      <c r="K4" s="17"/>
      <c r="L4" s="17"/>
      <c r="M4" s="9"/>
    </row>
    <row r="5" spans="2:13">
      <c r="B5" s="8"/>
      <c r="C5" s="15">
        <v>2</v>
      </c>
      <c r="D5" s="15" t="s">
        <v>135</v>
      </c>
      <c r="E5" s="15"/>
      <c r="F5" s="15"/>
      <c r="G5" s="15"/>
      <c r="H5" s="15"/>
      <c r="I5" s="15"/>
      <c r="J5" s="15"/>
      <c r="K5" s="15"/>
      <c r="L5" s="15"/>
      <c r="M5" s="9"/>
    </row>
    <row r="6" spans="2:13">
      <c r="B6" s="8"/>
      <c r="C6" s="17">
        <v>3</v>
      </c>
      <c r="D6" s="17" t="s">
        <v>137</v>
      </c>
      <c r="E6" s="17" t="s">
        <v>60</v>
      </c>
      <c r="F6" s="17" t="str">
        <f>IF(ISBLANK(VLOOKUP($E6,Sheet1!$A$1:$K$49, 1+F$2, FALSE)),"",VLOOKUP($E6,Sheet1!$A$1:$K$49, 1+F$2, FALSE))</f>
        <v>CH2</v>
      </c>
      <c r="G6" s="17" t="str">
        <f>IF(ISBLANK(VLOOKUP($E6,Sheet1!$A$1:$K$49, 1+G$2, FALSE)),"",VLOOKUP($E6,Sheet1!$A$1:$K$49, 1+G$2, FALSE))</f>
        <v>2_CH3</v>
      </c>
      <c r="H6" s="17" t="str">
        <f>IF(ISBLANK(VLOOKUP($E6,Sheet1!$A$1:$K$49, 1+H$2, FALSE)),"",VLOOKUP($E6,Sheet1!$A$1:$K$49, 1+H$2, FALSE))</f>
        <v/>
      </c>
      <c r="I6" s="17" t="str">
        <f>IF(ISBLANK(VLOOKUP($E6,Sheet1!$A$1:$K$49, 1+I$2, FALSE)),"",VLOOKUP($E6,Sheet1!$A$1:$K$49, 1+I$2, FALSE))</f>
        <v>2_TX</v>
      </c>
      <c r="J6" s="17" t="str">
        <f>IF(ISBLANK(VLOOKUP($E6,Sheet1!$A$1:$K$49, 1+J$2, FALSE)),"",VLOOKUP($E6,Sheet1!$A$1:$K$49, 1+J$2, FALSE))</f>
        <v/>
      </c>
      <c r="K6" s="17" t="str">
        <f>IF(ISBLANK(VLOOKUP($E6,Sheet1!$A$1:$K$49, 1+K$2, FALSE)),"",VLOOKUP($E6,Sheet1!$A$1:$K$49, 1+K$2, FALSE))</f>
        <v/>
      </c>
      <c r="L6" s="17" t="str">
        <f>IF(ISBLANK(VLOOKUP($E6,Sheet1!$A$1:$K$49, 1+L$2, FALSE)),"",VLOOKUP($E6,Sheet1!$A$1:$K$49, 1+L$2, FALSE))</f>
        <v/>
      </c>
      <c r="M6" s="9"/>
    </row>
    <row r="7" spans="2:13">
      <c r="B7" s="8"/>
      <c r="C7" s="15">
        <v>4</v>
      </c>
      <c r="D7" s="15" t="s">
        <v>138</v>
      </c>
      <c r="E7" s="15" t="s">
        <v>57</v>
      </c>
      <c r="F7" s="15" t="str">
        <f>IF(ISBLANK(VLOOKUP($E7,Sheet1!$A$1:$K$49, 1+F$2, FALSE)),"",VLOOKUP($E7,Sheet1!$A$1:$K$49, 1+F$2, FALSE))</f>
        <v>CH3</v>
      </c>
      <c r="G7" s="15" t="str">
        <f>IF(ISBLANK(VLOOKUP($E7,Sheet1!$A$1:$K$49, 1+G$2, FALSE)),"",VLOOKUP($E7,Sheet1!$A$1:$K$49, 1+G$2, FALSE))</f>
        <v>2_CH4</v>
      </c>
      <c r="H7" s="15" t="str">
        <f>IF(ISBLANK(VLOOKUP($E7,Sheet1!$A$1:$K$49, 1+H$2, FALSE)),"",VLOOKUP($E7,Sheet1!$A$1:$K$49, 1+H$2, FALSE))</f>
        <v/>
      </c>
      <c r="I7" s="15" t="str">
        <f>IF(ISBLANK(VLOOKUP($E7,Sheet1!$A$1:$K$49, 1+I$2, FALSE)),"",VLOOKUP($E7,Sheet1!$A$1:$K$49, 1+I$2, FALSE))</f>
        <v>2_RX</v>
      </c>
      <c r="J7" s="15" t="str">
        <f>IF(ISBLANK(VLOOKUP($E7,Sheet1!$A$1:$K$49, 1+J$2, FALSE)),"",VLOOKUP($E7,Sheet1!$A$1:$K$49, 1+J$2, FALSE))</f>
        <v/>
      </c>
      <c r="K7" s="15" t="str">
        <f>IF(ISBLANK(VLOOKUP($E7,Sheet1!$A$1:$K$49, 1+K$2, FALSE)),"",VLOOKUP($E7,Sheet1!$A$1:$K$49, 1+K$2, FALSE))</f>
        <v/>
      </c>
      <c r="L7" s="15" t="str">
        <f>IF(ISBLANK(VLOOKUP($E7,Sheet1!$A$1:$K$49, 1+L$2, FALSE)),"",VLOOKUP($E7,Sheet1!$A$1:$K$49, 1+L$2, FALSE))</f>
        <v/>
      </c>
      <c r="M7" s="9"/>
    </row>
    <row r="8" spans="2:13">
      <c r="B8" s="8"/>
      <c r="C8" s="17">
        <v>5</v>
      </c>
      <c r="D8" s="17" t="s">
        <v>146</v>
      </c>
      <c r="E8" s="17" t="s">
        <v>102</v>
      </c>
      <c r="F8" s="17" t="str">
        <f>IF(ISBLANK(VLOOKUP($E8,Sheet1!$A$1:$K$49, 1+F$2, FALSE)),"",VLOOKUP($E8,Sheet1!$A$1:$K$49, 1+F$2, FALSE))</f>
        <v>CH9</v>
      </c>
      <c r="G8" s="17" t="str">
        <f>IF(ISBLANK(VLOOKUP($E8,Sheet1!$A$1:$K$49, 1+G$2, FALSE)),"",VLOOKUP($E8,Sheet1!$A$1:$K$49, 1+G$2, FALSE))</f>
        <v>3_CH4</v>
      </c>
      <c r="H8" s="17" t="str">
        <f>IF(ISBLANK(VLOOKUP($E8,Sheet1!$A$1:$K$49, 1+H$2, FALSE)),"",VLOOKUP($E8,Sheet1!$A$1:$K$49, 1+H$2, FALSE))</f>
        <v/>
      </c>
      <c r="I8" s="17" t="str">
        <f>IF(ISBLANK(VLOOKUP($E8,Sheet1!$A$1:$K$49, 1+I$2, FALSE)),"",VLOOKUP($E8,Sheet1!$A$1:$K$49, 1+I$2, FALSE))</f>
        <v/>
      </c>
      <c r="J8" s="17" t="str">
        <f>IF(ISBLANK(VLOOKUP($E8,Sheet1!$A$1:$K$49, 1+J$2, FALSE)),"",VLOOKUP($E8,Sheet1!$A$1:$K$49, 1+J$2, FALSE))</f>
        <v/>
      </c>
      <c r="K8" s="17" t="str">
        <f>IF(ISBLANK(VLOOKUP($E8,Sheet1!$A$1:$K$49, 1+K$2, FALSE)),"",VLOOKUP($E8,Sheet1!$A$1:$K$49, 1+K$2, FALSE))</f>
        <v/>
      </c>
      <c r="L8" s="17" t="str">
        <f>IF(ISBLANK(VLOOKUP($E8,Sheet1!$A$1:$K$49, 1+L$2, FALSE)),"",VLOOKUP($E8,Sheet1!$A$1:$K$49, 1+L$2, FALSE))</f>
        <v/>
      </c>
      <c r="M8" s="9"/>
    </row>
    <row r="9" spans="2:13">
      <c r="B9" s="8"/>
      <c r="C9" s="15">
        <v>6</v>
      </c>
      <c r="D9" s="15" t="s">
        <v>145</v>
      </c>
      <c r="E9" s="15" t="s">
        <v>38</v>
      </c>
      <c r="F9" s="15" t="str">
        <f>IF(ISBLANK(VLOOKUP($E9,Sheet1!$A$1:$K$49, 1+F$2, FALSE)),"",VLOOKUP($E9,Sheet1!$A$1:$K$49, 1+F$2, FALSE))</f>
        <v>CH8</v>
      </c>
      <c r="G9" s="15" t="str">
        <f>IF(ISBLANK(VLOOKUP($E9,Sheet1!$A$1:$K$49, 1+G$2, FALSE)),"",VLOOKUP($E9,Sheet1!$A$1:$K$49, 1+G$2, FALSE))</f>
        <v>3_CH3</v>
      </c>
      <c r="H9" s="15" t="str">
        <f>IF(ISBLANK(VLOOKUP($E9,Sheet1!$A$1:$K$49, 1+H$2, FALSE)),"",VLOOKUP($E9,Sheet1!$A$1:$K$49, 1+H$2, FALSE))</f>
        <v/>
      </c>
      <c r="I9" s="15" t="str">
        <f>IF(ISBLANK(VLOOKUP($E9,Sheet1!$A$1:$K$49, 1+I$2, FALSE)),"",VLOOKUP($E9,Sheet1!$A$1:$K$49, 1+I$2, FALSE))</f>
        <v/>
      </c>
      <c r="J9" s="15" t="str">
        <f>IF(ISBLANK(VLOOKUP($E9,Sheet1!$A$1:$K$49, 1+J$2, FALSE)),"",VLOOKUP($E9,Sheet1!$A$1:$K$49, 1+J$2, FALSE))</f>
        <v/>
      </c>
      <c r="K9" s="15" t="str">
        <f>IF(ISBLANK(VLOOKUP($E9,Sheet1!$A$1:$K$49, 1+K$2, FALSE)),"",VLOOKUP($E9,Sheet1!$A$1:$K$49, 1+K$2, FALSE))</f>
        <v/>
      </c>
      <c r="L9" s="15" t="str">
        <f>IF(ISBLANK(VLOOKUP($E9,Sheet1!$A$1:$K$49, 1+L$2, FALSE)),"",VLOOKUP($E9,Sheet1!$A$1:$K$49, 1+L$2, FALSE))</f>
        <v/>
      </c>
      <c r="M9" s="9"/>
    </row>
    <row r="10" spans="2:13">
      <c r="B10" s="8"/>
      <c r="C10" s="17">
        <v>7</v>
      </c>
      <c r="D10" s="17" t="s">
        <v>144</v>
      </c>
      <c r="E10" s="17" t="s">
        <v>42</v>
      </c>
      <c r="F10" s="17" t="str">
        <f>IF(ISBLANK(VLOOKUP($E10,Sheet1!$A$1:$K$49, 1+F$2, FALSE)),"",VLOOKUP($E10,Sheet1!$A$1:$K$49, 1+F$2, FALSE))</f>
        <v>CH7</v>
      </c>
      <c r="G10" s="17" t="str">
        <f>IF(ISBLANK(VLOOKUP($E10,Sheet1!$A$1:$K$49, 1+G$2, FALSE)),"",VLOOKUP($E10,Sheet1!$A$1:$K$49, 1+G$2, FALSE))</f>
        <v>3_CH2</v>
      </c>
      <c r="H10" s="17" t="str">
        <f>IF(ISBLANK(VLOOKUP($E10,Sheet1!$A$1:$K$49, 1+H$2, FALSE)),"",VLOOKUP($E10,Sheet1!$A$1:$K$49, 1+H$2, FALSE))</f>
        <v/>
      </c>
      <c r="I10" s="17" t="str">
        <f>IF(ISBLANK(VLOOKUP($E10,Sheet1!$A$1:$K$49, 1+I$2, FALSE)),"",VLOOKUP($E10,Sheet1!$A$1:$K$49, 1+I$2, FALSE))</f>
        <v/>
      </c>
      <c r="J10" s="17" t="str">
        <f>IF(ISBLANK(VLOOKUP($E10,Sheet1!$A$1:$K$49, 1+J$2, FALSE)),"",VLOOKUP($E10,Sheet1!$A$1:$K$49, 1+J$2, FALSE))</f>
        <v>1_MOSI</v>
      </c>
      <c r="K10" s="17" t="str">
        <f>IF(ISBLANK(VLOOKUP($E10,Sheet1!$A$1:$K$49, 1+K$2, FALSE)),"",VLOOKUP($E10,Sheet1!$A$1:$K$49, 1+K$2, FALSE))</f>
        <v/>
      </c>
      <c r="L10" s="17" t="str">
        <f>IF(ISBLANK(VLOOKUP($E10,Sheet1!$A$1:$K$49, 1+L$2, FALSE)),"",VLOOKUP($E10,Sheet1!$A$1:$K$49, 1+L$2, FALSE))</f>
        <v/>
      </c>
      <c r="M10" s="9"/>
    </row>
    <row r="11" spans="2:13">
      <c r="B11" s="8"/>
      <c r="C11" s="15">
        <v>8</v>
      </c>
      <c r="D11" s="15" t="s">
        <v>143</v>
      </c>
      <c r="E11" s="15" t="s">
        <v>46</v>
      </c>
      <c r="F11" s="15" t="str">
        <f>IF(ISBLANK(VLOOKUP($E11,Sheet1!$A$1:$K$49, 1+F$2, FALSE)),"",VLOOKUP($E11,Sheet1!$A$1:$K$49, 1+F$2, FALSE))</f>
        <v>CH6</v>
      </c>
      <c r="G11" s="15" t="str">
        <f>IF(ISBLANK(VLOOKUP($E11,Sheet1!$A$1:$K$49, 1+G$2, FALSE)),"",VLOOKUP($E11,Sheet1!$A$1:$K$49, 1+G$2, FALSE))</f>
        <v>3_CH1</v>
      </c>
      <c r="H11" s="15" t="str">
        <f>IF(ISBLANK(VLOOKUP($E11,Sheet1!$A$1:$K$49, 1+H$2, FALSE)),"",VLOOKUP($E11,Sheet1!$A$1:$K$49, 1+H$2, FALSE))</f>
        <v/>
      </c>
      <c r="I11" s="15" t="str">
        <f>IF(ISBLANK(VLOOKUP($E11,Sheet1!$A$1:$K$49, 1+I$2, FALSE)),"",VLOOKUP($E11,Sheet1!$A$1:$K$49, 1+I$2, FALSE))</f>
        <v/>
      </c>
      <c r="J11" s="15" t="str">
        <f>IF(ISBLANK(VLOOKUP($E11,Sheet1!$A$1:$K$49, 1+J$2, FALSE)),"",VLOOKUP($E11,Sheet1!$A$1:$K$49, 1+J$2, FALSE))</f>
        <v>1_MISO</v>
      </c>
      <c r="K11" s="15" t="str">
        <f>IF(ISBLANK(VLOOKUP($E11,Sheet1!$A$1:$K$49, 1+K$2, FALSE)),"",VLOOKUP($E11,Sheet1!$A$1:$K$49, 1+K$2, FALSE))</f>
        <v/>
      </c>
      <c r="L11" s="15" t="str">
        <f>IF(ISBLANK(VLOOKUP($E11,Sheet1!$A$1:$K$49, 1+L$2, FALSE)),"",VLOOKUP($E11,Sheet1!$A$1:$K$49, 1+L$2, FALSE))</f>
        <v/>
      </c>
      <c r="M11" s="9"/>
    </row>
    <row r="12" spans="2:13">
      <c r="B12" s="8"/>
      <c r="C12" s="17">
        <v>9</v>
      </c>
      <c r="D12" s="17" t="s">
        <v>142</v>
      </c>
      <c r="E12" s="17" t="s">
        <v>50</v>
      </c>
      <c r="F12" s="17" t="str">
        <f>IF(ISBLANK(VLOOKUP($E12,Sheet1!$A$1:$K$49, 1+F$2, FALSE)),"",VLOOKUP($E12,Sheet1!$A$1:$K$49, 1+F$2, FALSE))</f>
        <v>CH5</v>
      </c>
      <c r="G12" s="17" t="str">
        <f>IF(ISBLANK(VLOOKUP($E12,Sheet1!$A$1:$K$49, 1+G$2, FALSE)),"",VLOOKUP($E12,Sheet1!$A$1:$K$49, 1+G$2, FALSE))</f>
        <v/>
      </c>
      <c r="H12" s="17" t="str">
        <f>IF(ISBLANK(VLOOKUP($E12,Sheet1!$A$1:$K$49, 1+H$2, FALSE)),"",VLOOKUP($E12,Sheet1!$A$1:$K$49, 1+H$2, FALSE))</f>
        <v/>
      </c>
      <c r="I12" s="17" t="str">
        <f>IF(ISBLANK(VLOOKUP($E12,Sheet1!$A$1:$K$49, 1+I$2, FALSE)),"",VLOOKUP($E12,Sheet1!$A$1:$K$49, 1+I$2, FALSE))</f>
        <v/>
      </c>
      <c r="J12" s="17" t="str">
        <f>IF(ISBLANK(VLOOKUP($E12,Sheet1!$A$1:$K$49, 1+J$2, FALSE)),"",VLOOKUP($E12,Sheet1!$A$1:$K$49, 1+J$2, FALSE))</f>
        <v>1_SCK</v>
      </c>
      <c r="K12" s="17" t="str">
        <f>IF(ISBLANK(VLOOKUP($E12,Sheet1!$A$1:$K$49, 1+K$2, FALSE)),"",VLOOKUP($E12,Sheet1!$A$1:$K$49, 1+K$2, FALSE))</f>
        <v/>
      </c>
      <c r="L12" s="17" t="str">
        <f>IF(ISBLANK(VLOOKUP($E12,Sheet1!$A$1:$K$49, 1+L$2, FALSE)),"",VLOOKUP($E12,Sheet1!$A$1:$K$49, 1+L$2, FALSE))</f>
        <v/>
      </c>
      <c r="M12" s="9"/>
    </row>
    <row r="13" spans="2:13">
      <c r="B13" s="8"/>
      <c r="C13" s="15">
        <v>10</v>
      </c>
      <c r="D13" s="15" t="s">
        <v>141</v>
      </c>
      <c r="E13" s="15" t="s">
        <v>53</v>
      </c>
      <c r="F13" s="15" t="str">
        <f>IF(ISBLANK(VLOOKUP($E13,Sheet1!$A$1:$K$49, 1+F$2, FALSE)),"",VLOOKUP($E13,Sheet1!$A$1:$K$49, 1+F$2, FALSE))</f>
        <v>CH4</v>
      </c>
      <c r="G13" s="15" t="str">
        <f>IF(ISBLANK(VLOOKUP($E13,Sheet1!$A$1:$K$49, 1+G$2, FALSE)),"",VLOOKUP($E13,Sheet1!$A$1:$K$49, 1+G$2, FALSE))</f>
        <v/>
      </c>
      <c r="H13" s="15" t="str">
        <f>IF(ISBLANK(VLOOKUP($E13,Sheet1!$A$1:$K$49, 1+H$2, FALSE)),"",VLOOKUP($E13,Sheet1!$A$1:$K$49, 1+H$2, FALSE))</f>
        <v/>
      </c>
      <c r="I13" s="15" t="str">
        <f>IF(ISBLANK(VLOOKUP($E13,Sheet1!$A$1:$K$49, 1+I$2, FALSE)),"",VLOOKUP($E13,Sheet1!$A$1:$K$49, 1+I$2, FALSE))</f>
        <v>2_CK</v>
      </c>
      <c r="J13" s="15" t="str">
        <f>IF(ISBLANK(VLOOKUP($E13,Sheet1!$A$1:$K$49, 1+J$2, FALSE)),"",VLOOKUP($E13,Sheet1!$A$1:$K$49, 1+J$2, FALSE))</f>
        <v>1_NSS</v>
      </c>
      <c r="K13" s="15" t="str">
        <f>IF(ISBLANK(VLOOKUP($E13,Sheet1!$A$1:$K$49, 1+K$2, FALSE)),"",VLOOKUP($E13,Sheet1!$A$1:$K$49, 1+K$2, FALSE))</f>
        <v/>
      </c>
      <c r="L13" s="15" t="str">
        <f>IF(ISBLANK(VLOOKUP($E13,Sheet1!$A$1:$K$49, 1+L$2, FALSE)),"",VLOOKUP($E13,Sheet1!$A$1:$K$49, 1+L$2, FALSE))</f>
        <v/>
      </c>
      <c r="M13" s="9"/>
    </row>
    <row r="14" spans="2:13">
      <c r="B14" s="8"/>
      <c r="C14" s="17">
        <v>11</v>
      </c>
      <c r="D14" s="17" t="s">
        <v>140</v>
      </c>
      <c r="E14" s="17" t="s">
        <v>63</v>
      </c>
      <c r="F14" s="17" t="str">
        <f>IF(ISBLANK(VLOOKUP($E14,Sheet1!$A$1:$K$49, 1+F$2, FALSE)),"",VLOOKUP($E14,Sheet1!$A$1:$K$49, 1+F$2, FALSE))</f>
        <v>CH1</v>
      </c>
      <c r="G14" s="17" t="str">
        <f>IF(ISBLANK(VLOOKUP($E14,Sheet1!$A$1:$K$49, 1+G$2, FALSE)),"",VLOOKUP($E14,Sheet1!$A$1:$K$49, 1+G$2, FALSE))</f>
        <v>2_CH2</v>
      </c>
      <c r="H14" s="17" t="str">
        <f>IF(ISBLANK(VLOOKUP($E14,Sheet1!$A$1:$K$49, 1+H$2, FALSE)),"",VLOOKUP($E14,Sheet1!$A$1:$K$49, 1+H$2, FALSE))</f>
        <v/>
      </c>
      <c r="I14" s="17" t="str">
        <f>IF(ISBLANK(VLOOKUP($E14,Sheet1!$A$1:$K$49, 1+I$2, FALSE)),"",VLOOKUP($E14,Sheet1!$A$1:$K$49, 1+I$2, FALSE))</f>
        <v>2_RTS</v>
      </c>
      <c r="J14" s="17" t="str">
        <f>IF(ISBLANK(VLOOKUP($E14,Sheet1!$A$1:$K$49, 1+J$2, FALSE)),"",VLOOKUP($E14,Sheet1!$A$1:$K$49, 1+J$2, FALSE))</f>
        <v/>
      </c>
      <c r="K14" s="17" t="str">
        <f>IF(ISBLANK(VLOOKUP($E14,Sheet1!$A$1:$K$49, 1+K$2, FALSE)),"",VLOOKUP($E14,Sheet1!$A$1:$K$49, 1+K$2, FALSE))</f>
        <v/>
      </c>
      <c r="L14" s="17" t="str">
        <f>IF(ISBLANK(VLOOKUP($E14,Sheet1!$A$1:$K$49, 1+L$2, FALSE)),"",VLOOKUP($E14,Sheet1!$A$1:$K$49, 1+L$2, FALSE))</f>
        <v/>
      </c>
      <c r="M14" s="9"/>
    </row>
    <row r="15" spans="2:13">
      <c r="B15" s="8"/>
      <c r="C15" s="15">
        <v>12</v>
      </c>
      <c r="D15" s="15" t="s">
        <v>139</v>
      </c>
      <c r="E15" s="15" t="s">
        <v>66</v>
      </c>
      <c r="F15" s="15" t="str">
        <f>IF(ISBLANK(VLOOKUP($E15,Sheet1!$A$1:$K$49, 1+F$2, FALSE)),"",VLOOKUP($E15,Sheet1!$A$1:$K$49, 1+F$2, FALSE))</f>
        <v>CH0</v>
      </c>
      <c r="G15" s="15" t="str">
        <f>IF(ISBLANK(VLOOKUP($E15,Sheet1!$A$1:$K$49, 1+G$2, FALSE)),"",VLOOKUP($E15,Sheet1!$A$1:$K$49, 1+G$2, FALSE))</f>
        <v>2_CH1_ETR</v>
      </c>
      <c r="H15" s="15" t="str">
        <f>IF(ISBLANK(VLOOKUP($E15,Sheet1!$A$1:$K$49, 1+H$2, FALSE)),"",VLOOKUP($E15,Sheet1!$A$1:$K$49, 1+H$2, FALSE))</f>
        <v/>
      </c>
      <c r="I15" s="15" t="str">
        <f>IF(ISBLANK(VLOOKUP($E15,Sheet1!$A$1:$K$49, 1+I$2, FALSE)),"",VLOOKUP($E15,Sheet1!$A$1:$K$49, 1+I$2, FALSE))</f>
        <v>2_CTS</v>
      </c>
      <c r="J15" s="15" t="str">
        <f>IF(ISBLANK(VLOOKUP($E15,Sheet1!$A$1:$K$49, 1+J$2, FALSE)),"",VLOOKUP($E15,Sheet1!$A$1:$K$49, 1+J$2, FALSE))</f>
        <v/>
      </c>
      <c r="K15" s="15" t="str">
        <f>IF(ISBLANK(VLOOKUP($E15,Sheet1!$A$1:$K$49, 1+K$2, FALSE)),"",VLOOKUP($E15,Sheet1!$A$1:$K$49, 1+K$2, FALSE))</f>
        <v/>
      </c>
      <c r="L15" s="15" t="str">
        <f>IF(ISBLANK(VLOOKUP($E15,Sheet1!$A$1:$K$49, 1+L$2, FALSE)),"",VLOOKUP($E15,Sheet1!$A$1:$K$49, 1+L$2, FALSE))</f>
        <v/>
      </c>
      <c r="M15" s="9"/>
    </row>
    <row r="16" spans="2:13">
      <c r="B16" s="8"/>
      <c r="C16" s="17">
        <v>13</v>
      </c>
      <c r="D16" s="17" t="s">
        <v>26</v>
      </c>
      <c r="E16" s="17" t="s">
        <v>72</v>
      </c>
      <c r="F16" s="17" t="str">
        <f>IF(ISBLANK(VLOOKUP($E16,Sheet1!$A$1:$K$49, 1+F$2, FALSE)),"",VLOOKUP($E16,Sheet1!$A$1:$K$49, 1+F$2, FALSE))</f>
        <v/>
      </c>
      <c r="G16" s="17" t="str">
        <f>IF(ISBLANK(VLOOKUP($E16,Sheet1!$A$1:$K$49, 1+G$2, FALSE)),"",VLOOKUP($E16,Sheet1!$A$1:$K$49, 1+G$2, FALSE))</f>
        <v>4_CH2</v>
      </c>
      <c r="H16" s="17" t="str">
        <f>IF(ISBLANK(VLOOKUP($E16,Sheet1!$A$1:$K$49, 1+H$2, FALSE)),"",VLOOKUP($E16,Sheet1!$A$1:$K$49, 1+H$2, FALSE))</f>
        <v>1_SDA</v>
      </c>
      <c r="I16" s="17" t="str">
        <f>IF(ISBLANK(VLOOKUP($E16,Sheet1!$A$1:$K$49, 1+I$2, FALSE)),"",VLOOKUP($E16,Sheet1!$A$1:$K$49, 1+I$2, FALSE))</f>
        <v/>
      </c>
      <c r="J16" s="17" t="str">
        <f>IF(ISBLANK(VLOOKUP($E16,Sheet1!$A$1:$K$49, 1+J$2, FALSE)),"",VLOOKUP($E16,Sheet1!$A$1:$K$49, 1+J$2, FALSE))</f>
        <v/>
      </c>
      <c r="K16" s="17" t="str">
        <f>IF(ISBLANK(VLOOKUP($E16,Sheet1!$A$1:$K$49, 1+K$2, FALSE)),"",VLOOKUP($E16,Sheet1!$A$1:$K$49, 1+K$2, FALSE))</f>
        <v/>
      </c>
      <c r="L16" s="17" t="str">
        <f>IF(ISBLANK(VLOOKUP($E16,Sheet1!$A$1:$K$49, 1+L$2, FALSE)),"",VLOOKUP($E16,Sheet1!$A$1:$K$49, 1+L$2, FALSE))</f>
        <v/>
      </c>
      <c r="M16" s="9"/>
    </row>
    <row r="17" spans="2:13">
      <c r="B17" s="8"/>
      <c r="C17" s="15">
        <v>14</v>
      </c>
      <c r="D17" s="15" t="s">
        <v>31</v>
      </c>
      <c r="E17" s="15" t="s">
        <v>75</v>
      </c>
      <c r="F17" s="15" t="str">
        <f>IF(ISBLANK(VLOOKUP($E17,Sheet1!$A$1:$K$49, 1+F$2, FALSE)),"",VLOOKUP($E17,Sheet1!$A$1:$K$49, 1+F$2, FALSE))</f>
        <v/>
      </c>
      <c r="G17" s="15" t="str">
        <f>IF(ISBLANK(VLOOKUP($E17,Sheet1!$A$1:$K$49, 1+G$2, FALSE)),"",VLOOKUP($E17,Sheet1!$A$1:$K$49, 1+G$2, FALSE))</f>
        <v>4_CH1</v>
      </c>
      <c r="H17" s="15" t="str">
        <f>IF(ISBLANK(VLOOKUP($E17,Sheet1!$A$1:$K$49, 1+H$2, FALSE)),"",VLOOKUP($E17,Sheet1!$A$1:$K$49, 1+H$2, FALSE))</f>
        <v>1_SCL</v>
      </c>
      <c r="I17" s="15" t="str">
        <f>IF(ISBLANK(VLOOKUP($E17,Sheet1!$A$1:$K$49, 1+I$2, FALSE)),"",VLOOKUP($E17,Sheet1!$A$1:$K$49, 1+I$2, FALSE))</f>
        <v/>
      </c>
      <c r="J17" s="15" t="str">
        <f>IF(ISBLANK(VLOOKUP($E17,Sheet1!$A$1:$K$49, 1+J$2, FALSE)),"",VLOOKUP($E17,Sheet1!$A$1:$K$49, 1+J$2, FALSE))</f>
        <v/>
      </c>
      <c r="K17" s="15" t="str">
        <f>IF(ISBLANK(VLOOKUP($E17,Sheet1!$A$1:$K$49, 1+K$2, FALSE)),"",VLOOKUP($E17,Sheet1!$A$1:$K$49, 1+K$2, FALSE))</f>
        <v/>
      </c>
      <c r="L17" s="15" t="str">
        <f>IF(ISBLANK(VLOOKUP($E17,Sheet1!$A$1:$K$49, 1+L$2, FALSE)),"",VLOOKUP($E17,Sheet1!$A$1:$K$49, 1+L$2, FALSE))</f>
        <v/>
      </c>
      <c r="M17" s="9"/>
    </row>
    <row r="18" spans="2:13">
      <c r="B18" s="8"/>
      <c r="C18" s="17">
        <v>15</v>
      </c>
      <c r="D18" s="17" t="s">
        <v>35</v>
      </c>
      <c r="E18" s="17" t="s">
        <v>77</v>
      </c>
      <c r="F18" s="17" t="str">
        <f>IF(ISBLANK(VLOOKUP($E18,Sheet1!$A$1:$K$49, 1+F$2, FALSE)),"",VLOOKUP($E18,Sheet1!$A$1:$K$49, 1+F$2, FALSE))</f>
        <v/>
      </c>
      <c r="G18" s="17" t="str">
        <f>IF(ISBLANK(VLOOKUP($E18,Sheet1!$A$1:$K$49, 1+G$2, FALSE)),"",VLOOKUP($E18,Sheet1!$A$1:$K$49, 1+G$2, FALSE))</f>
        <v/>
      </c>
      <c r="H18" s="17" t="str">
        <f>IF(ISBLANK(VLOOKUP($E18,Sheet1!$A$1:$K$49, 1+H$2, FALSE)),"",VLOOKUP($E18,Sheet1!$A$1:$K$49, 1+H$2, FALSE))</f>
        <v>1_SMBA</v>
      </c>
      <c r="I18" s="17" t="str">
        <f>IF(ISBLANK(VLOOKUP($E18,Sheet1!$A$1:$K$49, 1+I$2, FALSE)),"",VLOOKUP($E18,Sheet1!$A$1:$K$49, 1+I$2, FALSE))</f>
        <v/>
      </c>
      <c r="J18" s="17" t="str">
        <f>IF(ISBLANK(VLOOKUP($E18,Sheet1!$A$1:$K$49, 1+J$2, FALSE)),"",VLOOKUP($E18,Sheet1!$A$1:$K$49, 1+J$2, FALSE))</f>
        <v/>
      </c>
      <c r="K18" s="17" t="str">
        <f>IF(ISBLANK(VLOOKUP($E18,Sheet1!$A$1:$K$49, 1+K$2, FALSE)),"",VLOOKUP($E18,Sheet1!$A$1:$K$49, 1+K$2, FALSE))</f>
        <v/>
      </c>
      <c r="L18" s="17" t="str">
        <f>IF(ISBLANK(VLOOKUP($E18,Sheet1!$A$1:$K$49, 1+L$2, FALSE)),"",VLOOKUP($E18,Sheet1!$A$1:$K$49, 1+L$2, FALSE))</f>
        <v/>
      </c>
      <c r="M18" s="9"/>
    </row>
    <row r="19" spans="2:13">
      <c r="B19" s="8"/>
      <c r="C19" s="15">
        <v>16</v>
      </c>
      <c r="D19" s="15" t="s">
        <v>37</v>
      </c>
      <c r="E19" s="15" t="s">
        <v>78</v>
      </c>
      <c r="F19" s="15" t="str">
        <f>IF(ISBLANK(VLOOKUP($E19,Sheet1!$A$1:$K$49, 1+F$2, FALSE)),"",VLOOKUP($E19,Sheet1!$A$1:$K$49, 1+F$2, FALSE))</f>
        <v/>
      </c>
      <c r="G19" s="15" t="str">
        <f>IF(ISBLANK(VLOOKUP($E19,Sheet1!$A$1:$K$49, 1+G$2, FALSE)),"",VLOOKUP($E19,Sheet1!$A$1:$K$49, 1+G$2, FALSE))</f>
        <v/>
      </c>
      <c r="H19" s="15" t="str">
        <f>IF(ISBLANK(VLOOKUP($E19,Sheet1!$A$1:$K$49, 1+H$2, FALSE)),"",VLOOKUP($E19,Sheet1!$A$1:$K$49, 1+H$2, FALSE))</f>
        <v/>
      </c>
      <c r="I19" s="15" t="str">
        <f>IF(ISBLANK(VLOOKUP($E19,Sheet1!$A$1:$K$49, 1+I$2, FALSE)),"",VLOOKUP($E19,Sheet1!$A$1:$K$49, 1+I$2, FALSE))</f>
        <v/>
      </c>
      <c r="J19" s="15" t="str">
        <f>IF(ISBLANK(VLOOKUP($E19,Sheet1!$A$1:$K$49, 1+J$2, FALSE)),"",VLOOKUP($E19,Sheet1!$A$1:$K$49, 1+J$2, FALSE))</f>
        <v/>
      </c>
      <c r="K19" s="15" t="str">
        <f>IF(ISBLANK(VLOOKUP($E19,Sheet1!$A$1:$K$49, 1+K$2, FALSE)),"",VLOOKUP($E19,Sheet1!$A$1:$K$49, 1+K$2, FALSE))</f>
        <v>NJTRST</v>
      </c>
      <c r="L19" s="15" t="str">
        <f>IF(ISBLANK(VLOOKUP($E19,Sheet1!$A$1:$K$49, 1+L$2, FALSE)),"",VLOOKUP($E19,Sheet1!$A$1:$K$49, 1+L$2, FALSE))</f>
        <v/>
      </c>
      <c r="M19" s="9"/>
    </row>
    <row r="20" spans="2:13">
      <c r="B20" s="8"/>
      <c r="C20" s="17">
        <v>17</v>
      </c>
      <c r="D20" s="17" t="s">
        <v>41</v>
      </c>
      <c r="E20" s="17" t="s">
        <v>79</v>
      </c>
      <c r="F20" s="17" t="str">
        <f>IF(ISBLANK(VLOOKUP($E20,Sheet1!$A$1:$K$49, 1+F$2, FALSE)),"",VLOOKUP($E20,Sheet1!$A$1:$K$49, 1+F$2, FALSE))</f>
        <v/>
      </c>
      <c r="G20" s="17" t="str">
        <f>IF(ISBLANK(VLOOKUP($E20,Sheet1!$A$1:$K$49, 1+G$2, FALSE)),"",VLOOKUP($E20,Sheet1!$A$1:$K$49, 1+G$2, FALSE))</f>
        <v/>
      </c>
      <c r="H20" s="17" t="str">
        <f>IF(ISBLANK(VLOOKUP($E20,Sheet1!$A$1:$K$49, 1+H$2, FALSE)),"",VLOOKUP($E20,Sheet1!$A$1:$K$49, 1+H$2, FALSE))</f>
        <v/>
      </c>
      <c r="I20" s="17" t="str">
        <f>IF(ISBLANK(VLOOKUP($E20,Sheet1!$A$1:$K$49, 1+I$2, FALSE)),"",VLOOKUP($E20,Sheet1!$A$1:$K$49, 1+I$2, FALSE))</f>
        <v/>
      </c>
      <c r="J20" s="17" t="str">
        <f>IF(ISBLANK(VLOOKUP($E20,Sheet1!$A$1:$K$49, 1+J$2, FALSE)),"",VLOOKUP($E20,Sheet1!$A$1:$K$49, 1+J$2, FALSE))</f>
        <v/>
      </c>
      <c r="K20" s="17" t="str">
        <f>IF(ISBLANK(VLOOKUP($E20,Sheet1!$A$1:$K$49, 1+K$2, FALSE)),"",VLOOKUP($E20,Sheet1!$A$1:$K$49, 1+K$2, FALSE))</f>
        <v>JTDO</v>
      </c>
      <c r="L20" s="17" t="str">
        <f>IF(ISBLANK(VLOOKUP($E20,Sheet1!$A$1:$K$49, 1+L$2, FALSE)),"",VLOOKUP($E20,Sheet1!$A$1:$K$49, 1+L$2, FALSE))</f>
        <v/>
      </c>
      <c r="M20" s="9"/>
    </row>
    <row r="21" spans="2:13">
      <c r="B21" s="8"/>
      <c r="C21" s="15">
        <v>18</v>
      </c>
      <c r="D21" s="15" t="s">
        <v>45</v>
      </c>
      <c r="E21" s="15" t="s">
        <v>80</v>
      </c>
      <c r="F21" s="15" t="str">
        <f>IF(ISBLANK(VLOOKUP($E21,Sheet1!$A$1:$K$49, 1+F$2, FALSE)),"",VLOOKUP($E21,Sheet1!$A$1:$K$49, 1+F$2, FALSE))</f>
        <v/>
      </c>
      <c r="G21" s="15" t="str">
        <f>IF(ISBLANK(VLOOKUP($E21,Sheet1!$A$1:$K$49, 1+G$2, FALSE)),"",VLOOKUP($E21,Sheet1!$A$1:$K$49, 1+G$2, FALSE))</f>
        <v/>
      </c>
      <c r="H21" s="15" t="str">
        <f>IF(ISBLANK(VLOOKUP($E21,Sheet1!$A$1:$K$49, 1+H$2, FALSE)),"",VLOOKUP($E21,Sheet1!$A$1:$K$49, 1+H$2, FALSE))</f>
        <v/>
      </c>
      <c r="I21" s="15" t="str">
        <f>IF(ISBLANK(VLOOKUP($E21,Sheet1!$A$1:$K$49, 1+I$2, FALSE)),"",VLOOKUP($E21,Sheet1!$A$1:$K$49, 1+I$2, FALSE))</f>
        <v/>
      </c>
      <c r="J21" s="15" t="str">
        <f>IF(ISBLANK(VLOOKUP($E21,Sheet1!$A$1:$K$49, 1+J$2, FALSE)),"",VLOOKUP($E21,Sheet1!$A$1:$K$49, 1+J$2, FALSE))</f>
        <v/>
      </c>
      <c r="K21" s="15" t="str">
        <f>IF(ISBLANK(VLOOKUP($E21,Sheet1!$A$1:$K$49, 1+K$2, FALSE)),"",VLOOKUP($E21,Sheet1!$A$1:$K$49, 1+K$2, FALSE))</f>
        <v>JTDI</v>
      </c>
      <c r="L21" s="15" t="str">
        <f>IF(ISBLANK(VLOOKUP($E21,Sheet1!$A$1:$K$49, 1+L$2, FALSE)),"",VLOOKUP($E21,Sheet1!$A$1:$K$49, 1+L$2, FALSE))</f>
        <v/>
      </c>
      <c r="M21" s="9"/>
    </row>
    <row r="22" spans="2:13">
      <c r="B22" s="8"/>
      <c r="C22" s="17">
        <v>19</v>
      </c>
      <c r="D22" s="17" t="s">
        <v>49</v>
      </c>
      <c r="E22" s="17" t="s">
        <v>81</v>
      </c>
      <c r="F22" s="17" t="str">
        <f>IF(ISBLANK(VLOOKUP($E22,Sheet1!$A$1:$K$49, 1+F$2, FALSE)),"",VLOOKUP($E22,Sheet1!$A$1:$K$49, 1+F$2, FALSE))</f>
        <v/>
      </c>
      <c r="G22" s="17" t="str">
        <f>IF(ISBLANK(VLOOKUP($E22,Sheet1!$A$1:$K$49, 1+G$2, FALSE)),"",VLOOKUP($E22,Sheet1!$A$1:$K$49, 1+G$2, FALSE))</f>
        <v/>
      </c>
      <c r="H22" s="17" t="str">
        <f>IF(ISBLANK(VLOOKUP($E22,Sheet1!$A$1:$K$49, 1+H$2, FALSE)),"",VLOOKUP($E22,Sheet1!$A$1:$K$49, 1+H$2, FALSE))</f>
        <v/>
      </c>
      <c r="I22" s="17" t="str">
        <f>IF(ISBLANK(VLOOKUP($E22,Sheet1!$A$1:$K$49, 1+I$2, FALSE)),"",VLOOKUP($E22,Sheet1!$A$1:$K$49, 1+I$2, FALSE))</f>
        <v/>
      </c>
      <c r="J22" s="17" t="str">
        <f>IF(ISBLANK(VLOOKUP($E22,Sheet1!$A$1:$K$49, 1+J$2, FALSE)),"",VLOOKUP($E22,Sheet1!$A$1:$K$49, 1+J$2, FALSE))</f>
        <v/>
      </c>
      <c r="K22" s="17" t="str">
        <f>IF(ISBLANK(VLOOKUP($E22,Sheet1!$A$1:$K$49, 1+K$2, FALSE)),"",VLOOKUP($E22,Sheet1!$A$1:$K$49, 1+K$2, FALSE))</f>
        <v>JTCK</v>
      </c>
      <c r="L22" s="17" t="str">
        <f>IF(ISBLANK(VLOOKUP($E22,Sheet1!$A$1:$K$49, 1+L$2, FALSE)),"",VLOOKUP($E22,Sheet1!$A$1:$K$49, 1+L$2, FALSE))</f>
        <v/>
      </c>
      <c r="M22" s="9"/>
    </row>
    <row r="23" spans="2:13">
      <c r="B23" s="8"/>
      <c r="C23" s="15">
        <v>20</v>
      </c>
      <c r="D23" s="15" t="s">
        <v>52</v>
      </c>
      <c r="E23" s="15" t="s">
        <v>82</v>
      </c>
      <c r="F23" s="15" t="str">
        <f>IF(ISBLANK(VLOOKUP($E23,Sheet1!$A$1:$K$49, 1+F$2, FALSE)),"",VLOOKUP($E23,Sheet1!$A$1:$K$49, 1+F$2, FALSE))</f>
        <v/>
      </c>
      <c r="G23" s="15" t="str">
        <f>IF(ISBLANK(VLOOKUP($E23,Sheet1!$A$1:$K$49, 1+G$2, FALSE)),"",VLOOKUP($E23,Sheet1!$A$1:$K$49, 1+G$2, FALSE))</f>
        <v/>
      </c>
      <c r="H23" s="15" t="str">
        <f>IF(ISBLANK(VLOOKUP($E23,Sheet1!$A$1:$K$49, 1+H$2, FALSE)),"",VLOOKUP($E23,Sheet1!$A$1:$K$49, 1+H$2, FALSE))</f>
        <v/>
      </c>
      <c r="I23" s="15" t="str">
        <f>IF(ISBLANK(VLOOKUP($E23,Sheet1!$A$1:$K$49, 1+I$2, FALSE)),"",VLOOKUP($E23,Sheet1!$A$1:$K$49, 1+I$2, FALSE))</f>
        <v/>
      </c>
      <c r="J23" s="15" t="str">
        <f>IF(ISBLANK(VLOOKUP($E23,Sheet1!$A$1:$K$49, 1+J$2, FALSE)),"",VLOOKUP($E23,Sheet1!$A$1:$K$49, 1+J$2, FALSE))</f>
        <v/>
      </c>
      <c r="K23" s="15" t="str">
        <f>IF(ISBLANK(VLOOKUP($E23,Sheet1!$A$1:$K$49, 1+K$2, FALSE)),"",VLOOKUP($E23,Sheet1!$A$1:$K$49, 1+K$2, FALSE))</f>
        <v>JTMS</v>
      </c>
      <c r="L23" s="15" t="str">
        <f>IF(ISBLANK(VLOOKUP($E23,Sheet1!$A$1:$K$49, 1+L$2, FALSE)),"",VLOOKUP($E23,Sheet1!$A$1:$K$49, 1+L$2, FALSE))</f>
        <v/>
      </c>
      <c r="M23" s="9"/>
    </row>
    <row r="24" spans="2:13">
      <c r="B24" s="8"/>
      <c r="C24" s="17">
        <v>21</v>
      </c>
      <c r="D24" s="17" t="s">
        <v>135</v>
      </c>
      <c r="E24" s="17"/>
      <c r="F24" s="17"/>
      <c r="G24" s="17"/>
      <c r="H24" s="17"/>
      <c r="I24" s="17"/>
      <c r="J24" s="17"/>
      <c r="K24" s="17"/>
      <c r="L24" s="17"/>
      <c r="M24" s="9"/>
    </row>
    <row r="25" spans="2:13">
      <c r="B25" s="8"/>
      <c r="C25" s="15">
        <v>22</v>
      </c>
      <c r="D25" s="15" t="s">
        <v>126</v>
      </c>
      <c r="E25" s="15"/>
      <c r="F25" s="15"/>
      <c r="G25" s="15"/>
      <c r="H25" s="15"/>
      <c r="I25" s="15"/>
      <c r="J25" s="15"/>
      <c r="K25" s="15"/>
      <c r="L25" s="15"/>
      <c r="M25" s="9"/>
    </row>
    <row r="26" spans="2:13">
      <c r="B26" s="8"/>
      <c r="C26" s="17">
        <v>23</v>
      </c>
      <c r="D26" s="17" t="s">
        <v>163</v>
      </c>
      <c r="E26" s="17"/>
      <c r="F26" s="17"/>
      <c r="G26" s="17"/>
      <c r="H26" s="17"/>
      <c r="I26" s="17"/>
      <c r="J26" s="17"/>
      <c r="K26" s="17"/>
      <c r="L26" s="17"/>
      <c r="M26" s="9"/>
    </row>
    <row r="27" spans="2:13">
      <c r="B27" s="8"/>
      <c r="C27" s="15">
        <v>24</v>
      </c>
      <c r="D27" s="15" t="s">
        <v>164</v>
      </c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" thickBot="1"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2013-03-05T08:10:07Z</dcterms:created>
  <dcterms:modified xsi:type="dcterms:W3CDTF">2013-07-08T05:09:09Z</dcterms:modified>
</cp:coreProperties>
</file>