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\Desktop\Analisi e progetti\Tesi\Analisi tesi\"/>
    </mc:Choice>
  </mc:AlternateContent>
  <xr:revisionPtr revIDLastSave="0" documentId="13_ncr:1_{129A32F9-CE9F-471C-A340-FBBB098A3FAB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ataset" sheetId="3" r:id="rId1"/>
    <sheet name="dataset_unsmoothed" sheetId="5" r:id="rId2"/>
    <sheet name="portafogli" sheetId="11" r:id="rId3"/>
    <sheet name="MDD" sheetId="12" r:id="rId4"/>
    <sheet name="CAPM3lag" sheetId="13" r:id="rId5"/>
    <sheet name="7+1" sheetId="14" r:id="rId6"/>
  </sheets>
  <definedNames>
    <definedName name="_xlnm._FilterDatabase" localSheetId="0" hidden="1">dataset!$A$1:$M$316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" i="11" l="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W111" i="11"/>
  <c r="W112" i="11"/>
  <c r="W113" i="11"/>
  <c r="W114" i="11"/>
  <c r="W115" i="11"/>
  <c r="W116" i="11"/>
  <c r="W117" i="11"/>
  <c r="W118" i="11"/>
  <c r="W119" i="11"/>
  <c r="W120" i="11"/>
  <c r="W121" i="11"/>
  <c r="W122" i="11"/>
  <c r="W123" i="11"/>
  <c r="W124" i="11"/>
  <c r="W125" i="11"/>
  <c r="W126" i="11"/>
  <c r="W127" i="11"/>
  <c r="W128" i="11"/>
  <c r="W129" i="11"/>
  <c r="W130" i="11"/>
  <c r="W131" i="11"/>
  <c r="W132" i="11"/>
  <c r="W133" i="11"/>
  <c r="W134" i="11"/>
  <c r="W135" i="11"/>
  <c r="W136" i="11"/>
  <c r="W137" i="11"/>
  <c r="W138" i="11"/>
  <c r="W139" i="11"/>
  <c r="W140" i="11"/>
  <c r="W141" i="11"/>
  <c r="W142" i="11"/>
  <c r="W143" i="11"/>
  <c r="W144" i="11"/>
  <c r="W145" i="11"/>
  <c r="W146" i="11"/>
  <c r="W147" i="11"/>
  <c r="W148" i="11"/>
  <c r="W149" i="11"/>
  <c r="W150" i="11"/>
  <c r="W151" i="11"/>
  <c r="W152" i="11"/>
  <c r="W153" i="11"/>
  <c r="W154" i="11"/>
  <c r="W155" i="11"/>
  <c r="W156" i="11"/>
  <c r="W157" i="11"/>
  <c r="W158" i="11"/>
  <c r="W159" i="11"/>
  <c r="W160" i="11"/>
  <c r="W161" i="11"/>
  <c r="W162" i="11"/>
  <c r="W163" i="11"/>
  <c r="W164" i="11"/>
  <c r="W165" i="11"/>
  <c r="W166" i="11"/>
  <c r="W167" i="11"/>
  <c r="W168" i="11"/>
  <c r="W169" i="11"/>
  <c r="W170" i="11"/>
  <c r="W171" i="11"/>
  <c r="W172" i="11"/>
  <c r="W173" i="11"/>
  <c r="W174" i="11"/>
  <c r="W175" i="11"/>
  <c r="W176" i="11"/>
  <c r="W177" i="11"/>
  <c r="W178" i="11"/>
  <c r="W179" i="11"/>
  <c r="W180" i="11"/>
  <c r="W181" i="11"/>
  <c r="W182" i="11"/>
  <c r="W183" i="11"/>
  <c r="W184" i="11"/>
  <c r="W185" i="11"/>
  <c r="W186" i="11"/>
  <c r="W187" i="11"/>
  <c r="W188" i="11"/>
  <c r="W189" i="11"/>
  <c r="W190" i="11"/>
  <c r="W191" i="11"/>
  <c r="W192" i="11"/>
  <c r="W193" i="11"/>
  <c r="W194" i="11"/>
  <c r="W195" i="11"/>
  <c r="W196" i="11"/>
  <c r="W197" i="11"/>
  <c r="W198" i="11"/>
  <c r="W199" i="11"/>
  <c r="W200" i="11"/>
  <c r="W201" i="11"/>
  <c r="W202" i="11"/>
  <c r="W203" i="11"/>
  <c r="W204" i="11"/>
  <c r="W205" i="11"/>
  <c r="W206" i="11"/>
  <c r="W207" i="11"/>
  <c r="W208" i="11"/>
  <c r="W209" i="11"/>
  <c r="W210" i="11"/>
  <c r="W211" i="11"/>
  <c r="W212" i="11"/>
  <c r="W213" i="11"/>
  <c r="W214" i="11"/>
  <c r="W215" i="11"/>
  <c r="W216" i="11"/>
  <c r="W217" i="11"/>
  <c r="W218" i="11"/>
  <c r="W219" i="11"/>
  <c r="W220" i="11"/>
  <c r="W221" i="11"/>
  <c r="W222" i="11"/>
  <c r="W223" i="11"/>
  <c r="W224" i="11"/>
  <c r="W225" i="11"/>
  <c r="W226" i="11"/>
  <c r="W227" i="11"/>
  <c r="W228" i="11"/>
  <c r="W229" i="11"/>
  <c r="W230" i="11"/>
  <c r="W231" i="11"/>
  <c r="W232" i="11"/>
  <c r="W233" i="11"/>
  <c r="W234" i="11"/>
  <c r="W235" i="11"/>
  <c r="W236" i="11"/>
  <c r="W237" i="11"/>
  <c r="W238" i="11"/>
  <c r="W239" i="11"/>
  <c r="W240" i="11"/>
  <c r="W241" i="11"/>
  <c r="W242" i="11"/>
  <c r="W243" i="11"/>
  <c r="W244" i="11"/>
  <c r="W245" i="11"/>
  <c r="W246" i="11"/>
  <c r="W247" i="11"/>
  <c r="W248" i="11"/>
  <c r="W249" i="11"/>
  <c r="W250" i="11"/>
  <c r="W251" i="11"/>
  <c r="W252" i="11"/>
  <c r="W253" i="11"/>
  <c r="W254" i="11"/>
  <c r="W255" i="11"/>
  <c r="W256" i="11"/>
  <c r="W257" i="11"/>
  <c r="W258" i="11"/>
  <c r="W259" i="11"/>
  <c r="W260" i="11"/>
  <c r="W261" i="11"/>
  <c r="W262" i="11"/>
  <c r="W263" i="11"/>
  <c r="W264" i="11"/>
  <c r="W265" i="11"/>
  <c r="W266" i="11"/>
  <c r="W267" i="11"/>
  <c r="W268" i="11"/>
  <c r="W269" i="11"/>
  <c r="W270" i="11"/>
  <c r="W271" i="11"/>
  <c r="W272" i="11"/>
  <c r="W273" i="11"/>
  <c r="W274" i="11"/>
  <c r="W275" i="11"/>
  <c r="W276" i="11"/>
  <c r="W277" i="11"/>
  <c r="W278" i="11"/>
  <c r="W279" i="11"/>
  <c r="W280" i="11"/>
  <c r="W281" i="11"/>
  <c r="W282" i="11"/>
  <c r="W283" i="11"/>
  <c r="W284" i="11"/>
  <c r="W285" i="11"/>
  <c r="W286" i="11"/>
  <c r="W287" i="11"/>
  <c r="W288" i="11"/>
  <c r="W289" i="11"/>
  <c r="W290" i="11"/>
  <c r="W291" i="11"/>
  <c r="W292" i="11"/>
  <c r="W293" i="11"/>
  <c r="W294" i="11"/>
  <c r="W295" i="11"/>
  <c r="W296" i="11"/>
  <c r="W297" i="11"/>
  <c r="W298" i="11"/>
  <c r="W299" i="11"/>
  <c r="W300" i="11"/>
  <c r="W301" i="11"/>
  <c r="W302" i="11"/>
  <c r="W303" i="11"/>
  <c r="W304" i="11"/>
  <c r="W305" i="11"/>
  <c r="W306" i="11"/>
  <c r="W307" i="11"/>
  <c r="W308" i="11"/>
  <c r="W309" i="11"/>
  <c r="W310" i="11"/>
  <c r="W311" i="11"/>
  <c r="W312" i="11"/>
  <c r="W313" i="11"/>
  <c r="W314" i="11"/>
  <c r="W315" i="11"/>
  <c r="W316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X111" i="11"/>
  <c r="X112" i="11"/>
  <c r="X113" i="11"/>
  <c r="X114" i="11"/>
  <c r="X115" i="11"/>
  <c r="X116" i="11"/>
  <c r="X117" i="11"/>
  <c r="X118" i="11"/>
  <c r="X119" i="11"/>
  <c r="X120" i="11"/>
  <c r="X121" i="11"/>
  <c r="X122" i="11"/>
  <c r="X123" i="11"/>
  <c r="X124" i="11"/>
  <c r="X125" i="11"/>
  <c r="X126" i="11"/>
  <c r="X127" i="11"/>
  <c r="X128" i="11"/>
  <c r="X129" i="11"/>
  <c r="X130" i="11"/>
  <c r="X131" i="11"/>
  <c r="X132" i="11"/>
  <c r="X133" i="11"/>
  <c r="X134" i="11"/>
  <c r="X135" i="11"/>
  <c r="X136" i="11"/>
  <c r="X137" i="11"/>
  <c r="X138" i="11"/>
  <c r="X139" i="11"/>
  <c r="X140" i="11"/>
  <c r="X141" i="11"/>
  <c r="X142" i="11"/>
  <c r="X143" i="11"/>
  <c r="X144" i="11"/>
  <c r="X145" i="11"/>
  <c r="X146" i="11"/>
  <c r="X147" i="11"/>
  <c r="X148" i="11"/>
  <c r="X149" i="11"/>
  <c r="X150" i="11"/>
  <c r="X151" i="11"/>
  <c r="X152" i="11"/>
  <c r="X153" i="11"/>
  <c r="X154" i="11"/>
  <c r="X155" i="11"/>
  <c r="X156" i="11"/>
  <c r="X157" i="11"/>
  <c r="X158" i="11"/>
  <c r="X159" i="11"/>
  <c r="X160" i="11"/>
  <c r="X161" i="11"/>
  <c r="X162" i="11"/>
  <c r="X163" i="11"/>
  <c r="X164" i="11"/>
  <c r="X165" i="11"/>
  <c r="X166" i="11"/>
  <c r="X167" i="11"/>
  <c r="X168" i="11"/>
  <c r="X169" i="11"/>
  <c r="X170" i="11"/>
  <c r="X171" i="11"/>
  <c r="X172" i="11"/>
  <c r="X173" i="11"/>
  <c r="X174" i="11"/>
  <c r="X175" i="11"/>
  <c r="X176" i="11"/>
  <c r="X177" i="11"/>
  <c r="X178" i="11"/>
  <c r="X179" i="11"/>
  <c r="X180" i="11"/>
  <c r="X181" i="11"/>
  <c r="X182" i="11"/>
  <c r="X183" i="11"/>
  <c r="X184" i="11"/>
  <c r="X185" i="11"/>
  <c r="X186" i="11"/>
  <c r="X187" i="11"/>
  <c r="X188" i="11"/>
  <c r="X189" i="11"/>
  <c r="X190" i="11"/>
  <c r="X191" i="11"/>
  <c r="X192" i="11"/>
  <c r="X193" i="11"/>
  <c r="X194" i="11"/>
  <c r="X195" i="11"/>
  <c r="X196" i="11"/>
  <c r="X197" i="11"/>
  <c r="X198" i="11"/>
  <c r="X199" i="11"/>
  <c r="X200" i="11"/>
  <c r="X201" i="11"/>
  <c r="X202" i="11"/>
  <c r="X203" i="11"/>
  <c r="X204" i="11"/>
  <c r="X205" i="11"/>
  <c r="X206" i="11"/>
  <c r="X207" i="11"/>
  <c r="X208" i="11"/>
  <c r="X209" i="11"/>
  <c r="X210" i="11"/>
  <c r="X211" i="11"/>
  <c r="X212" i="11"/>
  <c r="X213" i="11"/>
  <c r="X214" i="11"/>
  <c r="X215" i="11"/>
  <c r="X216" i="11"/>
  <c r="X217" i="11"/>
  <c r="X218" i="11"/>
  <c r="X219" i="11"/>
  <c r="X220" i="11"/>
  <c r="X221" i="11"/>
  <c r="X222" i="11"/>
  <c r="X223" i="11"/>
  <c r="X224" i="11"/>
  <c r="X225" i="11"/>
  <c r="X226" i="11"/>
  <c r="X227" i="11"/>
  <c r="X228" i="11"/>
  <c r="X229" i="11"/>
  <c r="X230" i="11"/>
  <c r="X231" i="11"/>
  <c r="X232" i="11"/>
  <c r="X233" i="11"/>
  <c r="X234" i="11"/>
  <c r="X235" i="11"/>
  <c r="X236" i="11"/>
  <c r="X237" i="11"/>
  <c r="X238" i="11"/>
  <c r="X239" i="11"/>
  <c r="X240" i="11"/>
  <c r="X241" i="11"/>
  <c r="X242" i="11"/>
  <c r="X243" i="11"/>
  <c r="X244" i="11"/>
  <c r="X245" i="11"/>
  <c r="X246" i="11"/>
  <c r="X247" i="11"/>
  <c r="X248" i="11"/>
  <c r="X249" i="11"/>
  <c r="X250" i="11"/>
  <c r="X251" i="11"/>
  <c r="X252" i="11"/>
  <c r="X253" i="11"/>
  <c r="X254" i="11"/>
  <c r="X255" i="11"/>
  <c r="X256" i="11"/>
  <c r="X257" i="11"/>
  <c r="X258" i="11"/>
  <c r="X259" i="11"/>
  <c r="X260" i="11"/>
  <c r="X261" i="11"/>
  <c r="X262" i="11"/>
  <c r="X263" i="11"/>
  <c r="X264" i="11"/>
  <c r="X265" i="11"/>
  <c r="X266" i="11"/>
  <c r="X267" i="11"/>
  <c r="X268" i="11"/>
  <c r="X269" i="11"/>
  <c r="X270" i="11"/>
  <c r="X271" i="11"/>
  <c r="X272" i="11"/>
  <c r="X273" i="11"/>
  <c r="X274" i="11"/>
  <c r="X275" i="11"/>
  <c r="X276" i="11"/>
  <c r="X277" i="11"/>
  <c r="X278" i="11"/>
  <c r="X279" i="11"/>
  <c r="X280" i="11"/>
  <c r="X281" i="11"/>
  <c r="X282" i="11"/>
  <c r="X283" i="11"/>
  <c r="X284" i="11"/>
  <c r="X285" i="11"/>
  <c r="X286" i="11"/>
  <c r="X287" i="11"/>
  <c r="X288" i="11"/>
  <c r="X289" i="11"/>
  <c r="X290" i="11"/>
  <c r="X291" i="11"/>
  <c r="X292" i="11"/>
  <c r="X293" i="11"/>
  <c r="X294" i="11"/>
  <c r="X295" i="11"/>
  <c r="X296" i="11"/>
  <c r="X297" i="11"/>
  <c r="X298" i="11"/>
  <c r="X299" i="11"/>
  <c r="X300" i="11"/>
  <c r="X301" i="11"/>
  <c r="X302" i="11"/>
  <c r="X303" i="11"/>
  <c r="X304" i="11"/>
  <c r="X305" i="11"/>
  <c r="X306" i="11"/>
  <c r="X307" i="11"/>
  <c r="X308" i="11"/>
  <c r="X309" i="11"/>
  <c r="X310" i="11"/>
  <c r="X311" i="11"/>
  <c r="X312" i="11"/>
  <c r="X313" i="11"/>
  <c r="X314" i="11"/>
  <c r="X315" i="11"/>
  <c r="X316" i="11"/>
  <c r="X3" i="11"/>
  <c r="W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U111" i="11"/>
  <c r="U112" i="11"/>
  <c r="U113" i="11"/>
  <c r="U114" i="11"/>
  <c r="U115" i="11"/>
  <c r="U116" i="11"/>
  <c r="U117" i="11"/>
  <c r="U118" i="11"/>
  <c r="U119" i="11"/>
  <c r="U120" i="11"/>
  <c r="U121" i="11"/>
  <c r="U122" i="11"/>
  <c r="U123" i="11"/>
  <c r="U124" i="11"/>
  <c r="U125" i="11"/>
  <c r="U126" i="11"/>
  <c r="U127" i="11"/>
  <c r="U128" i="11"/>
  <c r="U129" i="11"/>
  <c r="U130" i="11"/>
  <c r="U131" i="11"/>
  <c r="U132" i="11"/>
  <c r="U133" i="11"/>
  <c r="U134" i="11"/>
  <c r="U135" i="11"/>
  <c r="U136" i="11"/>
  <c r="U137" i="11"/>
  <c r="U138" i="11"/>
  <c r="U139" i="11"/>
  <c r="U140" i="11"/>
  <c r="U141" i="11"/>
  <c r="U142" i="11"/>
  <c r="U143" i="11"/>
  <c r="U144" i="11"/>
  <c r="U145" i="11"/>
  <c r="U146" i="11"/>
  <c r="U147" i="11"/>
  <c r="U148" i="11"/>
  <c r="U149" i="11"/>
  <c r="U150" i="11"/>
  <c r="U151" i="11"/>
  <c r="U152" i="11"/>
  <c r="U153" i="11"/>
  <c r="U154" i="11"/>
  <c r="U155" i="11"/>
  <c r="U156" i="11"/>
  <c r="U157" i="11"/>
  <c r="U158" i="11"/>
  <c r="U159" i="11"/>
  <c r="U160" i="11"/>
  <c r="U161" i="11"/>
  <c r="U162" i="11"/>
  <c r="U163" i="11"/>
  <c r="U164" i="11"/>
  <c r="U165" i="11"/>
  <c r="U166" i="11"/>
  <c r="U167" i="11"/>
  <c r="U168" i="11"/>
  <c r="U169" i="11"/>
  <c r="U170" i="11"/>
  <c r="U171" i="11"/>
  <c r="U172" i="11"/>
  <c r="U173" i="11"/>
  <c r="U174" i="11"/>
  <c r="U175" i="11"/>
  <c r="U176" i="11"/>
  <c r="U177" i="11"/>
  <c r="U178" i="11"/>
  <c r="U179" i="11"/>
  <c r="U180" i="11"/>
  <c r="U181" i="11"/>
  <c r="U182" i="11"/>
  <c r="U183" i="11"/>
  <c r="U184" i="11"/>
  <c r="U185" i="11"/>
  <c r="U186" i="11"/>
  <c r="U187" i="11"/>
  <c r="U188" i="11"/>
  <c r="U189" i="11"/>
  <c r="U190" i="11"/>
  <c r="U191" i="11"/>
  <c r="U192" i="11"/>
  <c r="U193" i="11"/>
  <c r="U194" i="11"/>
  <c r="U195" i="11"/>
  <c r="U196" i="11"/>
  <c r="U197" i="11"/>
  <c r="U198" i="11"/>
  <c r="U199" i="11"/>
  <c r="U200" i="11"/>
  <c r="U201" i="11"/>
  <c r="U202" i="11"/>
  <c r="U203" i="11"/>
  <c r="U204" i="11"/>
  <c r="U205" i="11"/>
  <c r="U206" i="11"/>
  <c r="U207" i="11"/>
  <c r="U208" i="11"/>
  <c r="U209" i="11"/>
  <c r="U210" i="11"/>
  <c r="U211" i="11"/>
  <c r="U212" i="11"/>
  <c r="U213" i="11"/>
  <c r="U214" i="11"/>
  <c r="U215" i="11"/>
  <c r="U216" i="11"/>
  <c r="U217" i="11"/>
  <c r="U218" i="11"/>
  <c r="U219" i="11"/>
  <c r="U220" i="11"/>
  <c r="U221" i="11"/>
  <c r="U222" i="11"/>
  <c r="U223" i="11"/>
  <c r="U224" i="11"/>
  <c r="U225" i="11"/>
  <c r="U226" i="11"/>
  <c r="U227" i="11"/>
  <c r="U228" i="11"/>
  <c r="U229" i="11"/>
  <c r="U230" i="11"/>
  <c r="U231" i="11"/>
  <c r="U232" i="11"/>
  <c r="U233" i="11"/>
  <c r="U234" i="11"/>
  <c r="U235" i="11"/>
  <c r="U236" i="11"/>
  <c r="U237" i="11"/>
  <c r="U238" i="11"/>
  <c r="U239" i="11"/>
  <c r="U240" i="11"/>
  <c r="U241" i="11"/>
  <c r="U242" i="11"/>
  <c r="U243" i="11"/>
  <c r="U244" i="11"/>
  <c r="U245" i="11"/>
  <c r="U246" i="11"/>
  <c r="U247" i="11"/>
  <c r="U248" i="11"/>
  <c r="U249" i="11"/>
  <c r="U250" i="11"/>
  <c r="U251" i="11"/>
  <c r="U252" i="11"/>
  <c r="U253" i="11"/>
  <c r="U254" i="11"/>
  <c r="U255" i="11"/>
  <c r="U256" i="11"/>
  <c r="U257" i="11"/>
  <c r="U258" i="11"/>
  <c r="U259" i="11"/>
  <c r="U260" i="11"/>
  <c r="U261" i="11"/>
  <c r="U262" i="11"/>
  <c r="U263" i="11"/>
  <c r="U264" i="11"/>
  <c r="U265" i="11"/>
  <c r="U266" i="11"/>
  <c r="U267" i="11"/>
  <c r="U268" i="11"/>
  <c r="U269" i="11"/>
  <c r="U270" i="11"/>
  <c r="U271" i="11"/>
  <c r="U272" i="11"/>
  <c r="U273" i="11"/>
  <c r="U274" i="11"/>
  <c r="U275" i="11"/>
  <c r="U276" i="11"/>
  <c r="U277" i="11"/>
  <c r="U278" i="11"/>
  <c r="U279" i="11"/>
  <c r="U280" i="11"/>
  <c r="U281" i="11"/>
  <c r="U282" i="11"/>
  <c r="U283" i="11"/>
  <c r="U284" i="11"/>
  <c r="U285" i="11"/>
  <c r="U286" i="11"/>
  <c r="U287" i="11"/>
  <c r="U288" i="11"/>
  <c r="U289" i="11"/>
  <c r="U290" i="11"/>
  <c r="U291" i="11"/>
  <c r="U292" i="11"/>
  <c r="U293" i="11"/>
  <c r="U294" i="11"/>
  <c r="U295" i="11"/>
  <c r="U296" i="11"/>
  <c r="U297" i="11"/>
  <c r="U298" i="11"/>
  <c r="U299" i="11"/>
  <c r="U300" i="11"/>
  <c r="U301" i="11"/>
  <c r="U302" i="11"/>
  <c r="U303" i="11"/>
  <c r="U304" i="11"/>
  <c r="U305" i="11"/>
  <c r="U306" i="11"/>
  <c r="U307" i="11"/>
  <c r="U308" i="11"/>
  <c r="U309" i="11"/>
  <c r="U310" i="11"/>
  <c r="U311" i="11"/>
  <c r="U312" i="11"/>
  <c r="U313" i="11"/>
  <c r="U314" i="11"/>
  <c r="U315" i="11"/>
  <c r="U316" i="11"/>
  <c r="U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114" i="11"/>
  <c r="T115" i="11"/>
  <c r="T116" i="11"/>
  <c r="T117" i="11"/>
  <c r="T118" i="11"/>
  <c r="T119" i="11"/>
  <c r="T120" i="11"/>
  <c r="T121" i="11"/>
  <c r="T122" i="11"/>
  <c r="T123" i="11"/>
  <c r="T124" i="11"/>
  <c r="T125" i="11"/>
  <c r="T126" i="11"/>
  <c r="T127" i="11"/>
  <c r="T128" i="11"/>
  <c r="T129" i="11"/>
  <c r="T130" i="11"/>
  <c r="T131" i="11"/>
  <c r="T132" i="11"/>
  <c r="T133" i="11"/>
  <c r="T134" i="11"/>
  <c r="T135" i="11"/>
  <c r="T136" i="11"/>
  <c r="T137" i="11"/>
  <c r="T138" i="11"/>
  <c r="T139" i="11"/>
  <c r="T140" i="11"/>
  <c r="T141" i="11"/>
  <c r="T142" i="11"/>
  <c r="T143" i="11"/>
  <c r="T144" i="11"/>
  <c r="T145" i="11"/>
  <c r="T146" i="11"/>
  <c r="T147" i="11"/>
  <c r="T148" i="11"/>
  <c r="T149" i="11"/>
  <c r="T150" i="11"/>
  <c r="T151" i="11"/>
  <c r="T152" i="11"/>
  <c r="T153" i="11"/>
  <c r="T154" i="11"/>
  <c r="T155" i="11"/>
  <c r="T156" i="11"/>
  <c r="T157" i="11"/>
  <c r="T158" i="11"/>
  <c r="T159" i="11"/>
  <c r="T160" i="11"/>
  <c r="T161" i="11"/>
  <c r="T162" i="11"/>
  <c r="T163" i="11"/>
  <c r="T164" i="11"/>
  <c r="T165" i="11"/>
  <c r="T166" i="11"/>
  <c r="T167" i="11"/>
  <c r="T168" i="11"/>
  <c r="T169" i="11"/>
  <c r="T170" i="11"/>
  <c r="T171" i="11"/>
  <c r="T172" i="11"/>
  <c r="T173" i="11"/>
  <c r="T174" i="11"/>
  <c r="T175" i="11"/>
  <c r="T176" i="11"/>
  <c r="T177" i="11"/>
  <c r="T178" i="11"/>
  <c r="T179" i="11"/>
  <c r="T180" i="11"/>
  <c r="T181" i="11"/>
  <c r="T182" i="11"/>
  <c r="T183" i="11"/>
  <c r="T184" i="11"/>
  <c r="T185" i="11"/>
  <c r="T186" i="11"/>
  <c r="T187" i="11"/>
  <c r="T188" i="11"/>
  <c r="T189" i="11"/>
  <c r="T190" i="11"/>
  <c r="T191" i="11"/>
  <c r="T192" i="11"/>
  <c r="T193" i="11"/>
  <c r="T194" i="11"/>
  <c r="T195" i="11"/>
  <c r="T196" i="11"/>
  <c r="T197" i="11"/>
  <c r="T198" i="11"/>
  <c r="T199" i="11"/>
  <c r="T200" i="11"/>
  <c r="T201" i="11"/>
  <c r="T202" i="11"/>
  <c r="T203" i="11"/>
  <c r="T204" i="11"/>
  <c r="T205" i="11"/>
  <c r="T206" i="11"/>
  <c r="T207" i="11"/>
  <c r="T208" i="11"/>
  <c r="T209" i="11"/>
  <c r="T210" i="11"/>
  <c r="T211" i="11"/>
  <c r="T212" i="11"/>
  <c r="T213" i="11"/>
  <c r="T214" i="11"/>
  <c r="T215" i="11"/>
  <c r="T216" i="11"/>
  <c r="T217" i="11"/>
  <c r="T218" i="11"/>
  <c r="T219" i="11"/>
  <c r="T220" i="11"/>
  <c r="T221" i="11"/>
  <c r="T222" i="11"/>
  <c r="T223" i="11"/>
  <c r="T224" i="11"/>
  <c r="T225" i="11"/>
  <c r="T226" i="11"/>
  <c r="T227" i="11"/>
  <c r="T228" i="11"/>
  <c r="T229" i="11"/>
  <c r="T230" i="11"/>
  <c r="T231" i="11"/>
  <c r="T232" i="11"/>
  <c r="T233" i="11"/>
  <c r="T234" i="11"/>
  <c r="T235" i="11"/>
  <c r="T236" i="11"/>
  <c r="T237" i="11"/>
  <c r="T238" i="11"/>
  <c r="T239" i="11"/>
  <c r="T240" i="11"/>
  <c r="T241" i="11"/>
  <c r="T242" i="11"/>
  <c r="T243" i="11"/>
  <c r="T244" i="11"/>
  <c r="T245" i="11"/>
  <c r="T246" i="11"/>
  <c r="T247" i="11"/>
  <c r="T248" i="11"/>
  <c r="T249" i="11"/>
  <c r="T250" i="11"/>
  <c r="T251" i="11"/>
  <c r="T252" i="11"/>
  <c r="T253" i="11"/>
  <c r="T254" i="11"/>
  <c r="T255" i="11"/>
  <c r="T256" i="11"/>
  <c r="T257" i="11"/>
  <c r="T258" i="11"/>
  <c r="T259" i="11"/>
  <c r="T260" i="11"/>
  <c r="T261" i="11"/>
  <c r="T262" i="11"/>
  <c r="T263" i="11"/>
  <c r="T264" i="11"/>
  <c r="T265" i="11"/>
  <c r="T266" i="11"/>
  <c r="T267" i="11"/>
  <c r="T268" i="11"/>
  <c r="T269" i="11"/>
  <c r="T270" i="11"/>
  <c r="T271" i="11"/>
  <c r="T272" i="11"/>
  <c r="T273" i="11"/>
  <c r="T274" i="11"/>
  <c r="T275" i="11"/>
  <c r="T276" i="11"/>
  <c r="T277" i="11"/>
  <c r="T278" i="11"/>
  <c r="T279" i="11"/>
  <c r="T280" i="11"/>
  <c r="T281" i="11"/>
  <c r="T282" i="11"/>
  <c r="T283" i="11"/>
  <c r="T284" i="11"/>
  <c r="T285" i="11"/>
  <c r="T286" i="11"/>
  <c r="T287" i="11"/>
  <c r="T288" i="11"/>
  <c r="T289" i="11"/>
  <c r="T290" i="11"/>
  <c r="T291" i="11"/>
  <c r="T292" i="11"/>
  <c r="T293" i="11"/>
  <c r="T294" i="11"/>
  <c r="T295" i="11"/>
  <c r="T296" i="11"/>
  <c r="T297" i="11"/>
  <c r="T298" i="11"/>
  <c r="T299" i="11"/>
  <c r="T300" i="11"/>
  <c r="T301" i="11"/>
  <c r="T302" i="11"/>
  <c r="T303" i="11"/>
  <c r="T304" i="11"/>
  <c r="T305" i="11"/>
  <c r="T306" i="11"/>
  <c r="T307" i="11"/>
  <c r="T308" i="11"/>
  <c r="T309" i="11"/>
  <c r="T310" i="11"/>
  <c r="T311" i="11"/>
  <c r="T312" i="11"/>
  <c r="T313" i="11"/>
  <c r="T314" i="11"/>
  <c r="T315" i="11"/>
  <c r="T316" i="11"/>
  <c r="T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S111" i="11"/>
  <c r="S112" i="11"/>
  <c r="S113" i="11"/>
  <c r="S114" i="11"/>
  <c r="S115" i="11"/>
  <c r="S116" i="11"/>
  <c r="S117" i="11"/>
  <c r="S118" i="11"/>
  <c r="S119" i="11"/>
  <c r="S120" i="11"/>
  <c r="S121" i="11"/>
  <c r="S122" i="11"/>
  <c r="S123" i="11"/>
  <c r="S124" i="11"/>
  <c r="S125" i="11"/>
  <c r="S126" i="11"/>
  <c r="S127" i="11"/>
  <c r="S128" i="11"/>
  <c r="S129" i="11"/>
  <c r="S130" i="11"/>
  <c r="S131" i="11"/>
  <c r="S132" i="11"/>
  <c r="S133" i="11"/>
  <c r="S134" i="11"/>
  <c r="S135" i="11"/>
  <c r="S136" i="11"/>
  <c r="S137" i="11"/>
  <c r="S138" i="11"/>
  <c r="S139" i="11"/>
  <c r="S140" i="11"/>
  <c r="S141" i="11"/>
  <c r="S142" i="11"/>
  <c r="S143" i="11"/>
  <c r="S144" i="11"/>
  <c r="S145" i="11"/>
  <c r="S146" i="11"/>
  <c r="S147" i="11"/>
  <c r="S148" i="11"/>
  <c r="S149" i="11"/>
  <c r="S150" i="11"/>
  <c r="S151" i="11"/>
  <c r="S152" i="11"/>
  <c r="S153" i="11"/>
  <c r="S154" i="11"/>
  <c r="S155" i="11"/>
  <c r="S156" i="11"/>
  <c r="S157" i="11"/>
  <c r="S158" i="11"/>
  <c r="S159" i="11"/>
  <c r="S160" i="11"/>
  <c r="S161" i="11"/>
  <c r="S162" i="11"/>
  <c r="S163" i="11"/>
  <c r="S164" i="11"/>
  <c r="S165" i="11"/>
  <c r="S166" i="11"/>
  <c r="S167" i="11"/>
  <c r="S168" i="11"/>
  <c r="S169" i="11"/>
  <c r="S170" i="11"/>
  <c r="S171" i="11"/>
  <c r="S172" i="11"/>
  <c r="S173" i="11"/>
  <c r="S174" i="11"/>
  <c r="S175" i="11"/>
  <c r="S176" i="11"/>
  <c r="S177" i="11"/>
  <c r="S178" i="11"/>
  <c r="S179" i="11"/>
  <c r="S180" i="11"/>
  <c r="S181" i="11"/>
  <c r="S182" i="11"/>
  <c r="S183" i="11"/>
  <c r="S184" i="11"/>
  <c r="S185" i="11"/>
  <c r="S186" i="11"/>
  <c r="S187" i="11"/>
  <c r="S188" i="11"/>
  <c r="S189" i="11"/>
  <c r="S190" i="11"/>
  <c r="S191" i="11"/>
  <c r="S192" i="11"/>
  <c r="S193" i="11"/>
  <c r="S194" i="11"/>
  <c r="S195" i="11"/>
  <c r="S196" i="11"/>
  <c r="S197" i="11"/>
  <c r="S198" i="11"/>
  <c r="S199" i="11"/>
  <c r="S200" i="11"/>
  <c r="S201" i="11"/>
  <c r="S202" i="11"/>
  <c r="S203" i="11"/>
  <c r="S204" i="11"/>
  <c r="S205" i="11"/>
  <c r="S206" i="11"/>
  <c r="S207" i="11"/>
  <c r="S208" i="11"/>
  <c r="S209" i="11"/>
  <c r="S210" i="11"/>
  <c r="S211" i="11"/>
  <c r="S212" i="11"/>
  <c r="S213" i="11"/>
  <c r="S214" i="11"/>
  <c r="S215" i="11"/>
  <c r="S216" i="11"/>
  <c r="S217" i="11"/>
  <c r="S218" i="11"/>
  <c r="S219" i="11"/>
  <c r="S220" i="11"/>
  <c r="S221" i="11"/>
  <c r="S222" i="11"/>
  <c r="S223" i="11"/>
  <c r="S224" i="11"/>
  <c r="S225" i="11"/>
  <c r="S226" i="11"/>
  <c r="S227" i="11"/>
  <c r="S228" i="11"/>
  <c r="S229" i="11"/>
  <c r="S230" i="11"/>
  <c r="S231" i="11"/>
  <c r="S232" i="11"/>
  <c r="S233" i="11"/>
  <c r="S234" i="11"/>
  <c r="S235" i="11"/>
  <c r="S236" i="11"/>
  <c r="S237" i="11"/>
  <c r="S238" i="11"/>
  <c r="S239" i="11"/>
  <c r="S240" i="11"/>
  <c r="S241" i="11"/>
  <c r="S242" i="11"/>
  <c r="S243" i="11"/>
  <c r="S244" i="11"/>
  <c r="S245" i="11"/>
  <c r="S246" i="11"/>
  <c r="S247" i="11"/>
  <c r="S248" i="11"/>
  <c r="S249" i="11"/>
  <c r="S250" i="11"/>
  <c r="S251" i="11"/>
  <c r="S252" i="11"/>
  <c r="S253" i="11"/>
  <c r="S254" i="11"/>
  <c r="S255" i="11"/>
  <c r="S256" i="11"/>
  <c r="S257" i="11"/>
  <c r="S258" i="11"/>
  <c r="S259" i="11"/>
  <c r="S260" i="11"/>
  <c r="S261" i="11"/>
  <c r="S262" i="11"/>
  <c r="S263" i="11"/>
  <c r="S264" i="11"/>
  <c r="S265" i="11"/>
  <c r="S266" i="11"/>
  <c r="S267" i="11"/>
  <c r="S268" i="11"/>
  <c r="S269" i="11"/>
  <c r="S270" i="11"/>
  <c r="S271" i="11"/>
  <c r="S272" i="11"/>
  <c r="S273" i="11"/>
  <c r="S274" i="11"/>
  <c r="S275" i="11"/>
  <c r="S276" i="11"/>
  <c r="S277" i="11"/>
  <c r="S278" i="11"/>
  <c r="S279" i="11"/>
  <c r="S280" i="11"/>
  <c r="S281" i="11"/>
  <c r="S282" i="11"/>
  <c r="S283" i="11"/>
  <c r="S284" i="11"/>
  <c r="S285" i="11"/>
  <c r="S286" i="11"/>
  <c r="S287" i="11"/>
  <c r="S288" i="11"/>
  <c r="S289" i="11"/>
  <c r="S290" i="11"/>
  <c r="S291" i="11"/>
  <c r="S292" i="11"/>
  <c r="S293" i="11"/>
  <c r="S294" i="11"/>
  <c r="S295" i="11"/>
  <c r="S296" i="11"/>
  <c r="S297" i="11"/>
  <c r="S298" i="11"/>
  <c r="S299" i="11"/>
  <c r="S300" i="11"/>
  <c r="S301" i="11"/>
  <c r="S302" i="11"/>
  <c r="S303" i="11"/>
  <c r="S304" i="11"/>
  <c r="S305" i="11"/>
  <c r="S306" i="11"/>
  <c r="S307" i="11"/>
  <c r="S308" i="11"/>
  <c r="S309" i="11"/>
  <c r="S310" i="11"/>
  <c r="S311" i="11"/>
  <c r="S312" i="11"/>
  <c r="S313" i="11"/>
  <c r="S314" i="11"/>
  <c r="S315" i="11"/>
  <c r="S316" i="11"/>
  <c r="S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R111" i="11"/>
  <c r="R112" i="11"/>
  <c r="R113" i="11"/>
  <c r="R114" i="11"/>
  <c r="R115" i="11"/>
  <c r="R116" i="11"/>
  <c r="R117" i="11"/>
  <c r="R118" i="11"/>
  <c r="R119" i="11"/>
  <c r="R120" i="11"/>
  <c r="R121" i="11"/>
  <c r="R122" i="11"/>
  <c r="R123" i="11"/>
  <c r="R124" i="11"/>
  <c r="R125" i="11"/>
  <c r="R126" i="11"/>
  <c r="R127" i="11"/>
  <c r="R128" i="11"/>
  <c r="R129" i="11"/>
  <c r="R130" i="11"/>
  <c r="R131" i="11"/>
  <c r="R132" i="11"/>
  <c r="R133" i="11"/>
  <c r="R134" i="11"/>
  <c r="R135" i="11"/>
  <c r="R136" i="11"/>
  <c r="R137" i="11"/>
  <c r="R138" i="11"/>
  <c r="R139" i="11"/>
  <c r="R140" i="11"/>
  <c r="R141" i="11"/>
  <c r="R142" i="11"/>
  <c r="R143" i="11"/>
  <c r="R144" i="11"/>
  <c r="R145" i="11"/>
  <c r="R146" i="11"/>
  <c r="R147" i="11"/>
  <c r="R148" i="11"/>
  <c r="R149" i="11"/>
  <c r="R150" i="11"/>
  <c r="R151" i="11"/>
  <c r="R152" i="11"/>
  <c r="R153" i="11"/>
  <c r="R154" i="11"/>
  <c r="R155" i="11"/>
  <c r="R156" i="11"/>
  <c r="R157" i="11"/>
  <c r="R158" i="11"/>
  <c r="R159" i="11"/>
  <c r="R160" i="11"/>
  <c r="R161" i="11"/>
  <c r="R162" i="11"/>
  <c r="R163" i="11"/>
  <c r="R164" i="11"/>
  <c r="R165" i="11"/>
  <c r="R166" i="11"/>
  <c r="R167" i="11"/>
  <c r="R168" i="11"/>
  <c r="R169" i="11"/>
  <c r="R170" i="11"/>
  <c r="R171" i="11"/>
  <c r="R172" i="11"/>
  <c r="R173" i="11"/>
  <c r="R174" i="11"/>
  <c r="R175" i="11"/>
  <c r="R176" i="11"/>
  <c r="R177" i="11"/>
  <c r="R178" i="11"/>
  <c r="R179" i="11"/>
  <c r="R180" i="11"/>
  <c r="R181" i="11"/>
  <c r="R182" i="11"/>
  <c r="R183" i="11"/>
  <c r="R184" i="11"/>
  <c r="R185" i="11"/>
  <c r="R186" i="11"/>
  <c r="R187" i="11"/>
  <c r="R188" i="11"/>
  <c r="R189" i="11"/>
  <c r="R190" i="11"/>
  <c r="R191" i="11"/>
  <c r="R192" i="11"/>
  <c r="R193" i="11"/>
  <c r="R194" i="11"/>
  <c r="R195" i="11"/>
  <c r="R196" i="11"/>
  <c r="R197" i="11"/>
  <c r="R198" i="11"/>
  <c r="R199" i="11"/>
  <c r="R200" i="11"/>
  <c r="R201" i="11"/>
  <c r="R202" i="11"/>
  <c r="R203" i="11"/>
  <c r="R204" i="11"/>
  <c r="R205" i="11"/>
  <c r="R206" i="11"/>
  <c r="R207" i="11"/>
  <c r="R208" i="11"/>
  <c r="R209" i="11"/>
  <c r="R210" i="11"/>
  <c r="R211" i="11"/>
  <c r="R212" i="11"/>
  <c r="R213" i="11"/>
  <c r="R214" i="11"/>
  <c r="R215" i="11"/>
  <c r="R216" i="11"/>
  <c r="R217" i="11"/>
  <c r="R218" i="11"/>
  <c r="R219" i="11"/>
  <c r="R220" i="11"/>
  <c r="R221" i="11"/>
  <c r="R222" i="11"/>
  <c r="R223" i="11"/>
  <c r="R224" i="11"/>
  <c r="R225" i="11"/>
  <c r="R226" i="11"/>
  <c r="R227" i="11"/>
  <c r="R228" i="11"/>
  <c r="R229" i="11"/>
  <c r="R230" i="11"/>
  <c r="R231" i="11"/>
  <c r="R232" i="11"/>
  <c r="R233" i="11"/>
  <c r="R234" i="11"/>
  <c r="R235" i="11"/>
  <c r="R236" i="11"/>
  <c r="R237" i="11"/>
  <c r="R238" i="11"/>
  <c r="R239" i="11"/>
  <c r="R240" i="11"/>
  <c r="R241" i="11"/>
  <c r="R242" i="11"/>
  <c r="R243" i="11"/>
  <c r="R244" i="11"/>
  <c r="R245" i="11"/>
  <c r="R246" i="11"/>
  <c r="R247" i="11"/>
  <c r="R248" i="11"/>
  <c r="R249" i="11"/>
  <c r="R250" i="11"/>
  <c r="R251" i="11"/>
  <c r="R252" i="11"/>
  <c r="R253" i="11"/>
  <c r="R254" i="11"/>
  <c r="R255" i="11"/>
  <c r="R256" i="11"/>
  <c r="R257" i="11"/>
  <c r="R258" i="11"/>
  <c r="R259" i="11"/>
  <c r="R260" i="11"/>
  <c r="R261" i="11"/>
  <c r="R262" i="11"/>
  <c r="R263" i="11"/>
  <c r="R264" i="11"/>
  <c r="R265" i="11"/>
  <c r="R266" i="11"/>
  <c r="R267" i="11"/>
  <c r="R268" i="11"/>
  <c r="R269" i="11"/>
  <c r="R270" i="11"/>
  <c r="R271" i="11"/>
  <c r="R272" i="11"/>
  <c r="R273" i="11"/>
  <c r="R274" i="11"/>
  <c r="R275" i="11"/>
  <c r="R276" i="11"/>
  <c r="R277" i="11"/>
  <c r="R278" i="11"/>
  <c r="R279" i="11"/>
  <c r="R280" i="11"/>
  <c r="R281" i="11"/>
  <c r="R282" i="11"/>
  <c r="R283" i="11"/>
  <c r="R284" i="11"/>
  <c r="R285" i="11"/>
  <c r="R286" i="11"/>
  <c r="R287" i="11"/>
  <c r="R288" i="11"/>
  <c r="R289" i="11"/>
  <c r="R290" i="11"/>
  <c r="R291" i="11"/>
  <c r="R292" i="11"/>
  <c r="R293" i="11"/>
  <c r="R294" i="11"/>
  <c r="R295" i="11"/>
  <c r="R296" i="11"/>
  <c r="R297" i="11"/>
  <c r="R298" i="11"/>
  <c r="R299" i="11"/>
  <c r="R300" i="11"/>
  <c r="R301" i="11"/>
  <c r="R302" i="11"/>
  <c r="R303" i="11"/>
  <c r="R304" i="11"/>
  <c r="R305" i="11"/>
  <c r="R306" i="11"/>
  <c r="R307" i="11"/>
  <c r="R308" i="11"/>
  <c r="R309" i="11"/>
  <c r="R310" i="11"/>
  <c r="R311" i="11"/>
  <c r="R312" i="11"/>
  <c r="R313" i="11"/>
  <c r="R314" i="11"/>
  <c r="R315" i="11"/>
  <c r="R316" i="11"/>
  <c r="R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111" i="11"/>
  <c r="Q112" i="11"/>
  <c r="Q113" i="11"/>
  <c r="Q114" i="11"/>
  <c r="Q115" i="11"/>
  <c r="Q116" i="11"/>
  <c r="Q117" i="11"/>
  <c r="Q118" i="11"/>
  <c r="Q119" i="11"/>
  <c r="Q120" i="11"/>
  <c r="Q121" i="11"/>
  <c r="Q122" i="11"/>
  <c r="Q123" i="11"/>
  <c r="Q124" i="11"/>
  <c r="Q125" i="11"/>
  <c r="Q126" i="11"/>
  <c r="Q127" i="11"/>
  <c r="Q128" i="11"/>
  <c r="Q129" i="11"/>
  <c r="Q130" i="11"/>
  <c r="Q131" i="11"/>
  <c r="Q132" i="11"/>
  <c r="Q133" i="11"/>
  <c r="Q134" i="11"/>
  <c r="Q135" i="11"/>
  <c r="Q136" i="11"/>
  <c r="Q137" i="11"/>
  <c r="Q138" i="11"/>
  <c r="Q139" i="11"/>
  <c r="Q140" i="11"/>
  <c r="Q141" i="11"/>
  <c r="Q142" i="11"/>
  <c r="Q143" i="11"/>
  <c r="Q144" i="11"/>
  <c r="Q145" i="11"/>
  <c r="Q146" i="11"/>
  <c r="Q147" i="11"/>
  <c r="Q148" i="11"/>
  <c r="Q149" i="11"/>
  <c r="Q150" i="11"/>
  <c r="Q151" i="11"/>
  <c r="Q152" i="11"/>
  <c r="Q153" i="11"/>
  <c r="Q154" i="11"/>
  <c r="Q155" i="11"/>
  <c r="Q156" i="11"/>
  <c r="Q157" i="11"/>
  <c r="Q158" i="11"/>
  <c r="Q159" i="11"/>
  <c r="Q160" i="11"/>
  <c r="Q161" i="11"/>
  <c r="Q162" i="11"/>
  <c r="Q163" i="11"/>
  <c r="Q164" i="11"/>
  <c r="Q165" i="11"/>
  <c r="Q166" i="11"/>
  <c r="Q167" i="11"/>
  <c r="Q168" i="11"/>
  <c r="Q169" i="11"/>
  <c r="Q170" i="11"/>
  <c r="Q171" i="11"/>
  <c r="Q172" i="11"/>
  <c r="Q173" i="11"/>
  <c r="Q174" i="11"/>
  <c r="Q175" i="11"/>
  <c r="Q176" i="11"/>
  <c r="Q177" i="11"/>
  <c r="Q178" i="11"/>
  <c r="Q179" i="11"/>
  <c r="Q180" i="11"/>
  <c r="Q181" i="11"/>
  <c r="Q182" i="11"/>
  <c r="Q183" i="11"/>
  <c r="Q184" i="11"/>
  <c r="Q185" i="11"/>
  <c r="Q186" i="11"/>
  <c r="Q187" i="11"/>
  <c r="Q188" i="11"/>
  <c r="Q189" i="11"/>
  <c r="Q190" i="11"/>
  <c r="Q191" i="11"/>
  <c r="Q192" i="11"/>
  <c r="Q193" i="11"/>
  <c r="Q194" i="11"/>
  <c r="Q195" i="11"/>
  <c r="Q196" i="11"/>
  <c r="Q197" i="11"/>
  <c r="Q198" i="11"/>
  <c r="Q199" i="11"/>
  <c r="Q200" i="11"/>
  <c r="Q201" i="11"/>
  <c r="Q202" i="11"/>
  <c r="Q203" i="11"/>
  <c r="Q204" i="11"/>
  <c r="Q205" i="11"/>
  <c r="Q206" i="11"/>
  <c r="Q207" i="11"/>
  <c r="Q208" i="11"/>
  <c r="Q209" i="11"/>
  <c r="Q210" i="11"/>
  <c r="Q211" i="11"/>
  <c r="Q212" i="11"/>
  <c r="Q213" i="11"/>
  <c r="Q214" i="11"/>
  <c r="Q215" i="11"/>
  <c r="Q216" i="11"/>
  <c r="Q217" i="11"/>
  <c r="Q218" i="11"/>
  <c r="Q219" i="11"/>
  <c r="Q220" i="11"/>
  <c r="Q221" i="11"/>
  <c r="Q222" i="11"/>
  <c r="Q223" i="11"/>
  <c r="Q224" i="11"/>
  <c r="Q225" i="11"/>
  <c r="Q226" i="11"/>
  <c r="Q227" i="11"/>
  <c r="Q228" i="11"/>
  <c r="Q229" i="11"/>
  <c r="Q230" i="11"/>
  <c r="Q231" i="11"/>
  <c r="Q232" i="11"/>
  <c r="Q233" i="11"/>
  <c r="Q234" i="11"/>
  <c r="Q235" i="11"/>
  <c r="Q236" i="11"/>
  <c r="Q237" i="11"/>
  <c r="Q238" i="11"/>
  <c r="Q239" i="11"/>
  <c r="Q240" i="11"/>
  <c r="Q241" i="11"/>
  <c r="Q242" i="11"/>
  <c r="Q243" i="11"/>
  <c r="Q244" i="11"/>
  <c r="Q245" i="11"/>
  <c r="Q246" i="11"/>
  <c r="Q247" i="11"/>
  <c r="Q248" i="11"/>
  <c r="Q249" i="11"/>
  <c r="Q250" i="11"/>
  <c r="Q251" i="11"/>
  <c r="Q252" i="11"/>
  <c r="Q253" i="11"/>
  <c r="Q254" i="11"/>
  <c r="Q255" i="11"/>
  <c r="Q256" i="11"/>
  <c r="Q257" i="11"/>
  <c r="Q258" i="11"/>
  <c r="Q259" i="11"/>
  <c r="Q260" i="11"/>
  <c r="Q261" i="11"/>
  <c r="Q262" i="11"/>
  <c r="Q263" i="11"/>
  <c r="Q264" i="11"/>
  <c r="Q265" i="11"/>
  <c r="Q266" i="11"/>
  <c r="Q267" i="11"/>
  <c r="Q268" i="11"/>
  <c r="Q269" i="11"/>
  <c r="Q270" i="11"/>
  <c r="Q271" i="11"/>
  <c r="Q272" i="11"/>
  <c r="Q273" i="11"/>
  <c r="Q274" i="11"/>
  <c r="Q275" i="11"/>
  <c r="Q276" i="11"/>
  <c r="Q277" i="11"/>
  <c r="Q278" i="11"/>
  <c r="Q279" i="11"/>
  <c r="Q280" i="11"/>
  <c r="Q281" i="11"/>
  <c r="Q282" i="11"/>
  <c r="Q283" i="11"/>
  <c r="Q284" i="11"/>
  <c r="Q285" i="11"/>
  <c r="Q286" i="11"/>
  <c r="Q287" i="11"/>
  <c r="Q288" i="11"/>
  <c r="Q289" i="11"/>
  <c r="Q290" i="11"/>
  <c r="Q291" i="11"/>
  <c r="Q292" i="11"/>
  <c r="Q293" i="11"/>
  <c r="Q294" i="11"/>
  <c r="Q295" i="11"/>
  <c r="Q296" i="11"/>
  <c r="Q297" i="11"/>
  <c r="Q298" i="11"/>
  <c r="Q299" i="11"/>
  <c r="Q300" i="11"/>
  <c r="Q301" i="11"/>
  <c r="Q302" i="11"/>
  <c r="Q303" i="11"/>
  <c r="Q304" i="11"/>
  <c r="Q305" i="11"/>
  <c r="Q306" i="11"/>
  <c r="Q307" i="11"/>
  <c r="Q308" i="11"/>
  <c r="Q309" i="11"/>
  <c r="Q310" i="11"/>
  <c r="Q311" i="11"/>
  <c r="Q312" i="11"/>
  <c r="Q313" i="11"/>
  <c r="Q314" i="11"/>
  <c r="Q315" i="11"/>
  <c r="Q316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P301" i="11"/>
  <c r="P302" i="11"/>
  <c r="P303" i="11"/>
  <c r="P304" i="11"/>
  <c r="P305" i="11"/>
  <c r="P306" i="11"/>
  <c r="P307" i="11"/>
  <c r="P308" i="11"/>
  <c r="P309" i="11"/>
  <c r="P310" i="11"/>
  <c r="P311" i="11"/>
  <c r="P312" i="11"/>
  <c r="P313" i="11"/>
  <c r="P314" i="11"/>
  <c r="P315" i="11"/>
  <c r="P316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156" i="11"/>
  <c r="O157" i="11"/>
  <c r="O158" i="11"/>
  <c r="O159" i="11"/>
  <c r="O160" i="11"/>
  <c r="O161" i="11"/>
  <c r="O162" i="11"/>
  <c r="O163" i="11"/>
  <c r="O164" i="11"/>
  <c r="O165" i="11"/>
  <c r="O166" i="11"/>
  <c r="O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2" i="11"/>
  <c r="O183" i="11"/>
  <c r="O184" i="11"/>
  <c r="O185" i="11"/>
  <c r="O186" i="11"/>
  <c r="O187" i="11"/>
  <c r="O188" i="11"/>
  <c r="O189" i="11"/>
  <c r="O190" i="11"/>
  <c r="O191" i="11"/>
  <c r="O192" i="11"/>
  <c r="O193" i="11"/>
  <c r="O194" i="11"/>
  <c r="O195" i="11"/>
  <c r="O196" i="11"/>
  <c r="O197" i="11"/>
  <c r="O198" i="11"/>
  <c r="O199" i="11"/>
  <c r="O200" i="11"/>
  <c r="O201" i="11"/>
  <c r="O202" i="11"/>
  <c r="O203" i="11"/>
  <c r="O204" i="11"/>
  <c r="O205" i="11"/>
  <c r="O206" i="11"/>
  <c r="O207" i="11"/>
  <c r="O208" i="11"/>
  <c r="O209" i="11"/>
  <c r="O210" i="11"/>
  <c r="O211" i="11"/>
  <c r="O212" i="11"/>
  <c r="O213" i="11"/>
  <c r="O214" i="11"/>
  <c r="O215" i="11"/>
  <c r="O216" i="11"/>
  <c r="O217" i="11"/>
  <c r="O218" i="11"/>
  <c r="O219" i="11"/>
  <c r="O220" i="11"/>
  <c r="O221" i="11"/>
  <c r="O222" i="11"/>
  <c r="O223" i="11"/>
  <c r="O224" i="11"/>
  <c r="O225" i="11"/>
  <c r="O226" i="11"/>
  <c r="O227" i="11"/>
  <c r="O228" i="11"/>
  <c r="O229" i="11"/>
  <c r="O230" i="11"/>
  <c r="O231" i="11"/>
  <c r="O232" i="11"/>
  <c r="O233" i="11"/>
  <c r="O234" i="11"/>
  <c r="O235" i="11"/>
  <c r="O236" i="11"/>
  <c r="O237" i="11"/>
  <c r="O238" i="11"/>
  <c r="O239" i="11"/>
  <c r="O240" i="11"/>
  <c r="O241" i="11"/>
  <c r="O242" i="11"/>
  <c r="O243" i="11"/>
  <c r="O244" i="11"/>
  <c r="O245" i="11"/>
  <c r="O246" i="11"/>
  <c r="O247" i="11"/>
  <c r="O248" i="11"/>
  <c r="O249" i="11"/>
  <c r="O250" i="11"/>
  <c r="O251" i="11"/>
  <c r="O252" i="11"/>
  <c r="O253" i="11"/>
  <c r="O254" i="11"/>
  <c r="O255" i="11"/>
  <c r="O256" i="11"/>
  <c r="O257" i="11"/>
  <c r="O258" i="11"/>
  <c r="O259" i="11"/>
  <c r="O260" i="11"/>
  <c r="O261" i="11"/>
  <c r="O262" i="11"/>
  <c r="O263" i="11"/>
  <c r="O264" i="11"/>
  <c r="O265" i="11"/>
  <c r="O266" i="11"/>
  <c r="O267" i="11"/>
  <c r="O268" i="11"/>
  <c r="O269" i="11"/>
  <c r="O270" i="11"/>
  <c r="O271" i="11"/>
  <c r="O272" i="11"/>
  <c r="O273" i="11"/>
  <c r="O274" i="11"/>
  <c r="O275" i="11"/>
  <c r="O276" i="11"/>
  <c r="O277" i="11"/>
  <c r="O278" i="11"/>
  <c r="O279" i="11"/>
  <c r="O280" i="11"/>
  <c r="O281" i="11"/>
  <c r="O282" i="11"/>
  <c r="O283" i="11"/>
  <c r="O284" i="11"/>
  <c r="O285" i="11"/>
  <c r="O286" i="11"/>
  <c r="O287" i="11"/>
  <c r="O288" i="11"/>
  <c r="O289" i="11"/>
  <c r="O290" i="11"/>
  <c r="O291" i="11"/>
  <c r="O292" i="11"/>
  <c r="O293" i="11"/>
  <c r="O294" i="11"/>
  <c r="O295" i="11"/>
  <c r="O296" i="11"/>
  <c r="O297" i="11"/>
  <c r="O298" i="11"/>
  <c r="O299" i="11"/>
  <c r="O300" i="11"/>
  <c r="O301" i="11"/>
  <c r="O302" i="11"/>
  <c r="O303" i="11"/>
  <c r="O304" i="11"/>
  <c r="O305" i="11"/>
  <c r="O306" i="11"/>
  <c r="O307" i="11"/>
  <c r="O308" i="11"/>
  <c r="O309" i="11"/>
  <c r="O310" i="11"/>
  <c r="O311" i="11"/>
  <c r="O312" i="11"/>
  <c r="O313" i="11"/>
  <c r="O314" i="11"/>
  <c r="O315" i="11"/>
  <c r="O316" i="11"/>
  <c r="Q3" i="11"/>
  <c r="P3" i="11"/>
  <c r="O3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316" i="11"/>
  <c r="L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2" i="11"/>
  <c r="L3" i="12" l="1"/>
  <c r="L4" i="12" s="1"/>
  <c r="L5" i="12" s="1"/>
  <c r="L6" i="12" s="1"/>
  <c r="L7" i="12" l="1"/>
  <c r="L8" i="12" s="1"/>
  <c r="L9" i="12" s="1"/>
  <c r="L10" i="12" s="1"/>
  <c r="L11" i="12" s="1"/>
  <c r="L12" i="12" s="1"/>
  <c r="L13" i="12" s="1"/>
  <c r="L14" i="12" s="1"/>
  <c r="L15" i="12" s="1"/>
  <c r="Y4" i="12"/>
  <c r="B3" i="12"/>
  <c r="K3" i="12"/>
  <c r="J3" i="12"/>
  <c r="I3" i="12"/>
  <c r="H3" i="12"/>
  <c r="U4" i="12" s="1"/>
  <c r="G3" i="12"/>
  <c r="F3" i="12"/>
  <c r="S4" i="12" s="1"/>
  <c r="E3" i="12"/>
  <c r="D3" i="12"/>
  <c r="Q4" i="12" s="1"/>
  <c r="C3" i="12"/>
  <c r="C4" i="12" s="1"/>
  <c r="B4" i="12" l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O318" i="12" s="1"/>
  <c r="C5" i="12"/>
  <c r="C6" i="12" s="1"/>
  <c r="P4" i="12"/>
  <c r="F4" i="12"/>
  <c r="F5" i="12" s="1"/>
  <c r="D4" i="12"/>
  <c r="G4" i="12"/>
  <c r="T4" i="12"/>
  <c r="J4" i="12"/>
  <c r="W4" i="12"/>
  <c r="O4" i="12"/>
  <c r="P5" i="12"/>
  <c r="E4" i="12"/>
  <c r="R4" i="12"/>
  <c r="K4" i="12"/>
  <c r="X4" i="12"/>
  <c r="H4" i="12"/>
  <c r="I4" i="12"/>
  <c r="V4" i="12"/>
  <c r="O13" i="12" l="1"/>
  <c r="P6" i="12"/>
  <c r="O17" i="12"/>
  <c r="O20" i="12"/>
  <c r="O29" i="12"/>
  <c r="O24" i="12"/>
  <c r="O27" i="12"/>
  <c r="O6" i="12"/>
  <c r="O11" i="12"/>
  <c r="O35" i="12"/>
  <c r="O39" i="12"/>
  <c r="O32" i="12"/>
  <c r="O10" i="12"/>
  <c r="O21" i="12"/>
  <c r="O15" i="12"/>
  <c r="O46" i="12"/>
  <c r="O23" i="12"/>
  <c r="O9" i="12"/>
  <c r="O36" i="12"/>
  <c r="O18" i="12"/>
  <c r="O25" i="12"/>
  <c r="O19" i="12"/>
  <c r="O8" i="12"/>
  <c r="O48" i="12"/>
  <c r="O42" i="12"/>
  <c r="O41" i="12"/>
  <c r="O55" i="12"/>
  <c r="O45" i="12"/>
  <c r="O43" i="12"/>
  <c r="O75" i="12"/>
  <c r="O52" i="12"/>
  <c r="O73" i="12"/>
  <c r="O71" i="12"/>
  <c r="O51" i="12"/>
  <c r="O91" i="12"/>
  <c r="O68" i="12"/>
  <c r="O22" i="12"/>
  <c r="O119" i="12"/>
  <c r="O239" i="12"/>
  <c r="O100" i="12"/>
  <c r="O130" i="12"/>
  <c r="O99" i="12"/>
  <c r="O167" i="12"/>
  <c r="O72" i="12"/>
  <c r="O196" i="12"/>
  <c r="O89" i="12"/>
  <c r="O162" i="12"/>
  <c r="O59" i="12"/>
  <c r="O83" i="12"/>
  <c r="O103" i="12"/>
  <c r="O135" i="12"/>
  <c r="O183" i="12"/>
  <c r="O56" i="12"/>
  <c r="O84" i="12"/>
  <c r="O116" i="12"/>
  <c r="O228" i="12"/>
  <c r="O57" i="12"/>
  <c r="O113" i="12"/>
  <c r="O26" i="12"/>
  <c r="O66" i="12"/>
  <c r="O151" i="12"/>
  <c r="O164" i="12"/>
  <c r="O177" i="12"/>
  <c r="O123" i="12"/>
  <c r="O271" i="12"/>
  <c r="O104" i="12"/>
  <c r="O67" i="12"/>
  <c r="O87" i="12"/>
  <c r="O107" i="12"/>
  <c r="O139" i="12"/>
  <c r="O207" i="12"/>
  <c r="O40" i="12"/>
  <c r="O64" i="12"/>
  <c r="O88" i="12"/>
  <c r="O132" i="12"/>
  <c r="O37" i="12"/>
  <c r="O61" i="12"/>
  <c r="O145" i="12"/>
  <c r="O30" i="12"/>
  <c r="O98" i="12"/>
  <c r="O303" i="12"/>
  <c r="O241" i="12"/>
  <c r="O305" i="12"/>
  <c r="O258" i="12"/>
  <c r="O171" i="12"/>
  <c r="O211" i="12"/>
  <c r="O275" i="12"/>
  <c r="O120" i="12"/>
  <c r="O136" i="12"/>
  <c r="O168" i="12"/>
  <c r="O200" i="12"/>
  <c r="O232" i="12"/>
  <c r="O264" i="12"/>
  <c r="O296" i="12"/>
  <c r="O77" i="12"/>
  <c r="O93" i="12"/>
  <c r="O125" i="12"/>
  <c r="O157" i="12"/>
  <c r="O189" i="12"/>
  <c r="O221" i="12"/>
  <c r="O253" i="12"/>
  <c r="O285" i="12"/>
  <c r="O317" i="12"/>
  <c r="O78" i="12"/>
  <c r="O110" i="12"/>
  <c r="O142" i="12"/>
  <c r="O174" i="12"/>
  <c r="O206" i="12"/>
  <c r="O238" i="12"/>
  <c r="O270" i="12"/>
  <c r="O31" i="12"/>
  <c r="O47" i="12"/>
  <c r="O63" i="12"/>
  <c r="O79" i="12"/>
  <c r="O95" i="12"/>
  <c r="O111" i="12"/>
  <c r="O127" i="12"/>
  <c r="O143" i="12"/>
  <c r="O159" i="12"/>
  <c r="O175" i="12"/>
  <c r="O191" i="12"/>
  <c r="O223" i="12"/>
  <c r="O255" i="12"/>
  <c r="O287" i="12"/>
  <c r="O5" i="12"/>
  <c r="O28" i="12"/>
  <c r="O44" i="12"/>
  <c r="O60" i="12"/>
  <c r="O76" i="12"/>
  <c r="O92" i="12"/>
  <c r="O108" i="12"/>
  <c r="O124" i="12"/>
  <c r="O148" i="12"/>
  <c r="O180" i="12"/>
  <c r="O212" i="12"/>
  <c r="O244" i="12"/>
  <c r="O276" i="12"/>
  <c r="O308" i="12"/>
  <c r="O14" i="12"/>
  <c r="O33" i="12"/>
  <c r="O49" i="12"/>
  <c r="O65" i="12"/>
  <c r="O81" i="12"/>
  <c r="O97" i="12"/>
  <c r="O129" i="12"/>
  <c r="O161" i="12"/>
  <c r="O193" i="12"/>
  <c r="O225" i="12"/>
  <c r="O257" i="12"/>
  <c r="O289" i="12"/>
  <c r="O7" i="12"/>
  <c r="O34" i="12"/>
  <c r="O50" i="12"/>
  <c r="O82" i="12"/>
  <c r="O114" i="12"/>
  <c r="O146" i="12"/>
  <c r="O178" i="12"/>
  <c r="O210" i="12"/>
  <c r="O242" i="12"/>
  <c r="O274" i="12"/>
  <c r="O12" i="12"/>
  <c r="O260" i="12"/>
  <c r="O292" i="12"/>
  <c r="O209" i="12"/>
  <c r="O273" i="12"/>
  <c r="O194" i="12"/>
  <c r="O226" i="12"/>
  <c r="O302" i="12"/>
  <c r="O155" i="12"/>
  <c r="O187" i="12"/>
  <c r="O243" i="12"/>
  <c r="O307" i="12"/>
  <c r="O115" i="12"/>
  <c r="O131" i="12"/>
  <c r="O147" i="12"/>
  <c r="O163" i="12"/>
  <c r="O179" i="12"/>
  <c r="O195" i="12"/>
  <c r="O227" i="12"/>
  <c r="O259" i="12"/>
  <c r="O291" i="12"/>
  <c r="O80" i="12"/>
  <c r="O96" i="12"/>
  <c r="O112" i="12"/>
  <c r="O128" i="12"/>
  <c r="O152" i="12"/>
  <c r="O184" i="12"/>
  <c r="O216" i="12"/>
  <c r="O248" i="12"/>
  <c r="O280" i="12"/>
  <c r="O312" i="12"/>
  <c r="O53" i="12"/>
  <c r="O69" i="12"/>
  <c r="O85" i="12"/>
  <c r="O109" i="12"/>
  <c r="O141" i="12"/>
  <c r="O173" i="12"/>
  <c r="O205" i="12"/>
  <c r="O237" i="12"/>
  <c r="O269" i="12"/>
  <c r="O301" i="12"/>
  <c r="O38" i="12"/>
  <c r="O62" i="12"/>
  <c r="O94" i="12"/>
  <c r="O126" i="12"/>
  <c r="O158" i="12"/>
  <c r="O190" i="12"/>
  <c r="O222" i="12"/>
  <c r="O254" i="12"/>
  <c r="O286" i="12"/>
  <c r="O290" i="12"/>
  <c r="O306" i="12"/>
  <c r="O199" i="12"/>
  <c r="O215" i="12"/>
  <c r="O231" i="12"/>
  <c r="O247" i="12"/>
  <c r="O263" i="12"/>
  <c r="O279" i="12"/>
  <c r="O295" i="12"/>
  <c r="O311" i="12"/>
  <c r="S5" i="12"/>
  <c r="O140" i="12"/>
  <c r="O156" i="12"/>
  <c r="O172" i="12"/>
  <c r="O188" i="12"/>
  <c r="O204" i="12"/>
  <c r="O220" i="12"/>
  <c r="O236" i="12"/>
  <c r="O252" i="12"/>
  <c r="O268" i="12"/>
  <c r="O284" i="12"/>
  <c r="O300" i="12"/>
  <c r="O316" i="12"/>
  <c r="O101" i="12"/>
  <c r="O117" i="12"/>
  <c r="O133" i="12"/>
  <c r="O149" i="12"/>
  <c r="O165" i="12"/>
  <c r="O181" i="12"/>
  <c r="O197" i="12"/>
  <c r="O213" i="12"/>
  <c r="O229" i="12"/>
  <c r="O245" i="12"/>
  <c r="O261" i="12"/>
  <c r="O277" i="12"/>
  <c r="O293" i="12"/>
  <c r="O309" i="12"/>
  <c r="O54" i="12"/>
  <c r="O70" i="12"/>
  <c r="O86" i="12"/>
  <c r="O102" i="12"/>
  <c r="O118" i="12"/>
  <c r="O134" i="12"/>
  <c r="O150" i="12"/>
  <c r="O166" i="12"/>
  <c r="O182" i="12"/>
  <c r="O198" i="12"/>
  <c r="O214" i="12"/>
  <c r="O230" i="12"/>
  <c r="O246" i="12"/>
  <c r="O262" i="12"/>
  <c r="O278" i="12"/>
  <c r="O294" i="12"/>
  <c r="O310" i="12"/>
  <c r="O16" i="12"/>
  <c r="O203" i="12"/>
  <c r="O219" i="12"/>
  <c r="O235" i="12"/>
  <c r="O251" i="12"/>
  <c r="O267" i="12"/>
  <c r="O283" i="12"/>
  <c r="O299" i="12"/>
  <c r="O315" i="12"/>
  <c r="O144" i="12"/>
  <c r="O160" i="12"/>
  <c r="O176" i="12"/>
  <c r="O192" i="12"/>
  <c r="O208" i="12"/>
  <c r="O224" i="12"/>
  <c r="O240" i="12"/>
  <c r="O256" i="12"/>
  <c r="O272" i="12"/>
  <c r="O288" i="12"/>
  <c r="O304" i="12"/>
  <c r="O105" i="12"/>
  <c r="O121" i="12"/>
  <c r="O137" i="12"/>
  <c r="O153" i="12"/>
  <c r="O169" i="12"/>
  <c r="O185" i="12"/>
  <c r="O201" i="12"/>
  <c r="O217" i="12"/>
  <c r="O233" i="12"/>
  <c r="O249" i="12"/>
  <c r="O265" i="12"/>
  <c r="O281" i="12"/>
  <c r="O297" i="12"/>
  <c r="O313" i="12"/>
  <c r="O58" i="12"/>
  <c r="O74" i="12"/>
  <c r="O90" i="12"/>
  <c r="O106" i="12"/>
  <c r="O122" i="12"/>
  <c r="O138" i="12"/>
  <c r="O154" i="12"/>
  <c r="O170" i="12"/>
  <c r="O186" i="12"/>
  <c r="O202" i="12"/>
  <c r="O218" i="12"/>
  <c r="O234" i="12"/>
  <c r="O250" i="12"/>
  <c r="O266" i="12"/>
  <c r="O282" i="12"/>
  <c r="O298" i="12"/>
  <c r="O314" i="12"/>
  <c r="C7" i="12"/>
  <c r="P7" i="12"/>
  <c r="J5" i="12"/>
  <c r="W5" i="12"/>
  <c r="F6" i="12"/>
  <c r="S6" i="12"/>
  <c r="Y5" i="12"/>
  <c r="K5" i="12"/>
  <c r="X5" i="12"/>
  <c r="H5" i="12"/>
  <c r="U5" i="12"/>
  <c r="G5" i="12"/>
  <c r="T5" i="12"/>
  <c r="I5" i="12"/>
  <c r="V5" i="12"/>
  <c r="E5" i="12"/>
  <c r="R5" i="12"/>
  <c r="D5" i="12"/>
  <c r="Q5" i="12"/>
  <c r="O2" i="12" l="1"/>
  <c r="O3" i="12" s="1"/>
  <c r="E6" i="12"/>
  <c r="R6" i="12"/>
  <c r="G6" i="12"/>
  <c r="T6" i="12"/>
  <c r="K6" i="12"/>
  <c r="X6" i="12"/>
  <c r="F7" i="12"/>
  <c r="S7" i="12"/>
  <c r="C8" i="12"/>
  <c r="P8" i="12"/>
  <c r="D6" i="12"/>
  <c r="Q6" i="12"/>
  <c r="I6" i="12"/>
  <c r="V6" i="12"/>
  <c r="H6" i="12"/>
  <c r="U6" i="12"/>
  <c r="Y6" i="12"/>
  <c r="J6" i="12"/>
  <c r="W6" i="12"/>
  <c r="E7" i="12" l="1"/>
  <c r="R7" i="12"/>
  <c r="Y7" i="12"/>
  <c r="I7" i="12"/>
  <c r="V7" i="12"/>
  <c r="C9" i="12"/>
  <c r="P9" i="12"/>
  <c r="K7" i="12"/>
  <c r="X7" i="12"/>
  <c r="J7" i="12"/>
  <c r="W7" i="12"/>
  <c r="H7" i="12"/>
  <c r="U7" i="12"/>
  <c r="D7" i="12"/>
  <c r="Q7" i="12"/>
  <c r="F8" i="12"/>
  <c r="S8" i="12"/>
  <c r="G7" i="12"/>
  <c r="T7" i="12"/>
  <c r="G8" i="12" l="1"/>
  <c r="T8" i="12"/>
  <c r="D8" i="12"/>
  <c r="Q8" i="12"/>
  <c r="J8" i="12"/>
  <c r="W8" i="12"/>
  <c r="C10" i="12"/>
  <c r="P10" i="12"/>
  <c r="Y8" i="12"/>
  <c r="F9" i="12"/>
  <c r="S9" i="12"/>
  <c r="H8" i="12"/>
  <c r="U8" i="12"/>
  <c r="K8" i="12"/>
  <c r="X8" i="12"/>
  <c r="I8" i="12"/>
  <c r="V8" i="12"/>
  <c r="E8" i="12"/>
  <c r="R8" i="12"/>
  <c r="E9" i="12" l="1"/>
  <c r="R9" i="12"/>
  <c r="K9" i="12"/>
  <c r="X9" i="12"/>
  <c r="C11" i="12"/>
  <c r="P11" i="12"/>
  <c r="D9" i="12"/>
  <c r="Q9" i="12"/>
  <c r="I9" i="12"/>
  <c r="V9" i="12"/>
  <c r="H9" i="12"/>
  <c r="U9" i="12"/>
  <c r="Y9" i="12"/>
  <c r="J9" i="12"/>
  <c r="W9" i="12"/>
  <c r="G9" i="12"/>
  <c r="T9" i="12"/>
  <c r="F10" i="12"/>
  <c r="S10" i="12"/>
  <c r="C12" i="12" l="1"/>
  <c r="P12" i="12"/>
  <c r="E10" i="12"/>
  <c r="R10" i="12"/>
  <c r="F11" i="12"/>
  <c r="S11" i="12"/>
  <c r="J10" i="12"/>
  <c r="W10" i="12"/>
  <c r="H10" i="12"/>
  <c r="U10" i="12"/>
  <c r="D10" i="12"/>
  <c r="Q10" i="12"/>
  <c r="K10" i="12"/>
  <c r="X10" i="12"/>
  <c r="G10" i="12"/>
  <c r="T10" i="12"/>
  <c r="Y10" i="12"/>
  <c r="I10" i="12"/>
  <c r="V10" i="12"/>
  <c r="I11" i="12" l="1"/>
  <c r="V11" i="12"/>
  <c r="G11" i="12"/>
  <c r="T11" i="12"/>
  <c r="D11" i="12"/>
  <c r="Q11" i="12"/>
  <c r="H11" i="12"/>
  <c r="U11" i="12"/>
  <c r="F12" i="12"/>
  <c r="S12" i="12"/>
  <c r="C13" i="12"/>
  <c r="P13" i="12"/>
  <c r="Y11" i="12"/>
  <c r="K11" i="12"/>
  <c r="X11" i="12"/>
  <c r="J11" i="12"/>
  <c r="W11" i="12"/>
  <c r="E11" i="12"/>
  <c r="R11" i="12"/>
  <c r="C14" i="12" l="1"/>
  <c r="P14" i="12"/>
  <c r="J12" i="12"/>
  <c r="W12" i="12"/>
  <c r="Y12" i="12"/>
  <c r="G12" i="12"/>
  <c r="T12" i="12"/>
  <c r="F13" i="12"/>
  <c r="S13" i="12"/>
  <c r="D12" i="12"/>
  <c r="Q12" i="12"/>
  <c r="I12" i="12"/>
  <c r="V12" i="12"/>
  <c r="H12" i="12"/>
  <c r="U12" i="12"/>
  <c r="E12" i="12"/>
  <c r="R12" i="12"/>
  <c r="K12" i="12"/>
  <c r="X12" i="12"/>
  <c r="Y13" i="12" l="1"/>
  <c r="C15" i="12"/>
  <c r="P15" i="12"/>
  <c r="K13" i="12"/>
  <c r="X13" i="12"/>
  <c r="H13" i="12"/>
  <c r="U13" i="12"/>
  <c r="D13" i="12"/>
  <c r="Q13" i="12"/>
  <c r="G13" i="12"/>
  <c r="T13" i="12"/>
  <c r="J13" i="12"/>
  <c r="W13" i="12"/>
  <c r="E13" i="12"/>
  <c r="R13" i="12"/>
  <c r="I13" i="12"/>
  <c r="V13" i="12"/>
  <c r="F14" i="12"/>
  <c r="S14" i="12"/>
  <c r="I14" i="12" l="1"/>
  <c r="V14" i="12"/>
  <c r="J14" i="12"/>
  <c r="W14" i="12"/>
  <c r="D14" i="12"/>
  <c r="Q14" i="12"/>
  <c r="K14" i="12"/>
  <c r="X14" i="12"/>
  <c r="Y14" i="12"/>
  <c r="F15" i="12"/>
  <c r="S15" i="12"/>
  <c r="E14" i="12"/>
  <c r="R14" i="12"/>
  <c r="G14" i="12"/>
  <c r="T14" i="12"/>
  <c r="H14" i="12"/>
  <c r="U14" i="12"/>
  <c r="C16" i="12"/>
  <c r="P16" i="12"/>
  <c r="C17" i="12" l="1"/>
  <c r="P17" i="12"/>
  <c r="G15" i="12"/>
  <c r="T15" i="12"/>
  <c r="F16" i="12"/>
  <c r="S16" i="12"/>
  <c r="K15" i="12"/>
  <c r="X15" i="12"/>
  <c r="J15" i="12"/>
  <c r="W15" i="12"/>
  <c r="H15" i="12"/>
  <c r="U15" i="12"/>
  <c r="E15" i="12"/>
  <c r="R15" i="12"/>
  <c r="Y15" i="12"/>
  <c r="D15" i="12"/>
  <c r="Q15" i="12"/>
  <c r="I15" i="12"/>
  <c r="V15" i="12"/>
  <c r="I16" i="12" l="1"/>
  <c r="V16" i="12"/>
  <c r="L16" i="12"/>
  <c r="Y16" i="12"/>
  <c r="H16" i="12"/>
  <c r="U16" i="12"/>
  <c r="K16" i="12"/>
  <c r="X16" i="12"/>
  <c r="G16" i="12"/>
  <c r="T16" i="12"/>
  <c r="D16" i="12"/>
  <c r="Q16" i="12"/>
  <c r="E16" i="12"/>
  <c r="R16" i="12"/>
  <c r="J16" i="12"/>
  <c r="W16" i="12"/>
  <c r="F17" i="12"/>
  <c r="S17" i="12"/>
  <c r="C18" i="12"/>
  <c r="P18" i="12"/>
  <c r="J17" i="12" l="1"/>
  <c r="W17" i="12"/>
  <c r="K17" i="12"/>
  <c r="X17" i="12"/>
  <c r="C19" i="12"/>
  <c r="P19" i="12"/>
  <c r="D17" i="12"/>
  <c r="Q17" i="12"/>
  <c r="L17" i="12"/>
  <c r="Y17" i="12"/>
  <c r="F18" i="12"/>
  <c r="S18" i="12"/>
  <c r="E17" i="12"/>
  <c r="R17" i="12"/>
  <c r="G17" i="12"/>
  <c r="T17" i="12"/>
  <c r="H17" i="12"/>
  <c r="U17" i="12"/>
  <c r="I17" i="12"/>
  <c r="V17" i="12"/>
  <c r="I18" i="12" l="1"/>
  <c r="V18" i="12"/>
  <c r="G18" i="12"/>
  <c r="T18" i="12"/>
  <c r="F19" i="12"/>
  <c r="S19" i="12"/>
  <c r="D18" i="12"/>
  <c r="Q18" i="12"/>
  <c r="K18" i="12"/>
  <c r="X18" i="12"/>
  <c r="H18" i="12"/>
  <c r="U18" i="12"/>
  <c r="E18" i="12"/>
  <c r="R18" i="12"/>
  <c r="L18" i="12"/>
  <c r="Y18" i="12"/>
  <c r="C20" i="12"/>
  <c r="P20" i="12"/>
  <c r="J18" i="12"/>
  <c r="W18" i="12"/>
  <c r="J19" i="12" l="1"/>
  <c r="W19" i="12"/>
  <c r="L19" i="12"/>
  <c r="Y19" i="12"/>
  <c r="G19" i="12"/>
  <c r="T19" i="12"/>
  <c r="H19" i="12"/>
  <c r="U19" i="12"/>
  <c r="D19" i="12"/>
  <c r="Q19" i="12"/>
  <c r="C21" i="12"/>
  <c r="P21" i="12"/>
  <c r="E19" i="12"/>
  <c r="R19" i="12"/>
  <c r="K19" i="12"/>
  <c r="X19" i="12"/>
  <c r="F20" i="12"/>
  <c r="S20" i="12"/>
  <c r="I19" i="12"/>
  <c r="V19" i="12"/>
  <c r="I20" i="12" l="1"/>
  <c r="V20" i="12"/>
  <c r="C22" i="12"/>
  <c r="P22" i="12"/>
  <c r="L20" i="12"/>
  <c r="Y20" i="12"/>
  <c r="K20" i="12"/>
  <c r="X20" i="12"/>
  <c r="H20" i="12"/>
  <c r="U20" i="12"/>
  <c r="F21" i="12"/>
  <c r="S21" i="12"/>
  <c r="E20" i="12"/>
  <c r="R20" i="12"/>
  <c r="D20" i="12"/>
  <c r="Q20" i="12"/>
  <c r="G20" i="12"/>
  <c r="T20" i="12"/>
  <c r="J20" i="12"/>
  <c r="W20" i="12"/>
  <c r="J21" i="12" l="1"/>
  <c r="W21" i="12"/>
  <c r="D21" i="12"/>
  <c r="Q21" i="12"/>
  <c r="F22" i="12"/>
  <c r="S22" i="12"/>
  <c r="K21" i="12"/>
  <c r="X21" i="12"/>
  <c r="C23" i="12"/>
  <c r="P23" i="12"/>
  <c r="G21" i="12"/>
  <c r="T21" i="12"/>
  <c r="E21" i="12"/>
  <c r="R21" i="12"/>
  <c r="H21" i="12"/>
  <c r="U21" i="12"/>
  <c r="L21" i="12"/>
  <c r="Y21" i="12"/>
  <c r="I21" i="12"/>
  <c r="V21" i="12"/>
  <c r="I22" i="12" l="1"/>
  <c r="V22" i="12"/>
  <c r="D22" i="12"/>
  <c r="Q22" i="12"/>
  <c r="H22" i="12"/>
  <c r="U22" i="12"/>
  <c r="G22" i="12"/>
  <c r="T22" i="12"/>
  <c r="K22" i="12"/>
  <c r="X22" i="12"/>
  <c r="L22" i="12"/>
  <c r="Y22" i="12"/>
  <c r="E22" i="12"/>
  <c r="R22" i="12"/>
  <c r="C24" i="12"/>
  <c r="P24" i="12"/>
  <c r="F23" i="12"/>
  <c r="S23" i="12"/>
  <c r="J22" i="12"/>
  <c r="W22" i="12"/>
  <c r="J23" i="12" l="1"/>
  <c r="W23" i="12"/>
  <c r="L23" i="12"/>
  <c r="Y23" i="12"/>
  <c r="D23" i="12"/>
  <c r="Q23" i="12"/>
  <c r="C25" i="12"/>
  <c r="P25" i="12"/>
  <c r="G23" i="12"/>
  <c r="T23" i="12"/>
  <c r="F24" i="12"/>
  <c r="S24" i="12"/>
  <c r="E23" i="12"/>
  <c r="R23" i="12"/>
  <c r="K23" i="12"/>
  <c r="X23" i="12"/>
  <c r="H23" i="12"/>
  <c r="U23" i="12"/>
  <c r="I23" i="12"/>
  <c r="V23" i="12"/>
  <c r="I24" i="12" l="1"/>
  <c r="V24" i="12"/>
  <c r="K24" i="12"/>
  <c r="X24" i="12"/>
  <c r="F25" i="12"/>
  <c r="S25" i="12"/>
  <c r="C26" i="12"/>
  <c r="P26" i="12"/>
  <c r="L24" i="12"/>
  <c r="Y24" i="12"/>
  <c r="H24" i="12"/>
  <c r="U24" i="12"/>
  <c r="E24" i="12"/>
  <c r="R24" i="12"/>
  <c r="G24" i="12"/>
  <c r="T24" i="12"/>
  <c r="D24" i="12"/>
  <c r="Q24" i="12"/>
  <c r="J24" i="12"/>
  <c r="W24" i="12"/>
  <c r="J25" i="12" l="1"/>
  <c r="W25" i="12"/>
  <c r="G25" i="12"/>
  <c r="T25" i="12"/>
  <c r="H25" i="12"/>
  <c r="U25" i="12"/>
  <c r="C27" i="12"/>
  <c r="P27" i="12"/>
  <c r="K25" i="12"/>
  <c r="X25" i="12"/>
  <c r="D25" i="12"/>
  <c r="Q25" i="12"/>
  <c r="E25" i="12"/>
  <c r="R25" i="12"/>
  <c r="L25" i="12"/>
  <c r="Y25" i="12"/>
  <c r="F26" i="12"/>
  <c r="S26" i="12"/>
  <c r="I25" i="12"/>
  <c r="V25" i="12"/>
  <c r="I26" i="12" l="1"/>
  <c r="V26" i="12"/>
  <c r="D26" i="12"/>
  <c r="Q26" i="12"/>
  <c r="C28" i="12"/>
  <c r="P28" i="12"/>
  <c r="G26" i="12"/>
  <c r="T26" i="12"/>
  <c r="L26" i="12"/>
  <c r="Y26" i="12"/>
  <c r="F27" i="12"/>
  <c r="S27" i="12"/>
  <c r="E26" i="12"/>
  <c r="R26" i="12"/>
  <c r="K26" i="12"/>
  <c r="X26" i="12"/>
  <c r="H26" i="12"/>
  <c r="U26" i="12"/>
  <c r="J26" i="12"/>
  <c r="W26" i="12"/>
  <c r="K27" i="12" l="1"/>
  <c r="X27" i="12"/>
  <c r="J27" i="12"/>
  <c r="W27" i="12"/>
  <c r="F28" i="12"/>
  <c r="S28" i="12"/>
  <c r="G27" i="12"/>
  <c r="T27" i="12"/>
  <c r="D27" i="12"/>
  <c r="Q27" i="12"/>
  <c r="H27" i="12"/>
  <c r="U27" i="12"/>
  <c r="E27" i="12"/>
  <c r="R27" i="12"/>
  <c r="L27" i="12"/>
  <c r="Y27" i="12"/>
  <c r="C29" i="12"/>
  <c r="P29" i="12"/>
  <c r="I27" i="12"/>
  <c r="V27" i="12"/>
  <c r="L28" i="12" l="1"/>
  <c r="Y28" i="12"/>
  <c r="I28" i="12"/>
  <c r="V28" i="12"/>
  <c r="H28" i="12"/>
  <c r="U28" i="12"/>
  <c r="G28" i="12"/>
  <c r="T28" i="12"/>
  <c r="J28" i="12"/>
  <c r="W28" i="12"/>
  <c r="C30" i="12"/>
  <c r="P30" i="12"/>
  <c r="E28" i="12"/>
  <c r="R28" i="12"/>
  <c r="D28" i="12"/>
  <c r="Q28" i="12"/>
  <c r="F29" i="12"/>
  <c r="S29" i="12"/>
  <c r="K28" i="12"/>
  <c r="X28" i="12"/>
  <c r="D29" i="12" l="1"/>
  <c r="Q29" i="12"/>
  <c r="C31" i="12"/>
  <c r="P31" i="12"/>
  <c r="G29" i="12"/>
  <c r="T29" i="12"/>
  <c r="I29" i="12"/>
  <c r="V29" i="12"/>
  <c r="K29" i="12"/>
  <c r="X29" i="12"/>
  <c r="F30" i="12"/>
  <c r="S30" i="12"/>
  <c r="E29" i="12"/>
  <c r="R29" i="12"/>
  <c r="J29" i="12"/>
  <c r="W29" i="12"/>
  <c r="H29" i="12"/>
  <c r="U29" i="12"/>
  <c r="L29" i="12"/>
  <c r="Y29" i="12"/>
  <c r="L30" i="12" l="1"/>
  <c r="Y30" i="12"/>
  <c r="J30" i="12"/>
  <c r="W30" i="12"/>
  <c r="F31" i="12"/>
  <c r="S31" i="12"/>
  <c r="I30" i="12"/>
  <c r="V30" i="12"/>
  <c r="C32" i="12"/>
  <c r="P32" i="12"/>
  <c r="H30" i="12"/>
  <c r="U30" i="12"/>
  <c r="E30" i="12"/>
  <c r="R30" i="12"/>
  <c r="K30" i="12"/>
  <c r="X30" i="12"/>
  <c r="G30" i="12"/>
  <c r="T30" i="12"/>
  <c r="D30" i="12"/>
  <c r="Q30" i="12"/>
  <c r="D31" i="12" l="1"/>
  <c r="Q31" i="12"/>
  <c r="K31" i="12"/>
  <c r="X31" i="12"/>
  <c r="H31" i="12"/>
  <c r="U31" i="12"/>
  <c r="I31" i="12"/>
  <c r="V31" i="12"/>
  <c r="J31" i="12"/>
  <c r="W31" i="12"/>
  <c r="G31" i="12"/>
  <c r="T31" i="12"/>
  <c r="E31" i="12"/>
  <c r="R31" i="12"/>
  <c r="C33" i="12"/>
  <c r="P33" i="12"/>
  <c r="F32" i="12"/>
  <c r="S32" i="12"/>
  <c r="L31" i="12"/>
  <c r="Y31" i="12"/>
  <c r="L32" i="12" l="1"/>
  <c r="Y32" i="12"/>
  <c r="C34" i="12"/>
  <c r="P34" i="12"/>
  <c r="G32" i="12"/>
  <c r="T32" i="12"/>
  <c r="I32" i="12"/>
  <c r="V32" i="12"/>
  <c r="K32" i="12"/>
  <c r="X32" i="12"/>
  <c r="F33" i="12"/>
  <c r="S33" i="12"/>
  <c r="E32" i="12"/>
  <c r="R32" i="12"/>
  <c r="J32" i="12"/>
  <c r="W32" i="12"/>
  <c r="H32" i="12"/>
  <c r="U32" i="12"/>
  <c r="D32" i="12"/>
  <c r="Q32" i="12"/>
  <c r="D33" i="12" l="1"/>
  <c r="Q33" i="12"/>
  <c r="J33" i="12"/>
  <c r="W33" i="12"/>
  <c r="F34" i="12"/>
  <c r="S34" i="12"/>
  <c r="I33" i="12"/>
  <c r="V33" i="12"/>
  <c r="C35" i="12"/>
  <c r="P35" i="12"/>
  <c r="H33" i="12"/>
  <c r="U33" i="12"/>
  <c r="E33" i="12"/>
  <c r="R33" i="12"/>
  <c r="K33" i="12"/>
  <c r="X33" i="12"/>
  <c r="G33" i="12"/>
  <c r="T33" i="12"/>
  <c r="L33" i="12"/>
  <c r="Y33" i="12"/>
  <c r="D34" i="12" l="1"/>
  <c r="Q34" i="12"/>
  <c r="K34" i="12"/>
  <c r="X34" i="12"/>
  <c r="G34" i="12"/>
  <c r="T34" i="12"/>
  <c r="E34" i="12"/>
  <c r="R34" i="12"/>
  <c r="C36" i="12"/>
  <c r="P36" i="12"/>
  <c r="L34" i="12"/>
  <c r="Y34" i="12"/>
  <c r="H34" i="12"/>
  <c r="U34" i="12"/>
  <c r="I34" i="12"/>
  <c r="V34" i="12"/>
  <c r="J34" i="12"/>
  <c r="W34" i="12"/>
  <c r="F35" i="12"/>
  <c r="S35" i="12"/>
  <c r="J35" i="12" l="1"/>
  <c r="W35" i="12"/>
  <c r="H35" i="12"/>
  <c r="U35" i="12"/>
  <c r="G35" i="12"/>
  <c r="T35" i="12"/>
  <c r="C37" i="12"/>
  <c r="P37" i="12"/>
  <c r="D35" i="12"/>
  <c r="Q35" i="12"/>
  <c r="F36" i="12"/>
  <c r="S36" i="12"/>
  <c r="I35" i="12"/>
  <c r="V35" i="12"/>
  <c r="L35" i="12"/>
  <c r="Y35" i="12"/>
  <c r="E35" i="12"/>
  <c r="R35" i="12"/>
  <c r="K35" i="12"/>
  <c r="X35" i="12"/>
  <c r="E36" i="12" l="1"/>
  <c r="R36" i="12"/>
  <c r="D36" i="12"/>
  <c r="Q36" i="12"/>
  <c r="G36" i="12"/>
  <c r="T36" i="12"/>
  <c r="J36" i="12"/>
  <c r="W36" i="12"/>
  <c r="I36" i="12"/>
  <c r="V36" i="12"/>
  <c r="K36" i="12"/>
  <c r="X36" i="12"/>
  <c r="L36" i="12"/>
  <c r="Y36" i="12"/>
  <c r="F37" i="12"/>
  <c r="S37" i="12"/>
  <c r="C38" i="12"/>
  <c r="P38" i="12"/>
  <c r="H36" i="12"/>
  <c r="U36" i="12"/>
  <c r="C39" i="12" l="1"/>
  <c r="P39" i="12"/>
  <c r="I37" i="12"/>
  <c r="V37" i="12"/>
  <c r="G37" i="12"/>
  <c r="T37" i="12"/>
  <c r="E37" i="12"/>
  <c r="R37" i="12"/>
  <c r="L37" i="12"/>
  <c r="Y37" i="12"/>
  <c r="H37" i="12"/>
  <c r="U37" i="12"/>
  <c r="F38" i="12"/>
  <c r="S38" i="12"/>
  <c r="K37" i="12"/>
  <c r="X37" i="12"/>
  <c r="J37" i="12"/>
  <c r="W37" i="12"/>
  <c r="D37" i="12"/>
  <c r="Q37" i="12"/>
  <c r="D38" i="12" l="1"/>
  <c r="Q38" i="12"/>
  <c r="K38" i="12"/>
  <c r="X38" i="12"/>
  <c r="H38" i="12"/>
  <c r="U38" i="12"/>
  <c r="E38" i="12"/>
  <c r="R38" i="12"/>
  <c r="I38" i="12"/>
  <c r="V38" i="12"/>
  <c r="J38" i="12"/>
  <c r="W38" i="12"/>
  <c r="F39" i="12"/>
  <c r="S39" i="12"/>
  <c r="L38" i="12"/>
  <c r="Y38" i="12"/>
  <c r="G38" i="12"/>
  <c r="T38" i="12"/>
  <c r="C40" i="12"/>
  <c r="P40" i="12"/>
  <c r="C41" i="12" l="1"/>
  <c r="P41" i="12"/>
  <c r="L39" i="12"/>
  <c r="Y39" i="12"/>
  <c r="J39" i="12"/>
  <c r="W39" i="12"/>
  <c r="E39" i="12"/>
  <c r="R39" i="12"/>
  <c r="K39" i="12"/>
  <c r="X39" i="12"/>
  <c r="G39" i="12"/>
  <c r="T39" i="12"/>
  <c r="F40" i="12"/>
  <c r="S40" i="12"/>
  <c r="I39" i="12"/>
  <c r="V39" i="12"/>
  <c r="H39" i="12"/>
  <c r="U39" i="12"/>
  <c r="D39" i="12"/>
  <c r="Q39" i="12"/>
  <c r="D40" i="12" l="1"/>
  <c r="Q40" i="12"/>
  <c r="I40" i="12"/>
  <c r="V40" i="12"/>
  <c r="G40" i="12"/>
  <c r="T40" i="12"/>
  <c r="E40" i="12"/>
  <c r="R40" i="12"/>
  <c r="L40" i="12"/>
  <c r="Y40" i="12"/>
  <c r="H40" i="12"/>
  <c r="U40" i="12"/>
  <c r="F41" i="12"/>
  <c r="S41" i="12"/>
  <c r="K40" i="12"/>
  <c r="X40" i="12"/>
  <c r="J40" i="12"/>
  <c r="W40" i="12"/>
  <c r="C42" i="12"/>
  <c r="P42" i="12"/>
  <c r="C43" i="12" l="1"/>
  <c r="P43" i="12"/>
  <c r="K41" i="12"/>
  <c r="X41" i="12"/>
  <c r="H41" i="12"/>
  <c r="U41" i="12"/>
  <c r="E41" i="12"/>
  <c r="R41" i="12"/>
  <c r="I41" i="12"/>
  <c r="V41" i="12"/>
  <c r="J41" i="12"/>
  <c r="W41" i="12"/>
  <c r="F42" i="12"/>
  <c r="S42" i="12"/>
  <c r="L41" i="12"/>
  <c r="Y41" i="12"/>
  <c r="G41" i="12"/>
  <c r="T41" i="12"/>
  <c r="D41" i="12"/>
  <c r="Q41" i="12"/>
  <c r="F43" i="12" l="1"/>
  <c r="S43" i="12"/>
  <c r="C44" i="12"/>
  <c r="P44" i="12"/>
  <c r="G42" i="12"/>
  <c r="T42" i="12"/>
  <c r="I42" i="12"/>
  <c r="V42" i="12"/>
  <c r="H42" i="12"/>
  <c r="U42" i="12"/>
  <c r="D42" i="12"/>
  <c r="Q42" i="12"/>
  <c r="L42" i="12"/>
  <c r="Y42" i="12"/>
  <c r="J42" i="12"/>
  <c r="W42" i="12"/>
  <c r="E42" i="12"/>
  <c r="R42" i="12"/>
  <c r="K42" i="12"/>
  <c r="X42" i="12"/>
  <c r="E43" i="12" l="1"/>
  <c r="R43" i="12"/>
  <c r="H43" i="12"/>
  <c r="U43" i="12"/>
  <c r="G43" i="12"/>
  <c r="T43" i="12"/>
  <c r="F44" i="12"/>
  <c r="S44" i="12"/>
  <c r="L43" i="12"/>
  <c r="Y43" i="12"/>
  <c r="K43" i="12"/>
  <c r="X43" i="12"/>
  <c r="J43" i="12"/>
  <c r="W43" i="12"/>
  <c r="D43" i="12"/>
  <c r="Q43" i="12"/>
  <c r="I43" i="12"/>
  <c r="V43" i="12"/>
  <c r="C45" i="12"/>
  <c r="P45" i="12"/>
  <c r="J44" i="12" l="1"/>
  <c r="W44" i="12"/>
  <c r="G44" i="12"/>
  <c r="T44" i="12"/>
  <c r="I44" i="12"/>
  <c r="V44" i="12"/>
  <c r="L44" i="12"/>
  <c r="Y44" i="12"/>
  <c r="C46" i="12"/>
  <c r="P46" i="12"/>
  <c r="D44" i="12"/>
  <c r="Q44" i="12"/>
  <c r="K44" i="12"/>
  <c r="X44" i="12"/>
  <c r="F45" i="12"/>
  <c r="S45" i="12"/>
  <c r="H44" i="12"/>
  <c r="U44" i="12"/>
  <c r="E44" i="12"/>
  <c r="R44" i="12"/>
  <c r="H45" i="12" l="1"/>
  <c r="U45" i="12"/>
  <c r="C47" i="12"/>
  <c r="P47" i="12"/>
  <c r="J45" i="12"/>
  <c r="W45" i="12"/>
  <c r="K45" i="12"/>
  <c r="X45" i="12"/>
  <c r="I45" i="12"/>
  <c r="V45" i="12"/>
  <c r="E45" i="12"/>
  <c r="R45" i="12"/>
  <c r="F46" i="12"/>
  <c r="S46" i="12"/>
  <c r="D45" i="12"/>
  <c r="Q45" i="12"/>
  <c r="L45" i="12"/>
  <c r="Y45" i="12"/>
  <c r="G45" i="12"/>
  <c r="T45" i="12"/>
  <c r="I46" i="12" l="1"/>
  <c r="V46" i="12"/>
  <c r="L46" i="12"/>
  <c r="Y46" i="12"/>
  <c r="F47" i="12"/>
  <c r="S47" i="12"/>
  <c r="J46" i="12"/>
  <c r="W46" i="12"/>
  <c r="H46" i="12"/>
  <c r="U46" i="12"/>
  <c r="G46" i="12"/>
  <c r="T46" i="12"/>
  <c r="D46" i="12"/>
  <c r="Q46" i="12"/>
  <c r="E46" i="12"/>
  <c r="R46" i="12"/>
  <c r="K46" i="12"/>
  <c r="X46" i="12"/>
  <c r="C48" i="12"/>
  <c r="P48" i="12"/>
  <c r="D47" i="12" l="1"/>
  <c r="Q47" i="12"/>
  <c r="F48" i="12"/>
  <c r="S48" i="12"/>
  <c r="K47" i="12"/>
  <c r="X47" i="12"/>
  <c r="H47" i="12"/>
  <c r="U47" i="12"/>
  <c r="I47" i="12"/>
  <c r="V47" i="12"/>
  <c r="C49" i="12"/>
  <c r="P49" i="12"/>
  <c r="E47" i="12"/>
  <c r="R47" i="12"/>
  <c r="G47" i="12"/>
  <c r="T47" i="12"/>
  <c r="J47" i="12"/>
  <c r="W47" i="12"/>
  <c r="L47" i="12"/>
  <c r="Y47" i="12"/>
  <c r="L48" i="12" l="1"/>
  <c r="Y48" i="12"/>
  <c r="G48" i="12"/>
  <c r="T48" i="12"/>
  <c r="C50" i="12"/>
  <c r="P50" i="12"/>
  <c r="H48" i="12"/>
  <c r="U48" i="12"/>
  <c r="F49" i="12"/>
  <c r="S49" i="12"/>
  <c r="J48" i="12"/>
  <c r="W48" i="12"/>
  <c r="E48" i="12"/>
  <c r="R48" i="12"/>
  <c r="I48" i="12"/>
  <c r="V48" i="12"/>
  <c r="K48" i="12"/>
  <c r="X48" i="12"/>
  <c r="D48" i="12"/>
  <c r="Q48" i="12"/>
  <c r="D49" i="12" l="1"/>
  <c r="Q49" i="12"/>
  <c r="I49" i="12"/>
  <c r="V49" i="12"/>
  <c r="J49" i="12"/>
  <c r="W49" i="12"/>
  <c r="H49" i="12"/>
  <c r="U49" i="12"/>
  <c r="G49" i="12"/>
  <c r="T49" i="12"/>
  <c r="K49" i="12"/>
  <c r="X49" i="12"/>
  <c r="E49" i="12"/>
  <c r="R49" i="12"/>
  <c r="F50" i="12"/>
  <c r="S50" i="12"/>
  <c r="C51" i="12"/>
  <c r="P51" i="12"/>
  <c r="L49" i="12"/>
  <c r="Y49" i="12"/>
  <c r="L50" i="12" l="1"/>
  <c r="Y50" i="12"/>
  <c r="F51" i="12"/>
  <c r="S51" i="12"/>
  <c r="K50" i="12"/>
  <c r="X50" i="12"/>
  <c r="H50" i="12"/>
  <c r="U50" i="12"/>
  <c r="I50" i="12"/>
  <c r="V50" i="12"/>
  <c r="C52" i="12"/>
  <c r="P52" i="12"/>
  <c r="E50" i="12"/>
  <c r="R50" i="12"/>
  <c r="G50" i="12"/>
  <c r="T50" i="12"/>
  <c r="J50" i="12"/>
  <c r="W50" i="12"/>
  <c r="D50" i="12"/>
  <c r="Q50" i="12"/>
  <c r="D51" i="12" l="1"/>
  <c r="Q51" i="12"/>
  <c r="G51" i="12"/>
  <c r="T51" i="12"/>
  <c r="C53" i="12"/>
  <c r="P53" i="12"/>
  <c r="H51" i="12"/>
  <c r="U51" i="12"/>
  <c r="F52" i="12"/>
  <c r="S52" i="12"/>
  <c r="J51" i="12"/>
  <c r="W51" i="12"/>
  <c r="E51" i="12"/>
  <c r="R51" i="12"/>
  <c r="I51" i="12"/>
  <c r="V51" i="12"/>
  <c r="K51" i="12"/>
  <c r="X51" i="12"/>
  <c r="L51" i="12"/>
  <c r="Y51" i="12"/>
  <c r="L52" i="12" l="1"/>
  <c r="Y52" i="12"/>
  <c r="I52" i="12"/>
  <c r="V52" i="12"/>
  <c r="J52" i="12"/>
  <c r="W52" i="12"/>
  <c r="H52" i="12"/>
  <c r="U52" i="12"/>
  <c r="G52" i="12"/>
  <c r="T52" i="12"/>
  <c r="K52" i="12"/>
  <c r="X52" i="12"/>
  <c r="E52" i="12"/>
  <c r="R52" i="12"/>
  <c r="F53" i="12"/>
  <c r="S53" i="12"/>
  <c r="C54" i="12"/>
  <c r="P54" i="12"/>
  <c r="D52" i="12"/>
  <c r="Q52" i="12"/>
  <c r="D53" i="12" l="1"/>
  <c r="Q53" i="12"/>
  <c r="F54" i="12"/>
  <c r="S54" i="12"/>
  <c r="K53" i="12"/>
  <c r="X53" i="12"/>
  <c r="H53" i="12"/>
  <c r="U53" i="12"/>
  <c r="I53" i="12"/>
  <c r="V53" i="12"/>
  <c r="C55" i="12"/>
  <c r="P55" i="12"/>
  <c r="E53" i="12"/>
  <c r="R53" i="12"/>
  <c r="G53" i="12"/>
  <c r="T53" i="12"/>
  <c r="J53" i="12"/>
  <c r="W53" i="12"/>
  <c r="L53" i="12"/>
  <c r="Y53" i="12"/>
  <c r="L54" i="12" l="1"/>
  <c r="Y54" i="12"/>
  <c r="G54" i="12"/>
  <c r="T54" i="12"/>
  <c r="C56" i="12"/>
  <c r="P56" i="12"/>
  <c r="H54" i="12"/>
  <c r="U54" i="12"/>
  <c r="F55" i="12"/>
  <c r="S55" i="12"/>
  <c r="J54" i="12"/>
  <c r="W54" i="12"/>
  <c r="E54" i="12"/>
  <c r="R54" i="12"/>
  <c r="I54" i="12"/>
  <c r="V54" i="12"/>
  <c r="K54" i="12"/>
  <c r="X54" i="12"/>
  <c r="D54" i="12"/>
  <c r="Q54" i="12"/>
  <c r="D55" i="12" l="1"/>
  <c r="Q55" i="12"/>
  <c r="I55" i="12"/>
  <c r="V55" i="12"/>
  <c r="J55" i="12"/>
  <c r="W55" i="12"/>
  <c r="H55" i="12"/>
  <c r="U55" i="12"/>
  <c r="G55" i="12"/>
  <c r="T55" i="12"/>
  <c r="K55" i="12"/>
  <c r="X55" i="12"/>
  <c r="E55" i="12"/>
  <c r="R55" i="12"/>
  <c r="F56" i="12"/>
  <c r="S56" i="12"/>
  <c r="C57" i="12"/>
  <c r="P57" i="12"/>
  <c r="L55" i="12"/>
  <c r="Y55" i="12"/>
  <c r="L56" i="12" l="1"/>
  <c r="Y56" i="12"/>
  <c r="F57" i="12"/>
  <c r="S57" i="12"/>
  <c r="K56" i="12"/>
  <c r="X56" i="12"/>
  <c r="H56" i="12"/>
  <c r="U56" i="12"/>
  <c r="I56" i="12"/>
  <c r="V56" i="12"/>
  <c r="C58" i="12"/>
  <c r="P58" i="12"/>
  <c r="E56" i="12"/>
  <c r="R56" i="12"/>
  <c r="G56" i="12"/>
  <c r="T56" i="12"/>
  <c r="J56" i="12"/>
  <c r="W56" i="12"/>
  <c r="D56" i="12"/>
  <c r="Q56" i="12"/>
  <c r="D57" i="12" l="1"/>
  <c r="Q57" i="12"/>
  <c r="G57" i="12"/>
  <c r="T57" i="12"/>
  <c r="C59" i="12"/>
  <c r="P59" i="12"/>
  <c r="H57" i="12"/>
  <c r="U57" i="12"/>
  <c r="F58" i="12"/>
  <c r="S58" i="12"/>
  <c r="J57" i="12"/>
  <c r="W57" i="12"/>
  <c r="E57" i="12"/>
  <c r="R57" i="12"/>
  <c r="I57" i="12"/>
  <c r="V57" i="12"/>
  <c r="K57" i="12"/>
  <c r="X57" i="12"/>
  <c r="L57" i="12"/>
  <c r="Y57" i="12"/>
  <c r="L58" i="12" l="1"/>
  <c r="Y58" i="12"/>
  <c r="I58" i="12"/>
  <c r="V58" i="12"/>
  <c r="J58" i="12"/>
  <c r="W58" i="12"/>
  <c r="H58" i="12"/>
  <c r="U58" i="12"/>
  <c r="G58" i="12"/>
  <c r="T58" i="12"/>
  <c r="K58" i="12"/>
  <c r="X58" i="12"/>
  <c r="E58" i="12"/>
  <c r="R58" i="12"/>
  <c r="F59" i="12"/>
  <c r="S59" i="12"/>
  <c r="C60" i="12"/>
  <c r="P60" i="12"/>
  <c r="D58" i="12"/>
  <c r="Q58" i="12"/>
  <c r="D59" i="12" l="1"/>
  <c r="Q59" i="12"/>
  <c r="F60" i="12"/>
  <c r="S60" i="12"/>
  <c r="K59" i="12"/>
  <c r="X59" i="12"/>
  <c r="H59" i="12"/>
  <c r="U59" i="12"/>
  <c r="I59" i="12"/>
  <c r="V59" i="12"/>
  <c r="C61" i="12"/>
  <c r="P61" i="12"/>
  <c r="E59" i="12"/>
  <c r="R59" i="12"/>
  <c r="G59" i="12"/>
  <c r="T59" i="12"/>
  <c r="J59" i="12"/>
  <c r="W59" i="12"/>
  <c r="L59" i="12"/>
  <c r="Y59" i="12"/>
  <c r="L60" i="12" l="1"/>
  <c r="Y60" i="12"/>
  <c r="G60" i="12"/>
  <c r="T60" i="12"/>
  <c r="C62" i="12"/>
  <c r="P62" i="12"/>
  <c r="H60" i="12"/>
  <c r="U60" i="12"/>
  <c r="F61" i="12"/>
  <c r="S61" i="12"/>
  <c r="J60" i="12"/>
  <c r="W60" i="12"/>
  <c r="E60" i="12"/>
  <c r="R60" i="12"/>
  <c r="I60" i="12"/>
  <c r="V60" i="12"/>
  <c r="K60" i="12"/>
  <c r="X60" i="12"/>
  <c r="D60" i="12"/>
  <c r="Q60" i="12"/>
  <c r="D61" i="12" l="1"/>
  <c r="Q61" i="12"/>
  <c r="I61" i="12"/>
  <c r="V61" i="12"/>
  <c r="J61" i="12"/>
  <c r="W61" i="12"/>
  <c r="H61" i="12"/>
  <c r="U61" i="12"/>
  <c r="G61" i="12"/>
  <c r="T61" i="12"/>
  <c r="K61" i="12"/>
  <c r="X61" i="12"/>
  <c r="E61" i="12"/>
  <c r="R61" i="12"/>
  <c r="F62" i="12"/>
  <c r="S62" i="12"/>
  <c r="C63" i="12"/>
  <c r="P63" i="12"/>
  <c r="L61" i="12"/>
  <c r="Y61" i="12"/>
  <c r="L62" i="12" l="1"/>
  <c r="Y62" i="12"/>
  <c r="F63" i="12"/>
  <c r="S63" i="12"/>
  <c r="K62" i="12"/>
  <c r="X62" i="12"/>
  <c r="H62" i="12"/>
  <c r="U62" i="12"/>
  <c r="I62" i="12"/>
  <c r="V62" i="12"/>
  <c r="C64" i="12"/>
  <c r="P64" i="12"/>
  <c r="E62" i="12"/>
  <c r="R62" i="12"/>
  <c r="G62" i="12"/>
  <c r="T62" i="12"/>
  <c r="J62" i="12"/>
  <c r="W62" i="12"/>
  <c r="D62" i="12"/>
  <c r="Q62" i="12"/>
  <c r="D63" i="12" l="1"/>
  <c r="Q63" i="12"/>
  <c r="G63" i="12"/>
  <c r="T63" i="12"/>
  <c r="C65" i="12"/>
  <c r="P65" i="12"/>
  <c r="H63" i="12"/>
  <c r="U63" i="12"/>
  <c r="F64" i="12"/>
  <c r="S64" i="12"/>
  <c r="J63" i="12"/>
  <c r="W63" i="12"/>
  <c r="E63" i="12"/>
  <c r="R63" i="12"/>
  <c r="I63" i="12"/>
  <c r="V63" i="12"/>
  <c r="K63" i="12"/>
  <c r="X63" i="12"/>
  <c r="L63" i="12"/>
  <c r="Y63" i="12"/>
  <c r="L64" i="12" l="1"/>
  <c r="Y64" i="12"/>
  <c r="I64" i="12"/>
  <c r="V64" i="12"/>
  <c r="J64" i="12"/>
  <c r="W64" i="12"/>
  <c r="H64" i="12"/>
  <c r="U64" i="12"/>
  <c r="G64" i="12"/>
  <c r="T64" i="12"/>
  <c r="K64" i="12"/>
  <c r="X64" i="12"/>
  <c r="E64" i="12"/>
  <c r="R64" i="12"/>
  <c r="F65" i="12"/>
  <c r="S65" i="12"/>
  <c r="C66" i="12"/>
  <c r="P66" i="12"/>
  <c r="D64" i="12"/>
  <c r="Q64" i="12"/>
  <c r="D65" i="12" l="1"/>
  <c r="Q65" i="12"/>
  <c r="K65" i="12"/>
  <c r="X65" i="12"/>
  <c r="H65" i="12"/>
  <c r="U65" i="12"/>
  <c r="I65" i="12"/>
  <c r="V65" i="12"/>
  <c r="F66" i="12"/>
  <c r="S66" i="12"/>
  <c r="C67" i="12"/>
  <c r="P67" i="12"/>
  <c r="E65" i="12"/>
  <c r="R65" i="12"/>
  <c r="G65" i="12"/>
  <c r="T65" i="12"/>
  <c r="J65" i="12"/>
  <c r="W65" i="12"/>
  <c r="L65" i="12"/>
  <c r="Y65" i="12"/>
  <c r="L66" i="12" l="1"/>
  <c r="Y66" i="12"/>
  <c r="G66" i="12"/>
  <c r="T66" i="12"/>
  <c r="C68" i="12"/>
  <c r="P68" i="12"/>
  <c r="I66" i="12"/>
  <c r="V66" i="12"/>
  <c r="K66" i="12"/>
  <c r="X66" i="12"/>
  <c r="J66" i="12"/>
  <c r="W66" i="12"/>
  <c r="E66" i="12"/>
  <c r="R66" i="12"/>
  <c r="F67" i="12"/>
  <c r="S67" i="12"/>
  <c r="H66" i="12"/>
  <c r="U66" i="12"/>
  <c r="D66" i="12"/>
  <c r="Q66" i="12"/>
  <c r="D67" i="12" l="1"/>
  <c r="Q67" i="12"/>
  <c r="F68" i="12"/>
  <c r="S68" i="12"/>
  <c r="J67" i="12"/>
  <c r="W67" i="12"/>
  <c r="I67" i="12"/>
  <c r="V67" i="12"/>
  <c r="G67" i="12"/>
  <c r="T67" i="12"/>
  <c r="H67" i="12"/>
  <c r="U67" i="12"/>
  <c r="E67" i="12"/>
  <c r="R67" i="12"/>
  <c r="K67" i="12"/>
  <c r="X67" i="12"/>
  <c r="C69" i="12"/>
  <c r="P69" i="12"/>
  <c r="L67" i="12"/>
  <c r="Y67" i="12"/>
  <c r="L68" i="12" l="1"/>
  <c r="Y68" i="12"/>
  <c r="K68" i="12"/>
  <c r="X68" i="12"/>
  <c r="H68" i="12"/>
  <c r="U68" i="12"/>
  <c r="I68" i="12"/>
  <c r="V68" i="12"/>
  <c r="F69" i="12"/>
  <c r="S69" i="12"/>
  <c r="C70" i="12"/>
  <c r="P70" i="12"/>
  <c r="E68" i="12"/>
  <c r="R68" i="12"/>
  <c r="G68" i="12"/>
  <c r="T68" i="12"/>
  <c r="J68" i="12"/>
  <c r="W68" i="12"/>
  <c r="D68" i="12"/>
  <c r="Q68" i="12"/>
  <c r="D69" i="12" l="1"/>
  <c r="Q69" i="12"/>
  <c r="G69" i="12"/>
  <c r="T69" i="12"/>
  <c r="C71" i="12"/>
  <c r="P71" i="12"/>
  <c r="I69" i="12"/>
  <c r="V69" i="12"/>
  <c r="K69" i="12"/>
  <c r="X69" i="12"/>
  <c r="J69" i="12"/>
  <c r="W69" i="12"/>
  <c r="E69" i="12"/>
  <c r="R69" i="12"/>
  <c r="F70" i="12"/>
  <c r="S70" i="12"/>
  <c r="H69" i="12"/>
  <c r="U69" i="12"/>
  <c r="L69" i="12"/>
  <c r="Y69" i="12"/>
  <c r="L70" i="12" l="1"/>
  <c r="Y70" i="12"/>
  <c r="F71" i="12"/>
  <c r="S71" i="12"/>
  <c r="J70" i="12"/>
  <c r="W70" i="12"/>
  <c r="I70" i="12"/>
  <c r="V70" i="12"/>
  <c r="G70" i="12"/>
  <c r="T70" i="12"/>
  <c r="H70" i="12"/>
  <c r="U70" i="12"/>
  <c r="E70" i="12"/>
  <c r="R70" i="12"/>
  <c r="K70" i="12"/>
  <c r="X70" i="12"/>
  <c r="C72" i="12"/>
  <c r="P72" i="12"/>
  <c r="D70" i="12"/>
  <c r="Q70" i="12"/>
  <c r="D71" i="12" l="1"/>
  <c r="Q71" i="12"/>
  <c r="K71" i="12"/>
  <c r="X71" i="12"/>
  <c r="H71" i="12"/>
  <c r="U71" i="12"/>
  <c r="I71" i="12"/>
  <c r="V71" i="12"/>
  <c r="F72" i="12"/>
  <c r="S72" i="12"/>
  <c r="C73" i="12"/>
  <c r="P73" i="12"/>
  <c r="E71" i="12"/>
  <c r="R71" i="12"/>
  <c r="G71" i="12"/>
  <c r="T71" i="12"/>
  <c r="J71" i="12"/>
  <c r="W71" i="12"/>
  <c r="L71" i="12"/>
  <c r="Y71" i="12"/>
  <c r="L72" i="12" l="1"/>
  <c r="Y72" i="12"/>
  <c r="G72" i="12"/>
  <c r="T72" i="12"/>
  <c r="C74" i="12"/>
  <c r="P74" i="12"/>
  <c r="I72" i="12"/>
  <c r="V72" i="12"/>
  <c r="K72" i="12"/>
  <c r="X72" i="12"/>
  <c r="J72" i="12"/>
  <c r="W72" i="12"/>
  <c r="E72" i="12"/>
  <c r="R72" i="12"/>
  <c r="F73" i="12"/>
  <c r="S73" i="12"/>
  <c r="H72" i="12"/>
  <c r="U72" i="12"/>
  <c r="D72" i="12"/>
  <c r="Q72" i="12"/>
  <c r="D73" i="12" l="1"/>
  <c r="Q73" i="12"/>
  <c r="F74" i="12"/>
  <c r="S74" i="12"/>
  <c r="J73" i="12"/>
  <c r="W73" i="12"/>
  <c r="I73" i="12"/>
  <c r="V73" i="12"/>
  <c r="G73" i="12"/>
  <c r="T73" i="12"/>
  <c r="H73" i="12"/>
  <c r="U73" i="12"/>
  <c r="E73" i="12"/>
  <c r="R73" i="12"/>
  <c r="K73" i="12"/>
  <c r="X73" i="12"/>
  <c r="C75" i="12"/>
  <c r="P75" i="12"/>
  <c r="L73" i="12"/>
  <c r="Y73" i="12"/>
  <c r="L74" i="12" l="1"/>
  <c r="Y74" i="12"/>
  <c r="K74" i="12"/>
  <c r="X74" i="12"/>
  <c r="H74" i="12"/>
  <c r="U74" i="12"/>
  <c r="I74" i="12"/>
  <c r="V74" i="12"/>
  <c r="F75" i="12"/>
  <c r="S75" i="12"/>
  <c r="C76" i="12"/>
  <c r="P76" i="12"/>
  <c r="E74" i="12"/>
  <c r="R74" i="12"/>
  <c r="G74" i="12"/>
  <c r="T74" i="12"/>
  <c r="J74" i="12"/>
  <c r="W74" i="12"/>
  <c r="D74" i="12"/>
  <c r="Q74" i="12"/>
  <c r="D75" i="12" l="1"/>
  <c r="Q75" i="12"/>
  <c r="G75" i="12"/>
  <c r="T75" i="12"/>
  <c r="C77" i="12"/>
  <c r="P77" i="12"/>
  <c r="I75" i="12"/>
  <c r="V75" i="12"/>
  <c r="K75" i="12"/>
  <c r="X75" i="12"/>
  <c r="J75" i="12"/>
  <c r="W75" i="12"/>
  <c r="E75" i="12"/>
  <c r="R75" i="12"/>
  <c r="F76" i="12"/>
  <c r="S76" i="12"/>
  <c r="H75" i="12"/>
  <c r="U75" i="12"/>
  <c r="L75" i="12"/>
  <c r="Y75" i="12"/>
  <c r="L76" i="12" l="1"/>
  <c r="Y76" i="12"/>
  <c r="F77" i="12"/>
  <c r="S77" i="12"/>
  <c r="J76" i="12"/>
  <c r="W76" i="12"/>
  <c r="I76" i="12"/>
  <c r="V76" i="12"/>
  <c r="G76" i="12"/>
  <c r="T76" i="12"/>
  <c r="H76" i="12"/>
  <c r="U76" i="12"/>
  <c r="E76" i="12"/>
  <c r="R76" i="12"/>
  <c r="K76" i="12"/>
  <c r="X76" i="12"/>
  <c r="C78" i="12"/>
  <c r="P78" i="12"/>
  <c r="D76" i="12"/>
  <c r="Q76" i="12"/>
  <c r="D77" i="12" l="1"/>
  <c r="Q77" i="12"/>
  <c r="K77" i="12"/>
  <c r="X77" i="12"/>
  <c r="H77" i="12"/>
  <c r="U77" i="12"/>
  <c r="I77" i="12"/>
  <c r="V77" i="12"/>
  <c r="F78" i="12"/>
  <c r="S78" i="12"/>
  <c r="C79" i="12"/>
  <c r="P79" i="12"/>
  <c r="E77" i="12"/>
  <c r="R77" i="12"/>
  <c r="G77" i="12"/>
  <c r="T77" i="12"/>
  <c r="J77" i="12"/>
  <c r="W77" i="12"/>
  <c r="L77" i="12"/>
  <c r="Y77" i="12"/>
  <c r="L78" i="12" l="1"/>
  <c r="Y78" i="12"/>
  <c r="G78" i="12"/>
  <c r="T78" i="12"/>
  <c r="C80" i="12"/>
  <c r="P80" i="12"/>
  <c r="I78" i="12"/>
  <c r="V78" i="12"/>
  <c r="K78" i="12"/>
  <c r="X78" i="12"/>
  <c r="J78" i="12"/>
  <c r="W78" i="12"/>
  <c r="E78" i="12"/>
  <c r="R78" i="12"/>
  <c r="F79" i="12"/>
  <c r="S79" i="12"/>
  <c r="H78" i="12"/>
  <c r="U78" i="12"/>
  <c r="D78" i="12"/>
  <c r="Q78" i="12"/>
  <c r="D79" i="12" l="1"/>
  <c r="Q79" i="12"/>
  <c r="F80" i="12"/>
  <c r="S80" i="12"/>
  <c r="J79" i="12"/>
  <c r="W79" i="12"/>
  <c r="I79" i="12"/>
  <c r="V79" i="12"/>
  <c r="G79" i="12"/>
  <c r="T79" i="12"/>
  <c r="H79" i="12"/>
  <c r="U79" i="12"/>
  <c r="E79" i="12"/>
  <c r="R79" i="12"/>
  <c r="K79" i="12"/>
  <c r="X79" i="12"/>
  <c r="C81" i="12"/>
  <c r="P81" i="12"/>
  <c r="L79" i="12"/>
  <c r="Y79" i="12"/>
  <c r="L80" i="12" l="1"/>
  <c r="Y80" i="12"/>
  <c r="K80" i="12"/>
  <c r="X80" i="12"/>
  <c r="H80" i="12"/>
  <c r="U80" i="12"/>
  <c r="I80" i="12"/>
  <c r="V80" i="12"/>
  <c r="F81" i="12"/>
  <c r="S81" i="12"/>
  <c r="C82" i="12"/>
  <c r="P82" i="12"/>
  <c r="E80" i="12"/>
  <c r="R80" i="12"/>
  <c r="G80" i="12"/>
  <c r="T80" i="12"/>
  <c r="J80" i="12"/>
  <c r="W80" i="12"/>
  <c r="D80" i="12"/>
  <c r="Q80" i="12"/>
  <c r="D81" i="12" l="1"/>
  <c r="Q81" i="12"/>
  <c r="G81" i="12"/>
  <c r="T81" i="12"/>
  <c r="C83" i="12"/>
  <c r="P83" i="12"/>
  <c r="I81" i="12"/>
  <c r="V81" i="12"/>
  <c r="K81" i="12"/>
  <c r="X81" i="12"/>
  <c r="J81" i="12"/>
  <c r="W81" i="12"/>
  <c r="E81" i="12"/>
  <c r="R81" i="12"/>
  <c r="F82" i="12"/>
  <c r="S82" i="12"/>
  <c r="H81" i="12"/>
  <c r="U81" i="12"/>
  <c r="L81" i="12"/>
  <c r="Y81" i="12"/>
  <c r="L82" i="12" l="1"/>
  <c r="Y82" i="12"/>
  <c r="F83" i="12"/>
  <c r="S83" i="12"/>
  <c r="J82" i="12"/>
  <c r="W82" i="12"/>
  <c r="I82" i="12"/>
  <c r="V82" i="12"/>
  <c r="G82" i="12"/>
  <c r="T82" i="12"/>
  <c r="H82" i="12"/>
  <c r="U82" i="12"/>
  <c r="E82" i="12"/>
  <c r="R82" i="12"/>
  <c r="K82" i="12"/>
  <c r="X82" i="12"/>
  <c r="C84" i="12"/>
  <c r="P84" i="12"/>
  <c r="D82" i="12"/>
  <c r="Q82" i="12"/>
  <c r="D83" i="12" l="1"/>
  <c r="Q83" i="12"/>
  <c r="K83" i="12"/>
  <c r="X83" i="12"/>
  <c r="H83" i="12"/>
  <c r="U83" i="12"/>
  <c r="I83" i="12"/>
  <c r="V83" i="12"/>
  <c r="F84" i="12"/>
  <c r="S84" i="12"/>
  <c r="C85" i="12"/>
  <c r="P85" i="12"/>
  <c r="E83" i="12"/>
  <c r="R83" i="12"/>
  <c r="G83" i="12"/>
  <c r="T83" i="12"/>
  <c r="J83" i="12"/>
  <c r="W83" i="12"/>
  <c r="L83" i="12"/>
  <c r="Y83" i="12"/>
  <c r="L84" i="12" l="1"/>
  <c r="Y84" i="12"/>
  <c r="G84" i="12"/>
  <c r="T84" i="12"/>
  <c r="C86" i="12"/>
  <c r="P86" i="12"/>
  <c r="I84" i="12"/>
  <c r="V84" i="12"/>
  <c r="K84" i="12"/>
  <c r="X84" i="12"/>
  <c r="J84" i="12"/>
  <c r="W84" i="12"/>
  <c r="E84" i="12"/>
  <c r="R84" i="12"/>
  <c r="F85" i="12"/>
  <c r="S85" i="12"/>
  <c r="H84" i="12"/>
  <c r="U84" i="12"/>
  <c r="D84" i="12"/>
  <c r="Q84" i="12"/>
  <c r="D85" i="12" l="1"/>
  <c r="Q85" i="12"/>
  <c r="F86" i="12"/>
  <c r="S86" i="12"/>
  <c r="J85" i="12"/>
  <c r="W85" i="12"/>
  <c r="I85" i="12"/>
  <c r="V85" i="12"/>
  <c r="G85" i="12"/>
  <c r="T85" i="12"/>
  <c r="H85" i="12"/>
  <c r="U85" i="12"/>
  <c r="E85" i="12"/>
  <c r="R85" i="12"/>
  <c r="K85" i="12"/>
  <c r="X85" i="12"/>
  <c r="C87" i="12"/>
  <c r="P87" i="12"/>
  <c r="L85" i="12"/>
  <c r="Y85" i="12"/>
  <c r="L86" i="12" l="1"/>
  <c r="Y86" i="12"/>
  <c r="K86" i="12"/>
  <c r="X86" i="12"/>
  <c r="H86" i="12"/>
  <c r="U86" i="12"/>
  <c r="I86" i="12"/>
  <c r="V86" i="12"/>
  <c r="F87" i="12"/>
  <c r="S87" i="12"/>
  <c r="C88" i="12"/>
  <c r="P88" i="12"/>
  <c r="E86" i="12"/>
  <c r="R86" i="12"/>
  <c r="G86" i="12"/>
  <c r="T86" i="12"/>
  <c r="J86" i="12"/>
  <c r="W86" i="12"/>
  <c r="D86" i="12"/>
  <c r="Q86" i="12"/>
  <c r="D87" i="12" l="1"/>
  <c r="Q87" i="12"/>
  <c r="G87" i="12"/>
  <c r="T87" i="12"/>
  <c r="C89" i="12"/>
  <c r="P89" i="12"/>
  <c r="I87" i="12"/>
  <c r="V87" i="12"/>
  <c r="K87" i="12"/>
  <c r="X87" i="12"/>
  <c r="J87" i="12"/>
  <c r="W87" i="12"/>
  <c r="E87" i="12"/>
  <c r="R87" i="12"/>
  <c r="F88" i="12"/>
  <c r="S88" i="12"/>
  <c r="H87" i="12"/>
  <c r="U87" i="12"/>
  <c r="L87" i="12"/>
  <c r="Y87" i="12"/>
  <c r="L88" i="12" l="1"/>
  <c r="Y88" i="12"/>
  <c r="F89" i="12"/>
  <c r="S89" i="12"/>
  <c r="J88" i="12"/>
  <c r="W88" i="12"/>
  <c r="I88" i="12"/>
  <c r="V88" i="12"/>
  <c r="G88" i="12"/>
  <c r="T88" i="12"/>
  <c r="H88" i="12"/>
  <c r="U88" i="12"/>
  <c r="E88" i="12"/>
  <c r="R88" i="12"/>
  <c r="K88" i="12"/>
  <c r="X88" i="12"/>
  <c r="C90" i="12"/>
  <c r="P90" i="12"/>
  <c r="D88" i="12"/>
  <c r="Q88" i="12"/>
  <c r="D89" i="12" l="1"/>
  <c r="Q89" i="12"/>
  <c r="K89" i="12"/>
  <c r="X89" i="12"/>
  <c r="H89" i="12"/>
  <c r="U89" i="12"/>
  <c r="I89" i="12"/>
  <c r="V89" i="12"/>
  <c r="F90" i="12"/>
  <c r="S90" i="12"/>
  <c r="C91" i="12"/>
  <c r="P91" i="12"/>
  <c r="E89" i="12"/>
  <c r="R89" i="12"/>
  <c r="G89" i="12"/>
  <c r="T89" i="12"/>
  <c r="J89" i="12"/>
  <c r="W89" i="12"/>
  <c r="L89" i="12"/>
  <c r="Y89" i="12"/>
  <c r="L90" i="12" l="1"/>
  <c r="Y90" i="12"/>
  <c r="G90" i="12"/>
  <c r="T90" i="12"/>
  <c r="C92" i="12"/>
  <c r="P92" i="12"/>
  <c r="I90" i="12"/>
  <c r="V90" i="12"/>
  <c r="K90" i="12"/>
  <c r="X90" i="12"/>
  <c r="J90" i="12"/>
  <c r="W90" i="12"/>
  <c r="E90" i="12"/>
  <c r="R90" i="12"/>
  <c r="F91" i="12"/>
  <c r="S91" i="12"/>
  <c r="H90" i="12"/>
  <c r="U90" i="12"/>
  <c r="D90" i="12"/>
  <c r="Q90" i="12"/>
  <c r="D91" i="12" l="1"/>
  <c r="Q91" i="12"/>
  <c r="F92" i="12"/>
  <c r="S92" i="12"/>
  <c r="J91" i="12"/>
  <c r="W91" i="12"/>
  <c r="I91" i="12"/>
  <c r="V91" i="12"/>
  <c r="G91" i="12"/>
  <c r="T91" i="12"/>
  <c r="H91" i="12"/>
  <c r="U91" i="12"/>
  <c r="E91" i="12"/>
  <c r="R91" i="12"/>
  <c r="K91" i="12"/>
  <c r="X91" i="12"/>
  <c r="C93" i="12"/>
  <c r="P93" i="12"/>
  <c r="L91" i="12"/>
  <c r="Y91" i="12"/>
  <c r="L92" i="12" l="1"/>
  <c r="Y92" i="12"/>
  <c r="K92" i="12"/>
  <c r="X92" i="12"/>
  <c r="H92" i="12"/>
  <c r="U92" i="12"/>
  <c r="I92" i="12"/>
  <c r="V92" i="12"/>
  <c r="F93" i="12"/>
  <c r="S93" i="12"/>
  <c r="C94" i="12"/>
  <c r="P94" i="12"/>
  <c r="E92" i="12"/>
  <c r="R92" i="12"/>
  <c r="G92" i="12"/>
  <c r="T92" i="12"/>
  <c r="J92" i="12"/>
  <c r="W92" i="12"/>
  <c r="D92" i="12"/>
  <c r="Q92" i="12"/>
  <c r="D93" i="12" l="1"/>
  <c r="Q93" i="12"/>
  <c r="G93" i="12"/>
  <c r="T93" i="12"/>
  <c r="C95" i="12"/>
  <c r="P95" i="12"/>
  <c r="I93" i="12"/>
  <c r="V93" i="12"/>
  <c r="K93" i="12"/>
  <c r="X93" i="12"/>
  <c r="J93" i="12"/>
  <c r="W93" i="12"/>
  <c r="E93" i="12"/>
  <c r="R93" i="12"/>
  <c r="F94" i="12"/>
  <c r="S94" i="12"/>
  <c r="H93" i="12"/>
  <c r="U93" i="12"/>
  <c r="L93" i="12"/>
  <c r="Y93" i="12"/>
  <c r="L94" i="12" l="1"/>
  <c r="Y94" i="12"/>
  <c r="F95" i="12"/>
  <c r="S95" i="12"/>
  <c r="J94" i="12"/>
  <c r="W94" i="12"/>
  <c r="I94" i="12"/>
  <c r="V94" i="12"/>
  <c r="G94" i="12"/>
  <c r="T94" i="12"/>
  <c r="H94" i="12"/>
  <c r="U94" i="12"/>
  <c r="E94" i="12"/>
  <c r="R94" i="12"/>
  <c r="K94" i="12"/>
  <c r="X94" i="12"/>
  <c r="C96" i="12"/>
  <c r="P96" i="12"/>
  <c r="D94" i="12"/>
  <c r="Q94" i="12"/>
  <c r="D95" i="12" l="1"/>
  <c r="Q95" i="12"/>
  <c r="K95" i="12"/>
  <c r="X95" i="12"/>
  <c r="H95" i="12"/>
  <c r="U95" i="12"/>
  <c r="I95" i="12"/>
  <c r="V95" i="12"/>
  <c r="F96" i="12"/>
  <c r="S96" i="12"/>
  <c r="C97" i="12"/>
  <c r="P97" i="12"/>
  <c r="E95" i="12"/>
  <c r="R95" i="12"/>
  <c r="G95" i="12"/>
  <c r="T95" i="12"/>
  <c r="J95" i="12"/>
  <c r="W95" i="12"/>
  <c r="L95" i="12"/>
  <c r="Y95" i="12"/>
  <c r="L96" i="12" l="1"/>
  <c r="Y96" i="12"/>
  <c r="G96" i="12"/>
  <c r="T96" i="12"/>
  <c r="C98" i="12"/>
  <c r="P98" i="12"/>
  <c r="I96" i="12"/>
  <c r="V96" i="12"/>
  <c r="K96" i="12"/>
  <c r="X96" i="12"/>
  <c r="J96" i="12"/>
  <c r="W96" i="12"/>
  <c r="E96" i="12"/>
  <c r="R96" i="12"/>
  <c r="F97" i="12"/>
  <c r="S97" i="12"/>
  <c r="H96" i="12"/>
  <c r="U96" i="12"/>
  <c r="D96" i="12"/>
  <c r="Q96" i="12"/>
  <c r="D97" i="12" l="1"/>
  <c r="Q97" i="12"/>
  <c r="F98" i="12"/>
  <c r="S98" i="12"/>
  <c r="J97" i="12"/>
  <c r="W97" i="12"/>
  <c r="I97" i="12"/>
  <c r="V97" i="12"/>
  <c r="G97" i="12"/>
  <c r="T97" i="12"/>
  <c r="H97" i="12"/>
  <c r="U97" i="12"/>
  <c r="E97" i="12"/>
  <c r="R97" i="12"/>
  <c r="K97" i="12"/>
  <c r="X97" i="12"/>
  <c r="C99" i="12"/>
  <c r="P99" i="12"/>
  <c r="L97" i="12"/>
  <c r="Y97" i="12"/>
  <c r="L98" i="12" l="1"/>
  <c r="Y98" i="12"/>
  <c r="K98" i="12"/>
  <c r="X98" i="12"/>
  <c r="H98" i="12"/>
  <c r="U98" i="12"/>
  <c r="I98" i="12"/>
  <c r="V98" i="12"/>
  <c r="F99" i="12"/>
  <c r="S99" i="12"/>
  <c r="C100" i="12"/>
  <c r="P100" i="12"/>
  <c r="E98" i="12"/>
  <c r="R98" i="12"/>
  <c r="G98" i="12"/>
  <c r="T98" i="12"/>
  <c r="J98" i="12"/>
  <c r="W98" i="12"/>
  <c r="D98" i="12"/>
  <c r="Q98" i="12"/>
  <c r="D99" i="12" l="1"/>
  <c r="Q99" i="12"/>
  <c r="G99" i="12"/>
  <c r="T99" i="12"/>
  <c r="C101" i="12"/>
  <c r="P101" i="12"/>
  <c r="I99" i="12"/>
  <c r="V99" i="12"/>
  <c r="K99" i="12"/>
  <c r="X99" i="12"/>
  <c r="J99" i="12"/>
  <c r="W99" i="12"/>
  <c r="E99" i="12"/>
  <c r="R99" i="12"/>
  <c r="F100" i="12"/>
  <c r="S100" i="12"/>
  <c r="H99" i="12"/>
  <c r="U99" i="12"/>
  <c r="L99" i="12"/>
  <c r="Y99" i="12"/>
  <c r="H100" i="12" l="1"/>
  <c r="U100" i="12"/>
  <c r="C102" i="12"/>
  <c r="P102" i="12"/>
  <c r="E100" i="12"/>
  <c r="R100" i="12"/>
  <c r="K100" i="12"/>
  <c r="X100" i="12"/>
  <c r="D100" i="12"/>
  <c r="Q100" i="12"/>
  <c r="L100" i="12"/>
  <c r="Y100" i="12"/>
  <c r="F101" i="12"/>
  <c r="S101" i="12"/>
  <c r="J100" i="12"/>
  <c r="W100" i="12"/>
  <c r="I100" i="12"/>
  <c r="V100" i="12"/>
  <c r="G100" i="12"/>
  <c r="T100" i="12"/>
  <c r="G101" i="12" l="1"/>
  <c r="T101" i="12"/>
  <c r="J101" i="12"/>
  <c r="W101" i="12"/>
  <c r="L101" i="12"/>
  <c r="Y101" i="12"/>
  <c r="K101" i="12"/>
  <c r="X101" i="12"/>
  <c r="C103" i="12"/>
  <c r="P103" i="12"/>
  <c r="I101" i="12"/>
  <c r="V101" i="12"/>
  <c r="F102" i="12"/>
  <c r="S102" i="12"/>
  <c r="D101" i="12"/>
  <c r="Q101" i="12"/>
  <c r="E101" i="12"/>
  <c r="R101" i="12"/>
  <c r="H101" i="12"/>
  <c r="U101" i="12"/>
  <c r="H102" i="12" l="1"/>
  <c r="U102" i="12"/>
  <c r="D102" i="12"/>
  <c r="Q102" i="12"/>
  <c r="I102" i="12"/>
  <c r="V102" i="12"/>
  <c r="K102" i="12"/>
  <c r="X102" i="12"/>
  <c r="J102" i="12"/>
  <c r="W102" i="12"/>
  <c r="E102" i="12"/>
  <c r="R102" i="12"/>
  <c r="F103" i="12"/>
  <c r="S103" i="12"/>
  <c r="C104" i="12"/>
  <c r="P104" i="12"/>
  <c r="L102" i="12"/>
  <c r="Y102" i="12"/>
  <c r="G102" i="12"/>
  <c r="T102" i="12"/>
  <c r="G103" i="12" l="1"/>
  <c r="T103" i="12"/>
  <c r="C105" i="12"/>
  <c r="P105" i="12"/>
  <c r="E103" i="12"/>
  <c r="R103" i="12"/>
  <c r="K103" i="12"/>
  <c r="X103" i="12"/>
  <c r="D103" i="12"/>
  <c r="Q103" i="12"/>
  <c r="L103" i="12"/>
  <c r="Y103" i="12"/>
  <c r="F104" i="12"/>
  <c r="S104" i="12"/>
  <c r="J103" i="12"/>
  <c r="W103" i="12"/>
  <c r="I103" i="12"/>
  <c r="V103" i="12"/>
  <c r="H103" i="12"/>
  <c r="U103" i="12"/>
  <c r="H104" i="12" l="1"/>
  <c r="U104" i="12"/>
  <c r="J104" i="12"/>
  <c r="W104" i="12"/>
  <c r="L104" i="12"/>
  <c r="Y104" i="12"/>
  <c r="K104" i="12"/>
  <c r="X104" i="12"/>
  <c r="C106" i="12"/>
  <c r="P106" i="12"/>
  <c r="I104" i="12"/>
  <c r="V104" i="12"/>
  <c r="F105" i="12"/>
  <c r="S105" i="12"/>
  <c r="D104" i="12"/>
  <c r="Q104" i="12"/>
  <c r="E104" i="12"/>
  <c r="R104" i="12"/>
  <c r="G104" i="12"/>
  <c r="T104" i="12"/>
  <c r="G105" i="12" l="1"/>
  <c r="T105" i="12"/>
  <c r="D105" i="12"/>
  <c r="Q105" i="12"/>
  <c r="I105" i="12"/>
  <c r="V105" i="12"/>
  <c r="K105" i="12"/>
  <c r="X105" i="12"/>
  <c r="J105" i="12"/>
  <c r="W105" i="12"/>
  <c r="E105" i="12"/>
  <c r="R105" i="12"/>
  <c r="F106" i="12"/>
  <c r="S106" i="12"/>
  <c r="C107" i="12"/>
  <c r="P107" i="12"/>
  <c r="L105" i="12"/>
  <c r="Y105" i="12"/>
  <c r="H105" i="12"/>
  <c r="U105" i="12"/>
  <c r="H106" i="12" l="1"/>
  <c r="U106" i="12"/>
  <c r="C108" i="12"/>
  <c r="P108" i="12"/>
  <c r="E106" i="12"/>
  <c r="R106" i="12"/>
  <c r="K106" i="12"/>
  <c r="X106" i="12"/>
  <c r="D106" i="12"/>
  <c r="Q106" i="12"/>
  <c r="L106" i="12"/>
  <c r="Y106" i="12"/>
  <c r="F107" i="12"/>
  <c r="S107" i="12"/>
  <c r="J106" i="12"/>
  <c r="W106" i="12"/>
  <c r="I106" i="12"/>
  <c r="V106" i="12"/>
  <c r="G106" i="12"/>
  <c r="T106" i="12"/>
  <c r="G107" i="12" l="1"/>
  <c r="T107" i="12"/>
  <c r="J107" i="12"/>
  <c r="W107" i="12"/>
  <c r="L107" i="12"/>
  <c r="Y107" i="12"/>
  <c r="K107" i="12"/>
  <c r="X107" i="12"/>
  <c r="C109" i="12"/>
  <c r="P109" i="12"/>
  <c r="I107" i="12"/>
  <c r="V107" i="12"/>
  <c r="F108" i="12"/>
  <c r="S108" i="12"/>
  <c r="D107" i="12"/>
  <c r="Q107" i="12"/>
  <c r="E107" i="12"/>
  <c r="R107" i="12"/>
  <c r="H107" i="12"/>
  <c r="U107" i="12"/>
  <c r="H108" i="12" l="1"/>
  <c r="U108" i="12"/>
  <c r="D108" i="12"/>
  <c r="Q108" i="12"/>
  <c r="I108" i="12"/>
  <c r="V108" i="12"/>
  <c r="K108" i="12"/>
  <c r="X108" i="12"/>
  <c r="J108" i="12"/>
  <c r="W108" i="12"/>
  <c r="E108" i="12"/>
  <c r="R108" i="12"/>
  <c r="F109" i="12"/>
  <c r="S109" i="12"/>
  <c r="C110" i="12"/>
  <c r="P110" i="12"/>
  <c r="L108" i="12"/>
  <c r="Y108" i="12"/>
  <c r="G108" i="12"/>
  <c r="T108" i="12"/>
  <c r="G109" i="12" l="1"/>
  <c r="T109" i="12"/>
  <c r="C111" i="12"/>
  <c r="P111" i="12"/>
  <c r="E109" i="12"/>
  <c r="R109" i="12"/>
  <c r="K109" i="12"/>
  <c r="X109" i="12"/>
  <c r="D109" i="12"/>
  <c r="Q109" i="12"/>
  <c r="L109" i="12"/>
  <c r="Y109" i="12"/>
  <c r="F110" i="12"/>
  <c r="S110" i="12"/>
  <c r="J109" i="12"/>
  <c r="W109" i="12"/>
  <c r="I109" i="12"/>
  <c r="V109" i="12"/>
  <c r="H109" i="12"/>
  <c r="U109" i="12"/>
  <c r="H110" i="12" l="1"/>
  <c r="U110" i="12"/>
  <c r="J110" i="12"/>
  <c r="W110" i="12"/>
  <c r="L110" i="12"/>
  <c r="Y110" i="12"/>
  <c r="K110" i="12"/>
  <c r="X110" i="12"/>
  <c r="C112" i="12"/>
  <c r="P112" i="12"/>
  <c r="I110" i="12"/>
  <c r="V110" i="12"/>
  <c r="F111" i="12"/>
  <c r="S111" i="12"/>
  <c r="D110" i="12"/>
  <c r="Q110" i="12"/>
  <c r="E110" i="12"/>
  <c r="R110" i="12"/>
  <c r="G110" i="12"/>
  <c r="T110" i="12"/>
  <c r="G111" i="12" l="1"/>
  <c r="T111" i="12"/>
  <c r="D111" i="12"/>
  <c r="Q111" i="12"/>
  <c r="I111" i="12"/>
  <c r="V111" i="12"/>
  <c r="K111" i="12"/>
  <c r="X111" i="12"/>
  <c r="J111" i="12"/>
  <c r="W111" i="12"/>
  <c r="E111" i="12"/>
  <c r="R111" i="12"/>
  <c r="F112" i="12"/>
  <c r="S112" i="12"/>
  <c r="C113" i="12"/>
  <c r="P113" i="12"/>
  <c r="L111" i="12"/>
  <c r="Y111" i="12"/>
  <c r="H111" i="12"/>
  <c r="U111" i="12"/>
  <c r="H112" i="12" l="1"/>
  <c r="U112" i="12"/>
  <c r="C114" i="12"/>
  <c r="P114" i="12"/>
  <c r="E112" i="12"/>
  <c r="R112" i="12"/>
  <c r="K112" i="12"/>
  <c r="X112" i="12"/>
  <c r="D112" i="12"/>
  <c r="Q112" i="12"/>
  <c r="L112" i="12"/>
  <c r="Y112" i="12"/>
  <c r="F113" i="12"/>
  <c r="S113" i="12"/>
  <c r="J112" i="12"/>
  <c r="W112" i="12"/>
  <c r="I112" i="12"/>
  <c r="V112" i="12"/>
  <c r="G112" i="12"/>
  <c r="T112" i="12"/>
  <c r="G113" i="12" l="1"/>
  <c r="T113" i="12"/>
  <c r="J113" i="12"/>
  <c r="W113" i="12"/>
  <c r="L113" i="12"/>
  <c r="Y113" i="12"/>
  <c r="K113" i="12"/>
  <c r="X113" i="12"/>
  <c r="C115" i="12"/>
  <c r="P115" i="12"/>
  <c r="I113" i="12"/>
  <c r="V113" i="12"/>
  <c r="F114" i="12"/>
  <c r="S114" i="12"/>
  <c r="D113" i="12"/>
  <c r="Q113" i="12"/>
  <c r="E113" i="12"/>
  <c r="R113" i="12"/>
  <c r="H113" i="12"/>
  <c r="U113" i="12"/>
  <c r="H114" i="12" l="1"/>
  <c r="U114" i="12"/>
  <c r="D114" i="12"/>
  <c r="Q114" i="12"/>
  <c r="I114" i="12"/>
  <c r="V114" i="12"/>
  <c r="K114" i="12"/>
  <c r="X114" i="12"/>
  <c r="J114" i="12"/>
  <c r="W114" i="12"/>
  <c r="E114" i="12"/>
  <c r="R114" i="12"/>
  <c r="F115" i="12"/>
  <c r="S115" i="12"/>
  <c r="C116" i="12"/>
  <c r="P116" i="12"/>
  <c r="L114" i="12"/>
  <c r="Y114" i="12"/>
  <c r="G114" i="12"/>
  <c r="T114" i="12"/>
  <c r="G115" i="12" l="1"/>
  <c r="T115" i="12"/>
  <c r="C117" i="12"/>
  <c r="P117" i="12"/>
  <c r="E115" i="12"/>
  <c r="R115" i="12"/>
  <c r="K115" i="12"/>
  <c r="X115" i="12"/>
  <c r="D115" i="12"/>
  <c r="Q115" i="12"/>
  <c r="L115" i="12"/>
  <c r="Y115" i="12"/>
  <c r="F116" i="12"/>
  <c r="S116" i="12"/>
  <c r="J115" i="12"/>
  <c r="W115" i="12"/>
  <c r="I115" i="12"/>
  <c r="V115" i="12"/>
  <c r="H115" i="12"/>
  <c r="U115" i="12"/>
  <c r="H116" i="12" l="1"/>
  <c r="U116" i="12"/>
  <c r="J116" i="12"/>
  <c r="W116" i="12"/>
  <c r="L116" i="12"/>
  <c r="Y116" i="12"/>
  <c r="K116" i="12"/>
  <c r="X116" i="12"/>
  <c r="C118" i="12"/>
  <c r="P118" i="12"/>
  <c r="I116" i="12"/>
  <c r="V116" i="12"/>
  <c r="F117" i="12"/>
  <c r="S117" i="12"/>
  <c r="D116" i="12"/>
  <c r="Q116" i="12"/>
  <c r="E116" i="12"/>
  <c r="R116" i="12"/>
  <c r="G116" i="12"/>
  <c r="T116" i="12"/>
  <c r="G117" i="12" l="1"/>
  <c r="T117" i="12"/>
  <c r="D117" i="12"/>
  <c r="Q117" i="12"/>
  <c r="I117" i="12"/>
  <c r="V117" i="12"/>
  <c r="K117" i="12"/>
  <c r="X117" i="12"/>
  <c r="J117" i="12"/>
  <c r="W117" i="12"/>
  <c r="E117" i="12"/>
  <c r="R117" i="12"/>
  <c r="F118" i="12"/>
  <c r="S118" i="12"/>
  <c r="C119" i="12"/>
  <c r="P119" i="12"/>
  <c r="L117" i="12"/>
  <c r="Y117" i="12"/>
  <c r="H117" i="12"/>
  <c r="U117" i="12"/>
  <c r="H118" i="12" l="1"/>
  <c r="U118" i="12"/>
  <c r="C120" i="12"/>
  <c r="P120" i="12"/>
  <c r="E118" i="12"/>
  <c r="R118" i="12"/>
  <c r="K118" i="12"/>
  <c r="X118" i="12"/>
  <c r="D118" i="12"/>
  <c r="Q118" i="12"/>
  <c r="L118" i="12"/>
  <c r="Y118" i="12"/>
  <c r="F119" i="12"/>
  <c r="S119" i="12"/>
  <c r="J118" i="12"/>
  <c r="W118" i="12"/>
  <c r="I118" i="12"/>
  <c r="V118" i="12"/>
  <c r="G118" i="12"/>
  <c r="T118" i="12"/>
  <c r="G119" i="12" l="1"/>
  <c r="T119" i="12"/>
  <c r="J119" i="12"/>
  <c r="W119" i="12"/>
  <c r="L119" i="12"/>
  <c r="Y119" i="12"/>
  <c r="K119" i="12"/>
  <c r="X119" i="12"/>
  <c r="C121" i="12"/>
  <c r="P121" i="12"/>
  <c r="I119" i="12"/>
  <c r="V119" i="12"/>
  <c r="F120" i="12"/>
  <c r="S120" i="12"/>
  <c r="D119" i="12"/>
  <c r="Q119" i="12"/>
  <c r="E119" i="12"/>
  <c r="R119" i="12"/>
  <c r="H119" i="12"/>
  <c r="U119" i="12"/>
  <c r="H120" i="12" l="1"/>
  <c r="U120" i="12"/>
  <c r="D120" i="12"/>
  <c r="Q120" i="12"/>
  <c r="I120" i="12"/>
  <c r="V120" i="12"/>
  <c r="K120" i="12"/>
  <c r="X120" i="12"/>
  <c r="J120" i="12"/>
  <c r="W120" i="12"/>
  <c r="E120" i="12"/>
  <c r="R120" i="12"/>
  <c r="F121" i="12"/>
  <c r="S121" i="12"/>
  <c r="C122" i="12"/>
  <c r="P122" i="12"/>
  <c r="L120" i="12"/>
  <c r="Y120" i="12"/>
  <c r="G120" i="12"/>
  <c r="T120" i="12"/>
  <c r="G121" i="12" l="1"/>
  <c r="T121" i="12"/>
  <c r="C123" i="12"/>
  <c r="P123" i="12"/>
  <c r="E121" i="12"/>
  <c r="R121" i="12"/>
  <c r="K121" i="12"/>
  <c r="X121" i="12"/>
  <c r="D121" i="12"/>
  <c r="Q121" i="12"/>
  <c r="L121" i="12"/>
  <c r="Y121" i="12"/>
  <c r="F122" i="12"/>
  <c r="S122" i="12"/>
  <c r="J121" i="12"/>
  <c r="W121" i="12"/>
  <c r="I121" i="12"/>
  <c r="V121" i="12"/>
  <c r="H121" i="12"/>
  <c r="U121" i="12"/>
  <c r="H122" i="12" l="1"/>
  <c r="U122" i="12"/>
  <c r="J122" i="12"/>
  <c r="W122" i="12"/>
  <c r="L122" i="12"/>
  <c r="Y122" i="12"/>
  <c r="K122" i="12"/>
  <c r="X122" i="12"/>
  <c r="C124" i="12"/>
  <c r="P124" i="12"/>
  <c r="I122" i="12"/>
  <c r="V122" i="12"/>
  <c r="F123" i="12"/>
  <c r="S123" i="12"/>
  <c r="D122" i="12"/>
  <c r="Q122" i="12"/>
  <c r="E122" i="12"/>
  <c r="R122" i="12"/>
  <c r="G122" i="12"/>
  <c r="T122" i="12"/>
  <c r="G123" i="12" l="1"/>
  <c r="T123" i="12"/>
  <c r="D123" i="12"/>
  <c r="Q123" i="12"/>
  <c r="I123" i="12"/>
  <c r="V123" i="12"/>
  <c r="K123" i="12"/>
  <c r="X123" i="12"/>
  <c r="J123" i="12"/>
  <c r="W123" i="12"/>
  <c r="E123" i="12"/>
  <c r="R123" i="12"/>
  <c r="F124" i="12"/>
  <c r="S124" i="12"/>
  <c r="C125" i="12"/>
  <c r="P125" i="12"/>
  <c r="L123" i="12"/>
  <c r="Y123" i="12"/>
  <c r="H123" i="12"/>
  <c r="U123" i="12"/>
  <c r="H124" i="12" l="1"/>
  <c r="U124" i="12"/>
  <c r="C126" i="12"/>
  <c r="P126" i="12"/>
  <c r="E124" i="12"/>
  <c r="R124" i="12"/>
  <c r="K124" i="12"/>
  <c r="X124" i="12"/>
  <c r="D124" i="12"/>
  <c r="Q124" i="12"/>
  <c r="L124" i="12"/>
  <c r="Y124" i="12"/>
  <c r="F125" i="12"/>
  <c r="S125" i="12"/>
  <c r="J124" i="12"/>
  <c r="W124" i="12"/>
  <c r="I124" i="12"/>
  <c r="V124" i="12"/>
  <c r="G124" i="12"/>
  <c r="T124" i="12"/>
  <c r="G125" i="12" l="1"/>
  <c r="T125" i="12"/>
  <c r="J125" i="12"/>
  <c r="W125" i="12"/>
  <c r="L125" i="12"/>
  <c r="Y125" i="12"/>
  <c r="K125" i="12"/>
  <c r="X125" i="12"/>
  <c r="C127" i="12"/>
  <c r="P127" i="12"/>
  <c r="I125" i="12"/>
  <c r="V125" i="12"/>
  <c r="F126" i="12"/>
  <c r="S126" i="12"/>
  <c r="D125" i="12"/>
  <c r="Q125" i="12"/>
  <c r="E125" i="12"/>
  <c r="R125" i="12"/>
  <c r="H125" i="12"/>
  <c r="U125" i="12"/>
  <c r="H126" i="12" l="1"/>
  <c r="U126" i="12"/>
  <c r="D126" i="12"/>
  <c r="Q126" i="12"/>
  <c r="I126" i="12"/>
  <c r="V126" i="12"/>
  <c r="K126" i="12"/>
  <c r="X126" i="12"/>
  <c r="J126" i="12"/>
  <c r="W126" i="12"/>
  <c r="E126" i="12"/>
  <c r="R126" i="12"/>
  <c r="F127" i="12"/>
  <c r="S127" i="12"/>
  <c r="C128" i="12"/>
  <c r="P128" i="12"/>
  <c r="L126" i="12"/>
  <c r="Y126" i="12"/>
  <c r="G126" i="12"/>
  <c r="T126" i="12"/>
  <c r="G127" i="12" l="1"/>
  <c r="T127" i="12"/>
  <c r="C129" i="12"/>
  <c r="P129" i="12"/>
  <c r="E127" i="12"/>
  <c r="R127" i="12"/>
  <c r="K127" i="12"/>
  <c r="X127" i="12"/>
  <c r="D127" i="12"/>
  <c r="Q127" i="12"/>
  <c r="L127" i="12"/>
  <c r="Y127" i="12"/>
  <c r="F128" i="12"/>
  <c r="S128" i="12"/>
  <c r="J127" i="12"/>
  <c r="W127" i="12"/>
  <c r="I127" i="12"/>
  <c r="V127" i="12"/>
  <c r="H127" i="12"/>
  <c r="U127" i="12"/>
  <c r="H128" i="12" l="1"/>
  <c r="U128" i="12"/>
  <c r="J128" i="12"/>
  <c r="W128" i="12"/>
  <c r="L128" i="12"/>
  <c r="Y128" i="12"/>
  <c r="K128" i="12"/>
  <c r="X128" i="12"/>
  <c r="C130" i="12"/>
  <c r="P130" i="12"/>
  <c r="I128" i="12"/>
  <c r="V128" i="12"/>
  <c r="F129" i="12"/>
  <c r="S129" i="12"/>
  <c r="D128" i="12"/>
  <c r="Q128" i="12"/>
  <c r="E128" i="12"/>
  <c r="R128" i="12"/>
  <c r="G128" i="12"/>
  <c r="T128" i="12"/>
  <c r="G129" i="12" l="1"/>
  <c r="T129" i="12"/>
  <c r="D129" i="12"/>
  <c r="Q129" i="12"/>
  <c r="I129" i="12"/>
  <c r="V129" i="12"/>
  <c r="K129" i="12"/>
  <c r="X129" i="12"/>
  <c r="J129" i="12"/>
  <c r="W129" i="12"/>
  <c r="E129" i="12"/>
  <c r="R129" i="12"/>
  <c r="F130" i="12"/>
  <c r="S130" i="12"/>
  <c r="C131" i="12"/>
  <c r="P131" i="12"/>
  <c r="L129" i="12"/>
  <c r="Y129" i="12"/>
  <c r="H129" i="12"/>
  <c r="U129" i="12"/>
  <c r="H130" i="12" l="1"/>
  <c r="U130" i="12"/>
  <c r="C132" i="12"/>
  <c r="P132" i="12"/>
  <c r="E130" i="12"/>
  <c r="R130" i="12"/>
  <c r="K130" i="12"/>
  <c r="X130" i="12"/>
  <c r="D130" i="12"/>
  <c r="Q130" i="12"/>
  <c r="L130" i="12"/>
  <c r="Y130" i="12"/>
  <c r="F131" i="12"/>
  <c r="S131" i="12"/>
  <c r="J130" i="12"/>
  <c r="W130" i="12"/>
  <c r="I130" i="12"/>
  <c r="V130" i="12"/>
  <c r="G130" i="12"/>
  <c r="T130" i="12"/>
  <c r="G131" i="12" l="1"/>
  <c r="T131" i="12"/>
  <c r="J131" i="12"/>
  <c r="W131" i="12"/>
  <c r="L131" i="12"/>
  <c r="Y131" i="12"/>
  <c r="K131" i="12"/>
  <c r="X131" i="12"/>
  <c r="C133" i="12"/>
  <c r="P133" i="12"/>
  <c r="I131" i="12"/>
  <c r="V131" i="12"/>
  <c r="F132" i="12"/>
  <c r="S132" i="12"/>
  <c r="D131" i="12"/>
  <c r="Q131" i="12"/>
  <c r="E131" i="12"/>
  <c r="R131" i="12"/>
  <c r="H131" i="12"/>
  <c r="U131" i="12"/>
  <c r="H132" i="12" l="1"/>
  <c r="U132" i="12"/>
  <c r="D132" i="12"/>
  <c r="Q132" i="12"/>
  <c r="I132" i="12"/>
  <c r="V132" i="12"/>
  <c r="K132" i="12"/>
  <c r="X132" i="12"/>
  <c r="J132" i="12"/>
  <c r="W132" i="12"/>
  <c r="E132" i="12"/>
  <c r="R132" i="12"/>
  <c r="F133" i="12"/>
  <c r="S133" i="12"/>
  <c r="C134" i="12"/>
  <c r="P134" i="12"/>
  <c r="L132" i="12"/>
  <c r="Y132" i="12"/>
  <c r="G132" i="12"/>
  <c r="T132" i="12"/>
  <c r="G133" i="12" l="1"/>
  <c r="T133" i="12"/>
  <c r="C135" i="12"/>
  <c r="P135" i="12"/>
  <c r="E133" i="12"/>
  <c r="R133" i="12"/>
  <c r="K133" i="12"/>
  <c r="X133" i="12"/>
  <c r="D133" i="12"/>
  <c r="Q133" i="12"/>
  <c r="L133" i="12"/>
  <c r="Y133" i="12"/>
  <c r="F134" i="12"/>
  <c r="S134" i="12"/>
  <c r="J133" i="12"/>
  <c r="W133" i="12"/>
  <c r="I133" i="12"/>
  <c r="V133" i="12"/>
  <c r="H133" i="12"/>
  <c r="U133" i="12"/>
  <c r="H134" i="12" l="1"/>
  <c r="U134" i="12"/>
  <c r="J134" i="12"/>
  <c r="W134" i="12"/>
  <c r="L134" i="12"/>
  <c r="Y134" i="12"/>
  <c r="K134" i="12"/>
  <c r="X134" i="12"/>
  <c r="C136" i="12"/>
  <c r="P136" i="12"/>
  <c r="I134" i="12"/>
  <c r="V134" i="12"/>
  <c r="F135" i="12"/>
  <c r="S135" i="12"/>
  <c r="D134" i="12"/>
  <c r="Q134" i="12"/>
  <c r="E134" i="12"/>
  <c r="R134" i="12"/>
  <c r="G134" i="12"/>
  <c r="T134" i="12"/>
  <c r="G135" i="12" l="1"/>
  <c r="T135" i="12"/>
  <c r="D135" i="12"/>
  <c r="Q135" i="12"/>
  <c r="I135" i="12"/>
  <c r="V135" i="12"/>
  <c r="K135" i="12"/>
  <c r="X135" i="12"/>
  <c r="J135" i="12"/>
  <c r="W135" i="12"/>
  <c r="E135" i="12"/>
  <c r="R135" i="12"/>
  <c r="F136" i="12"/>
  <c r="S136" i="12"/>
  <c r="C137" i="12"/>
  <c r="P137" i="12"/>
  <c r="L135" i="12"/>
  <c r="Y135" i="12"/>
  <c r="H135" i="12"/>
  <c r="U135" i="12"/>
  <c r="H136" i="12" l="1"/>
  <c r="U136" i="12"/>
  <c r="C138" i="12"/>
  <c r="P138" i="12"/>
  <c r="E136" i="12"/>
  <c r="R136" i="12"/>
  <c r="K136" i="12"/>
  <c r="X136" i="12"/>
  <c r="D136" i="12"/>
  <c r="Q136" i="12"/>
  <c r="L136" i="12"/>
  <c r="Y136" i="12"/>
  <c r="F137" i="12"/>
  <c r="S137" i="12"/>
  <c r="J136" i="12"/>
  <c r="W136" i="12"/>
  <c r="I136" i="12"/>
  <c r="V136" i="12"/>
  <c r="G136" i="12"/>
  <c r="T136" i="12"/>
  <c r="G137" i="12" l="1"/>
  <c r="T137" i="12"/>
  <c r="J137" i="12"/>
  <c r="W137" i="12"/>
  <c r="L137" i="12"/>
  <c r="Y137" i="12"/>
  <c r="K137" i="12"/>
  <c r="X137" i="12"/>
  <c r="C139" i="12"/>
  <c r="P139" i="12"/>
  <c r="I137" i="12"/>
  <c r="V137" i="12"/>
  <c r="F138" i="12"/>
  <c r="S138" i="12"/>
  <c r="D137" i="12"/>
  <c r="Q137" i="12"/>
  <c r="E137" i="12"/>
  <c r="R137" i="12"/>
  <c r="H137" i="12"/>
  <c r="U137" i="12"/>
  <c r="H138" i="12" l="1"/>
  <c r="U138" i="12"/>
  <c r="D138" i="12"/>
  <c r="Q138" i="12"/>
  <c r="I138" i="12"/>
  <c r="V138" i="12"/>
  <c r="K138" i="12"/>
  <c r="X138" i="12"/>
  <c r="J138" i="12"/>
  <c r="W138" i="12"/>
  <c r="E138" i="12"/>
  <c r="R138" i="12"/>
  <c r="F139" i="12"/>
  <c r="S139" i="12"/>
  <c r="C140" i="12"/>
  <c r="P140" i="12"/>
  <c r="L138" i="12"/>
  <c r="Y138" i="12"/>
  <c r="G138" i="12"/>
  <c r="T138" i="12"/>
  <c r="G139" i="12" l="1"/>
  <c r="T139" i="12"/>
  <c r="C141" i="12"/>
  <c r="P141" i="12"/>
  <c r="E139" i="12"/>
  <c r="R139" i="12"/>
  <c r="K139" i="12"/>
  <c r="X139" i="12"/>
  <c r="D139" i="12"/>
  <c r="Q139" i="12"/>
  <c r="L139" i="12"/>
  <c r="Y139" i="12"/>
  <c r="F140" i="12"/>
  <c r="S140" i="12"/>
  <c r="J139" i="12"/>
  <c r="W139" i="12"/>
  <c r="I139" i="12"/>
  <c r="V139" i="12"/>
  <c r="H139" i="12"/>
  <c r="U139" i="12"/>
  <c r="H140" i="12" l="1"/>
  <c r="U140" i="12"/>
  <c r="J140" i="12"/>
  <c r="W140" i="12"/>
  <c r="L140" i="12"/>
  <c r="Y140" i="12"/>
  <c r="K140" i="12"/>
  <c r="X140" i="12"/>
  <c r="C142" i="12"/>
  <c r="P142" i="12"/>
  <c r="I140" i="12"/>
  <c r="V140" i="12"/>
  <c r="F141" i="12"/>
  <c r="S141" i="12"/>
  <c r="D140" i="12"/>
  <c r="Q140" i="12"/>
  <c r="E140" i="12"/>
  <c r="R140" i="12"/>
  <c r="G140" i="12"/>
  <c r="T140" i="12"/>
  <c r="G141" i="12" l="1"/>
  <c r="T141" i="12"/>
  <c r="D141" i="12"/>
  <c r="Q141" i="12"/>
  <c r="I141" i="12"/>
  <c r="V141" i="12"/>
  <c r="K141" i="12"/>
  <c r="X141" i="12"/>
  <c r="J141" i="12"/>
  <c r="W141" i="12"/>
  <c r="E141" i="12"/>
  <c r="R141" i="12"/>
  <c r="F142" i="12"/>
  <c r="S142" i="12"/>
  <c r="C143" i="12"/>
  <c r="P143" i="12"/>
  <c r="L141" i="12"/>
  <c r="Y141" i="12"/>
  <c r="H141" i="12"/>
  <c r="U141" i="12"/>
  <c r="H142" i="12" l="1"/>
  <c r="U142" i="12"/>
  <c r="C144" i="12"/>
  <c r="P144" i="12"/>
  <c r="E142" i="12"/>
  <c r="R142" i="12"/>
  <c r="K142" i="12"/>
  <c r="X142" i="12"/>
  <c r="D142" i="12"/>
  <c r="Q142" i="12"/>
  <c r="L142" i="12"/>
  <c r="Y142" i="12"/>
  <c r="F143" i="12"/>
  <c r="S143" i="12"/>
  <c r="J142" i="12"/>
  <c r="W142" i="12"/>
  <c r="I142" i="12"/>
  <c r="V142" i="12"/>
  <c r="G142" i="12"/>
  <c r="T142" i="12"/>
  <c r="G143" i="12" l="1"/>
  <c r="T143" i="12"/>
  <c r="J143" i="12"/>
  <c r="W143" i="12"/>
  <c r="L143" i="12"/>
  <c r="Y143" i="12"/>
  <c r="K143" i="12"/>
  <c r="X143" i="12"/>
  <c r="C145" i="12"/>
  <c r="P145" i="12"/>
  <c r="I143" i="12"/>
  <c r="V143" i="12"/>
  <c r="F144" i="12"/>
  <c r="S144" i="12"/>
  <c r="D143" i="12"/>
  <c r="Q143" i="12"/>
  <c r="E143" i="12"/>
  <c r="R143" i="12"/>
  <c r="H143" i="12"/>
  <c r="U143" i="12"/>
  <c r="H144" i="12" l="1"/>
  <c r="U144" i="12"/>
  <c r="D144" i="12"/>
  <c r="Q144" i="12"/>
  <c r="I144" i="12"/>
  <c r="V144" i="12"/>
  <c r="K144" i="12"/>
  <c r="X144" i="12"/>
  <c r="J144" i="12"/>
  <c r="W144" i="12"/>
  <c r="E144" i="12"/>
  <c r="R144" i="12"/>
  <c r="F145" i="12"/>
  <c r="S145" i="12"/>
  <c r="C146" i="12"/>
  <c r="P146" i="12"/>
  <c r="L144" i="12"/>
  <c r="Y144" i="12"/>
  <c r="G144" i="12"/>
  <c r="T144" i="12"/>
  <c r="G145" i="12" l="1"/>
  <c r="T145" i="12"/>
  <c r="C147" i="12"/>
  <c r="P147" i="12"/>
  <c r="E145" i="12"/>
  <c r="R145" i="12"/>
  <c r="K145" i="12"/>
  <c r="X145" i="12"/>
  <c r="D145" i="12"/>
  <c r="Q145" i="12"/>
  <c r="L145" i="12"/>
  <c r="Y145" i="12"/>
  <c r="F146" i="12"/>
  <c r="S146" i="12"/>
  <c r="J145" i="12"/>
  <c r="W145" i="12"/>
  <c r="I145" i="12"/>
  <c r="V145" i="12"/>
  <c r="H145" i="12"/>
  <c r="U145" i="12"/>
  <c r="D146" i="12" l="1"/>
  <c r="Q146" i="12"/>
  <c r="I146" i="12"/>
  <c r="V146" i="12"/>
  <c r="F147" i="12"/>
  <c r="S147" i="12"/>
  <c r="E146" i="12"/>
  <c r="R146" i="12"/>
  <c r="G146" i="12"/>
  <c r="T146" i="12"/>
  <c r="H146" i="12"/>
  <c r="U146" i="12"/>
  <c r="J146" i="12"/>
  <c r="W146" i="12"/>
  <c r="L146" i="12"/>
  <c r="Y146" i="12"/>
  <c r="K146" i="12"/>
  <c r="X146" i="12"/>
  <c r="C148" i="12"/>
  <c r="P148" i="12"/>
  <c r="C149" i="12" l="1"/>
  <c r="P149" i="12"/>
  <c r="L147" i="12"/>
  <c r="Y147" i="12"/>
  <c r="H147" i="12"/>
  <c r="U147" i="12"/>
  <c r="E147" i="12"/>
  <c r="R147" i="12"/>
  <c r="I147" i="12"/>
  <c r="V147" i="12"/>
  <c r="K147" i="12"/>
  <c r="X147" i="12"/>
  <c r="J147" i="12"/>
  <c r="W147" i="12"/>
  <c r="G147" i="12"/>
  <c r="T147" i="12"/>
  <c r="F148" i="12"/>
  <c r="S148" i="12"/>
  <c r="D147" i="12"/>
  <c r="Q147" i="12"/>
  <c r="D148" i="12" l="1"/>
  <c r="Q148" i="12"/>
  <c r="G148" i="12"/>
  <c r="T148" i="12"/>
  <c r="K148" i="12"/>
  <c r="X148" i="12"/>
  <c r="E148" i="12"/>
  <c r="R148" i="12"/>
  <c r="L148" i="12"/>
  <c r="Y148" i="12"/>
  <c r="F149" i="12"/>
  <c r="S149" i="12"/>
  <c r="J148" i="12"/>
  <c r="W148" i="12"/>
  <c r="I148" i="12"/>
  <c r="V148" i="12"/>
  <c r="H148" i="12"/>
  <c r="U148" i="12"/>
  <c r="C150" i="12"/>
  <c r="P150" i="12"/>
  <c r="C151" i="12" l="1"/>
  <c r="P151" i="12"/>
  <c r="I149" i="12"/>
  <c r="V149" i="12"/>
  <c r="F150" i="12"/>
  <c r="S150" i="12"/>
  <c r="E149" i="12"/>
  <c r="R149" i="12"/>
  <c r="G149" i="12"/>
  <c r="T149" i="12"/>
  <c r="H149" i="12"/>
  <c r="U149" i="12"/>
  <c r="J149" i="12"/>
  <c r="W149" i="12"/>
  <c r="L149" i="12"/>
  <c r="Y149" i="12"/>
  <c r="K149" i="12"/>
  <c r="X149" i="12"/>
  <c r="D149" i="12"/>
  <c r="Q149" i="12"/>
  <c r="D150" i="12" l="1"/>
  <c r="Q150" i="12"/>
  <c r="L150" i="12"/>
  <c r="Y150" i="12"/>
  <c r="H150" i="12"/>
  <c r="U150" i="12"/>
  <c r="E150" i="12"/>
  <c r="R150" i="12"/>
  <c r="I150" i="12"/>
  <c r="V150" i="12"/>
  <c r="K150" i="12"/>
  <c r="X150" i="12"/>
  <c r="J150" i="12"/>
  <c r="W150" i="12"/>
  <c r="G150" i="12"/>
  <c r="T150" i="12"/>
  <c r="F151" i="12"/>
  <c r="S151" i="12"/>
  <c r="C152" i="12"/>
  <c r="P152" i="12"/>
  <c r="C153" i="12" l="1"/>
  <c r="P153" i="12"/>
  <c r="G151" i="12"/>
  <c r="T151" i="12"/>
  <c r="K151" i="12"/>
  <c r="X151" i="12"/>
  <c r="E151" i="12"/>
  <c r="R151" i="12"/>
  <c r="L151" i="12"/>
  <c r="Y151" i="12"/>
  <c r="F152" i="12"/>
  <c r="S152" i="12"/>
  <c r="J151" i="12"/>
  <c r="W151" i="12"/>
  <c r="I151" i="12"/>
  <c r="V151" i="12"/>
  <c r="H151" i="12"/>
  <c r="U151" i="12"/>
  <c r="D151" i="12"/>
  <c r="Q151" i="12"/>
  <c r="D152" i="12" l="1"/>
  <c r="Q152" i="12"/>
  <c r="I152" i="12"/>
  <c r="V152" i="12"/>
  <c r="F153" i="12"/>
  <c r="S153" i="12"/>
  <c r="E152" i="12"/>
  <c r="R152" i="12"/>
  <c r="G152" i="12"/>
  <c r="T152" i="12"/>
  <c r="H152" i="12"/>
  <c r="U152" i="12"/>
  <c r="J152" i="12"/>
  <c r="W152" i="12"/>
  <c r="L152" i="12"/>
  <c r="Y152" i="12"/>
  <c r="K152" i="12"/>
  <c r="X152" i="12"/>
  <c r="C154" i="12"/>
  <c r="P154" i="12"/>
  <c r="C155" i="12" l="1"/>
  <c r="P155" i="12"/>
  <c r="L153" i="12"/>
  <c r="Y153" i="12"/>
  <c r="H153" i="12"/>
  <c r="U153" i="12"/>
  <c r="E153" i="12"/>
  <c r="R153" i="12"/>
  <c r="I153" i="12"/>
  <c r="V153" i="12"/>
  <c r="K153" i="12"/>
  <c r="X153" i="12"/>
  <c r="J153" i="12"/>
  <c r="W153" i="12"/>
  <c r="G153" i="12"/>
  <c r="T153" i="12"/>
  <c r="F154" i="12"/>
  <c r="S154" i="12"/>
  <c r="D153" i="12"/>
  <c r="Q153" i="12"/>
  <c r="D154" i="12" l="1"/>
  <c r="Q154" i="12"/>
  <c r="G154" i="12"/>
  <c r="T154" i="12"/>
  <c r="K154" i="12"/>
  <c r="X154" i="12"/>
  <c r="E154" i="12"/>
  <c r="R154" i="12"/>
  <c r="L154" i="12"/>
  <c r="Y154" i="12"/>
  <c r="F155" i="12"/>
  <c r="S155" i="12"/>
  <c r="J154" i="12"/>
  <c r="W154" i="12"/>
  <c r="I154" i="12"/>
  <c r="V154" i="12"/>
  <c r="H154" i="12"/>
  <c r="U154" i="12"/>
  <c r="C156" i="12"/>
  <c r="P156" i="12"/>
  <c r="C157" i="12" l="1"/>
  <c r="P157" i="12"/>
  <c r="I155" i="12"/>
  <c r="V155" i="12"/>
  <c r="F156" i="12"/>
  <c r="S156" i="12"/>
  <c r="E155" i="12"/>
  <c r="R155" i="12"/>
  <c r="G155" i="12"/>
  <c r="T155" i="12"/>
  <c r="H155" i="12"/>
  <c r="U155" i="12"/>
  <c r="J155" i="12"/>
  <c r="W155" i="12"/>
  <c r="L155" i="12"/>
  <c r="Y155" i="12"/>
  <c r="K155" i="12"/>
  <c r="X155" i="12"/>
  <c r="D155" i="12"/>
  <c r="Q155" i="12"/>
  <c r="D156" i="12" l="1"/>
  <c r="Q156" i="12"/>
  <c r="L156" i="12"/>
  <c r="Y156" i="12"/>
  <c r="H156" i="12"/>
  <c r="U156" i="12"/>
  <c r="E156" i="12"/>
  <c r="R156" i="12"/>
  <c r="I156" i="12"/>
  <c r="V156" i="12"/>
  <c r="K156" i="12"/>
  <c r="X156" i="12"/>
  <c r="J156" i="12"/>
  <c r="W156" i="12"/>
  <c r="G156" i="12"/>
  <c r="T156" i="12"/>
  <c r="F157" i="12"/>
  <c r="S157" i="12"/>
  <c r="C158" i="12"/>
  <c r="P158" i="12"/>
  <c r="C159" i="12" l="1"/>
  <c r="P159" i="12"/>
  <c r="G157" i="12"/>
  <c r="T157" i="12"/>
  <c r="K157" i="12"/>
  <c r="X157" i="12"/>
  <c r="E157" i="12"/>
  <c r="R157" i="12"/>
  <c r="L157" i="12"/>
  <c r="Y157" i="12"/>
  <c r="F158" i="12"/>
  <c r="S158" i="12"/>
  <c r="J157" i="12"/>
  <c r="W157" i="12"/>
  <c r="I157" i="12"/>
  <c r="V157" i="12"/>
  <c r="H157" i="12"/>
  <c r="U157" i="12"/>
  <c r="D157" i="12"/>
  <c r="Q157" i="12"/>
  <c r="D158" i="12" l="1"/>
  <c r="Q158" i="12"/>
  <c r="I158" i="12"/>
  <c r="V158" i="12"/>
  <c r="F159" i="12"/>
  <c r="S159" i="12"/>
  <c r="E158" i="12"/>
  <c r="R158" i="12"/>
  <c r="G158" i="12"/>
  <c r="T158" i="12"/>
  <c r="H158" i="12"/>
  <c r="U158" i="12"/>
  <c r="J158" i="12"/>
  <c r="W158" i="12"/>
  <c r="L158" i="12"/>
  <c r="Y158" i="12"/>
  <c r="K158" i="12"/>
  <c r="X158" i="12"/>
  <c r="C160" i="12"/>
  <c r="P160" i="12"/>
  <c r="C161" i="12" l="1"/>
  <c r="P161" i="12"/>
  <c r="L159" i="12"/>
  <c r="Y159" i="12"/>
  <c r="H159" i="12"/>
  <c r="U159" i="12"/>
  <c r="E159" i="12"/>
  <c r="R159" i="12"/>
  <c r="I159" i="12"/>
  <c r="V159" i="12"/>
  <c r="K159" i="12"/>
  <c r="X159" i="12"/>
  <c r="J159" i="12"/>
  <c r="W159" i="12"/>
  <c r="G159" i="12"/>
  <c r="T159" i="12"/>
  <c r="F160" i="12"/>
  <c r="S160" i="12"/>
  <c r="D159" i="12"/>
  <c r="Q159" i="12"/>
  <c r="D160" i="12" l="1"/>
  <c r="Q160" i="12"/>
  <c r="G160" i="12"/>
  <c r="T160" i="12"/>
  <c r="K160" i="12"/>
  <c r="X160" i="12"/>
  <c r="E160" i="12"/>
  <c r="R160" i="12"/>
  <c r="L160" i="12"/>
  <c r="Y160" i="12"/>
  <c r="F161" i="12"/>
  <c r="S161" i="12"/>
  <c r="J160" i="12"/>
  <c r="W160" i="12"/>
  <c r="I160" i="12"/>
  <c r="V160" i="12"/>
  <c r="H160" i="12"/>
  <c r="U160" i="12"/>
  <c r="C162" i="12"/>
  <c r="P162" i="12"/>
  <c r="C163" i="12" l="1"/>
  <c r="P163" i="12"/>
  <c r="I161" i="12"/>
  <c r="V161" i="12"/>
  <c r="F162" i="12"/>
  <c r="S162" i="12"/>
  <c r="E161" i="12"/>
  <c r="R161" i="12"/>
  <c r="G161" i="12"/>
  <c r="T161" i="12"/>
  <c r="H161" i="12"/>
  <c r="U161" i="12"/>
  <c r="J161" i="12"/>
  <c r="W161" i="12"/>
  <c r="L161" i="12"/>
  <c r="Y161" i="12"/>
  <c r="K161" i="12"/>
  <c r="X161" i="12"/>
  <c r="D161" i="12"/>
  <c r="Q161" i="12"/>
  <c r="D162" i="12" l="1"/>
  <c r="Q162" i="12"/>
  <c r="L162" i="12"/>
  <c r="Y162" i="12"/>
  <c r="H162" i="12"/>
  <c r="U162" i="12"/>
  <c r="E162" i="12"/>
  <c r="R162" i="12"/>
  <c r="I162" i="12"/>
  <c r="V162" i="12"/>
  <c r="K162" i="12"/>
  <c r="X162" i="12"/>
  <c r="J162" i="12"/>
  <c r="W162" i="12"/>
  <c r="G162" i="12"/>
  <c r="T162" i="12"/>
  <c r="F163" i="12"/>
  <c r="S163" i="12"/>
  <c r="C164" i="12"/>
  <c r="P164" i="12"/>
  <c r="C165" i="12" l="1"/>
  <c r="P165" i="12"/>
  <c r="G163" i="12"/>
  <c r="T163" i="12"/>
  <c r="K163" i="12"/>
  <c r="X163" i="12"/>
  <c r="E163" i="12"/>
  <c r="R163" i="12"/>
  <c r="L163" i="12"/>
  <c r="Y163" i="12"/>
  <c r="F164" i="12"/>
  <c r="S164" i="12"/>
  <c r="J163" i="12"/>
  <c r="W163" i="12"/>
  <c r="I163" i="12"/>
  <c r="V163" i="12"/>
  <c r="H163" i="12"/>
  <c r="U163" i="12"/>
  <c r="D163" i="12"/>
  <c r="Q163" i="12"/>
  <c r="D164" i="12" l="1"/>
  <c r="Q164" i="12"/>
  <c r="I164" i="12"/>
  <c r="V164" i="12"/>
  <c r="F165" i="12"/>
  <c r="S165" i="12"/>
  <c r="E164" i="12"/>
  <c r="R164" i="12"/>
  <c r="G164" i="12"/>
  <c r="T164" i="12"/>
  <c r="H164" i="12"/>
  <c r="U164" i="12"/>
  <c r="J164" i="12"/>
  <c r="W164" i="12"/>
  <c r="L164" i="12"/>
  <c r="Y164" i="12"/>
  <c r="K164" i="12"/>
  <c r="X164" i="12"/>
  <c r="C166" i="12"/>
  <c r="P166" i="12"/>
  <c r="C167" i="12" l="1"/>
  <c r="P167" i="12"/>
  <c r="L165" i="12"/>
  <c r="Y165" i="12"/>
  <c r="H165" i="12"/>
  <c r="U165" i="12"/>
  <c r="E165" i="12"/>
  <c r="R165" i="12"/>
  <c r="I165" i="12"/>
  <c r="V165" i="12"/>
  <c r="K165" i="12"/>
  <c r="X165" i="12"/>
  <c r="J165" i="12"/>
  <c r="W165" i="12"/>
  <c r="G165" i="12"/>
  <c r="T165" i="12"/>
  <c r="F166" i="12"/>
  <c r="S166" i="12"/>
  <c r="D165" i="12"/>
  <c r="Q165" i="12"/>
  <c r="D166" i="12" l="1"/>
  <c r="Q166" i="12"/>
  <c r="G166" i="12"/>
  <c r="T166" i="12"/>
  <c r="K166" i="12"/>
  <c r="X166" i="12"/>
  <c r="E166" i="12"/>
  <c r="R166" i="12"/>
  <c r="L166" i="12"/>
  <c r="Y166" i="12"/>
  <c r="F167" i="12"/>
  <c r="S167" i="12"/>
  <c r="J166" i="12"/>
  <c r="W166" i="12"/>
  <c r="I166" i="12"/>
  <c r="V166" i="12"/>
  <c r="H166" i="12"/>
  <c r="U166" i="12"/>
  <c r="C168" i="12"/>
  <c r="P168" i="12"/>
  <c r="C169" i="12" l="1"/>
  <c r="P169" i="12"/>
  <c r="I167" i="12"/>
  <c r="V167" i="12"/>
  <c r="F168" i="12"/>
  <c r="S168" i="12"/>
  <c r="E167" i="12"/>
  <c r="R167" i="12"/>
  <c r="G167" i="12"/>
  <c r="T167" i="12"/>
  <c r="H167" i="12"/>
  <c r="U167" i="12"/>
  <c r="J167" i="12"/>
  <c r="W167" i="12"/>
  <c r="L167" i="12"/>
  <c r="Y167" i="12"/>
  <c r="K167" i="12"/>
  <c r="X167" i="12"/>
  <c r="D167" i="12"/>
  <c r="Q167" i="12"/>
  <c r="D168" i="12" l="1"/>
  <c r="Q168" i="12"/>
  <c r="L168" i="12"/>
  <c r="Y168" i="12"/>
  <c r="H168" i="12"/>
  <c r="U168" i="12"/>
  <c r="E168" i="12"/>
  <c r="R168" i="12"/>
  <c r="I168" i="12"/>
  <c r="V168" i="12"/>
  <c r="K168" i="12"/>
  <c r="X168" i="12"/>
  <c r="J168" i="12"/>
  <c r="W168" i="12"/>
  <c r="G168" i="12"/>
  <c r="T168" i="12"/>
  <c r="F169" i="12"/>
  <c r="S169" i="12"/>
  <c r="C170" i="12"/>
  <c r="P170" i="12"/>
  <c r="C171" i="12" l="1"/>
  <c r="P171" i="12"/>
  <c r="G169" i="12"/>
  <c r="T169" i="12"/>
  <c r="K169" i="12"/>
  <c r="X169" i="12"/>
  <c r="E169" i="12"/>
  <c r="R169" i="12"/>
  <c r="L169" i="12"/>
  <c r="Y169" i="12"/>
  <c r="F170" i="12"/>
  <c r="S170" i="12"/>
  <c r="J169" i="12"/>
  <c r="W169" i="12"/>
  <c r="I169" i="12"/>
  <c r="V169" i="12"/>
  <c r="H169" i="12"/>
  <c r="U169" i="12"/>
  <c r="D169" i="12"/>
  <c r="Q169" i="12"/>
  <c r="D170" i="12" l="1"/>
  <c r="Q170" i="12"/>
  <c r="I170" i="12"/>
  <c r="V170" i="12"/>
  <c r="F171" i="12"/>
  <c r="S171" i="12"/>
  <c r="E170" i="12"/>
  <c r="R170" i="12"/>
  <c r="G170" i="12"/>
  <c r="T170" i="12"/>
  <c r="H170" i="12"/>
  <c r="U170" i="12"/>
  <c r="J170" i="12"/>
  <c r="W170" i="12"/>
  <c r="L170" i="12"/>
  <c r="Y170" i="12"/>
  <c r="K170" i="12"/>
  <c r="X170" i="12"/>
  <c r="C172" i="12"/>
  <c r="P172" i="12"/>
  <c r="C173" i="12" l="1"/>
  <c r="P173" i="12"/>
  <c r="L171" i="12"/>
  <c r="Y171" i="12"/>
  <c r="H171" i="12"/>
  <c r="U171" i="12"/>
  <c r="E171" i="12"/>
  <c r="R171" i="12"/>
  <c r="I171" i="12"/>
  <c r="V171" i="12"/>
  <c r="K171" i="12"/>
  <c r="X171" i="12"/>
  <c r="J171" i="12"/>
  <c r="W171" i="12"/>
  <c r="G171" i="12"/>
  <c r="T171" i="12"/>
  <c r="F172" i="12"/>
  <c r="S172" i="12"/>
  <c r="D171" i="12"/>
  <c r="Q171" i="12"/>
  <c r="D172" i="12" l="1"/>
  <c r="Q172" i="12"/>
  <c r="G172" i="12"/>
  <c r="T172" i="12"/>
  <c r="K172" i="12"/>
  <c r="X172" i="12"/>
  <c r="E172" i="12"/>
  <c r="R172" i="12"/>
  <c r="L172" i="12"/>
  <c r="Y172" i="12"/>
  <c r="F173" i="12"/>
  <c r="S173" i="12"/>
  <c r="J172" i="12"/>
  <c r="W172" i="12"/>
  <c r="I172" i="12"/>
  <c r="V172" i="12"/>
  <c r="H172" i="12"/>
  <c r="U172" i="12"/>
  <c r="C174" i="12"/>
  <c r="P174" i="12"/>
  <c r="C175" i="12" l="1"/>
  <c r="P175" i="12"/>
  <c r="I173" i="12"/>
  <c r="V173" i="12"/>
  <c r="F174" i="12"/>
  <c r="S174" i="12"/>
  <c r="E173" i="12"/>
  <c r="R173" i="12"/>
  <c r="G173" i="12"/>
  <c r="T173" i="12"/>
  <c r="H173" i="12"/>
  <c r="U173" i="12"/>
  <c r="J173" i="12"/>
  <c r="W173" i="12"/>
  <c r="L173" i="12"/>
  <c r="Y173" i="12"/>
  <c r="K173" i="12"/>
  <c r="X173" i="12"/>
  <c r="D173" i="12"/>
  <c r="Q173" i="12"/>
  <c r="D174" i="12" l="1"/>
  <c r="Q174" i="12"/>
  <c r="L174" i="12"/>
  <c r="Y174" i="12"/>
  <c r="H174" i="12"/>
  <c r="U174" i="12"/>
  <c r="E174" i="12"/>
  <c r="R174" i="12"/>
  <c r="I174" i="12"/>
  <c r="V174" i="12"/>
  <c r="K174" i="12"/>
  <c r="X174" i="12"/>
  <c r="J174" i="12"/>
  <c r="W174" i="12"/>
  <c r="G174" i="12"/>
  <c r="T174" i="12"/>
  <c r="F175" i="12"/>
  <c r="S175" i="12"/>
  <c r="C176" i="12"/>
  <c r="P176" i="12"/>
  <c r="C177" i="12" l="1"/>
  <c r="P177" i="12"/>
  <c r="G175" i="12"/>
  <c r="T175" i="12"/>
  <c r="K175" i="12"/>
  <c r="X175" i="12"/>
  <c r="E175" i="12"/>
  <c r="R175" i="12"/>
  <c r="L175" i="12"/>
  <c r="Y175" i="12"/>
  <c r="F176" i="12"/>
  <c r="S176" i="12"/>
  <c r="J175" i="12"/>
  <c r="W175" i="12"/>
  <c r="I175" i="12"/>
  <c r="V175" i="12"/>
  <c r="H175" i="12"/>
  <c r="U175" i="12"/>
  <c r="D175" i="12"/>
  <c r="Q175" i="12"/>
  <c r="D176" i="12" l="1"/>
  <c r="Q176" i="12"/>
  <c r="I176" i="12"/>
  <c r="V176" i="12"/>
  <c r="F177" i="12"/>
  <c r="S177" i="12"/>
  <c r="E176" i="12"/>
  <c r="R176" i="12"/>
  <c r="G176" i="12"/>
  <c r="T176" i="12"/>
  <c r="H176" i="12"/>
  <c r="U176" i="12"/>
  <c r="J176" i="12"/>
  <c r="W176" i="12"/>
  <c r="L176" i="12"/>
  <c r="Y176" i="12"/>
  <c r="K176" i="12"/>
  <c r="X176" i="12"/>
  <c r="C178" i="12"/>
  <c r="P178" i="12"/>
  <c r="C179" i="12" l="1"/>
  <c r="P179" i="12"/>
  <c r="L177" i="12"/>
  <c r="Y177" i="12"/>
  <c r="H177" i="12"/>
  <c r="U177" i="12"/>
  <c r="E177" i="12"/>
  <c r="R177" i="12"/>
  <c r="I177" i="12"/>
  <c r="V177" i="12"/>
  <c r="K177" i="12"/>
  <c r="X177" i="12"/>
  <c r="J177" i="12"/>
  <c r="W177" i="12"/>
  <c r="G177" i="12"/>
  <c r="T177" i="12"/>
  <c r="F178" i="12"/>
  <c r="S178" i="12"/>
  <c r="D177" i="12"/>
  <c r="Q177" i="12"/>
  <c r="D178" i="12" l="1"/>
  <c r="Q178" i="12"/>
  <c r="G178" i="12"/>
  <c r="T178" i="12"/>
  <c r="K178" i="12"/>
  <c r="X178" i="12"/>
  <c r="E178" i="12"/>
  <c r="R178" i="12"/>
  <c r="L178" i="12"/>
  <c r="Y178" i="12"/>
  <c r="F179" i="12"/>
  <c r="S179" i="12"/>
  <c r="J178" i="12"/>
  <c r="W178" i="12"/>
  <c r="I178" i="12"/>
  <c r="V178" i="12"/>
  <c r="H178" i="12"/>
  <c r="U178" i="12"/>
  <c r="C180" i="12"/>
  <c r="P180" i="12"/>
  <c r="C181" i="12" l="1"/>
  <c r="P181" i="12"/>
  <c r="I179" i="12"/>
  <c r="V179" i="12"/>
  <c r="F180" i="12"/>
  <c r="S180" i="12"/>
  <c r="E179" i="12"/>
  <c r="R179" i="12"/>
  <c r="G179" i="12"/>
  <c r="T179" i="12"/>
  <c r="H179" i="12"/>
  <c r="U179" i="12"/>
  <c r="J179" i="12"/>
  <c r="W179" i="12"/>
  <c r="L179" i="12"/>
  <c r="Y179" i="12"/>
  <c r="K179" i="12"/>
  <c r="X179" i="12"/>
  <c r="D179" i="12"/>
  <c r="Q179" i="12"/>
  <c r="D180" i="12" l="1"/>
  <c r="Q180" i="12"/>
  <c r="L180" i="12"/>
  <c r="Y180" i="12"/>
  <c r="H180" i="12"/>
  <c r="U180" i="12"/>
  <c r="E180" i="12"/>
  <c r="R180" i="12"/>
  <c r="I180" i="12"/>
  <c r="V180" i="12"/>
  <c r="K180" i="12"/>
  <c r="X180" i="12"/>
  <c r="J180" i="12"/>
  <c r="W180" i="12"/>
  <c r="G180" i="12"/>
  <c r="T180" i="12"/>
  <c r="F181" i="12"/>
  <c r="S181" i="12"/>
  <c r="C182" i="12"/>
  <c r="P182" i="12"/>
  <c r="C183" i="12" l="1"/>
  <c r="P183" i="12"/>
  <c r="G181" i="12"/>
  <c r="T181" i="12"/>
  <c r="K181" i="12"/>
  <c r="X181" i="12"/>
  <c r="E181" i="12"/>
  <c r="R181" i="12"/>
  <c r="L181" i="12"/>
  <c r="Y181" i="12"/>
  <c r="F182" i="12"/>
  <c r="S182" i="12"/>
  <c r="J181" i="12"/>
  <c r="W181" i="12"/>
  <c r="I181" i="12"/>
  <c r="V181" i="12"/>
  <c r="H181" i="12"/>
  <c r="U181" i="12"/>
  <c r="D181" i="12"/>
  <c r="Q181" i="12"/>
  <c r="D182" i="12" l="1"/>
  <c r="Q182" i="12"/>
  <c r="I182" i="12"/>
  <c r="V182" i="12"/>
  <c r="F183" i="12"/>
  <c r="S183" i="12"/>
  <c r="E182" i="12"/>
  <c r="R182" i="12"/>
  <c r="G182" i="12"/>
  <c r="T182" i="12"/>
  <c r="H182" i="12"/>
  <c r="U182" i="12"/>
  <c r="J182" i="12"/>
  <c r="W182" i="12"/>
  <c r="L182" i="12"/>
  <c r="Y182" i="12"/>
  <c r="K182" i="12"/>
  <c r="X182" i="12"/>
  <c r="C184" i="12"/>
  <c r="P184" i="12"/>
  <c r="C185" i="12" l="1"/>
  <c r="P185" i="12"/>
  <c r="L183" i="12"/>
  <c r="Y183" i="12"/>
  <c r="H183" i="12"/>
  <c r="U183" i="12"/>
  <c r="E183" i="12"/>
  <c r="R183" i="12"/>
  <c r="I183" i="12"/>
  <c r="V183" i="12"/>
  <c r="K183" i="12"/>
  <c r="X183" i="12"/>
  <c r="J183" i="12"/>
  <c r="W183" i="12"/>
  <c r="G183" i="12"/>
  <c r="T183" i="12"/>
  <c r="F184" i="12"/>
  <c r="S184" i="12"/>
  <c r="D183" i="12"/>
  <c r="Q183" i="12"/>
  <c r="D184" i="12" l="1"/>
  <c r="Q184" i="12"/>
  <c r="G184" i="12"/>
  <c r="T184" i="12"/>
  <c r="K184" i="12"/>
  <c r="X184" i="12"/>
  <c r="E184" i="12"/>
  <c r="R184" i="12"/>
  <c r="L184" i="12"/>
  <c r="Y184" i="12"/>
  <c r="F185" i="12"/>
  <c r="S185" i="12"/>
  <c r="J184" i="12"/>
  <c r="W184" i="12"/>
  <c r="I184" i="12"/>
  <c r="V184" i="12"/>
  <c r="H184" i="12"/>
  <c r="U184" i="12"/>
  <c r="C186" i="12"/>
  <c r="P186" i="12"/>
  <c r="C187" i="12" l="1"/>
  <c r="P187" i="12"/>
  <c r="I185" i="12"/>
  <c r="V185" i="12"/>
  <c r="F186" i="12"/>
  <c r="S186" i="12"/>
  <c r="E185" i="12"/>
  <c r="R185" i="12"/>
  <c r="G185" i="12"/>
  <c r="T185" i="12"/>
  <c r="H185" i="12"/>
  <c r="U185" i="12"/>
  <c r="J185" i="12"/>
  <c r="W185" i="12"/>
  <c r="L185" i="12"/>
  <c r="Y185" i="12"/>
  <c r="K185" i="12"/>
  <c r="X185" i="12"/>
  <c r="D185" i="12"/>
  <c r="Q185" i="12"/>
  <c r="D186" i="12" l="1"/>
  <c r="Q186" i="12"/>
  <c r="L186" i="12"/>
  <c r="Y186" i="12"/>
  <c r="H186" i="12"/>
  <c r="U186" i="12"/>
  <c r="E186" i="12"/>
  <c r="R186" i="12"/>
  <c r="I186" i="12"/>
  <c r="V186" i="12"/>
  <c r="K186" i="12"/>
  <c r="X186" i="12"/>
  <c r="J186" i="12"/>
  <c r="W186" i="12"/>
  <c r="G186" i="12"/>
  <c r="T186" i="12"/>
  <c r="F187" i="12"/>
  <c r="S187" i="12"/>
  <c r="C188" i="12"/>
  <c r="P188" i="12"/>
  <c r="C189" i="12" l="1"/>
  <c r="P189" i="12"/>
  <c r="G187" i="12"/>
  <c r="T187" i="12"/>
  <c r="K187" i="12"/>
  <c r="X187" i="12"/>
  <c r="E187" i="12"/>
  <c r="R187" i="12"/>
  <c r="L187" i="12"/>
  <c r="Y187" i="12"/>
  <c r="F188" i="12"/>
  <c r="S188" i="12"/>
  <c r="J187" i="12"/>
  <c r="W187" i="12"/>
  <c r="I187" i="12"/>
  <c r="V187" i="12"/>
  <c r="H187" i="12"/>
  <c r="U187" i="12"/>
  <c r="D187" i="12"/>
  <c r="Q187" i="12"/>
  <c r="D188" i="12" l="1"/>
  <c r="Q188" i="12"/>
  <c r="I188" i="12"/>
  <c r="V188" i="12"/>
  <c r="F189" i="12"/>
  <c r="S189" i="12"/>
  <c r="E188" i="12"/>
  <c r="R188" i="12"/>
  <c r="G188" i="12"/>
  <c r="T188" i="12"/>
  <c r="H188" i="12"/>
  <c r="U188" i="12"/>
  <c r="J188" i="12"/>
  <c r="W188" i="12"/>
  <c r="L188" i="12"/>
  <c r="Y188" i="12"/>
  <c r="K188" i="12"/>
  <c r="X188" i="12"/>
  <c r="C190" i="12"/>
  <c r="P190" i="12"/>
  <c r="K189" i="12" l="1"/>
  <c r="X189" i="12"/>
  <c r="J189" i="12"/>
  <c r="W189" i="12"/>
  <c r="G189" i="12"/>
  <c r="T189" i="12"/>
  <c r="F190" i="12"/>
  <c r="S190" i="12"/>
  <c r="D189" i="12"/>
  <c r="Q189" i="12"/>
  <c r="C191" i="12"/>
  <c r="P191" i="12"/>
  <c r="L189" i="12"/>
  <c r="Y189" i="12"/>
  <c r="H189" i="12"/>
  <c r="U189" i="12"/>
  <c r="E189" i="12"/>
  <c r="R189" i="12"/>
  <c r="I189" i="12"/>
  <c r="V189" i="12"/>
  <c r="I190" i="12" l="1"/>
  <c r="V190" i="12"/>
  <c r="H190" i="12"/>
  <c r="U190" i="12"/>
  <c r="C192" i="12"/>
  <c r="P192" i="12"/>
  <c r="F191" i="12"/>
  <c r="S191" i="12"/>
  <c r="J190" i="12"/>
  <c r="W190" i="12"/>
  <c r="E190" i="12"/>
  <c r="R190" i="12"/>
  <c r="L190" i="12"/>
  <c r="Y190" i="12"/>
  <c r="D190" i="12"/>
  <c r="Q190" i="12"/>
  <c r="G190" i="12"/>
  <c r="T190" i="12"/>
  <c r="K190" i="12"/>
  <c r="X190" i="12"/>
  <c r="K191" i="12" l="1"/>
  <c r="X191" i="12"/>
  <c r="D191" i="12"/>
  <c r="Q191" i="12"/>
  <c r="E191" i="12"/>
  <c r="R191" i="12"/>
  <c r="F192" i="12"/>
  <c r="S192" i="12"/>
  <c r="H191" i="12"/>
  <c r="U191" i="12"/>
  <c r="G191" i="12"/>
  <c r="T191" i="12"/>
  <c r="L191" i="12"/>
  <c r="Y191" i="12"/>
  <c r="J191" i="12"/>
  <c r="W191" i="12"/>
  <c r="C193" i="12"/>
  <c r="P193" i="12"/>
  <c r="I191" i="12"/>
  <c r="V191" i="12"/>
  <c r="I192" i="12" l="1"/>
  <c r="V192" i="12"/>
  <c r="J192" i="12"/>
  <c r="W192" i="12"/>
  <c r="G192" i="12"/>
  <c r="T192" i="12"/>
  <c r="F193" i="12"/>
  <c r="S193" i="12"/>
  <c r="D192" i="12"/>
  <c r="Q192" i="12"/>
  <c r="C194" i="12"/>
  <c r="P194" i="12"/>
  <c r="L192" i="12"/>
  <c r="Y192" i="12"/>
  <c r="H192" i="12"/>
  <c r="U192" i="12"/>
  <c r="E192" i="12"/>
  <c r="R192" i="12"/>
  <c r="K192" i="12"/>
  <c r="X192" i="12"/>
  <c r="K193" i="12" l="1"/>
  <c r="X193" i="12"/>
  <c r="H193" i="12"/>
  <c r="U193" i="12"/>
  <c r="C195" i="12"/>
  <c r="P195" i="12"/>
  <c r="F194" i="12"/>
  <c r="S194" i="12"/>
  <c r="J193" i="12"/>
  <c r="W193" i="12"/>
  <c r="E193" i="12"/>
  <c r="R193" i="12"/>
  <c r="L193" i="12"/>
  <c r="Y193" i="12"/>
  <c r="D193" i="12"/>
  <c r="Q193" i="12"/>
  <c r="G193" i="12"/>
  <c r="T193" i="12"/>
  <c r="I193" i="12"/>
  <c r="V193" i="12"/>
  <c r="I194" i="12" l="1"/>
  <c r="V194" i="12"/>
  <c r="D194" i="12"/>
  <c r="Q194" i="12"/>
  <c r="E194" i="12"/>
  <c r="R194" i="12"/>
  <c r="F195" i="12"/>
  <c r="S195" i="12"/>
  <c r="H194" i="12"/>
  <c r="U194" i="12"/>
  <c r="G194" i="12"/>
  <c r="T194" i="12"/>
  <c r="L194" i="12"/>
  <c r="Y194" i="12"/>
  <c r="J194" i="12"/>
  <c r="W194" i="12"/>
  <c r="C196" i="12"/>
  <c r="P196" i="12"/>
  <c r="K194" i="12"/>
  <c r="X194" i="12"/>
  <c r="K195" i="12" l="1"/>
  <c r="X195" i="12"/>
  <c r="J195" i="12"/>
  <c r="W195" i="12"/>
  <c r="G195" i="12"/>
  <c r="T195" i="12"/>
  <c r="F196" i="12"/>
  <c r="S196" i="12"/>
  <c r="D195" i="12"/>
  <c r="Q195" i="12"/>
  <c r="C197" i="12"/>
  <c r="P197" i="12"/>
  <c r="L195" i="12"/>
  <c r="Y195" i="12"/>
  <c r="H195" i="12"/>
  <c r="U195" i="12"/>
  <c r="E195" i="12"/>
  <c r="R195" i="12"/>
  <c r="I195" i="12"/>
  <c r="V195" i="12"/>
  <c r="I196" i="12" l="1"/>
  <c r="V196" i="12"/>
  <c r="H196" i="12"/>
  <c r="U196" i="12"/>
  <c r="C198" i="12"/>
  <c r="P198" i="12"/>
  <c r="F197" i="12"/>
  <c r="S197" i="12"/>
  <c r="J196" i="12"/>
  <c r="W196" i="12"/>
  <c r="E196" i="12"/>
  <c r="R196" i="12"/>
  <c r="L196" i="12"/>
  <c r="Y196" i="12"/>
  <c r="D196" i="12"/>
  <c r="Q196" i="12"/>
  <c r="G196" i="12"/>
  <c r="T196" i="12"/>
  <c r="K196" i="12"/>
  <c r="X196" i="12"/>
  <c r="K197" i="12" l="1"/>
  <c r="X197" i="12"/>
  <c r="D197" i="12"/>
  <c r="Q197" i="12"/>
  <c r="E197" i="12"/>
  <c r="R197" i="12"/>
  <c r="F198" i="12"/>
  <c r="S198" i="12"/>
  <c r="H197" i="12"/>
  <c r="U197" i="12"/>
  <c r="G197" i="12"/>
  <c r="T197" i="12"/>
  <c r="L197" i="12"/>
  <c r="Y197" i="12"/>
  <c r="J197" i="12"/>
  <c r="W197" i="12"/>
  <c r="C199" i="12"/>
  <c r="P199" i="12"/>
  <c r="I197" i="12"/>
  <c r="V197" i="12"/>
  <c r="I198" i="12" l="1"/>
  <c r="V198" i="12"/>
  <c r="J198" i="12"/>
  <c r="W198" i="12"/>
  <c r="G198" i="12"/>
  <c r="T198" i="12"/>
  <c r="F199" i="12"/>
  <c r="S199" i="12"/>
  <c r="D198" i="12"/>
  <c r="Q198" i="12"/>
  <c r="C200" i="12"/>
  <c r="P200" i="12"/>
  <c r="L198" i="12"/>
  <c r="Y198" i="12"/>
  <c r="H198" i="12"/>
  <c r="U198" i="12"/>
  <c r="E198" i="12"/>
  <c r="R198" i="12"/>
  <c r="K198" i="12"/>
  <c r="X198" i="12"/>
  <c r="K199" i="12" l="1"/>
  <c r="X199" i="12"/>
  <c r="H199" i="12"/>
  <c r="U199" i="12"/>
  <c r="C201" i="12"/>
  <c r="P201" i="12"/>
  <c r="F200" i="12"/>
  <c r="S200" i="12"/>
  <c r="J199" i="12"/>
  <c r="W199" i="12"/>
  <c r="E199" i="12"/>
  <c r="R199" i="12"/>
  <c r="L199" i="12"/>
  <c r="Y199" i="12"/>
  <c r="D199" i="12"/>
  <c r="Q199" i="12"/>
  <c r="G199" i="12"/>
  <c r="T199" i="12"/>
  <c r="I199" i="12"/>
  <c r="V199" i="12"/>
  <c r="I200" i="12" l="1"/>
  <c r="V200" i="12"/>
  <c r="D200" i="12"/>
  <c r="Q200" i="12"/>
  <c r="E200" i="12"/>
  <c r="R200" i="12"/>
  <c r="F201" i="12"/>
  <c r="S201" i="12"/>
  <c r="H200" i="12"/>
  <c r="U200" i="12"/>
  <c r="G200" i="12"/>
  <c r="T200" i="12"/>
  <c r="L200" i="12"/>
  <c r="Y200" i="12"/>
  <c r="J200" i="12"/>
  <c r="W200" i="12"/>
  <c r="C202" i="12"/>
  <c r="P202" i="12"/>
  <c r="K200" i="12"/>
  <c r="X200" i="12"/>
  <c r="K201" i="12" l="1"/>
  <c r="X201" i="12"/>
  <c r="J201" i="12"/>
  <c r="W201" i="12"/>
  <c r="G201" i="12"/>
  <c r="T201" i="12"/>
  <c r="F202" i="12"/>
  <c r="S202" i="12"/>
  <c r="D201" i="12"/>
  <c r="Q201" i="12"/>
  <c r="C203" i="12"/>
  <c r="P203" i="12"/>
  <c r="L201" i="12"/>
  <c r="Y201" i="12"/>
  <c r="H201" i="12"/>
  <c r="U201" i="12"/>
  <c r="E201" i="12"/>
  <c r="R201" i="12"/>
  <c r="I201" i="12"/>
  <c r="V201" i="12"/>
  <c r="I202" i="12" l="1"/>
  <c r="V202" i="12"/>
  <c r="H202" i="12"/>
  <c r="U202" i="12"/>
  <c r="C204" i="12"/>
  <c r="P204" i="12"/>
  <c r="F203" i="12"/>
  <c r="S203" i="12"/>
  <c r="J202" i="12"/>
  <c r="W202" i="12"/>
  <c r="E202" i="12"/>
  <c r="R202" i="12"/>
  <c r="L202" i="12"/>
  <c r="Y202" i="12"/>
  <c r="D202" i="12"/>
  <c r="Q202" i="12"/>
  <c r="G202" i="12"/>
  <c r="T202" i="12"/>
  <c r="K202" i="12"/>
  <c r="X202" i="12"/>
  <c r="K203" i="12" l="1"/>
  <c r="X203" i="12"/>
  <c r="D203" i="12"/>
  <c r="Q203" i="12"/>
  <c r="E203" i="12"/>
  <c r="R203" i="12"/>
  <c r="F204" i="12"/>
  <c r="S204" i="12"/>
  <c r="H203" i="12"/>
  <c r="U203" i="12"/>
  <c r="G203" i="12"/>
  <c r="T203" i="12"/>
  <c r="L203" i="12"/>
  <c r="Y203" i="12"/>
  <c r="J203" i="12"/>
  <c r="W203" i="12"/>
  <c r="C205" i="12"/>
  <c r="P205" i="12"/>
  <c r="I203" i="12"/>
  <c r="V203" i="12"/>
  <c r="I204" i="12" l="1"/>
  <c r="V204" i="12"/>
  <c r="J204" i="12"/>
  <c r="W204" i="12"/>
  <c r="G204" i="12"/>
  <c r="T204" i="12"/>
  <c r="F205" i="12"/>
  <c r="S205" i="12"/>
  <c r="D204" i="12"/>
  <c r="Q204" i="12"/>
  <c r="C206" i="12"/>
  <c r="P206" i="12"/>
  <c r="L204" i="12"/>
  <c r="Y204" i="12"/>
  <c r="H204" i="12"/>
  <c r="U204" i="12"/>
  <c r="E204" i="12"/>
  <c r="R204" i="12"/>
  <c r="K204" i="12"/>
  <c r="X204" i="12"/>
  <c r="K205" i="12" l="1"/>
  <c r="X205" i="12"/>
  <c r="H205" i="12"/>
  <c r="U205" i="12"/>
  <c r="C207" i="12"/>
  <c r="P207" i="12"/>
  <c r="F206" i="12"/>
  <c r="S206" i="12"/>
  <c r="J205" i="12"/>
  <c r="W205" i="12"/>
  <c r="E205" i="12"/>
  <c r="R205" i="12"/>
  <c r="L205" i="12"/>
  <c r="Y205" i="12"/>
  <c r="D205" i="12"/>
  <c r="Q205" i="12"/>
  <c r="G205" i="12"/>
  <c r="T205" i="12"/>
  <c r="I205" i="12"/>
  <c r="V205" i="12"/>
  <c r="I206" i="12" l="1"/>
  <c r="V206" i="12"/>
  <c r="D206" i="12"/>
  <c r="Q206" i="12"/>
  <c r="E206" i="12"/>
  <c r="R206" i="12"/>
  <c r="F207" i="12"/>
  <c r="S207" i="12"/>
  <c r="H206" i="12"/>
  <c r="U206" i="12"/>
  <c r="G206" i="12"/>
  <c r="T206" i="12"/>
  <c r="L206" i="12"/>
  <c r="Y206" i="12"/>
  <c r="J206" i="12"/>
  <c r="W206" i="12"/>
  <c r="C208" i="12"/>
  <c r="P208" i="12"/>
  <c r="K206" i="12"/>
  <c r="X206" i="12"/>
  <c r="K207" i="12" l="1"/>
  <c r="X207" i="12"/>
  <c r="J207" i="12"/>
  <c r="W207" i="12"/>
  <c r="G207" i="12"/>
  <c r="T207" i="12"/>
  <c r="F208" i="12"/>
  <c r="S208" i="12"/>
  <c r="D207" i="12"/>
  <c r="Q207" i="12"/>
  <c r="C209" i="12"/>
  <c r="P209" i="12"/>
  <c r="L207" i="12"/>
  <c r="Y207" i="12"/>
  <c r="H207" i="12"/>
  <c r="U207" i="12"/>
  <c r="E207" i="12"/>
  <c r="R207" i="12"/>
  <c r="I207" i="12"/>
  <c r="V207" i="12"/>
  <c r="I208" i="12" l="1"/>
  <c r="V208" i="12"/>
  <c r="H208" i="12"/>
  <c r="U208" i="12"/>
  <c r="C210" i="12"/>
  <c r="P210" i="12"/>
  <c r="F209" i="12"/>
  <c r="S209" i="12"/>
  <c r="J208" i="12"/>
  <c r="W208" i="12"/>
  <c r="E208" i="12"/>
  <c r="R208" i="12"/>
  <c r="L208" i="12"/>
  <c r="Y208" i="12"/>
  <c r="D208" i="12"/>
  <c r="Q208" i="12"/>
  <c r="G208" i="12"/>
  <c r="T208" i="12"/>
  <c r="K208" i="12"/>
  <c r="X208" i="12"/>
  <c r="K209" i="12" l="1"/>
  <c r="X209" i="12"/>
  <c r="D209" i="12"/>
  <c r="Q209" i="12"/>
  <c r="E209" i="12"/>
  <c r="R209" i="12"/>
  <c r="F210" i="12"/>
  <c r="S210" i="12"/>
  <c r="H209" i="12"/>
  <c r="U209" i="12"/>
  <c r="G209" i="12"/>
  <c r="T209" i="12"/>
  <c r="L209" i="12"/>
  <c r="Y209" i="12"/>
  <c r="J209" i="12"/>
  <c r="W209" i="12"/>
  <c r="C211" i="12"/>
  <c r="P211" i="12"/>
  <c r="I209" i="12"/>
  <c r="V209" i="12"/>
  <c r="I210" i="12" l="1"/>
  <c r="V210" i="12"/>
  <c r="J210" i="12"/>
  <c r="W210" i="12"/>
  <c r="G210" i="12"/>
  <c r="T210" i="12"/>
  <c r="F211" i="12"/>
  <c r="S211" i="12"/>
  <c r="D210" i="12"/>
  <c r="Q210" i="12"/>
  <c r="C212" i="12"/>
  <c r="P212" i="12"/>
  <c r="L210" i="12"/>
  <c r="Y210" i="12"/>
  <c r="H210" i="12"/>
  <c r="U210" i="12"/>
  <c r="E210" i="12"/>
  <c r="R210" i="12"/>
  <c r="K210" i="12"/>
  <c r="X210" i="12"/>
  <c r="K211" i="12" l="1"/>
  <c r="X211" i="12"/>
  <c r="H211" i="12"/>
  <c r="U211" i="12"/>
  <c r="C213" i="12"/>
  <c r="P213" i="12"/>
  <c r="F212" i="12"/>
  <c r="S212" i="12"/>
  <c r="J211" i="12"/>
  <c r="W211" i="12"/>
  <c r="E211" i="12"/>
  <c r="R211" i="12"/>
  <c r="L211" i="12"/>
  <c r="Y211" i="12"/>
  <c r="D211" i="12"/>
  <c r="Q211" i="12"/>
  <c r="G211" i="12"/>
  <c r="T211" i="12"/>
  <c r="I211" i="12"/>
  <c r="V211" i="12"/>
  <c r="I212" i="12" l="1"/>
  <c r="V212" i="12"/>
  <c r="D212" i="12"/>
  <c r="Q212" i="12"/>
  <c r="E212" i="12"/>
  <c r="R212" i="12"/>
  <c r="F213" i="12"/>
  <c r="S213" i="12"/>
  <c r="H212" i="12"/>
  <c r="U212" i="12"/>
  <c r="G212" i="12"/>
  <c r="T212" i="12"/>
  <c r="L212" i="12"/>
  <c r="Y212" i="12"/>
  <c r="J212" i="12"/>
  <c r="W212" i="12"/>
  <c r="C214" i="12"/>
  <c r="P214" i="12"/>
  <c r="K212" i="12"/>
  <c r="X212" i="12"/>
  <c r="K213" i="12" l="1"/>
  <c r="X213" i="12"/>
  <c r="J213" i="12"/>
  <c r="W213" i="12"/>
  <c r="G213" i="12"/>
  <c r="T213" i="12"/>
  <c r="F214" i="12"/>
  <c r="S214" i="12"/>
  <c r="D213" i="12"/>
  <c r="Q213" i="12"/>
  <c r="C215" i="12"/>
  <c r="P215" i="12"/>
  <c r="L213" i="12"/>
  <c r="Y213" i="12"/>
  <c r="H213" i="12"/>
  <c r="U213" i="12"/>
  <c r="E213" i="12"/>
  <c r="R213" i="12"/>
  <c r="I213" i="12"/>
  <c r="V213" i="12"/>
  <c r="I214" i="12" l="1"/>
  <c r="V214" i="12"/>
  <c r="H214" i="12"/>
  <c r="U214" i="12"/>
  <c r="C216" i="12"/>
  <c r="P216" i="12"/>
  <c r="F215" i="12"/>
  <c r="S215" i="12"/>
  <c r="J214" i="12"/>
  <c r="W214" i="12"/>
  <c r="E214" i="12"/>
  <c r="R214" i="12"/>
  <c r="L214" i="12"/>
  <c r="Y214" i="12"/>
  <c r="D214" i="12"/>
  <c r="Q214" i="12"/>
  <c r="G214" i="12"/>
  <c r="T214" i="12"/>
  <c r="K214" i="12"/>
  <c r="X214" i="12"/>
  <c r="K215" i="12" l="1"/>
  <c r="X215" i="12"/>
  <c r="D215" i="12"/>
  <c r="Q215" i="12"/>
  <c r="E215" i="12"/>
  <c r="R215" i="12"/>
  <c r="F216" i="12"/>
  <c r="S216" i="12"/>
  <c r="H215" i="12"/>
  <c r="U215" i="12"/>
  <c r="G215" i="12"/>
  <c r="T215" i="12"/>
  <c r="L215" i="12"/>
  <c r="Y215" i="12"/>
  <c r="J215" i="12"/>
  <c r="W215" i="12"/>
  <c r="C217" i="12"/>
  <c r="P217" i="12"/>
  <c r="I215" i="12"/>
  <c r="V215" i="12"/>
  <c r="I216" i="12" l="1"/>
  <c r="V216" i="12"/>
  <c r="J216" i="12"/>
  <c r="W216" i="12"/>
  <c r="G216" i="12"/>
  <c r="T216" i="12"/>
  <c r="F217" i="12"/>
  <c r="S217" i="12"/>
  <c r="D216" i="12"/>
  <c r="Q216" i="12"/>
  <c r="C218" i="12"/>
  <c r="P218" i="12"/>
  <c r="L216" i="12"/>
  <c r="Y216" i="12"/>
  <c r="H216" i="12"/>
  <c r="U216" i="12"/>
  <c r="E216" i="12"/>
  <c r="R216" i="12"/>
  <c r="K216" i="12"/>
  <c r="X216" i="12"/>
  <c r="K217" i="12" l="1"/>
  <c r="X217" i="12"/>
  <c r="H217" i="12"/>
  <c r="U217" i="12"/>
  <c r="C219" i="12"/>
  <c r="P219" i="12"/>
  <c r="F218" i="12"/>
  <c r="S218" i="12"/>
  <c r="J217" i="12"/>
  <c r="W217" i="12"/>
  <c r="E217" i="12"/>
  <c r="R217" i="12"/>
  <c r="L217" i="12"/>
  <c r="Y217" i="12"/>
  <c r="D217" i="12"/>
  <c r="Q217" i="12"/>
  <c r="G217" i="12"/>
  <c r="T217" i="12"/>
  <c r="I217" i="12"/>
  <c r="V217" i="12"/>
  <c r="I218" i="12" l="1"/>
  <c r="V218" i="12"/>
  <c r="D218" i="12"/>
  <c r="Q218" i="12"/>
  <c r="E218" i="12"/>
  <c r="R218" i="12"/>
  <c r="F219" i="12"/>
  <c r="S219" i="12"/>
  <c r="H218" i="12"/>
  <c r="U218" i="12"/>
  <c r="G218" i="12"/>
  <c r="T218" i="12"/>
  <c r="L218" i="12"/>
  <c r="Y218" i="12"/>
  <c r="J218" i="12"/>
  <c r="W218" i="12"/>
  <c r="C220" i="12"/>
  <c r="P220" i="12"/>
  <c r="K218" i="12"/>
  <c r="X218" i="12"/>
  <c r="K219" i="12" l="1"/>
  <c r="X219" i="12"/>
  <c r="J219" i="12"/>
  <c r="W219" i="12"/>
  <c r="G219" i="12"/>
  <c r="T219" i="12"/>
  <c r="F220" i="12"/>
  <c r="S220" i="12"/>
  <c r="D219" i="12"/>
  <c r="Q219" i="12"/>
  <c r="C221" i="12"/>
  <c r="P221" i="12"/>
  <c r="L219" i="12"/>
  <c r="Y219" i="12"/>
  <c r="H219" i="12"/>
  <c r="U219" i="12"/>
  <c r="E219" i="12"/>
  <c r="R219" i="12"/>
  <c r="I219" i="12"/>
  <c r="V219" i="12"/>
  <c r="I220" i="12" l="1"/>
  <c r="V220" i="12"/>
  <c r="H220" i="12"/>
  <c r="U220" i="12"/>
  <c r="C222" i="12"/>
  <c r="P222" i="12"/>
  <c r="F221" i="12"/>
  <c r="S221" i="12"/>
  <c r="J220" i="12"/>
  <c r="W220" i="12"/>
  <c r="E220" i="12"/>
  <c r="R220" i="12"/>
  <c r="L220" i="12"/>
  <c r="Y220" i="12"/>
  <c r="D220" i="12"/>
  <c r="Q220" i="12"/>
  <c r="G220" i="12"/>
  <c r="T220" i="12"/>
  <c r="K220" i="12"/>
  <c r="X220" i="12"/>
  <c r="K221" i="12" l="1"/>
  <c r="X221" i="12"/>
  <c r="D221" i="12"/>
  <c r="Q221" i="12"/>
  <c r="E221" i="12"/>
  <c r="R221" i="12"/>
  <c r="F222" i="12"/>
  <c r="S222" i="12"/>
  <c r="H221" i="12"/>
  <c r="U221" i="12"/>
  <c r="G221" i="12"/>
  <c r="T221" i="12"/>
  <c r="L221" i="12"/>
  <c r="Y221" i="12"/>
  <c r="J221" i="12"/>
  <c r="W221" i="12"/>
  <c r="C223" i="12"/>
  <c r="P223" i="12"/>
  <c r="I221" i="12"/>
  <c r="V221" i="12"/>
  <c r="I222" i="12" l="1"/>
  <c r="V222" i="12"/>
  <c r="J222" i="12"/>
  <c r="W222" i="12"/>
  <c r="G222" i="12"/>
  <c r="T222" i="12"/>
  <c r="F223" i="12"/>
  <c r="S223" i="12"/>
  <c r="D222" i="12"/>
  <c r="Q222" i="12"/>
  <c r="C224" i="12"/>
  <c r="P224" i="12"/>
  <c r="L222" i="12"/>
  <c r="Y222" i="12"/>
  <c r="H222" i="12"/>
  <c r="U222" i="12"/>
  <c r="E222" i="12"/>
  <c r="R222" i="12"/>
  <c r="K222" i="12"/>
  <c r="X222" i="12"/>
  <c r="K223" i="12" l="1"/>
  <c r="X223" i="12"/>
  <c r="H223" i="12"/>
  <c r="U223" i="12"/>
  <c r="C225" i="12"/>
  <c r="P225" i="12"/>
  <c r="F224" i="12"/>
  <c r="S224" i="12"/>
  <c r="J223" i="12"/>
  <c r="W223" i="12"/>
  <c r="E223" i="12"/>
  <c r="R223" i="12"/>
  <c r="L223" i="12"/>
  <c r="Y223" i="12"/>
  <c r="D223" i="12"/>
  <c r="Q223" i="12"/>
  <c r="G223" i="12"/>
  <c r="T223" i="12"/>
  <c r="I223" i="12"/>
  <c r="V223" i="12"/>
  <c r="I224" i="12" l="1"/>
  <c r="V224" i="12"/>
  <c r="D224" i="12"/>
  <c r="Q224" i="12"/>
  <c r="E224" i="12"/>
  <c r="R224" i="12"/>
  <c r="F225" i="12"/>
  <c r="S225" i="12"/>
  <c r="H224" i="12"/>
  <c r="U224" i="12"/>
  <c r="G224" i="12"/>
  <c r="T224" i="12"/>
  <c r="L224" i="12"/>
  <c r="Y224" i="12"/>
  <c r="J224" i="12"/>
  <c r="W224" i="12"/>
  <c r="C226" i="12"/>
  <c r="P226" i="12"/>
  <c r="K224" i="12"/>
  <c r="X224" i="12"/>
  <c r="K225" i="12" l="1"/>
  <c r="X225" i="12"/>
  <c r="J225" i="12"/>
  <c r="W225" i="12"/>
  <c r="G225" i="12"/>
  <c r="T225" i="12"/>
  <c r="F226" i="12"/>
  <c r="S226" i="12"/>
  <c r="D225" i="12"/>
  <c r="Q225" i="12"/>
  <c r="C227" i="12"/>
  <c r="P227" i="12"/>
  <c r="L225" i="12"/>
  <c r="Y225" i="12"/>
  <c r="H225" i="12"/>
  <c r="U225" i="12"/>
  <c r="E225" i="12"/>
  <c r="R225" i="12"/>
  <c r="I225" i="12"/>
  <c r="V225" i="12"/>
  <c r="I226" i="12" l="1"/>
  <c r="V226" i="12"/>
  <c r="H226" i="12"/>
  <c r="U226" i="12"/>
  <c r="C228" i="12"/>
  <c r="P228" i="12"/>
  <c r="F227" i="12"/>
  <c r="S227" i="12"/>
  <c r="J226" i="12"/>
  <c r="W226" i="12"/>
  <c r="E226" i="12"/>
  <c r="R226" i="12"/>
  <c r="L226" i="12"/>
  <c r="Y226" i="12"/>
  <c r="D226" i="12"/>
  <c r="Q226" i="12"/>
  <c r="G226" i="12"/>
  <c r="T226" i="12"/>
  <c r="K226" i="12"/>
  <c r="X226" i="12"/>
  <c r="K227" i="12" l="1"/>
  <c r="X227" i="12"/>
  <c r="D227" i="12"/>
  <c r="Q227" i="12"/>
  <c r="E227" i="12"/>
  <c r="R227" i="12"/>
  <c r="F228" i="12"/>
  <c r="S228" i="12"/>
  <c r="H227" i="12"/>
  <c r="U227" i="12"/>
  <c r="G227" i="12"/>
  <c r="T227" i="12"/>
  <c r="L227" i="12"/>
  <c r="Y227" i="12"/>
  <c r="J227" i="12"/>
  <c r="W227" i="12"/>
  <c r="C229" i="12"/>
  <c r="P229" i="12"/>
  <c r="I227" i="12"/>
  <c r="V227" i="12"/>
  <c r="I228" i="12" l="1"/>
  <c r="V228" i="12"/>
  <c r="J228" i="12"/>
  <c r="W228" i="12"/>
  <c r="G228" i="12"/>
  <c r="T228" i="12"/>
  <c r="F229" i="12"/>
  <c r="S229" i="12"/>
  <c r="D228" i="12"/>
  <c r="Q228" i="12"/>
  <c r="C230" i="12"/>
  <c r="P230" i="12"/>
  <c r="L228" i="12"/>
  <c r="Y228" i="12"/>
  <c r="H228" i="12"/>
  <c r="U228" i="12"/>
  <c r="E228" i="12"/>
  <c r="R228" i="12"/>
  <c r="K228" i="12"/>
  <c r="X228" i="12"/>
  <c r="K229" i="12" l="1"/>
  <c r="X229" i="12"/>
  <c r="H229" i="12"/>
  <c r="U229" i="12"/>
  <c r="C231" i="12"/>
  <c r="P231" i="12"/>
  <c r="F230" i="12"/>
  <c r="S230" i="12"/>
  <c r="J229" i="12"/>
  <c r="W229" i="12"/>
  <c r="E229" i="12"/>
  <c r="R229" i="12"/>
  <c r="L229" i="12"/>
  <c r="Y229" i="12"/>
  <c r="D229" i="12"/>
  <c r="Q229" i="12"/>
  <c r="G229" i="12"/>
  <c r="T229" i="12"/>
  <c r="I229" i="12"/>
  <c r="V229" i="12"/>
  <c r="I230" i="12" l="1"/>
  <c r="V230" i="12"/>
  <c r="D230" i="12"/>
  <c r="Q230" i="12"/>
  <c r="E230" i="12"/>
  <c r="R230" i="12"/>
  <c r="F231" i="12"/>
  <c r="S231" i="12"/>
  <c r="H230" i="12"/>
  <c r="U230" i="12"/>
  <c r="G230" i="12"/>
  <c r="T230" i="12"/>
  <c r="L230" i="12"/>
  <c r="Y230" i="12"/>
  <c r="J230" i="12"/>
  <c r="W230" i="12"/>
  <c r="C232" i="12"/>
  <c r="P232" i="12"/>
  <c r="K230" i="12"/>
  <c r="X230" i="12"/>
  <c r="K231" i="12" l="1"/>
  <c r="X231" i="12"/>
  <c r="J231" i="12"/>
  <c r="W231" i="12"/>
  <c r="G231" i="12"/>
  <c r="T231" i="12"/>
  <c r="F232" i="12"/>
  <c r="S232" i="12"/>
  <c r="D231" i="12"/>
  <c r="Q231" i="12"/>
  <c r="C233" i="12"/>
  <c r="P233" i="12"/>
  <c r="L231" i="12"/>
  <c r="Y231" i="12"/>
  <c r="H231" i="12"/>
  <c r="U231" i="12"/>
  <c r="E231" i="12"/>
  <c r="R231" i="12"/>
  <c r="I231" i="12"/>
  <c r="V231" i="12"/>
  <c r="I232" i="12" l="1"/>
  <c r="V232" i="12"/>
  <c r="H232" i="12"/>
  <c r="U232" i="12"/>
  <c r="C234" i="12"/>
  <c r="P234" i="12"/>
  <c r="F233" i="12"/>
  <c r="S233" i="12"/>
  <c r="J232" i="12"/>
  <c r="W232" i="12"/>
  <c r="E232" i="12"/>
  <c r="R232" i="12"/>
  <c r="L232" i="12"/>
  <c r="Y232" i="12"/>
  <c r="D232" i="12"/>
  <c r="Q232" i="12"/>
  <c r="G232" i="12"/>
  <c r="T232" i="12"/>
  <c r="K232" i="12"/>
  <c r="X232" i="12"/>
  <c r="K233" i="12" l="1"/>
  <c r="X233" i="12"/>
  <c r="D233" i="12"/>
  <c r="Q233" i="12"/>
  <c r="E233" i="12"/>
  <c r="R233" i="12"/>
  <c r="F234" i="12"/>
  <c r="S234" i="12"/>
  <c r="H233" i="12"/>
  <c r="U233" i="12"/>
  <c r="G233" i="12"/>
  <c r="T233" i="12"/>
  <c r="L233" i="12"/>
  <c r="Y233" i="12"/>
  <c r="J233" i="12"/>
  <c r="W233" i="12"/>
  <c r="C235" i="12"/>
  <c r="P235" i="12"/>
  <c r="I233" i="12"/>
  <c r="V233" i="12"/>
  <c r="J234" i="12" l="1"/>
  <c r="W234" i="12"/>
  <c r="I234" i="12"/>
  <c r="V234" i="12"/>
  <c r="G234" i="12"/>
  <c r="T234" i="12"/>
  <c r="F235" i="12"/>
  <c r="S235" i="12"/>
  <c r="D234" i="12"/>
  <c r="Q234" i="12"/>
  <c r="C236" i="12"/>
  <c r="P236" i="12"/>
  <c r="L234" i="12"/>
  <c r="Y234" i="12"/>
  <c r="H234" i="12"/>
  <c r="U234" i="12"/>
  <c r="E234" i="12"/>
  <c r="R234" i="12"/>
  <c r="K234" i="12"/>
  <c r="X234" i="12"/>
  <c r="K235" i="12" l="1"/>
  <c r="X235" i="12"/>
  <c r="H235" i="12"/>
  <c r="U235" i="12"/>
  <c r="C237" i="12"/>
  <c r="P237" i="12"/>
  <c r="F236" i="12"/>
  <c r="S236" i="12"/>
  <c r="I235" i="12"/>
  <c r="V235" i="12"/>
  <c r="E235" i="12"/>
  <c r="R235" i="12"/>
  <c r="L235" i="12"/>
  <c r="Y235" i="12"/>
  <c r="D235" i="12"/>
  <c r="Q235" i="12"/>
  <c r="G235" i="12"/>
  <c r="T235" i="12"/>
  <c r="J235" i="12"/>
  <c r="W235" i="12"/>
  <c r="J236" i="12" l="1"/>
  <c r="W236" i="12"/>
  <c r="D236" i="12"/>
  <c r="Q236" i="12"/>
  <c r="E236" i="12"/>
  <c r="R236" i="12"/>
  <c r="F237" i="12"/>
  <c r="S237" i="12"/>
  <c r="H236" i="12"/>
  <c r="U236" i="12"/>
  <c r="G236" i="12"/>
  <c r="T236" i="12"/>
  <c r="L236" i="12"/>
  <c r="Y236" i="12"/>
  <c r="I236" i="12"/>
  <c r="V236" i="12"/>
  <c r="C238" i="12"/>
  <c r="P238" i="12"/>
  <c r="K236" i="12"/>
  <c r="X236" i="12"/>
  <c r="K237" i="12" l="1"/>
  <c r="X237" i="12"/>
  <c r="I237" i="12"/>
  <c r="V237" i="12"/>
  <c r="G237" i="12"/>
  <c r="T237" i="12"/>
  <c r="F238" i="12"/>
  <c r="S238" i="12"/>
  <c r="D237" i="12"/>
  <c r="Q237" i="12"/>
  <c r="C239" i="12"/>
  <c r="P239" i="12"/>
  <c r="L237" i="12"/>
  <c r="Y237" i="12"/>
  <c r="H237" i="12"/>
  <c r="U237" i="12"/>
  <c r="E237" i="12"/>
  <c r="R237" i="12"/>
  <c r="J237" i="12"/>
  <c r="W237" i="12"/>
  <c r="J238" i="12" l="1"/>
  <c r="W238" i="12"/>
  <c r="H238" i="12"/>
  <c r="U238" i="12"/>
  <c r="C240" i="12"/>
  <c r="P240" i="12"/>
  <c r="F239" i="12"/>
  <c r="S239" i="12"/>
  <c r="I238" i="12"/>
  <c r="V238" i="12"/>
  <c r="E238" i="12"/>
  <c r="R238" i="12"/>
  <c r="L238" i="12"/>
  <c r="Y238" i="12"/>
  <c r="D238" i="12"/>
  <c r="Q238" i="12"/>
  <c r="G238" i="12"/>
  <c r="T238" i="12"/>
  <c r="K238" i="12"/>
  <c r="X238" i="12"/>
  <c r="K239" i="12" l="1"/>
  <c r="X239" i="12"/>
  <c r="D239" i="12"/>
  <c r="Q239" i="12"/>
  <c r="E239" i="12"/>
  <c r="R239" i="12"/>
  <c r="F240" i="12"/>
  <c r="S240" i="12"/>
  <c r="H239" i="12"/>
  <c r="U239" i="12"/>
  <c r="G239" i="12"/>
  <c r="T239" i="12"/>
  <c r="L239" i="12"/>
  <c r="Y239" i="12"/>
  <c r="I239" i="12"/>
  <c r="V239" i="12"/>
  <c r="C241" i="12"/>
  <c r="P241" i="12"/>
  <c r="J239" i="12"/>
  <c r="W239" i="12"/>
  <c r="J240" i="12" l="1"/>
  <c r="W240" i="12"/>
  <c r="I240" i="12"/>
  <c r="V240" i="12"/>
  <c r="G240" i="12"/>
  <c r="T240" i="12"/>
  <c r="F241" i="12"/>
  <c r="S241" i="12"/>
  <c r="D240" i="12"/>
  <c r="Q240" i="12"/>
  <c r="C242" i="12"/>
  <c r="P242" i="12"/>
  <c r="L240" i="12"/>
  <c r="Y240" i="12"/>
  <c r="H240" i="12"/>
  <c r="U240" i="12"/>
  <c r="E240" i="12"/>
  <c r="R240" i="12"/>
  <c r="K240" i="12"/>
  <c r="X240" i="12"/>
  <c r="K241" i="12" l="1"/>
  <c r="X241" i="12"/>
  <c r="H241" i="12"/>
  <c r="U241" i="12"/>
  <c r="C243" i="12"/>
  <c r="P243" i="12"/>
  <c r="F242" i="12"/>
  <c r="S242" i="12"/>
  <c r="I241" i="12"/>
  <c r="V241" i="12"/>
  <c r="E241" i="12"/>
  <c r="R241" i="12"/>
  <c r="L241" i="12"/>
  <c r="Y241" i="12"/>
  <c r="D241" i="12"/>
  <c r="Q241" i="12"/>
  <c r="G241" i="12"/>
  <c r="T241" i="12"/>
  <c r="J241" i="12"/>
  <c r="W241" i="12"/>
  <c r="J242" i="12" l="1"/>
  <c r="W242" i="12"/>
  <c r="D242" i="12"/>
  <c r="Q242" i="12"/>
  <c r="E242" i="12"/>
  <c r="R242" i="12"/>
  <c r="F243" i="12"/>
  <c r="S243" i="12"/>
  <c r="H242" i="12"/>
  <c r="U242" i="12"/>
  <c r="G242" i="12"/>
  <c r="T242" i="12"/>
  <c r="L242" i="12"/>
  <c r="Y242" i="12"/>
  <c r="I242" i="12"/>
  <c r="V242" i="12"/>
  <c r="C244" i="12"/>
  <c r="P244" i="12"/>
  <c r="K242" i="12"/>
  <c r="X242" i="12"/>
  <c r="K243" i="12" l="1"/>
  <c r="X243" i="12"/>
  <c r="I243" i="12"/>
  <c r="V243" i="12"/>
  <c r="G243" i="12"/>
  <c r="T243" i="12"/>
  <c r="F244" i="12"/>
  <c r="S244" i="12"/>
  <c r="D243" i="12"/>
  <c r="Q243" i="12"/>
  <c r="C245" i="12"/>
  <c r="P245" i="12"/>
  <c r="L243" i="12"/>
  <c r="Y243" i="12"/>
  <c r="H243" i="12"/>
  <c r="U243" i="12"/>
  <c r="E243" i="12"/>
  <c r="R243" i="12"/>
  <c r="J243" i="12"/>
  <c r="W243" i="12"/>
  <c r="J244" i="12" l="1"/>
  <c r="W244" i="12"/>
  <c r="H244" i="12"/>
  <c r="U244" i="12"/>
  <c r="C246" i="12"/>
  <c r="P246" i="12"/>
  <c r="F245" i="12"/>
  <c r="S245" i="12"/>
  <c r="I244" i="12"/>
  <c r="V244" i="12"/>
  <c r="E244" i="12"/>
  <c r="R244" i="12"/>
  <c r="L244" i="12"/>
  <c r="Y244" i="12"/>
  <c r="D244" i="12"/>
  <c r="Q244" i="12"/>
  <c r="G244" i="12"/>
  <c r="T244" i="12"/>
  <c r="K244" i="12"/>
  <c r="X244" i="12"/>
  <c r="K245" i="12" l="1"/>
  <c r="X245" i="12"/>
  <c r="D245" i="12"/>
  <c r="Q245" i="12"/>
  <c r="E245" i="12"/>
  <c r="R245" i="12"/>
  <c r="F246" i="12"/>
  <c r="S246" i="12"/>
  <c r="H245" i="12"/>
  <c r="U245" i="12"/>
  <c r="G245" i="12"/>
  <c r="T245" i="12"/>
  <c r="L245" i="12"/>
  <c r="Y245" i="12"/>
  <c r="I245" i="12"/>
  <c r="V245" i="12"/>
  <c r="C247" i="12"/>
  <c r="P247" i="12"/>
  <c r="J245" i="12"/>
  <c r="W245" i="12"/>
  <c r="J246" i="12" l="1"/>
  <c r="W246" i="12"/>
  <c r="I246" i="12"/>
  <c r="V246" i="12"/>
  <c r="G246" i="12"/>
  <c r="T246" i="12"/>
  <c r="F247" i="12"/>
  <c r="S247" i="12"/>
  <c r="D246" i="12"/>
  <c r="Q246" i="12"/>
  <c r="C248" i="12"/>
  <c r="P248" i="12"/>
  <c r="L246" i="12"/>
  <c r="Y246" i="12"/>
  <c r="H246" i="12"/>
  <c r="U246" i="12"/>
  <c r="E246" i="12"/>
  <c r="R246" i="12"/>
  <c r="K246" i="12"/>
  <c r="X246" i="12"/>
  <c r="K247" i="12" l="1"/>
  <c r="X247" i="12"/>
  <c r="H247" i="12"/>
  <c r="U247" i="12"/>
  <c r="C249" i="12"/>
  <c r="P249" i="12"/>
  <c r="F248" i="12"/>
  <c r="S248" i="12"/>
  <c r="I247" i="12"/>
  <c r="V247" i="12"/>
  <c r="E247" i="12"/>
  <c r="R247" i="12"/>
  <c r="L247" i="12"/>
  <c r="Y247" i="12"/>
  <c r="D247" i="12"/>
  <c r="Q247" i="12"/>
  <c r="G247" i="12"/>
  <c r="T247" i="12"/>
  <c r="J247" i="12"/>
  <c r="W247" i="12"/>
  <c r="J248" i="12" l="1"/>
  <c r="W248" i="12"/>
  <c r="D248" i="12"/>
  <c r="Q248" i="12"/>
  <c r="E248" i="12"/>
  <c r="R248" i="12"/>
  <c r="F249" i="12"/>
  <c r="S249" i="12"/>
  <c r="H248" i="12"/>
  <c r="U248" i="12"/>
  <c r="G248" i="12"/>
  <c r="T248" i="12"/>
  <c r="L248" i="12"/>
  <c r="Y248" i="12"/>
  <c r="I248" i="12"/>
  <c r="V248" i="12"/>
  <c r="C250" i="12"/>
  <c r="P250" i="12"/>
  <c r="K248" i="12"/>
  <c r="X248" i="12"/>
  <c r="K249" i="12" l="1"/>
  <c r="X249" i="12"/>
  <c r="I249" i="12"/>
  <c r="V249" i="12"/>
  <c r="G249" i="12"/>
  <c r="T249" i="12"/>
  <c r="F250" i="12"/>
  <c r="S250" i="12"/>
  <c r="D249" i="12"/>
  <c r="Q249" i="12"/>
  <c r="C251" i="12"/>
  <c r="P251" i="12"/>
  <c r="L249" i="12"/>
  <c r="Y249" i="12"/>
  <c r="H249" i="12"/>
  <c r="U249" i="12"/>
  <c r="E249" i="12"/>
  <c r="R249" i="12"/>
  <c r="J249" i="12"/>
  <c r="W249" i="12"/>
  <c r="J250" i="12" l="1"/>
  <c r="W250" i="12"/>
  <c r="H250" i="12"/>
  <c r="U250" i="12"/>
  <c r="C252" i="12"/>
  <c r="P252" i="12"/>
  <c r="F251" i="12"/>
  <c r="S251" i="12"/>
  <c r="I250" i="12"/>
  <c r="V250" i="12"/>
  <c r="E250" i="12"/>
  <c r="R250" i="12"/>
  <c r="L250" i="12"/>
  <c r="Y250" i="12"/>
  <c r="D250" i="12"/>
  <c r="Q250" i="12"/>
  <c r="G250" i="12"/>
  <c r="T250" i="12"/>
  <c r="K250" i="12"/>
  <c r="X250" i="12"/>
  <c r="K251" i="12" l="1"/>
  <c r="X251" i="12"/>
  <c r="D251" i="12"/>
  <c r="Q251" i="12"/>
  <c r="E251" i="12"/>
  <c r="R251" i="12"/>
  <c r="F252" i="12"/>
  <c r="S252" i="12"/>
  <c r="H251" i="12"/>
  <c r="U251" i="12"/>
  <c r="G251" i="12"/>
  <c r="T251" i="12"/>
  <c r="L251" i="12"/>
  <c r="Y251" i="12"/>
  <c r="I251" i="12"/>
  <c r="V251" i="12"/>
  <c r="C253" i="12"/>
  <c r="P253" i="12"/>
  <c r="J251" i="12"/>
  <c r="W251" i="12"/>
  <c r="J252" i="12" l="1"/>
  <c r="W252" i="12"/>
  <c r="I252" i="12"/>
  <c r="V252" i="12"/>
  <c r="G252" i="12"/>
  <c r="T252" i="12"/>
  <c r="F253" i="12"/>
  <c r="S253" i="12"/>
  <c r="D252" i="12"/>
  <c r="Q252" i="12"/>
  <c r="C254" i="12"/>
  <c r="P254" i="12"/>
  <c r="L252" i="12"/>
  <c r="Y252" i="12"/>
  <c r="H252" i="12"/>
  <c r="U252" i="12"/>
  <c r="E252" i="12"/>
  <c r="R252" i="12"/>
  <c r="K252" i="12"/>
  <c r="X252" i="12"/>
  <c r="K253" i="12" l="1"/>
  <c r="X253" i="12"/>
  <c r="H253" i="12"/>
  <c r="U253" i="12"/>
  <c r="C255" i="12"/>
  <c r="P255" i="12"/>
  <c r="F254" i="12"/>
  <c r="S254" i="12"/>
  <c r="I253" i="12"/>
  <c r="V253" i="12"/>
  <c r="E253" i="12"/>
  <c r="R253" i="12"/>
  <c r="L253" i="12"/>
  <c r="Y253" i="12"/>
  <c r="D253" i="12"/>
  <c r="Q253" i="12"/>
  <c r="G253" i="12"/>
  <c r="T253" i="12"/>
  <c r="J253" i="12"/>
  <c r="W253" i="12"/>
  <c r="J254" i="12" l="1"/>
  <c r="W254" i="12"/>
  <c r="D254" i="12"/>
  <c r="Q254" i="12"/>
  <c r="E254" i="12"/>
  <c r="R254" i="12"/>
  <c r="F255" i="12"/>
  <c r="S255" i="12"/>
  <c r="H254" i="12"/>
  <c r="U254" i="12"/>
  <c r="G254" i="12"/>
  <c r="T254" i="12"/>
  <c r="L254" i="12"/>
  <c r="Y254" i="12"/>
  <c r="I254" i="12"/>
  <c r="V254" i="12"/>
  <c r="C256" i="12"/>
  <c r="P256" i="12"/>
  <c r="K254" i="12"/>
  <c r="X254" i="12"/>
  <c r="K255" i="12" l="1"/>
  <c r="X255" i="12"/>
  <c r="I255" i="12"/>
  <c r="V255" i="12"/>
  <c r="G255" i="12"/>
  <c r="T255" i="12"/>
  <c r="F256" i="12"/>
  <c r="S256" i="12"/>
  <c r="D255" i="12"/>
  <c r="Q255" i="12"/>
  <c r="C257" i="12"/>
  <c r="P257" i="12"/>
  <c r="L255" i="12"/>
  <c r="Y255" i="12"/>
  <c r="H255" i="12"/>
  <c r="U255" i="12"/>
  <c r="E255" i="12"/>
  <c r="R255" i="12"/>
  <c r="J255" i="12"/>
  <c r="W255" i="12"/>
  <c r="J256" i="12" l="1"/>
  <c r="W256" i="12"/>
  <c r="H256" i="12"/>
  <c r="U256" i="12"/>
  <c r="C258" i="12"/>
  <c r="P258" i="12"/>
  <c r="F257" i="12"/>
  <c r="S257" i="12"/>
  <c r="I256" i="12"/>
  <c r="V256" i="12"/>
  <c r="E256" i="12"/>
  <c r="R256" i="12"/>
  <c r="L256" i="12"/>
  <c r="Y256" i="12"/>
  <c r="D256" i="12"/>
  <c r="Q256" i="12"/>
  <c r="G256" i="12"/>
  <c r="T256" i="12"/>
  <c r="K256" i="12"/>
  <c r="X256" i="12"/>
  <c r="K257" i="12" l="1"/>
  <c r="X257" i="12"/>
  <c r="D257" i="12"/>
  <c r="Q257" i="12"/>
  <c r="E257" i="12"/>
  <c r="R257" i="12"/>
  <c r="F258" i="12"/>
  <c r="S258" i="12"/>
  <c r="H257" i="12"/>
  <c r="U257" i="12"/>
  <c r="G257" i="12"/>
  <c r="T257" i="12"/>
  <c r="L257" i="12"/>
  <c r="Y257" i="12"/>
  <c r="I257" i="12"/>
  <c r="V257" i="12"/>
  <c r="C259" i="12"/>
  <c r="P259" i="12"/>
  <c r="J257" i="12"/>
  <c r="W257" i="12"/>
  <c r="J258" i="12" l="1"/>
  <c r="W258" i="12"/>
  <c r="I258" i="12"/>
  <c r="V258" i="12"/>
  <c r="G258" i="12"/>
  <c r="T258" i="12"/>
  <c r="F259" i="12"/>
  <c r="S259" i="12"/>
  <c r="D258" i="12"/>
  <c r="Q258" i="12"/>
  <c r="C260" i="12"/>
  <c r="P260" i="12"/>
  <c r="L258" i="12"/>
  <c r="Y258" i="12"/>
  <c r="H258" i="12"/>
  <c r="U258" i="12"/>
  <c r="E258" i="12"/>
  <c r="R258" i="12"/>
  <c r="K258" i="12"/>
  <c r="X258" i="12"/>
  <c r="K259" i="12" l="1"/>
  <c r="X259" i="12"/>
  <c r="H259" i="12"/>
  <c r="U259" i="12"/>
  <c r="C261" i="12"/>
  <c r="P261" i="12"/>
  <c r="F260" i="12"/>
  <c r="S260" i="12"/>
  <c r="I259" i="12"/>
  <c r="V259" i="12"/>
  <c r="E259" i="12"/>
  <c r="R259" i="12"/>
  <c r="L259" i="12"/>
  <c r="Y259" i="12"/>
  <c r="D259" i="12"/>
  <c r="Q259" i="12"/>
  <c r="G259" i="12"/>
  <c r="T259" i="12"/>
  <c r="J259" i="12"/>
  <c r="W259" i="12"/>
  <c r="J260" i="12" l="1"/>
  <c r="W260" i="12"/>
  <c r="D260" i="12"/>
  <c r="Q260" i="12"/>
  <c r="E260" i="12"/>
  <c r="R260" i="12"/>
  <c r="F261" i="12"/>
  <c r="S261" i="12"/>
  <c r="H260" i="12"/>
  <c r="U260" i="12"/>
  <c r="G260" i="12"/>
  <c r="T260" i="12"/>
  <c r="L260" i="12"/>
  <c r="Y260" i="12"/>
  <c r="I260" i="12"/>
  <c r="V260" i="12"/>
  <c r="C262" i="12"/>
  <c r="P262" i="12"/>
  <c r="K260" i="12"/>
  <c r="X260" i="12"/>
  <c r="K261" i="12" l="1"/>
  <c r="X261" i="12"/>
  <c r="I261" i="12"/>
  <c r="V261" i="12"/>
  <c r="G261" i="12"/>
  <c r="T261" i="12"/>
  <c r="F262" i="12"/>
  <c r="S262" i="12"/>
  <c r="D261" i="12"/>
  <c r="Q261" i="12"/>
  <c r="C263" i="12"/>
  <c r="P263" i="12"/>
  <c r="L261" i="12"/>
  <c r="Y261" i="12"/>
  <c r="H261" i="12"/>
  <c r="U261" i="12"/>
  <c r="E261" i="12"/>
  <c r="R261" i="12"/>
  <c r="J261" i="12"/>
  <c r="W261" i="12"/>
  <c r="J262" i="12" l="1"/>
  <c r="W262" i="12"/>
  <c r="H262" i="12"/>
  <c r="U262" i="12"/>
  <c r="C264" i="12"/>
  <c r="P264" i="12"/>
  <c r="F263" i="12"/>
  <c r="S263" i="12"/>
  <c r="I262" i="12"/>
  <c r="V262" i="12"/>
  <c r="E262" i="12"/>
  <c r="R262" i="12"/>
  <c r="L262" i="12"/>
  <c r="Y262" i="12"/>
  <c r="D262" i="12"/>
  <c r="Q262" i="12"/>
  <c r="G262" i="12"/>
  <c r="T262" i="12"/>
  <c r="K262" i="12"/>
  <c r="X262" i="12"/>
  <c r="K263" i="12" l="1"/>
  <c r="X263" i="12"/>
  <c r="D263" i="12"/>
  <c r="Q263" i="12"/>
  <c r="E263" i="12"/>
  <c r="R263" i="12"/>
  <c r="F264" i="12"/>
  <c r="S264" i="12"/>
  <c r="H263" i="12"/>
  <c r="U263" i="12"/>
  <c r="G263" i="12"/>
  <c r="T263" i="12"/>
  <c r="L263" i="12"/>
  <c r="Y263" i="12"/>
  <c r="I263" i="12"/>
  <c r="V263" i="12"/>
  <c r="C265" i="12"/>
  <c r="P265" i="12"/>
  <c r="J263" i="12"/>
  <c r="W263" i="12"/>
  <c r="J264" i="12" l="1"/>
  <c r="W264" i="12"/>
  <c r="I264" i="12"/>
  <c r="V264" i="12"/>
  <c r="G264" i="12"/>
  <c r="T264" i="12"/>
  <c r="F265" i="12"/>
  <c r="S265" i="12"/>
  <c r="D264" i="12"/>
  <c r="Q264" i="12"/>
  <c r="C266" i="12"/>
  <c r="P266" i="12"/>
  <c r="L264" i="12"/>
  <c r="Y264" i="12"/>
  <c r="H264" i="12"/>
  <c r="U264" i="12"/>
  <c r="E264" i="12"/>
  <c r="R264" i="12"/>
  <c r="K264" i="12"/>
  <c r="X264" i="12"/>
  <c r="K265" i="12" l="1"/>
  <c r="X265" i="12"/>
  <c r="H265" i="12"/>
  <c r="U265" i="12"/>
  <c r="C267" i="12"/>
  <c r="P267" i="12"/>
  <c r="F266" i="12"/>
  <c r="S266" i="12"/>
  <c r="I265" i="12"/>
  <c r="V265" i="12"/>
  <c r="E265" i="12"/>
  <c r="R265" i="12"/>
  <c r="L265" i="12"/>
  <c r="Y265" i="12"/>
  <c r="D265" i="12"/>
  <c r="Q265" i="12"/>
  <c r="G265" i="12"/>
  <c r="T265" i="12"/>
  <c r="J265" i="12"/>
  <c r="W265" i="12"/>
  <c r="J266" i="12" l="1"/>
  <c r="W266" i="12"/>
  <c r="D266" i="12"/>
  <c r="Q266" i="12"/>
  <c r="E266" i="12"/>
  <c r="R266" i="12"/>
  <c r="F267" i="12"/>
  <c r="S267" i="12"/>
  <c r="H266" i="12"/>
  <c r="U266" i="12"/>
  <c r="G266" i="12"/>
  <c r="T266" i="12"/>
  <c r="L266" i="12"/>
  <c r="Y266" i="12"/>
  <c r="I266" i="12"/>
  <c r="V266" i="12"/>
  <c r="C268" i="12"/>
  <c r="P268" i="12"/>
  <c r="K266" i="12"/>
  <c r="X266" i="12"/>
  <c r="K267" i="12" l="1"/>
  <c r="X267" i="12"/>
  <c r="I267" i="12"/>
  <c r="V267" i="12"/>
  <c r="G267" i="12"/>
  <c r="T267" i="12"/>
  <c r="F268" i="12"/>
  <c r="S268" i="12"/>
  <c r="D267" i="12"/>
  <c r="Q267" i="12"/>
  <c r="C269" i="12"/>
  <c r="P269" i="12"/>
  <c r="L267" i="12"/>
  <c r="Y267" i="12"/>
  <c r="H267" i="12"/>
  <c r="U267" i="12"/>
  <c r="E267" i="12"/>
  <c r="R267" i="12"/>
  <c r="J267" i="12"/>
  <c r="W267" i="12"/>
  <c r="J268" i="12" l="1"/>
  <c r="W268" i="12"/>
  <c r="H268" i="12"/>
  <c r="U268" i="12"/>
  <c r="C270" i="12"/>
  <c r="P270" i="12"/>
  <c r="F269" i="12"/>
  <c r="S269" i="12"/>
  <c r="I268" i="12"/>
  <c r="V268" i="12"/>
  <c r="E268" i="12"/>
  <c r="R268" i="12"/>
  <c r="L268" i="12"/>
  <c r="Y268" i="12"/>
  <c r="D268" i="12"/>
  <c r="Q268" i="12"/>
  <c r="G268" i="12"/>
  <c r="T268" i="12"/>
  <c r="K268" i="12"/>
  <c r="X268" i="12"/>
  <c r="K269" i="12" l="1"/>
  <c r="X269" i="12"/>
  <c r="D269" i="12"/>
  <c r="Q269" i="12"/>
  <c r="E269" i="12"/>
  <c r="R269" i="12"/>
  <c r="F270" i="12"/>
  <c r="S270" i="12"/>
  <c r="H269" i="12"/>
  <c r="U269" i="12"/>
  <c r="G269" i="12"/>
  <c r="T269" i="12"/>
  <c r="L269" i="12"/>
  <c r="Y269" i="12"/>
  <c r="I269" i="12"/>
  <c r="V269" i="12"/>
  <c r="C271" i="12"/>
  <c r="P271" i="12"/>
  <c r="J269" i="12"/>
  <c r="W269" i="12"/>
  <c r="J270" i="12" l="1"/>
  <c r="W270" i="12"/>
  <c r="I270" i="12"/>
  <c r="V270" i="12"/>
  <c r="G270" i="12"/>
  <c r="T270" i="12"/>
  <c r="F271" i="12"/>
  <c r="S271" i="12"/>
  <c r="D270" i="12"/>
  <c r="Q270" i="12"/>
  <c r="C272" i="12"/>
  <c r="P272" i="12"/>
  <c r="L270" i="12"/>
  <c r="Y270" i="12"/>
  <c r="H270" i="12"/>
  <c r="U270" i="12"/>
  <c r="E270" i="12"/>
  <c r="R270" i="12"/>
  <c r="K270" i="12"/>
  <c r="X270" i="12"/>
  <c r="K271" i="12" l="1"/>
  <c r="X271" i="12"/>
  <c r="H271" i="12"/>
  <c r="U271" i="12"/>
  <c r="C273" i="12"/>
  <c r="P273" i="12"/>
  <c r="F272" i="12"/>
  <c r="S272" i="12"/>
  <c r="I271" i="12"/>
  <c r="V271" i="12"/>
  <c r="E271" i="12"/>
  <c r="R271" i="12"/>
  <c r="L271" i="12"/>
  <c r="Y271" i="12"/>
  <c r="D271" i="12"/>
  <c r="Q271" i="12"/>
  <c r="G271" i="12"/>
  <c r="T271" i="12"/>
  <c r="J271" i="12"/>
  <c r="W271" i="12"/>
  <c r="J272" i="12" l="1"/>
  <c r="W272" i="12"/>
  <c r="D272" i="12"/>
  <c r="Q272" i="12"/>
  <c r="E272" i="12"/>
  <c r="R272" i="12"/>
  <c r="F273" i="12"/>
  <c r="S273" i="12"/>
  <c r="H272" i="12"/>
  <c r="U272" i="12"/>
  <c r="G272" i="12"/>
  <c r="T272" i="12"/>
  <c r="L272" i="12"/>
  <c r="Y272" i="12"/>
  <c r="I272" i="12"/>
  <c r="V272" i="12"/>
  <c r="C274" i="12"/>
  <c r="P274" i="12"/>
  <c r="K272" i="12"/>
  <c r="X272" i="12"/>
  <c r="K273" i="12" l="1"/>
  <c r="X273" i="12"/>
  <c r="I273" i="12"/>
  <c r="V273" i="12"/>
  <c r="G273" i="12"/>
  <c r="T273" i="12"/>
  <c r="F274" i="12"/>
  <c r="S274" i="12"/>
  <c r="D273" i="12"/>
  <c r="Q273" i="12"/>
  <c r="C275" i="12"/>
  <c r="P275" i="12"/>
  <c r="L273" i="12"/>
  <c r="Y273" i="12"/>
  <c r="H273" i="12"/>
  <c r="U273" i="12"/>
  <c r="E273" i="12"/>
  <c r="R273" i="12"/>
  <c r="J273" i="12"/>
  <c r="W273" i="12"/>
  <c r="J274" i="12" l="1"/>
  <c r="W274" i="12"/>
  <c r="H274" i="12"/>
  <c r="U274" i="12"/>
  <c r="C276" i="12"/>
  <c r="P276" i="12"/>
  <c r="F275" i="12"/>
  <c r="S275" i="12"/>
  <c r="I274" i="12"/>
  <c r="V274" i="12"/>
  <c r="E274" i="12"/>
  <c r="R274" i="12"/>
  <c r="L274" i="12"/>
  <c r="Y274" i="12"/>
  <c r="D274" i="12"/>
  <c r="Q274" i="12"/>
  <c r="G274" i="12"/>
  <c r="T274" i="12"/>
  <c r="K274" i="12"/>
  <c r="X274" i="12"/>
  <c r="K275" i="12" l="1"/>
  <c r="X275" i="12"/>
  <c r="D275" i="12"/>
  <c r="Q275" i="12"/>
  <c r="E275" i="12"/>
  <c r="R275" i="12"/>
  <c r="F276" i="12"/>
  <c r="S276" i="12"/>
  <c r="H275" i="12"/>
  <c r="U275" i="12"/>
  <c r="G275" i="12"/>
  <c r="T275" i="12"/>
  <c r="L275" i="12"/>
  <c r="Y275" i="12"/>
  <c r="I275" i="12"/>
  <c r="V275" i="12"/>
  <c r="C277" i="12"/>
  <c r="P277" i="12"/>
  <c r="J275" i="12"/>
  <c r="W275" i="12"/>
  <c r="J276" i="12" l="1"/>
  <c r="W276" i="12"/>
  <c r="I276" i="12"/>
  <c r="V276" i="12"/>
  <c r="G276" i="12"/>
  <c r="T276" i="12"/>
  <c r="F277" i="12"/>
  <c r="S277" i="12"/>
  <c r="D276" i="12"/>
  <c r="Q276" i="12"/>
  <c r="C278" i="12"/>
  <c r="P278" i="12"/>
  <c r="L276" i="12"/>
  <c r="Y276" i="12"/>
  <c r="H276" i="12"/>
  <c r="U276" i="12"/>
  <c r="E276" i="12"/>
  <c r="R276" i="12"/>
  <c r="K276" i="12"/>
  <c r="X276" i="12"/>
  <c r="K277" i="12" l="1"/>
  <c r="X277" i="12"/>
  <c r="H277" i="12"/>
  <c r="U277" i="12"/>
  <c r="C279" i="12"/>
  <c r="P279" i="12"/>
  <c r="F278" i="12"/>
  <c r="S278" i="12"/>
  <c r="I277" i="12"/>
  <c r="V277" i="12"/>
  <c r="E277" i="12"/>
  <c r="R277" i="12"/>
  <c r="L277" i="12"/>
  <c r="Y277" i="12"/>
  <c r="D277" i="12"/>
  <c r="Q277" i="12"/>
  <c r="G277" i="12"/>
  <c r="T277" i="12"/>
  <c r="J277" i="12"/>
  <c r="W277" i="12"/>
  <c r="J278" i="12" l="1"/>
  <c r="W278" i="12"/>
  <c r="D278" i="12"/>
  <c r="Q278" i="12"/>
  <c r="E278" i="12"/>
  <c r="R278" i="12"/>
  <c r="F279" i="12"/>
  <c r="S279" i="12"/>
  <c r="H278" i="12"/>
  <c r="U278" i="12"/>
  <c r="G278" i="12"/>
  <c r="T278" i="12"/>
  <c r="L278" i="12"/>
  <c r="Y278" i="12"/>
  <c r="I278" i="12"/>
  <c r="V278" i="12"/>
  <c r="C280" i="12"/>
  <c r="P280" i="12"/>
  <c r="K278" i="12"/>
  <c r="X278" i="12"/>
  <c r="K279" i="12" l="1"/>
  <c r="X279" i="12"/>
  <c r="I279" i="12"/>
  <c r="V279" i="12"/>
  <c r="G279" i="12"/>
  <c r="T279" i="12"/>
  <c r="F280" i="12"/>
  <c r="S280" i="12"/>
  <c r="D279" i="12"/>
  <c r="Q279" i="12"/>
  <c r="C281" i="12"/>
  <c r="P281" i="12"/>
  <c r="L279" i="12"/>
  <c r="Y279" i="12"/>
  <c r="H279" i="12"/>
  <c r="U279" i="12"/>
  <c r="E279" i="12"/>
  <c r="R279" i="12"/>
  <c r="J279" i="12"/>
  <c r="W279" i="12"/>
  <c r="J280" i="12" l="1"/>
  <c r="W280" i="12"/>
  <c r="H280" i="12"/>
  <c r="U280" i="12"/>
  <c r="C282" i="12"/>
  <c r="P282" i="12"/>
  <c r="F281" i="12"/>
  <c r="S281" i="12"/>
  <c r="I280" i="12"/>
  <c r="V280" i="12"/>
  <c r="E280" i="12"/>
  <c r="R280" i="12"/>
  <c r="L280" i="12"/>
  <c r="Y280" i="12"/>
  <c r="D280" i="12"/>
  <c r="Q280" i="12"/>
  <c r="G280" i="12"/>
  <c r="T280" i="12"/>
  <c r="K280" i="12"/>
  <c r="X280" i="12"/>
  <c r="K281" i="12" l="1"/>
  <c r="X281" i="12"/>
  <c r="D281" i="12"/>
  <c r="Q281" i="12"/>
  <c r="E281" i="12"/>
  <c r="R281" i="12"/>
  <c r="F282" i="12"/>
  <c r="S282" i="12"/>
  <c r="H281" i="12"/>
  <c r="U281" i="12"/>
  <c r="G281" i="12"/>
  <c r="T281" i="12"/>
  <c r="L281" i="12"/>
  <c r="Y281" i="12"/>
  <c r="I281" i="12"/>
  <c r="V281" i="12"/>
  <c r="C283" i="12"/>
  <c r="P283" i="12"/>
  <c r="J281" i="12"/>
  <c r="W281" i="12"/>
  <c r="J282" i="12" l="1"/>
  <c r="W282" i="12"/>
  <c r="I282" i="12"/>
  <c r="V282" i="12"/>
  <c r="G282" i="12"/>
  <c r="T282" i="12"/>
  <c r="F283" i="12"/>
  <c r="S283" i="12"/>
  <c r="D282" i="12"/>
  <c r="Q282" i="12"/>
  <c r="C284" i="12"/>
  <c r="P284" i="12"/>
  <c r="L282" i="12"/>
  <c r="Y282" i="12"/>
  <c r="H282" i="12"/>
  <c r="U282" i="12"/>
  <c r="E282" i="12"/>
  <c r="R282" i="12"/>
  <c r="K282" i="12"/>
  <c r="X282" i="12"/>
  <c r="K283" i="12" l="1"/>
  <c r="X283" i="12"/>
  <c r="H283" i="12"/>
  <c r="U283" i="12"/>
  <c r="C285" i="12"/>
  <c r="P285" i="12"/>
  <c r="F284" i="12"/>
  <c r="S284" i="12"/>
  <c r="I283" i="12"/>
  <c r="V283" i="12"/>
  <c r="E283" i="12"/>
  <c r="R283" i="12"/>
  <c r="L283" i="12"/>
  <c r="Y283" i="12"/>
  <c r="D283" i="12"/>
  <c r="Q283" i="12"/>
  <c r="G283" i="12"/>
  <c r="T283" i="12"/>
  <c r="J283" i="12"/>
  <c r="W283" i="12"/>
  <c r="J284" i="12" l="1"/>
  <c r="W284" i="12"/>
  <c r="D284" i="12"/>
  <c r="Q284" i="12"/>
  <c r="E284" i="12"/>
  <c r="R284" i="12"/>
  <c r="F285" i="12"/>
  <c r="S285" i="12"/>
  <c r="H284" i="12"/>
  <c r="U284" i="12"/>
  <c r="G284" i="12"/>
  <c r="T284" i="12"/>
  <c r="L284" i="12"/>
  <c r="Y284" i="12"/>
  <c r="I284" i="12"/>
  <c r="V284" i="12"/>
  <c r="C286" i="12"/>
  <c r="P286" i="12"/>
  <c r="K284" i="12"/>
  <c r="X284" i="12"/>
  <c r="K285" i="12" l="1"/>
  <c r="X285" i="12"/>
  <c r="I285" i="12"/>
  <c r="V285" i="12"/>
  <c r="G285" i="12"/>
  <c r="T285" i="12"/>
  <c r="F286" i="12"/>
  <c r="S286" i="12"/>
  <c r="D285" i="12"/>
  <c r="Q285" i="12"/>
  <c r="C287" i="12"/>
  <c r="P287" i="12"/>
  <c r="L285" i="12"/>
  <c r="Y285" i="12"/>
  <c r="H285" i="12"/>
  <c r="U285" i="12"/>
  <c r="E285" i="12"/>
  <c r="R285" i="12"/>
  <c r="J285" i="12"/>
  <c r="W285" i="12"/>
  <c r="J286" i="12" l="1"/>
  <c r="W286" i="12"/>
  <c r="H286" i="12"/>
  <c r="U286" i="12"/>
  <c r="C288" i="12"/>
  <c r="P288" i="12"/>
  <c r="F287" i="12"/>
  <c r="S287" i="12"/>
  <c r="I286" i="12"/>
  <c r="V286" i="12"/>
  <c r="E286" i="12"/>
  <c r="R286" i="12"/>
  <c r="L286" i="12"/>
  <c r="Y286" i="12"/>
  <c r="D286" i="12"/>
  <c r="Q286" i="12"/>
  <c r="G286" i="12"/>
  <c r="T286" i="12"/>
  <c r="K286" i="12"/>
  <c r="X286" i="12"/>
  <c r="K287" i="12" l="1"/>
  <c r="X287" i="12"/>
  <c r="D287" i="12"/>
  <c r="Q287" i="12"/>
  <c r="E287" i="12"/>
  <c r="R287" i="12"/>
  <c r="F288" i="12"/>
  <c r="S288" i="12"/>
  <c r="H287" i="12"/>
  <c r="U287" i="12"/>
  <c r="G287" i="12"/>
  <c r="T287" i="12"/>
  <c r="L287" i="12"/>
  <c r="Y287" i="12"/>
  <c r="I287" i="12"/>
  <c r="V287" i="12"/>
  <c r="C289" i="12"/>
  <c r="P289" i="12"/>
  <c r="J287" i="12"/>
  <c r="W287" i="12"/>
  <c r="J288" i="12" l="1"/>
  <c r="W288" i="12"/>
  <c r="I288" i="12"/>
  <c r="V288" i="12"/>
  <c r="G288" i="12"/>
  <c r="T288" i="12"/>
  <c r="F289" i="12"/>
  <c r="S289" i="12"/>
  <c r="D288" i="12"/>
  <c r="Q288" i="12"/>
  <c r="C290" i="12"/>
  <c r="P290" i="12"/>
  <c r="L288" i="12"/>
  <c r="Y288" i="12"/>
  <c r="H288" i="12"/>
  <c r="U288" i="12"/>
  <c r="E288" i="12"/>
  <c r="R288" i="12"/>
  <c r="K288" i="12"/>
  <c r="X288" i="12"/>
  <c r="K289" i="12" l="1"/>
  <c r="X289" i="12"/>
  <c r="H289" i="12"/>
  <c r="U289" i="12"/>
  <c r="C291" i="12"/>
  <c r="P291" i="12"/>
  <c r="F290" i="12"/>
  <c r="S290" i="12"/>
  <c r="I289" i="12"/>
  <c r="V289" i="12"/>
  <c r="E289" i="12"/>
  <c r="R289" i="12"/>
  <c r="L289" i="12"/>
  <c r="Y289" i="12"/>
  <c r="D289" i="12"/>
  <c r="Q289" i="12"/>
  <c r="G289" i="12"/>
  <c r="T289" i="12"/>
  <c r="J289" i="12"/>
  <c r="W289" i="12"/>
  <c r="J290" i="12" l="1"/>
  <c r="W290" i="12"/>
  <c r="D290" i="12"/>
  <c r="Q290" i="12"/>
  <c r="E290" i="12"/>
  <c r="R290" i="12"/>
  <c r="F291" i="12"/>
  <c r="S291" i="12"/>
  <c r="H290" i="12"/>
  <c r="U290" i="12"/>
  <c r="G290" i="12"/>
  <c r="T290" i="12"/>
  <c r="L290" i="12"/>
  <c r="Y290" i="12"/>
  <c r="I290" i="12"/>
  <c r="V290" i="12"/>
  <c r="C292" i="12"/>
  <c r="P292" i="12"/>
  <c r="K290" i="12"/>
  <c r="X290" i="12"/>
  <c r="K291" i="12" l="1"/>
  <c r="X291" i="12"/>
  <c r="I291" i="12"/>
  <c r="V291" i="12"/>
  <c r="G291" i="12"/>
  <c r="T291" i="12"/>
  <c r="F292" i="12"/>
  <c r="S292" i="12"/>
  <c r="D291" i="12"/>
  <c r="Q291" i="12"/>
  <c r="C293" i="12"/>
  <c r="P293" i="12"/>
  <c r="L291" i="12"/>
  <c r="Y291" i="12"/>
  <c r="H291" i="12"/>
  <c r="U291" i="12"/>
  <c r="E291" i="12"/>
  <c r="R291" i="12"/>
  <c r="J291" i="12"/>
  <c r="W291" i="12"/>
  <c r="J292" i="12" l="1"/>
  <c r="W292" i="12"/>
  <c r="H292" i="12"/>
  <c r="U292" i="12"/>
  <c r="C294" i="12"/>
  <c r="P294" i="12"/>
  <c r="F293" i="12"/>
  <c r="S293" i="12"/>
  <c r="I292" i="12"/>
  <c r="V292" i="12"/>
  <c r="E292" i="12"/>
  <c r="R292" i="12"/>
  <c r="L292" i="12"/>
  <c r="Y292" i="12"/>
  <c r="D292" i="12"/>
  <c r="Q292" i="12"/>
  <c r="G292" i="12"/>
  <c r="T292" i="12"/>
  <c r="K292" i="12"/>
  <c r="X292" i="12"/>
  <c r="K293" i="12" l="1"/>
  <c r="X293" i="12"/>
  <c r="D293" i="12"/>
  <c r="Q293" i="12"/>
  <c r="E293" i="12"/>
  <c r="R293" i="12"/>
  <c r="F294" i="12"/>
  <c r="S294" i="12"/>
  <c r="H293" i="12"/>
  <c r="U293" i="12"/>
  <c r="G293" i="12"/>
  <c r="T293" i="12"/>
  <c r="L293" i="12"/>
  <c r="Y293" i="12"/>
  <c r="I293" i="12"/>
  <c r="V293" i="12"/>
  <c r="C295" i="12"/>
  <c r="P295" i="12"/>
  <c r="J293" i="12"/>
  <c r="W293" i="12"/>
  <c r="J294" i="12" l="1"/>
  <c r="W294" i="12"/>
  <c r="I294" i="12"/>
  <c r="V294" i="12"/>
  <c r="G294" i="12"/>
  <c r="T294" i="12"/>
  <c r="F295" i="12"/>
  <c r="S295" i="12"/>
  <c r="D294" i="12"/>
  <c r="Q294" i="12"/>
  <c r="C296" i="12"/>
  <c r="P296" i="12"/>
  <c r="L294" i="12"/>
  <c r="Y294" i="12"/>
  <c r="H294" i="12"/>
  <c r="U294" i="12"/>
  <c r="E294" i="12"/>
  <c r="R294" i="12"/>
  <c r="K294" i="12"/>
  <c r="X294" i="12"/>
  <c r="K295" i="12" l="1"/>
  <c r="X295" i="12"/>
  <c r="H295" i="12"/>
  <c r="U295" i="12"/>
  <c r="C297" i="12"/>
  <c r="P297" i="12"/>
  <c r="F296" i="12"/>
  <c r="S296" i="12"/>
  <c r="I295" i="12"/>
  <c r="V295" i="12"/>
  <c r="E295" i="12"/>
  <c r="R295" i="12"/>
  <c r="L295" i="12"/>
  <c r="Y295" i="12"/>
  <c r="D295" i="12"/>
  <c r="Q295" i="12"/>
  <c r="G295" i="12"/>
  <c r="T295" i="12"/>
  <c r="J295" i="12"/>
  <c r="W295" i="12"/>
  <c r="J296" i="12" l="1"/>
  <c r="W296" i="12"/>
  <c r="D296" i="12"/>
  <c r="Q296" i="12"/>
  <c r="E296" i="12"/>
  <c r="R296" i="12"/>
  <c r="F297" i="12"/>
  <c r="S297" i="12"/>
  <c r="H296" i="12"/>
  <c r="U296" i="12"/>
  <c r="G296" i="12"/>
  <c r="T296" i="12"/>
  <c r="L296" i="12"/>
  <c r="Y296" i="12"/>
  <c r="I296" i="12"/>
  <c r="V296" i="12"/>
  <c r="C298" i="12"/>
  <c r="P298" i="12"/>
  <c r="K296" i="12"/>
  <c r="X296" i="12"/>
  <c r="K297" i="12" l="1"/>
  <c r="X297" i="12"/>
  <c r="I297" i="12"/>
  <c r="V297" i="12"/>
  <c r="G297" i="12"/>
  <c r="T297" i="12"/>
  <c r="F298" i="12"/>
  <c r="S298" i="12"/>
  <c r="D297" i="12"/>
  <c r="Q297" i="12"/>
  <c r="C299" i="12"/>
  <c r="P299" i="12"/>
  <c r="L297" i="12"/>
  <c r="Y297" i="12"/>
  <c r="H297" i="12"/>
  <c r="U297" i="12"/>
  <c r="E297" i="12"/>
  <c r="R297" i="12"/>
  <c r="J297" i="12"/>
  <c r="W297" i="12"/>
  <c r="J298" i="12" l="1"/>
  <c r="W298" i="12"/>
  <c r="H298" i="12"/>
  <c r="U298" i="12"/>
  <c r="C300" i="12"/>
  <c r="P300" i="12"/>
  <c r="F299" i="12"/>
  <c r="S299" i="12"/>
  <c r="I298" i="12"/>
  <c r="V298" i="12"/>
  <c r="E298" i="12"/>
  <c r="R298" i="12"/>
  <c r="L298" i="12"/>
  <c r="Y298" i="12"/>
  <c r="D298" i="12"/>
  <c r="Q298" i="12"/>
  <c r="G298" i="12"/>
  <c r="T298" i="12"/>
  <c r="K298" i="12"/>
  <c r="X298" i="12"/>
  <c r="K299" i="12" l="1"/>
  <c r="X299" i="12"/>
  <c r="D299" i="12"/>
  <c r="Q299" i="12"/>
  <c r="E299" i="12"/>
  <c r="R299" i="12"/>
  <c r="F300" i="12"/>
  <c r="S300" i="12"/>
  <c r="H299" i="12"/>
  <c r="U299" i="12"/>
  <c r="G299" i="12"/>
  <c r="T299" i="12"/>
  <c r="L299" i="12"/>
  <c r="Y299" i="12"/>
  <c r="I299" i="12"/>
  <c r="V299" i="12"/>
  <c r="C301" i="12"/>
  <c r="P301" i="12"/>
  <c r="J299" i="12"/>
  <c r="W299" i="12"/>
  <c r="J300" i="12" l="1"/>
  <c r="W300" i="12"/>
  <c r="I300" i="12"/>
  <c r="V300" i="12"/>
  <c r="G300" i="12"/>
  <c r="T300" i="12"/>
  <c r="F301" i="12"/>
  <c r="S301" i="12"/>
  <c r="D300" i="12"/>
  <c r="Q300" i="12"/>
  <c r="C302" i="12"/>
  <c r="P302" i="12"/>
  <c r="L300" i="12"/>
  <c r="Y300" i="12"/>
  <c r="H300" i="12"/>
  <c r="U300" i="12"/>
  <c r="E300" i="12"/>
  <c r="R300" i="12"/>
  <c r="K300" i="12"/>
  <c r="X300" i="12"/>
  <c r="K301" i="12" l="1"/>
  <c r="X301" i="12"/>
  <c r="H301" i="12"/>
  <c r="U301" i="12"/>
  <c r="C303" i="12"/>
  <c r="P303" i="12"/>
  <c r="F302" i="12"/>
  <c r="S302" i="12"/>
  <c r="I301" i="12"/>
  <c r="V301" i="12"/>
  <c r="E301" i="12"/>
  <c r="R301" i="12"/>
  <c r="L301" i="12"/>
  <c r="Y301" i="12"/>
  <c r="D301" i="12"/>
  <c r="Q301" i="12"/>
  <c r="G301" i="12"/>
  <c r="T301" i="12"/>
  <c r="J301" i="12"/>
  <c r="W301" i="12"/>
  <c r="J302" i="12" l="1"/>
  <c r="W302" i="12"/>
  <c r="D302" i="12"/>
  <c r="Q302" i="12"/>
  <c r="E302" i="12"/>
  <c r="R302" i="12"/>
  <c r="F303" i="12"/>
  <c r="S303" i="12"/>
  <c r="H302" i="12"/>
  <c r="U302" i="12"/>
  <c r="G302" i="12"/>
  <c r="T302" i="12"/>
  <c r="L302" i="12"/>
  <c r="Y302" i="12"/>
  <c r="I302" i="12"/>
  <c r="V302" i="12"/>
  <c r="C304" i="12"/>
  <c r="P304" i="12"/>
  <c r="K302" i="12"/>
  <c r="X302" i="12"/>
  <c r="K303" i="12" l="1"/>
  <c r="X303" i="12"/>
  <c r="I303" i="12"/>
  <c r="V303" i="12"/>
  <c r="G303" i="12"/>
  <c r="T303" i="12"/>
  <c r="F304" i="12"/>
  <c r="S304" i="12"/>
  <c r="D303" i="12"/>
  <c r="Q303" i="12"/>
  <c r="C305" i="12"/>
  <c r="P305" i="12"/>
  <c r="L303" i="12"/>
  <c r="Y303" i="12"/>
  <c r="H303" i="12"/>
  <c r="U303" i="12"/>
  <c r="E303" i="12"/>
  <c r="R303" i="12"/>
  <c r="J303" i="12"/>
  <c r="W303" i="12"/>
  <c r="J304" i="12" l="1"/>
  <c r="W304" i="12"/>
  <c r="H304" i="12"/>
  <c r="U304" i="12"/>
  <c r="C306" i="12"/>
  <c r="P306" i="12"/>
  <c r="F305" i="12"/>
  <c r="S305" i="12"/>
  <c r="I304" i="12"/>
  <c r="V304" i="12"/>
  <c r="E304" i="12"/>
  <c r="R304" i="12"/>
  <c r="L304" i="12"/>
  <c r="Y304" i="12"/>
  <c r="D304" i="12"/>
  <c r="Q304" i="12"/>
  <c r="G304" i="12"/>
  <c r="T304" i="12"/>
  <c r="K304" i="12"/>
  <c r="X304" i="12"/>
  <c r="K305" i="12" l="1"/>
  <c r="X305" i="12"/>
  <c r="D305" i="12"/>
  <c r="Q305" i="12"/>
  <c r="E305" i="12"/>
  <c r="R305" i="12"/>
  <c r="F306" i="12"/>
  <c r="S306" i="12"/>
  <c r="H305" i="12"/>
  <c r="U305" i="12"/>
  <c r="G305" i="12"/>
  <c r="T305" i="12"/>
  <c r="L305" i="12"/>
  <c r="Y305" i="12"/>
  <c r="I305" i="12"/>
  <c r="V305" i="12"/>
  <c r="C307" i="12"/>
  <c r="P307" i="12"/>
  <c r="J305" i="12"/>
  <c r="W305" i="12"/>
  <c r="J306" i="12" l="1"/>
  <c r="W306" i="12"/>
  <c r="I306" i="12"/>
  <c r="V306" i="12"/>
  <c r="G306" i="12"/>
  <c r="T306" i="12"/>
  <c r="F307" i="12"/>
  <c r="S307" i="12"/>
  <c r="D306" i="12"/>
  <c r="Q306" i="12"/>
  <c r="C308" i="12"/>
  <c r="P308" i="12"/>
  <c r="L306" i="12"/>
  <c r="Y306" i="12"/>
  <c r="H306" i="12"/>
  <c r="U306" i="12"/>
  <c r="E306" i="12"/>
  <c r="R306" i="12"/>
  <c r="K306" i="12"/>
  <c r="X306" i="12"/>
  <c r="K307" i="12" l="1"/>
  <c r="X307" i="12"/>
  <c r="H307" i="12"/>
  <c r="U307" i="12"/>
  <c r="C309" i="12"/>
  <c r="P309" i="12"/>
  <c r="F308" i="12"/>
  <c r="S308" i="12"/>
  <c r="I307" i="12"/>
  <c r="V307" i="12"/>
  <c r="E307" i="12"/>
  <c r="R307" i="12"/>
  <c r="L307" i="12"/>
  <c r="Y307" i="12"/>
  <c r="D307" i="12"/>
  <c r="Q307" i="12"/>
  <c r="G307" i="12"/>
  <c r="T307" i="12"/>
  <c r="J307" i="12"/>
  <c r="W307" i="12"/>
  <c r="J308" i="12" l="1"/>
  <c r="W308" i="12"/>
  <c r="D308" i="12"/>
  <c r="Q308" i="12"/>
  <c r="E308" i="12"/>
  <c r="R308" i="12"/>
  <c r="F309" i="12"/>
  <c r="S309" i="12"/>
  <c r="H308" i="12"/>
  <c r="U308" i="12"/>
  <c r="G308" i="12"/>
  <c r="T308" i="12"/>
  <c r="L308" i="12"/>
  <c r="Y308" i="12"/>
  <c r="I308" i="12"/>
  <c r="V308" i="12"/>
  <c r="C310" i="12"/>
  <c r="P310" i="12"/>
  <c r="K308" i="12"/>
  <c r="X308" i="12"/>
  <c r="K309" i="12" l="1"/>
  <c r="X309" i="12"/>
  <c r="I309" i="12"/>
  <c r="V309" i="12"/>
  <c r="G309" i="12"/>
  <c r="T309" i="12"/>
  <c r="F310" i="12"/>
  <c r="S310" i="12"/>
  <c r="D309" i="12"/>
  <c r="Q309" i="12"/>
  <c r="C311" i="12"/>
  <c r="P311" i="12"/>
  <c r="L309" i="12"/>
  <c r="Y309" i="12"/>
  <c r="H309" i="12"/>
  <c r="U309" i="12"/>
  <c r="E309" i="12"/>
  <c r="R309" i="12"/>
  <c r="J309" i="12"/>
  <c r="W309" i="12"/>
  <c r="J310" i="12" l="1"/>
  <c r="W310" i="12"/>
  <c r="H310" i="12"/>
  <c r="U310" i="12"/>
  <c r="C312" i="12"/>
  <c r="P312" i="12"/>
  <c r="F311" i="12"/>
  <c r="S311" i="12"/>
  <c r="I310" i="12"/>
  <c r="V310" i="12"/>
  <c r="E310" i="12"/>
  <c r="R310" i="12"/>
  <c r="L310" i="12"/>
  <c r="Y310" i="12"/>
  <c r="D310" i="12"/>
  <c r="Q310" i="12"/>
  <c r="G310" i="12"/>
  <c r="T310" i="12"/>
  <c r="K310" i="12"/>
  <c r="X310" i="12"/>
  <c r="K311" i="12" l="1"/>
  <c r="X311" i="12"/>
  <c r="D311" i="12"/>
  <c r="Q311" i="12"/>
  <c r="E311" i="12"/>
  <c r="R311" i="12"/>
  <c r="F312" i="12"/>
  <c r="S312" i="12"/>
  <c r="H311" i="12"/>
  <c r="U311" i="12"/>
  <c r="G311" i="12"/>
  <c r="T311" i="12"/>
  <c r="L311" i="12"/>
  <c r="Y311" i="12"/>
  <c r="I311" i="12"/>
  <c r="V311" i="12"/>
  <c r="C313" i="12"/>
  <c r="P313" i="12"/>
  <c r="J311" i="12"/>
  <c r="W311" i="12"/>
  <c r="J312" i="12" l="1"/>
  <c r="W312" i="12"/>
  <c r="I312" i="12"/>
  <c r="V312" i="12"/>
  <c r="G312" i="12"/>
  <c r="T312" i="12"/>
  <c r="F313" i="12"/>
  <c r="S313" i="12"/>
  <c r="D312" i="12"/>
  <c r="Q312" i="12"/>
  <c r="C314" i="12"/>
  <c r="P314" i="12"/>
  <c r="L312" i="12"/>
  <c r="Y312" i="12"/>
  <c r="H312" i="12"/>
  <c r="U312" i="12"/>
  <c r="E312" i="12"/>
  <c r="R312" i="12"/>
  <c r="K312" i="12"/>
  <c r="X312" i="12"/>
  <c r="K313" i="12" l="1"/>
  <c r="X313" i="12"/>
  <c r="H313" i="12"/>
  <c r="U313" i="12"/>
  <c r="C315" i="12"/>
  <c r="P315" i="12"/>
  <c r="F314" i="12"/>
  <c r="S314" i="12"/>
  <c r="I313" i="12"/>
  <c r="V313" i="12"/>
  <c r="E313" i="12"/>
  <c r="R313" i="12"/>
  <c r="L313" i="12"/>
  <c r="Y313" i="12"/>
  <c r="D313" i="12"/>
  <c r="Q313" i="12"/>
  <c r="G313" i="12"/>
  <c r="T313" i="12"/>
  <c r="J313" i="12"/>
  <c r="W313" i="12"/>
  <c r="J314" i="12" l="1"/>
  <c r="W314" i="12"/>
  <c r="D314" i="12"/>
  <c r="Q314" i="12"/>
  <c r="E314" i="12"/>
  <c r="R314" i="12"/>
  <c r="F315" i="12"/>
  <c r="S315" i="12"/>
  <c r="H314" i="12"/>
  <c r="U314" i="12"/>
  <c r="G314" i="12"/>
  <c r="T314" i="12"/>
  <c r="L314" i="12"/>
  <c r="Y314" i="12"/>
  <c r="I314" i="12"/>
  <c r="V314" i="12"/>
  <c r="C316" i="12"/>
  <c r="P316" i="12"/>
  <c r="K314" i="12"/>
  <c r="X314" i="12"/>
  <c r="K315" i="12" l="1"/>
  <c r="X315" i="12"/>
  <c r="I315" i="12"/>
  <c r="V315" i="12"/>
  <c r="G315" i="12"/>
  <c r="T315" i="12"/>
  <c r="F316" i="12"/>
  <c r="S316" i="12"/>
  <c r="D315" i="12"/>
  <c r="Q315" i="12"/>
  <c r="C317" i="12"/>
  <c r="P318" i="12" s="1"/>
  <c r="P317" i="12"/>
  <c r="L315" i="12"/>
  <c r="Y315" i="12"/>
  <c r="H315" i="12"/>
  <c r="U315" i="12"/>
  <c r="E315" i="12"/>
  <c r="R315" i="12"/>
  <c r="J315" i="12"/>
  <c r="W315" i="12"/>
  <c r="P2" i="12" l="1"/>
  <c r="P3" i="12" s="1"/>
  <c r="F317" i="12"/>
  <c r="S318" i="12" s="1"/>
  <c r="S317" i="12"/>
  <c r="I316" i="12"/>
  <c r="V316" i="12"/>
  <c r="J316" i="12"/>
  <c r="W316" i="12"/>
  <c r="H316" i="12"/>
  <c r="U316" i="12"/>
  <c r="E316" i="12"/>
  <c r="R316" i="12"/>
  <c r="L316" i="12"/>
  <c r="Y316" i="12"/>
  <c r="D316" i="12"/>
  <c r="Q316" i="12"/>
  <c r="G316" i="12"/>
  <c r="T316" i="12"/>
  <c r="K316" i="12"/>
  <c r="X316" i="12"/>
  <c r="S2" i="12" l="1"/>
  <c r="S3" i="12" s="1"/>
  <c r="H317" i="12"/>
  <c r="U318" i="12" s="1"/>
  <c r="U317" i="12"/>
  <c r="G317" i="12"/>
  <c r="T318" i="12" s="1"/>
  <c r="T317" i="12"/>
  <c r="L317" i="12"/>
  <c r="Y318" i="12" s="1"/>
  <c r="Y317" i="12"/>
  <c r="I317" i="12"/>
  <c r="V318" i="12" s="1"/>
  <c r="V317" i="12"/>
  <c r="K317" i="12"/>
  <c r="X318" i="12" s="1"/>
  <c r="X317" i="12"/>
  <c r="D317" i="12"/>
  <c r="Q318" i="12" s="1"/>
  <c r="Q317" i="12"/>
  <c r="E317" i="12"/>
  <c r="R318" i="12" s="1"/>
  <c r="R2" i="12" s="1"/>
  <c r="R3" i="12" s="1"/>
  <c r="R317" i="12"/>
  <c r="J317" i="12"/>
  <c r="W318" i="12" s="1"/>
  <c r="W317" i="12"/>
  <c r="X2" i="12" l="1"/>
  <c r="X3" i="12" s="1"/>
  <c r="U2" i="12"/>
  <c r="U3" i="12" s="1"/>
  <c r="Y2" i="12"/>
  <c r="Y3" i="12" s="1"/>
  <c r="Q2" i="12"/>
  <c r="Q3" i="12" s="1"/>
  <c r="V2" i="12"/>
  <c r="V3" i="12" s="1"/>
  <c r="T2" i="12"/>
  <c r="T3" i="12" s="1"/>
  <c r="W2" i="12"/>
  <c r="W3" i="12" s="1"/>
</calcChain>
</file>

<file path=xl/sharedStrings.xml><?xml version="1.0" encoding="utf-8"?>
<sst xmlns="http://schemas.openxmlformats.org/spreadsheetml/2006/main" count="90" uniqueCount="42">
  <si>
    <t>Data</t>
  </si>
  <si>
    <t>Long/Short</t>
  </si>
  <si>
    <t>Emerging Mkts</t>
  </si>
  <si>
    <t>Global Macro</t>
  </si>
  <si>
    <t>Managed Futures</t>
  </si>
  <si>
    <t>Convertible Arbitrage</t>
  </si>
  <si>
    <t>Equity Market Neutral</t>
  </si>
  <si>
    <t>Event Driven</t>
  </si>
  <si>
    <t>Distressed Securities</t>
  </si>
  <si>
    <t>Fixed Income Arbitrage</t>
  </si>
  <si>
    <t>Multistrategy</t>
  </si>
  <si>
    <t>lshort</t>
  </si>
  <si>
    <t>emmkt</t>
  </si>
  <si>
    <t>convarb</t>
  </si>
  <si>
    <t>evdriven</t>
  </si>
  <si>
    <t>distr sec</t>
  </si>
  <si>
    <t>fixinarb</t>
  </si>
  <si>
    <t>multi</t>
  </si>
  <si>
    <t>globmacro</t>
  </si>
  <si>
    <t>mngfutures</t>
  </si>
  <si>
    <t>eqmneutral</t>
  </si>
  <si>
    <t>Confronto</t>
  </si>
  <si>
    <t>confronto</t>
  </si>
  <si>
    <t>MDD</t>
  </si>
  <si>
    <t>Calmar</t>
  </si>
  <si>
    <t>S&amp;P500(1)</t>
  </si>
  <si>
    <t>S&amp;P500(0)</t>
  </si>
  <si>
    <t>S&amp;P500(2)</t>
  </si>
  <si>
    <t>S&amp;P500(3)</t>
  </si>
  <si>
    <t>Bond TF</t>
  </si>
  <si>
    <t>Currency TF</t>
  </si>
  <si>
    <t>Commodity TF</t>
  </si>
  <si>
    <t>Equity (s&amp;p)</t>
  </si>
  <si>
    <t>size spread(russ-s&amp;p)</t>
  </si>
  <si>
    <t>Bond(10y)</t>
  </si>
  <si>
    <t>credit spread(baa-10y)</t>
  </si>
  <si>
    <t>MSCI EM</t>
  </si>
  <si>
    <t>MSCI</t>
  </si>
  <si>
    <t>GlobalAggr</t>
  </si>
  <si>
    <t>1tbil</t>
  </si>
  <si>
    <t>S&amp;P GSCI</t>
  </si>
  <si>
    <t>UNSMOOTHED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</si>
</sst>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0.0000E+00"/>
    <numFmt numFmtId="166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7" fontId="0" fillId="0" borderId="0" xfId="0" applyNumberFormat="1"/>
    <xf numFmtId="10" fontId="0" fillId="0" borderId="0" xfId="42" applyNumberFormat="1" applyFont="1"/>
    <xf numFmtId="0" fontId="14" fillId="33" borderId="0" xfId="0" applyFont="1" applyFill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42" applyNumberFormat="1" applyFont="1"/>
    <xf numFmtId="166" fontId="0" fillId="0" borderId="0" xfId="42" applyNumberFormat="1" applyFont="1" applyFill="1"/>
    <xf numFmtId="10" fontId="0" fillId="0" borderId="0" xfId="42" applyNumberFormat="1" applyFont="1" applyFill="1"/>
    <xf numFmtId="0" fontId="18" fillId="34" borderId="0" xfId="0" applyFont="1" applyFill="1"/>
    <xf numFmtId="10" fontId="18" fillId="34" borderId="0" xfId="42" applyNumberFormat="1" applyFont="1" applyFill="1"/>
    <xf numFmtId="0" fontId="19" fillId="35" borderId="0" xfId="0" applyFont="1" applyFill="1"/>
  </cellXfs>
  <cellStyles count="43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Percentuale" xfId="42" builtinId="5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20"/>
  <sheetViews>
    <sheetView tabSelected="1" workbookViewId="0"/>
  </sheetViews>
  <sheetFormatPr defaultRowHeight="14.5" x14ac:dyDescent="0.35"/>
  <cols>
    <col min="1" max="1" width="10.453125" bestFit="1" customWidth="1"/>
    <col min="2" max="2" width="10.1796875" customWidth="1"/>
    <col min="3" max="3" width="13.26953125" customWidth="1"/>
    <col min="4" max="4" width="13.1796875" customWidth="1"/>
    <col min="5" max="5" width="15.54296875" customWidth="1"/>
    <col min="6" max="6" width="18.36328125" customWidth="1"/>
    <col min="7" max="7" width="19.453125" customWidth="1"/>
    <col min="8" max="8" width="11.90625" customWidth="1"/>
    <col min="9" max="9" width="17.90625" customWidth="1"/>
    <col min="10" max="10" width="20.453125" customWidth="1"/>
    <col min="11" max="11" width="12.36328125" customWidth="1"/>
    <col min="13" max="14" width="11.1796875" customWidth="1"/>
    <col min="17" max="17" width="11.816406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37</v>
      </c>
      <c r="M1" t="s">
        <v>38</v>
      </c>
      <c r="N1" t="s">
        <v>40</v>
      </c>
      <c r="O1" t="s">
        <v>39</v>
      </c>
    </row>
    <row r="2" spans="1:16" x14ac:dyDescent="0.35">
      <c r="A2" s="1">
        <v>34425</v>
      </c>
      <c r="B2" s="2">
        <v>-1.5600000000000001E-2</v>
      </c>
      <c r="C2" s="2">
        <v>-8.3599999999999994E-2</v>
      </c>
      <c r="D2" s="2">
        <v>-1.5900000000000001E-2</v>
      </c>
      <c r="E2" s="2">
        <v>8.6E-3</v>
      </c>
      <c r="F2" s="2">
        <v>-2.52E-2</v>
      </c>
      <c r="G2" s="2">
        <v>2.5000000000000001E-3</v>
      </c>
      <c r="H2" s="2">
        <v>-6.6E-3</v>
      </c>
      <c r="I2" s="2">
        <v>-7.0999999999999995E-3</v>
      </c>
      <c r="J2" s="2">
        <v>-2E-3</v>
      </c>
      <c r="K2" s="2">
        <v>2.58E-2</v>
      </c>
      <c r="L2" s="2">
        <v>2.71969E-2</v>
      </c>
      <c r="M2" s="2">
        <v>-2.4047999999999999E-3</v>
      </c>
      <c r="N2" s="2">
        <v>2.5852729302955329E-2</v>
      </c>
      <c r="O2" s="2">
        <v>2.797E-3</v>
      </c>
    </row>
    <row r="3" spans="1:16" x14ac:dyDescent="0.35">
      <c r="A3" s="1">
        <v>34455</v>
      </c>
      <c r="B3" s="2">
        <v>5.6999999999999993E-3</v>
      </c>
      <c r="C3" s="2">
        <v>-7.3000000000000001E-3</v>
      </c>
      <c r="D3" s="2">
        <v>3.7999999999999999E-2</v>
      </c>
      <c r="E3" s="2">
        <v>7.6E-3</v>
      </c>
      <c r="F3" s="2">
        <v>-1.0200000000000001E-2</v>
      </c>
      <c r="G3" s="2">
        <v>-1.1000000000000001E-3</v>
      </c>
      <c r="H3" s="2">
        <v>-1.5E-3</v>
      </c>
      <c r="I3" s="2">
        <v>-8.3999999999999995E-3</v>
      </c>
      <c r="J3" s="2">
        <v>7.9000000000000008E-3</v>
      </c>
      <c r="K3" s="2">
        <v>-3.4700000000000002E-2</v>
      </c>
      <c r="L3" s="2">
        <v>5.8919000000000003E-3</v>
      </c>
      <c r="M3" s="2">
        <v>-5.6246999999999998E-3</v>
      </c>
      <c r="N3" s="2">
        <v>1.4769100380494962E-2</v>
      </c>
      <c r="O3" s="2">
        <v>3.2440000000000004E-3</v>
      </c>
      <c r="P3" s="5"/>
    </row>
    <row r="4" spans="1:16" x14ac:dyDescent="0.35">
      <c r="A4" s="1">
        <v>34486</v>
      </c>
      <c r="B4" s="2">
        <v>-2.3099999999999999E-2</v>
      </c>
      <c r="C4" s="2">
        <v>4.6999999999999993E-3</v>
      </c>
      <c r="D4" s="2">
        <v>-9.1999999999999998E-3</v>
      </c>
      <c r="E4" s="2">
        <v>4.1500000000000002E-2</v>
      </c>
      <c r="F4" s="2">
        <v>2.0999999999999999E-3</v>
      </c>
      <c r="G4" s="2">
        <v>6.9999999999999993E-3</v>
      </c>
      <c r="H4" s="2">
        <v>-1.2999999999999999E-3</v>
      </c>
      <c r="I4" s="2">
        <v>-9.4999999999999998E-3</v>
      </c>
      <c r="J4" s="2">
        <v>-4.0000000000000001E-3</v>
      </c>
      <c r="K4" s="2">
        <v>3.61E-2</v>
      </c>
      <c r="L4" s="2">
        <v>-4.8560000000000001E-3</v>
      </c>
      <c r="M4" s="2">
        <v>6.7340000000000004E-3</v>
      </c>
      <c r="N4" s="2">
        <v>2.4301583784784885E-2</v>
      </c>
      <c r="O4" s="2">
        <v>2.892E-3</v>
      </c>
    </row>
    <row r="5" spans="1:16" x14ac:dyDescent="0.35">
      <c r="A5" s="1">
        <v>34516</v>
      </c>
      <c r="B5" s="2">
        <v>1.29E-2</v>
      </c>
      <c r="C5" s="2">
        <v>5.8099999999999999E-2</v>
      </c>
      <c r="D5" s="2">
        <v>-3.4999999999999996E-3</v>
      </c>
      <c r="E5" s="2">
        <v>-1.01E-2</v>
      </c>
      <c r="F5" s="2">
        <v>1.4000000000000002E-3</v>
      </c>
      <c r="G5" s="2">
        <v>-0.01</v>
      </c>
      <c r="H5" s="2">
        <v>5.4000000000000003E-3</v>
      </c>
      <c r="I5" s="2">
        <v>1.8000000000000002E-2</v>
      </c>
      <c r="J5" s="2">
        <v>-1.8E-3</v>
      </c>
      <c r="K5" s="2">
        <v>-2.23E-2</v>
      </c>
      <c r="L5" s="2">
        <v>2.21329E-2</v>
      </c>
      <c r="M5" s="2">
        <v>1.4515100000000001E-2</v>
      </c>
      <c r="N5" s="2">
        <v>1.7069259292414544E-2</v>
      </c>
      <c r="O5" s="2">
        <v>3.2999000000000001E-3</v>
      </c>
    </row>
    <row r="6" spans="1:16" x14ac:dyDescent="0.35">
      <c r="A6" s="1">
        <v>34547</v>
      </c>
      <c r="B6" s="2">
        <v>1.6399999999999998E-2</v>
      </c>
      <c r="C6" s="2">
        <v>0.16420000000000001</v>
      </c>
      <c r="D6" s="2">
        <v>2.75E-2</v>
      </c>
      <c r="E6" s="2">
        <v>-2.7000000000000001E-3</v>
      </c>
      <c r="F6" s="2">
        <v>-4.0000000000000002E-4</v>
      </c>
      <c r="G6" s="2">
        <v>-9.8999999999999991E-3</v>
      </c>
      <c r="H6" s="2">
        <v>8.199999999999999E-3</v>
      </c>
      <c r="I6" s="2">
        <v>2.0400000000000001E-2</v>
      </c>
      <c r="J6" s="2">
        <v>-8.9999999999999998E-4</v>
      </c>
      <c r="K6" s="2">
        <v>-3.2400000000000005E-2</v>
      </c>
      <c r="L6" s="2">
        <v>3.56239E-2</v>
      </c>
      <c r="M6" s="2">
        <v>-1.1868E-3</v>
      </c>
      <c r="N6" s="2">
        <v>-6.9777788270987282E-2</v>
      </c>
      <c r="O6" s="2">
        <v>3.6192000000000004E-3</v>
      </c>
    </row>
    <row r="7" spans="1:16" x14ac:dyDescent="0.35">
      <c r="A7" s="1">
        <v>34578</v>
      </c>
      <c r="B7" s="2">
        <v>2.5000000000000001E-3</v>
      </c>
      <c r="C7" s="2">
        <v>5.2000000000000005E-2</v>
      </c>
      <c r="D7" s="2">
        <v>2.5000000000000001E-3</v>
      </c>
      <c r="E7" s="2">
        <v>2.0299999999999999E-2</v>
      </c>
      <c r="F7" s="2">
        <v>-1.1899999999999999E-2</v>
      </c>
      <c r="G7" s="2">
        <v>-9.3999999999999986E-3</v>
      </c>
      <c r="H7" s="2">
        <v>7.4999999999999997E-3</v>
      </c>
      <c r="I7" s="2">
        <v>1.11E-2</v>
      </c>
      <c r="J7" s="2">
        <v>6.9999999999999993E-3</v>
      </c>
      <c r="K7" s="2">
        <v>-6.4000000000000003E-3</v>
      </c>
      <c r="L7" s="2">
        <v>-2.3483299999999999E-2</v>
      </c>
      <c r="M7" s="2">
        <v>-1.5842999999999999E-3</v>
      </c>
      <c r="N7" s="2">
        <v>-9.4548151153716654E-3</v>
      </c>
      <c r="O7" s="2">
        <v>3.4648000000000001E-3</v>
      </c>
    </row>
    <row r="8" spans="1:16" x14ac:dyDescent="0.35">
      <c r="A8" s="1">
        <v>34608</v>
      </c>
      <c r="B8" s="2">
        <v>2.7000000000000001E-3</v>
      </c>
      <c r="C8" s="2">
        <v>-3.5099999999999999E-2</v>
      </c>
      <c r="D8" s="2">
        <v>-2.2200000000000001E-2</v>
      </c>
      <c r="E8" s="2">
        <v>1.18E-2</v>
      </c>
      <c r="F8" s="2">
        <v>-1.3600000000000001E-2</v>
      </c>
      <c r="G8" s="2">
        <v>-3.7000000000000002E-3</v>
      </c>
      <c r="H8" s="2">
        <v>-7.3000000000000001E-3</v>
      </c>
      <c r="I8" s="2">
        <v>-3.4999999999999996E-3</v>
      </c>
      <c r="J8" s="2">
        <v>8.8999999999999999E-3</v>
      </c>
      <c r="K8" s="2">
        <v>1.5900000000000001E-2</v>
      </c>
      <c r="L8" s="2">
        <v>2.5628500000000002E-2</v>
      </c>
      <c r="M8" s="2">
        <v>1.05124E-2</v>
      </c>
      <c r="N8" s="2">
        <v>4.4957022431102609E-3</v>
      </c>
      <c r="O8" s="2">
        <v>3.6622E-3</v>
      </c>
    </row>
    <row r="9" spans="1:16" x14ac:dyDescent="0.35">
      <c r="A9" s="1">
        <v>34639</v>
      </c>
      <c r="B9" s="2">
        <v>-2.8500000000000001E-2</v>
      </c>
      <c r="C9" s="2">
        <v>-1.4199999999999999E-2</v>
      </c>
      <c r="D9" s="2">
        <v>2.0899999999999998E-2</v>
      </c>
      <c r="E9" s="2">
        <v>1.6500000000000001E-2</v>
      </c>
      <c r="F9" s="2">
        <v>-1.7000000000000001E-3</v>
      </c>
      <c r="G9" s="2">
        <v>-3.0000000000000001E-3</v>
      </c>
      <c r="H9" s="2">
        <v>-1.06E-2</v>
      </c>
      <c r="I9" s="2">
        <v>-2.4E-2</v>
      </c>
      <c r="J9" s="2">
        <v>6.8999999999999999E-3</v>
      </c>
      <c r="K9" s="2">
        <v>-2.7200000000000002E-2</v>
      </c>
      <c r="L9" s="2">
        <v>-4.3427600000000004E-2</v>
      </c>
      <c r="M9" s="2">
        <v>-1.00105E-2</v>
      </c>
      <c r="N9" s="2">
        <v>-3.3292860423016366E-2</v>
      </c>
      <c r="O9" s="2">
        <v>3.6470000000000001E-3</v>
      </c>
    </row>
    <row r="10" spans="1:16" x14ac:dyDescent="0.35">
      <c r="A10" s="1">
        <v>34669</v>
      </c>
      <c r="B10" s="2">
        <v>-3.4999999999999996E-3</v>
      </c>
      <c r="C10" s="2">
        <v>-4.2099999999999999E-2</v>
      </c>
      <c r="D10" s="2">
        <v>5.0000000000000001E-3</v>
      </c>
      <c r="E10" s="2">
        <v>-1.89E-2</v>
      </c>
      <c r="F10" s="2">
        <v>-1.9199999999999998E-2</v>
      </c>
      <c r="G10" s="2">
        <v>1.2699999999999999E-2</v>
      </c>
      <c r="H10" s="2">
        <v>-7.8000000000000005E-3</v>
      </c>
      <c r="I10" s="2">
        <v>-6.3E-3</v>
      </c>
      <c r="J10" s="2">
        <v>5.6999999999999993E-3</v>
      </c>
      <c r="K10" s="2">
        <v>1.89E-2</v>
      </c>
      <c r="L10" s="2">
        <v>3.4884E-3</v>
      </c>
      <c r="M10" s="2">
        <v>4.6924000000000002E-3</v>
      </c>
      <c r="N10" s="2">
        <v>3.329476150690576E-2</v>
      </c>
      <c r="O10" s="2">
        <v>3.6327999999999998E-3</v>
      </c>
    </row>
    <row r="11" spans="1:16" x14ac:dyDescent="0.35">
      <c r="A11" s="1">
        <v>34700</v>
      </c>
      <c r="B11" s="2">
        <v>-7.4000000000000003E-3</v>
      </c>
      <c r="C11" s="2">
        <v>-9.98E-2</v>
      </c>
      <c r="D11" s="2">
        <v>-2.4700000000000003E-2</v>
      </c>
      <c r="E11" s="2">
        <v>-8.0000000000000004E-4</v>
      </c>
      <c r="F11" s="2">
        <v>-6.1999999999999998E-3</v>
      </c>
      <c r="G11" s="2">
        <v>4.6999999999999993E-3</v>
      </c>
      <c r="H11" s="2">
        <v>5.1000000000000004E-3</v>
      </c>
      <c r="I11" s="2">
        <v>4.4000000000000003E-3</v>
      </c>
      <c r="J11" s="2">
        <v>2.7000000000000001E-3</v>
      </c>
      <c r="K11" s="2">
        <v>2.41E-2</v>
      </c>
      <c r="L11" s="2">
        <v>-2.03477E-2</v>
      </c>
      <c r="M11" s="2">
        <v>2.0918299999999997E-2</v>
      </c>
      <c r="N11" s="2">
        <v>-2.5163457370686666E-2</v>
      </c>
      <c r="O11" s="2">
        <v>3.6320999999999997E-3</v>
      </c>
    </row>
    <row r="12" spans="1:16" x14ac:dyDescent="0.35">
      <c r="A12" s="1">
        <v>34731</v>
      </c>
      <c r="B12" s="2">
        <v>3.04E-2</v>
      </c>
      <c r="C12" s="2">
        <v>-7.8799999999999995E-2</v>
      </c>
      <c r="D12" s="2">
        <v>7.000000000000001E-4</v>
      </c>
      <c r="E12" s="2">
        <v>-1.2699999999999999E-2</v>
      </c>
      <c r="F12" s="2">
        <v>1.18E-2</v>
      </c>
      <c r="G12" s="2">
        <v>9.3999999999999986E-3</v>
      </c>
      <c r="H12" s="2">
        <v>2.41E-2</v>
      </c>
      <c r="I12" s="2">
        <v>2.8900000000000002E-2</v>
      </c>
      <c r="J12" s="2">
        <v>6.5000000000000006E-3</v>
      </c>
      <c r="K12" s="2">
        <v>2.3E-3</v>
      </c>
      <c r="L12" s="2">
        <v>1.0679899999999999E-2</v>
      </c>
      <c r="M12" s="2">
        <v>2.46778E-2</v>
      </c>
      <c r="N12" s="2">
        <v>8.0446764412575103E-3</v>
      </c>
      <c r="O12" s="2">
        <v>4.0471999999999999E-3</v>
      </c>
    </row>
    <row r="13" spans="1:16" x14ac:dyDescent="0.35">
      <c r="A13" s="1">
        <v>34759</v>
      </c>
      <c r="B13" s="2">
        <v>8.1000000000000013E-3</v>
      </c>
      <c r="C13" s="2">
        <v>-5.5099999999999996E-2</v>
      </c>
      <c r="D13" s="2">
        <v>5.96E-2</v>
      </c>
      <c r="E13" s="2">
        <v>9.4600000000000004E-2</v>
      </c>
      <c r="F13" s="2">
        <v>1.32E-2</v>
      </c>
      <c r="G13" s="2">
        <v>2.92E-2</v>
      </c>
      <c r="H13" s="2">
        <v>8.5000000000000006E-3</v>
      </c>
      <c r="I13" s="2">
        <v>2.92E-2</v>
      </c>
      <c r="J13" s="2">
        <v>-4.4000000000000003E-3</v>
      </c>
      <c r="K13" s="2">
        <v>1.8600000000000002E-2</v>
      </c>
      <c r="L13" s="2">
        <v>4.58012E-2</v>
      </c>
      <c r="M13" s="2">
        <v>3.3452799999999998E-2</v>
      </c>
      <c r="N13" s="2">
        <v>1.3526897023731667E-2</v>
      </c>
      <c r="O13" s="2">
        <v>4.2369E-3</v>
      </c>
    </row>
    <row r="14" spans="1:16" x14ac:dyDescent="0.35">
      <c r="A14" s="1">
        <v>34790</v>
      </c>
      <c r="B14" s="2">
        <v>1.3600000000000001E-2</v>
      </c>
      <c r="C14" s="2">
        <v>7.2499999999999995E-2</v>
      </c>
      <c r="D14" s="2">
        <v>9.1000000000000004E-3</v>
      </c>
      <c r="E14" s="2">
        <v>-3.3E-3</v>
      </c>
      <c r="F14" s="2">
        <v>2.2799999999999997E-2</v>
      </c>
      <c r="G14" s="2">
        <v>2.2700000000000001E-2</v>
      </c>
      <c r="H14" s="2">
        <v>2.1000000000000001E-2</v>
      </c>
      <c r="I14" s="2">
        <v>2.7799999999999998E-2</v>
      </c>
      <c r="J14" s="2">
        <v>2.0199999999999999E-2</v>
      </c>
      <c r="K14" s="2">
        <v>1.7000000000000001E-2</v>
      </c>
      <c r="L14" s="2">
        <v>3.63734E-2</v>
      </c>
      <c r="M14" s="2">
        <v>1.5637399999999999E-2</v>
      </c>
      <c r="N14" s="2">
        <v>3.016177850596817E-2</v>
      </c>
      <c r="O14" s="2">
        <v>4.6829000000000003E-3</v>
      </c>
    </row>
    <row r="15" spans="1:16" x14ac:dyDescent="0.35">
      <c r="A15" s="1">
        <v>34820</v>
      </c>
      <c r="B15" s="2">
        <v>2.0299999999999999E-2</v>
      </c>
      <c r="C15" s="2">
        <v>1.34E-2</v>
      </c>
      <c r="D15" s="2">
        <v>9.8999999999999991E-3</v>
      </c>
      <c r="E15" s="2">
        <v>-4.7E-2</v>
      </c>
      <c r="F15" s="2">
        <v>1.6500000000000001E-2</v>
      </c>
      <c r="G15" s="2">
        <v>4.0999999999999995E-3</v>
      </c>
      <c r="H15" s="2">
        <v>1.1299999999999999E-2</v>
      </c>
      <c r="I15" s="2">
        <v>1.9599999999999999E-2</v>
      </c>
      <c r="J15" s="2">
        <v>2.0099999999999996E-2</v>
      </c>
      <c r="K15" s="2">
        <v>-1.2500000000000001E-2</v>
      </c>
      <c r="L15" s="2">
        <v>1.10432E-2</v>
      </c>
      <c r="M15" s="2">
        <v>3.07932E-2</v>
      </c>
      <c r="N15" s="2">
        <v>-8.4796896738214816E-3</v>
      </c>
      <c r="O15" s="2">
        <v>4.7377999999999995E-3</v>
      </c>
    </row>
    <row r="16" spans="1:16" x14ac:dyDescent="0.35">
      <c r="A16" s="1">
        <v>34851</v>
      </c>
      <c r="B16" s="2">
        <v>3.5099999999999999E-2</v>
      </c>
      <c r="C16" s="2">
        <v>7.8000000000000005E-3</v>
      </c>
      <c r="D16" s="2">
        <v>-6.8000000000000005E-3</v>
      </c>
      <c r="E16" s="2">
        <v>-5.74E-2</v>
      </c>
      <c r="F16" s="2">
        <v>1.9E-2</v>
      </c>
      <c r="G16" s="2">
        <v>1.52E-2</v>
      </c>
      <c r="H16" s="2">
        <v>1.3000000000000001E-2</v>
      </c>
      <c r="I16" s="2">
        <v>2.3300000000000001E-2</v>
      </c>
      <c r="J16" s="2">
        <v>5.1999999999999998E-3</v>
      </c>
      <c r="K16" s="2">
        <v>1.8000000000000002E-2</v>
      </c>
      <c r="L16" s="2">
        <v>2.164E-4</v>
      </c>
      <c r="M16" s="2">
        <v>6.8581000000000007E-3</v>
      </c>
      <c r="N16" s="2">
        <v>-1.8002487414800174E-2</v>
      </c>
      <c r="O16" s="2">
        <v>4.5433000000000001E-3</v>
      </c>
    </row>
    <row r="17" spans="1:15" x14ac:dyDescent="0.35">
      <c r="A17" s="1">
        <v>34881</v>
      </c>
      <c r="B17" s="2">
        <v>5.1500000000000004E-2</v>
      </c>
      <c r="C17" s="2">
        <v>2.2200000000000001E-2</v>
      </c>
      <c r="D17" s="2">
        <v>2.2400000000000003E-2</v>
      </c>
      <c r="E17" s="2">
        <v>3.0499999999999999E-2</v>
      </c>
      <c r="F17" s="2">
        <v>8.6E-3</v>
      </c>
      <c r="G17" s="2">
        <v>5.5000000000000005E-3</v>
      </c>
      <c r="H17" s="2">
        <v>2.2499999999999999E-2</v>
      </c>
      <c r="I17" s="2">
        <v>3.8699999999999998E-2</v>
      </c>
      <c r="J17" s="2">
        <v>1.1200000000000002E-2</v>
      </c>
      <c r="K17" s="2">
        <v>-6.4000000000000003E-3</v>
      </c>
      <c r="L17" s="2">
        <v>4.8384299999999998E-2</v>
      </c>
      <c r="M17" s="2">
        <v>4.6755999999999994E-3</v>
      </c>
      <c r="N17" s="2">
        <v>2.5779871439965248E-2</v>
      </c>
      <c r="O17" s="2">
        <v>4.4787999999999998E-3</v>
      </c>
    </row>
    <row r="18" spans="1:15" x14ac:dyDescent="0.35">
      <c r="A18" s="1">
        <v>34912</v>
      </c>
      <c r="B18" s="2">
        <v>2.2599999999999999E-2</v>
      </c>
      <c r="C18" s="2">
        <v>9.7999999999999997E-3</v>
      </c>
      <c r="D18" s="2">
        <v>0.106</v>
      </c>
      <c r="E18" s="2">
        <v>-3.2000000000000002E-3</v>
      </c>
      <c r="F18" s="2">
        <v>7.7000000000000002E-3</v>
      </c>
      <c r="G18" s="2">
        <v>6.8000000000000005E-3</v>
      </c>
      <c r="H18" s="2">
        <v>1.54E-2</v>
      </c>
      <c r="I18" s="2">
        <v>9.5999999999999992E-3</v>
      </c>
      <c r="J18" s="2">
        <v>7.7000000000000002E-3</v>
      </c>
      <c r="K18" s="2">
        <v>0.01</v>
      </c>
      <c r="L18" s="2">
        <v>-2.1893600000000003E-2</v>
      </c>
      <c r="M18" s="2">
        <v>-1.2180400000000001E-2</v>
      </c>
      <c r="N18" s="2">
        <v>2.0976662916679576E-2</v>
      </c>
      <c r="O18" s="2">
        <v>4.5982000000000002E-3</v>
      </c>
    </row>
    <row r="19" spans="1:15" x14ac:dyDescent="0.35">
      <c r="A19" s="1">
        <v>34943</v>
      </c>
      <c r="B19" s="2">
        <v>1.11E-2</v>
      </c>
      <c r="C19" s="2">
        <v>1.8799999999999997E-2</v>
      </c>
      <c r="D19" s="2">
        <v>2E-3</v>
      </c>
      <c r="E19" s="2">
        <v>-9.35E-2</v>
      </c>
      <c r="F19" s="2">
        <v>1.1200000000000002E-2</v>
      </c>
      <c r="G19" s="2">
        <v>-5.6999999999999993E-3</v>
      </c>
      <c r="H19" s="2">
        <v>1.8700000000000001E-2</v>
      </c>
      <c r="I19" s="2">
        <v>1.55E-2</v>
      </c>
      <c r="J19" s="2">
        <v>1.04E-2</v>
      </c>
      <c r="K19" s="2">
        <v>1.7399999999999999E-2</v>
      </c>
      <c r="L19" s="2">
        <v>2.7511399999999998E-2</v>
      </c>
      <c r="M19" s="2">
        <v>1.85541E-2</v>
      </c>
      <c r="N19" s="2">
        <v>4.214502962990559E-3</v>
      </c>
      <c r="O19" s="2">
        <v>4.3208000000000005E-3</v>
      </c>
    </row>
    <row r="20" spans="1:15" x14ac:dyDescent="0.35">
      <c r="A20" s="1">
        <v>34973</v>
      </c>
      <c r="B20" s="2">
        <v>-1.8200000000000001E-2</v>
      </c>
      <c r="C20" s="2">
        <v>-5.6600000000000004E-2</v>
      </c>
      <c r="D20" s="2">
        <v>0.01</v>
      </c>
      <c r="E20" s="2">
        <v>-1.06E-2</v>
      </c>
      <c r="F20" s="2">
        <v>1.29E-2</v>
      </c>
      <c r="G20" s="2">
        <v>2.8000000000000004E-3</v>
      </c>
      <c r="H20" s="2">
        <v>-2.5999999999999999E-3</v>
      </c>
      <c r="I20" s="2">
        <v>-1.3100000000000001E-2</v>
      </c>
      <c r="J20" s="2">
        <v>1.1399999999999999E-2</v>
      </c>
      <c r="K20" s="2">
        <v>-8.199999999999999E-3</v>
      </c>
      <c r="L20" s="2">
        <v>-1.6711299999999998E-2</v>
      </c>
      <c r="M20" s="2">
        <v>1.1934699999999999E-2</v>
      </c>
      <c r="N20" s="2">
        <v>1.0014589408153255E-2</v>
      </c>
      <c r="O20" s="2">
        <v>4.3641000000000001E-3</v>
      </c>
    </row>
    <row r="21" spans="1:15" x14ac:dyDescent="0.35">
      <c r="A21" s="1">
        <v>35004</v>
      </c>
      <c r="B21" s="2">
        <v>2.29E-2</v>
      </c>
      <c r="C21" s="2">
        <v>-3.1300000000000001E-2</v>
      </c>
      <c r="D21" s="2">
        <v>4.87E-2</v>
      </c>
      <c r="E21" s="2">
        <v>-2.7000000000000001E-3</v>
      </c>
      <c r="F21" s="2">
        <v>2.3099999999999999E-2</v>
      </c>
      <c r="G21" s="2">
        <v>2.8999999999999998E-3</v>
      </c>
      <c r="H21" s="2">
        <v>1.1299999999999999E-2</v>
      </c>
      <c r="I21" s="2">
        <v>1.2800000000000001E-2</v>
      </c>
      <c r="J21" s="2">
        <v>1.6799999999999999E-2</v>
      </c>
      <c r="K21" s="2">
        <v>2.53E-2</v>
      </c>
      <c r="L21" s="2">
        <v>3.14527E-2</v>
      </c>
      <c r="M21" s="2">
        <v>1.19068E-2</v>
      </c>
      <c r="N21" s="2">
        <v>2.6638355074541882E-2</v>
      </c>
      <c r="O21" s="2">
        <v>4.1241000000000003E-3</v>
      </c>
    </row>
    <row r="22" spans="1:15" x14ac:dyDescent="0.35">
      <c r="A22" s="1">
        <v>35034</v>
      </c>
      <c r="B22" s="2">
        <v>2.0899999999999998E-2</v>
      </c>
      <c r="C22" s="2">
        <v>7.4000000000000003E-3</v>
      </c>
      <c r="D22" s="2">
        <v>4.0500000000000001E-2</v>
      </c>
      <c r="E22" s="2">
        <v>4.5899999999999996E-2</v>
      </c>
      <c r="F22" s="2">
        <v>1.3899999999999999E-2</v>
      </c>
      <c r="G22" s="2">
        <v>8.1000000000000013E-3</v>
      </c>
      <c r="H22" s="2">
        <v>2.18E-2</v>
      </c>
      <c r="I22" s="2">
        <v>3.8900000000000004E-2</v>
      </c>
      <c r="J22" s="2">
        <v>1.0700000000000001E-2</v>
      </c>
      <c r="K22" s="2">
        <v>8.0000000000000002E-3</v>
      </c>
      <c r="L22" s="2">
        <v>3.0116E-2</v>
      </c>
      <c r="M22" s="2">
        <v>1.44435E-2</v>
      </c>
      <c r="N22" s="2">
        <v>9.7373648090736217E-2</v>
      </c>
      <c r="O22" s="2">
        <v>4.653E-3</v>
      </c>
    </row>
    <row r="23" spans="1:15" x14ac:dyDescent="0.35">
      <c r="A23" s="1">
        <v>35065</v>
      </c>
      <c r="B23" s="2">
        <v>1.9699999999999999E-2</v>
      </c>
      <c r="C23" s="2">
        <v>7.8600000000000003E-2</v>
      </c>
      <c r="D23" s="2">
        <v>0.10460000000000001</v>
      </c>
      <c r="E23" s="2">
        <v>2.8199999999999999E-2</v>
      </c>
      <c r="F23" s="2">
        <v>2.07E-2</v>
      </c>
      <c r="G23" s="2">
        <v>2.1000000000000001E-2</v>
      </c>
      <c r="H23" s="2">
        <v>3.49E-2</v>
      </c>
      <c r="I23" s="2">
        <v>4.0999999999999995E-2</v>
      </c>
      <c r="J23" s="2">
        <v>1.43E-2</v>
      </c>
      <c r="K23" s="2">
        <v>3.7000000000000002E-3</v>
      </c>
      <c r="L23" s="2">
        <v>2.2229899999999997E-2</v>
      </c>
      <c r="M23" s="2">
        <v>-3.8480999999999997E-3</v>
      </c>
      <c r="N23" s="2">
        <v>-1.6176199492083313E-3</v>
      </c>
      <c r="O23" s="2">
        <v>3.6658000000000003E-3</v>
      </c>
    </row>
    <row r="24" spans="1:15" x14ac:dyDescent="0.35">
      <c r="A24" s="1">
        <v>35096</v>
      </c>
      <c r="B24" s="2">
        <v>1.3500000000000002E-2</v>
      </c>
      <c r="C24" s="2">
        <v>-5.6999999999999993E-3</v>
      </c>
      <c r="D24" s="2">
        <v>-7.0699999999999999E-2</v>
      </c>
      <c r="E24" s="2">
        <v>-4.4999999999999998E-2</v>
      </c>
      <c r="F24" s="2">
        <v>1.18E-2</v>
      </c>
      <c r="G24" s="2">
        <v>1.5900000000000001E-2</v>
      </c>
      <c r="H24" s="2">
        <v>5.7999999999999996E-3</v>
      </c>
      <c r="I24" s="2">
        <v>3.5999999999999999E-3</v>
      </c>
      <c r="J24" s="2">
        <v>1.06E-2</v>
      </c>
      <c r="K24" s="2">
        <v>2.3E-3</v>
      </c>
      <c r="L24" s="2">
        <v>4.1603000000000005E-3</v>
      </c>
      <c r="M24" s="2">
        <v>-9.105499999999999E-3</v>
      </c>
      <c r="N24" s="2">
        <v>3.930385776872776E-2</v>
      </c>
      <c r="O24" s="2">
        <v>3.6830000000000001E-3</v>
      </c>
    </row>
    <row r="25" spans="1:15" x14ac:dyDescent="0.35">
      <c r="A25" s="1">
        <v>35125</v>
      </c>
      <c r="B25" s="2">
        <v>1.21E-2</v>
      </c>
      <c r="C25" s="2">
        <v>-9.300000000000001E-3</v>
      </c>
      <c r="D25" s="2">
        <v>1.2199999999999999E-2</v>
      </c>
      <c r="E25" s="2">
        <v>1.1000000000000001E-3</v>
      </c>
      <c r="F25" s="2">
        <v>1.4999999999999999E-2</v>
      </c>
      <c r="G25" s="2">
        <v>1.6500000000000001E-2</v>
      </c>
      <c r="H25" s="2">
        <v>1.2199999999999999E-2</v>
      </c>
      <c r="I25" s="2">
        <v>1.3000000000000001E-2</v>
      </c>
      <c r="J25" s="2">
        <v>7.7000000000000002E-3</v>
      </c>
      <c r="K25" s="2">
        <v>-2.9999999999999997E-4</v>
      </c>
      <c r="L25" s="2">
        <v>1.5396700000000001E-2</v>
      </c>
      <c r="M25" s="2">
        <v>-3.0630000000000002E-3</v>
      </c>
      <c r="N25" s="2">
        <v>6.2978378583597408E-2</v>
      </c>
      <c r="O25" s="2">
        <v>3.9731000000000002E-3</v>
      </c>
    </row>
    <row r="26" spans="1:15" x14ac:dyDescent="0.35">
      <c r="A26" s="1">
        <v>35156</v>
      </c>
      <c r="B26" s="2">
        <v>4.1399999999999999E-2</v>
      </c>
      <c r="C26" s="2">
        <v>5.0599999999999999E-2</v>
      </c>
      <c r="D26" s="2">
        <v>0.03</v>
      </c>
      <c r="E26" s="2">
        <v>3.1200000000000002E-2</v>
      </c>
      <c r="F26" s="2">
        <v>1.34E-2</v>
      </c>
      <c r="G26" s="2">
        <v>1.29E-2</v>
      </c>
      <c r="H26" s="2">
        <v>2.5699999999999997E-2</v>
      </c>
      <c r="I26" s="2">
        <v>2.69E-2</v>
      </c>
      <c r="J26" s="2">
        <v>1.3500000000000002E-2</v>
      </c>
      <c r="K26" s="2">
        <v>1.72E-2</v>
      </c>
      <c r="L26" s="2">
        <v>2.4417000000000001E-2</v>
      </c>
      <c r="M26" s="2">
        <v>-4.6366000000000003E-3</v>
      </c>
      <c r="N26" s="2">
        <v>5.6126619269393552E-2</v>
      </c>
      <c r="O26" s="2">
        <v>4.2509000000000002E-3</v>
      </c>
    </row>
    <row r="27" spans="1:15" x14ac:dyDescent="0.35">
      <c r="A27" s="1">
        <v>35186</v>
      </c>
      <c r="B27" s="2">
        <v>2.1299999999999999E-2</v>
      </c>
      <c r="C27" s="2">
        <v>4.5100000000000001E-2</v>
      </c>
      <c r="D27" s="2">
        <v>1.9900000000000001E-2</v>
      </c>
      <c r="E27" s="2">
        <v>-1.9900000000000001E-2</v>
      </c>
      <c r="F27" s="2">
        <v>1.5900000000000001E-2</v>
      </c>
      <c r="G27" s="2">
        <v>1.1399999999999999E-2</v>
      </c>
      <c r="H27" s="2">
        <v>1.66E-2</v>
      </c>
      <c r="I27" s="2">
        <v>1.09E-2</v>
      </c>
      <c r="J27" s="2">
        <v>1.09E-2</v>
      </c>
      <c r="K27" s="2">
        <v>1.9699999999999999E-2</v>
      </c>
      <c r="L27" s="2">
        <v>1.0336E-3</v>
      </c>
      <c r="M27" s="2">
        <v>9.5409999999999994E-4</v>
      </c>
      <c r="N27" s="2">
        <v>-7.9278972034949238E-3</v>
      </c>
      <c r="O27" s="2">
        <v>4.1168999999999997E-3</v>
      </c>
    </row>
    <row r="28" spans="1:15" x14ac:dyDescent="0.35">
      <c r="A28" s="1">
        <v>35217</v>
      </c>
      <c r="B28" s="2">
        <v>-1.5300000000000001E-2</v>
      </c>
      <c r="C28" s="2">
        <v>5.3600000000000002E-2</v>
      </c>
      <c r="D28" s="2">
        <v>3.2300000000000002E-2</v>
      </c>
      <c r="E28" s="2">
        <v>2E-3</v>
      </c>
      <c r="F28" s="2">
        <v>1.4499999999999999E-2</v>
      </c>
      <c r="G28" s="2">
        <v>2.3999999999999998E-3</v>
      </c>
      <c r="H28" s="2">
        <v>0.01</v>
      </c>
      <c r="I28" s="2">
        <v>6.7000000000000002E-3</v>
      </c>
      <c r="J28" s="2">
        <v>1.2500000000000001E-2</v>
      </c>
      <c r="K28" s="2">
        <v>2.9100000000000001E-2</v>
      </c>
      <c r="L28" s="2">
        <v>5.4861000000000007E-3</v>
      </c>
      <c r="M28" s="2">
        <v>1.17746E-2</v>
      </c>
      <c r="N28" s="2">
        <v>3.8063742019328932E-2</v>
      </c>
      <c r="O28" s="2">
        <v>4.0870000000000004E-3</v>
      </c>
    </row>
    <row r="29" spans="1:15" x14ac:dyDescent="0.35">
      <c r="A29" s="1">
        <v>35247</v>
      </c>
      <c r="B29" s="2">
        <v>-3.7999999999999999E-2</v>
      </c>
      <c r="C29" s="2">
        <v>-2.6800000000000001E-2</v>
      </c>
      <c r="D29" s="2">
        <v>-6.9699999999999998E-2</v>
      </c>
      <c r="E29" s="2">
        <v>1E-3</v>
      </c>
      <c r="F29" s="2">
        <v>1.3600000000000001E-2</v>
      </c>
      <c r="G29" s="2">
        <v>6.0000000000000001E-3</v>
      </c>
      <c r="H29" s="2">
        <v>2.3999999999999998E-3</v>
      </c>
      <c r="I29" s="2">
        <v>-3.3E-3</v>
      </c>
      <c r="J29" s="2">
        <v>1.34E-2</v>
      </c>
      <c r="K29" s="2">
        <v>1.7299999999999999E-2</v>
      </c>
      <c r="L29" s="2">
        <v>-3.7350399999999999E-2</v>
      </c>
      <c r="M29" s="2">
        <v>1.3023E-2</v>
      </c>
      <c r="N29" s="2">
        <v>-4.8480543436286896E-2</v>
      </c>
      <c r="O29" s="2">
        <v>3.9900000000000005E-3</v>
      </c>
    </row>
    <row r="30" spans="1:15" x14ac:dyDescent="0.35">
      <c r="A30" s="1">
        <v>35278</v>
      </c>
      <c r="B30" s="2">
        <v>2.3799999999999998E-2</v>
      </c>
      <c r="C30" s="2">
        <v>3.56E-2</v>
      </c>
      <c r="D30" s="2">
        <v>2.9300000000000003E-2</v>
      </c>
      <c r="E30" s="2">
        <v>7.8000000000000005E-3</v>
      </c>
      <c r="F30" s="2">
        <v>1.3100000000000001E-2</v>
      </c>
      <c r="G30" s="2">
        <v>1.4800000000000001E-2</v>
      </c>
      <c r="H30" s="2">
        <v>2.1600000000000001E-2</v>
      </c>
      <c r="I30" s="2">
        <v>2.7400000000000001E-2</v>
      </c>
      <c r="J30" s="2">
        <v>1.04E-2</v>
      </c>
      <c r="K30" s="2">
        <v>7.1999999999999998E-3</v>
      </c>
      <c r="L30" s="2">
        <v>1.2330900000000001E-2</v>
      </c>
      <c r="M30" s="2">
        <v>1.9694000000000001E-3</v>
      </c>
      <c r="N30" s="2">
        <v>3.1696118030849867E-2</v>
      </c>
      <c r="O30" s="2">
        <v>4.1262E-3</v>
      </c>
    </row>
    <row r="31" spans="1:15" x14ac:dyDescent="0.35">
      <c r="A31" s="1">
        <v>35309</v>
      </c>
      <c r="B31" s="2">
        <v>2.5000000000000001E-2</v>
      </c>
      <c r="C31" s="2">
        <v>1.5700000000000002E-2</v>
      </c>
      <c r="D31" s="2">
        <v>3.0099999999999998E-2</v>
      </c>
      <c r="E31" s="2">
        <v>3.2199999999999999E-2</v>
      </c>
      <c r="F31" s="2">
        <v>1.1200000000000002E-2</v>
      </c>
      <c r="G31" s="2">
        <v>1.32E-2</v>
      </c>
      <c r="H31" s="2">
        <v>2.23E-2</v>
      </c>
      <c r="I31" s="2">
        <v>2.8399999999999998E-2</v>
      </c>
      <c r="J31" s="2">
        <v>1.47E-2</v>
      </c>
      <c r="K31" s="2">
        <v>9.7999999999999997E-3</v>
      </c>
      <c r="L31" s="2">
        <v>3.6927099999999997E-2</v>
      </c>
      <c r="M31" s="2">
        <v>1.0919399999999999E-2</v>
      </c>
      <c r="N31" s="2">
        <v>3.4851168168271801E-2</v>
      </c>
      <c r="O31" s="2">
        <v>4.1197999999999999E-3</v>
      </c>
    </row>
    <row r="32" spans="1:15" x14ac:dyDescent="0.35">
      <c r="A32" s="1">
        <v>35339</v>
      </c>
      <c r="B32" s="2">
        <v>1.9299999999999998E-2</v>
      </c>
      <c r="C32" s="2">
        <v>1.7000000000000001E-2</v>
      </c>
      <c r="D32" s="2">
        <v>5.3099999999999994E-2</v>
      </c>
      <c r="E32" s="2">
        <v>5.5899999999999998E-2</v>
      </c>
      <c r="F32" s="2">
        <v>1.44E-2</v>
      </c>
      <c r="G32" s="2">
        <v>1.11E-2</v>
      </c>
      <c r="H32" s="2">
        <v>1.3899999999999999E-2</v>
      </c>
      <c r="I32" s="2">
        <v>1.8000000000000002E-2</v>
      </c>
      <c r="J32" s="2">
        <v>1.1599999999999999E-2</v>
      </c>
      <c r="K32" s="2">
        <v>2.2000000000000001E-3</v>
      </c>
      <c r="L32" s="2">
        <v>4.0020000000000003E-3</v>
      </c>
      <c r="M32" s="2">
        <v>2.1873E-2</v>
      </c>
      <c r="N32" s="2">
        <v>-2.4784120519286529E-3</v>
      </c>
      <c r="O32" s="2">
        <v>4.2199999999999998E-3</v>
      </c>
    </row>
    <row r="33" spans="1:15" x14ac:dyDescent="0.35">
      <c r="A33" s="1">
        <v>35370</v>
      </c>
      <c r="B33" s="2">
        <v>3.0699999999999998E-2</v>
      </c>
      <c r="C33" s="2">
        <v>2.6000000000000002E-2</v>
      </c>
      <c r="D33" s="2">
        <v>8.1300000000000011E-2</v>
      </c>
      <c r="E33" s="2">
        <v>4.2099999999999999E-2</v>
      </c>
      <c r="F33" s="2">
        <v>1.3500000000000002E-2</v>
      </c>
      <c r="G33" s="2">
        <v>0.02</v>
      </c>
      <c r="H33" s="2">
        <v>2.5399999999999999E-2</v>
      </c>
      <c r="I33" s="2">
        <v>3.61E-2</v>
      </c>
      <c r="J33" s="2">
        <v>1.1699999999999999E-2</v>
      </c>
      <c r="K33" s="2">
        <v>1.9E-3</v>
      </c>
      <c r="L33" s="2">
        <v>5.3459000000000007E-2</v>
      </c>
      <c r="M33" s="2">
        <v>1.5644000000000002E-2</v>
      </c>
      <c r="N33" s="2">
        <v>7.9936101842822585E-2</v>
      </c>
      <c r="O33" s="2">
        <v>4.0619999999999996E-3</v>
      </c>
    </row>
    <row r="34" spans="1:15" x14ac:dyDescent="0.35">
      <c r="A34" s="1">
        <v>35400</v>
      </c>
      <c r="B34" s="2">
        <v>8.199999999999999E-3</v>
      </c>
      <c r="C34" s="2">
        <v>2.4300000000000002E-2</v>
      </c>
      <c r="D34" s="2">
        <v>-7.6E-3</v>
      </c>
      <c r="E34" s="2">
        <v>-1.83E-2</v>
      </c>
      <c r="F34" s="2">
        <v>8.5000000000000006E-3</v>
      </c>
      <c r="G34" s="2">
        <v>9.4999999999999998E-3</v>
      </c>
      <c r="H34" s="2">
        <v>1.8799999999999997E-2</v>
      </c>
      <c r="I34" s="2">
        <v>2.1899999999999999E-2</v>
      </c>
      <c r="J34" s="2">
        <v>1.7500000000000002E-2</v>
      </c>
      <c r="K34" s="2">
        <v>2.2599999999999999E-2</v>
      </c>
      <c r="L34" s="2">
        <v>-1.4484200000000001E-2</v>
      </c>
      <c r="M34" s="2">
        <v>-6.9210000000000001E-3</v>
      </c>
      <c r="N34" s="2">
        <v>9.5980737301106407E-3</v>
      </c>
      <c r="O34" s="2">
        <v>4.1520000000000003E-3</v>
      </c>
    </row>
    <row r="35" spans="1:15" x14ac:dyDescent="0.35">
      <c r="A35" s="1">
        <v>35431</v>
      </c>
      <c r="B35" s="2">
        <v>3.49E-2</v>
      </c>
      <c r="C35" s="2">
        <v>9.4600000000000004E-2</v>
      </c>
      <c r="D35" s="2">
        <v>8.2100000000000006E-2</v>
      </c>
      <c r="E35" s="2">
        <v>0.03</v>
      </c>
      <c r="F35" s="2">
        <v>1.03E-2</v>
      </c>
      <c r="G35" s="2">
        <v>3.1699999999999999E-2</v>
      </c>
      <c r="H35" s="2">
        <v>2.3E-2</v>
      </c>
      <c r="I35" s="2">
        <v>2.4199999999999999E-2</v>
      </c>
      <c r="J35" s="2">
        <v>1.4800000000000001E-2</v>
      </c>
      <c r="K35" s="2">
        <v>1.5300000000000001E-2</v>
      </c>
      <c r="L35" s="2">
        <v>1.6778700000000001E-2</v>
      </c>
      <c r="M35" s="2">
        <v>-1.6139199999999999E-2</v>
      </c>
      <c r="N35" s="2">
        <v>-1.4809153597793596E-2</v>
      </c>
      <c r="O35" s="2">
        <v>4.0660000000000002E-3</v>
      </c>
    </row>
    <row r="36" spans="1:15" x14ac:dyDescent="0.35">
      <c r="A36" s="1">
        <v>35462</v>
      </c>
      <c r="B36" s="2">
        <v>-1.5800000000000002E-2</v>
      </c>
      <c r="C36" s="2">
        <v>7.690000000000001E-2</v>
      </c>
      <c r="D36" s="2">
        <v>1.8200000000000001E-2</v>
      </c>
      <c r="E36" s="2">
        <v>1.43E-2</v>
      </c>
      <c r="F36" s="2">
        <v>1.3300000000000001E-2</v>
      </c>
      <c r="G36" s="2">
        <v>1.9699999999999999E-2</v>
      </c>
      <c r="H36" s="2">
        <v>1.49E-2</v>
      </c>
      <c r="I36" s="2">
        <v>2.1600000000000001E-2</v>
      </c>
      <c r="J36" s="2">
        <v>1.1000000000000001E-2</v>
      </c>
      <c r="K36" s="2">
        <v>2.35E-2</v>
      </c>
      <c r="L36" s="2">
        <v>1.36309E-2</v>
      </c>
      <c r="M36" s="2">
        <v>-4.6867999999999996E-3</v>
      </c>
      <c r="N36" s="2">
        <v>-7.142936788505061E-2</v>
      </c>
      <c r="O36" s="2">
        <v>3.7320999999999999E-3</v>
      </c>
    </row>
    <row r="37" spans="1:15" x14ac:dyDescent="0.35">
      <c r="A37" s="1">
        <v>35490</v>
      </c>
      <c r="B37" s="2">
        <v>-2.2700000000000001E-2</v>
      </c>
      <c r="C37" s="2">
        <v>-7.8000000000000005E-3</v>
      </c>
      <c r="D37" s="2">
        <v>-2.1700000000000001E-2</v>
      </c>
      <c r="E37" s="2">
        <v>-9.4999999999999998E-3</v>
      </c>
      <c r="F37" s="2">
        <v>9.3999999999999986E-3</v>
      </c>
      <c r="G37" s="2">
        <v>-1.15E-2</v>
      </c>
      <c r="H37" s="2">
        <v>1.8E-3</v>
      </c>
      <c r="I37" s="2">
        <v>3.8E-3</v>
      </c>
      <c r="J37" s="2">
        <v>7.1999999999999998E-3</v>
      </c>
      <c r="K37" s="2">
        <v>5.3E-3</v>
      </c>
      <c r="L37" s="2">
        <v>-2.0001399999999999E-2</v>
      </c>
      <c r="M37" s="2">
        <v>-9.364299999999999E-3</v>
      </c>
      <c r="N37" s="2">
        <v>1.672691439383352E-2</v>
      </c>
      <c r="O37" s="2">
        <v>4.045E-3</v>
      </c>
    </row>
    <row r="38" spans="1:15" x14ac:dyDescent="0.35">
      <c r="A38" s="1">
        <v>35521</v>
      </c>
      <c r="B38" s="2">
        <v>1E-4</v>
      </c>
      <c r="C38" s="2">
        <v>1.9699999999999999E-2</v>
      </c>
      <c r="D38" s="2">
        <v>5.9500000000000004E-2</v>
      </c>
      <c r="E38" s="2">
        <v>-2.69E-2</v>
      </c>
      <c r="F38" s="2">
        <v>1.0200000000000001E-2</v>
      </c>
      <c r="G38" s="2">
        <v>1.21E-2</v>
      </c>
      <c r="H38" s="2">
        <v>3.3E-3</v>
      </c>
      <c r="I38" s="2">
        <v>5.1999999999999998E-3</v>
      </c>
      <c r="J38" s="2">
        <v>1.24E-2</v>
      </c>
      <c r="K38" s="2">
        <v>5.6000000000000008E-3</v>
      </c>
      <c r="L38" s="2">
        <v>3.2115999999999999E-2</v>
      </c>
      <c r="M38" s="2">
        <v>2.2686999999999998E-3</v>
      </c>
      <c r="N38" s="2">
        <v>2.2870363176575079E-2</v>
      </c>
      <c r="O38" s="2">
        <v>4.2469999999999999E-3</v>
      </c>
    </row>
    <row r="39" spans="1:15" x14ac:dyDescent="0.35">
      <c r="A39" s="1">
        <v>35551</v>
      </c>
      <c r="B39" s="2">
        <v>5.1399999999999994E-2</v>
      </c>
      <c r="C39" s="2">
        <v>2.9700000000000001E-2</v>
      </c>
      <c r="D39" s="2">
        <v>-2.0199999999999999E-2</v>
      </c>
      <c r="E39" s="2">
        <v>-7.6E-3</v>
      </c>
      <c r="F39" s="2">
        <v>1.6799999999999999E-2</v>
      </c>
      <c r="G39" s="2">
        <v>3.0299999999999997E-2</v>
      </c>
      <c r="H39" s="2">
        <v>2.9100000000000001E-2</v>
      </c>
      <c r="I39" s="2">
        <v>3.4500000000000003E-2</v>
      </c>
      <c r="J39" s="2">
        <v>1.01E-2</v>
      </c>
      <c r="K39" s="2">
        <v>1.1000000000000001E-2</v>
      </c>
      <c r="L39" s="2">
        <v>5.9667500000000005E-2</v>
      </c>
      <c r="M39" s="2">
        <v>1.77311E-2</v>
      </c>
      <c r="N39" s="2">
        <v>7.1269206045786607E-3</v>
      </c>
      <c r="O39" s="2">
        <v>4.1389E-3</v>
      </c>
    </row>
    <row r="40" spans="1:15" x14ac:dyDescent="0.35">
      <c r="A40" s="1">
        <v>35582</v>
      </c>
      <c r="B40" s="2">
        <v>2.2799999999999997E-2</v>
      </c>
      <c r="C40" s="2">
        <v>6.8099999999999994E-2</v>
      </c>
      <c r="D40" s="2">
        <v>2.1000000000000001E-2</v>
      </c>
      <c r="E40" s="2">
        <v>2.0999999999999999E-3</v>
      </c>
      <c r="F40" s="2">
        <v>2.0899999999999998E-2</v>
      </c>
      <c r="G40" s="2">
        <v>1.18E-2</v>
      </c>
      <c r="H40" s="2">
        <v>1.7000000000000001E-2</v>
      </c>
      <c r="I40" s="2">
        <v>1.1299999999999999E-2</v>
      </c>
      <c r="J40" s="2">
        <v>8.6999999999999994E-3</v>
      </c>
      <c r="K40" s="2">
        <v>1.2699999999999999E-2</v>
      </c>
      <c r="L40" s="2">
        <v>5.1171399999999999E-2</v>
      </c>
      <c r="M40" s="2">
        <v>1.08028E-2</v>
      </c>
      <c r="N40" s="2">
        <v>-5.561916492807608E-2</v>
      </c>
      <c r="O40" s="2">
        <v>3.4529999999999999E-3</v>
      </c>
    </row>
    <row r="41" spans="1:15" x14ac:dyDescent="0.35">
      <c r="A41" s="1">
        <v>35612</v>
      </c>
      <c r="B41" s="2">
        <v>7.0300000000000001E-2</v>
      </c>
      <c r="C41" s="2">
        <v>6.4600000000000005E-2</v>
      </c>
      <c r="D41" s="2">
        <v>0.1013</v>
      </c>
      <c r="E41" s="2">
        <v>5.6900000000000006E-2</v>
      </c>
      <c r="F41" s="2">
        <v>2.1099999999999997E-2</v>
      </c>
      <c r="G41" s="2">
        <v>3.2599999999999997E-2</v>
      </c>
      <c r="H41" s="2">
        <v>3.5799999999999998E-2</v>
      </c>
      <c r="I41" s="2">
        <v>3.5299999999999998E-2</v>
      </c>
      <c r="J41" s="2">
        <v>1.09E-2</v>
      </c>
      <c r="K41" s="2">
        <v>1.03E-2</v>
      </c>
      <c r="L41" s="2">
        <v>4.5217E-2</v>
      </c>
      <c r="M41" s="2">
        <v>4.6102000000000001E-3</v>
      </c>
      <c r="N41" s="2">
        <v>4.0152353660281706E-2</v>
      </c>
      <c r="O41" s="2">
        <v>4.2488999999999999E-3</v>
      </c>
    </row>
    <row r="42" spans="1:15" x14ac:dyDescent="0.35">
      <c r="A42" s="1">
        <v>35643</v>
      </c>
      <c r="B42" s="2">
        <v>6.1999999999999998E-3</v>
      </c>
      <c r="C42" s="2">
        <v>-3.6499999999999998E-2</v>
      </c>
      <c r="D42" s="2">
        <v>-2.41E-2</v>
      </c>
      <c r="E42" s="2">
        <v>-7.2700000000000001E-2</v>
      </c>
      <c r="F42" s="2">
        <v>1.7500000000000002E-2</v>
      </c>
      <c r="G42" s="2">
        <v>-9.1999999999999998E-3</v>
      </c>
      <c r="H42" s="2">
        <v>-2.5999999999999999E-3</v>
      </c>
      <c r="I42" s="2">
        <v>-9.1000000000000004E-3</v>
      </c>
      <c r="J42" s="2">
        <v>8.199999999999999E-3</v>
      </c>
      <c r="K42" s="2">
        <v>1.26E-2</v>
      </c>
      <c r="L42" s="2">
        <v>-7.0160200000000006E-2</v>
      </c>
      <c r="M42" s="2">
        <v>-2.2944999999999997E-3</v>
      </c>
      <c r="N42" s="2">
        <v>2.4976142821377428E-2</v>
      </c>
      <c r="O42" s="2">
        <v>4.254E-3</v>
      </c>
    </row>
    <row r="43" spans="1:15" x14ac:dyDescent="0.35">
      <c r="A43" s="1">
        <v>35674</v>
      </c>
      <c r="B43" s="2">
        <v>5.91E-2</v>
      </c>
      <c r="C43" s="2">
        <v>2.7799999999999998E-2</v>
      </c>
      <c r="D43" s="2">
        <v>4.6300000000000001E-2</v>
      </c>
      <c r="E43" s="2">
        <v>3.6299999999999999E-2</v>
      </c>
      <c r="F43" s="2">
        <v>1.03E-2</v>
      </c>
      <c r="G43" s="2">
        <v>1.8100000000000002E-2</v>
      </c>
      <c r="H43" s="2">
        <v>2.5000000000000001E-2</v>
      </c>
      <c r="I43" s="2">
        <v>2.9700000000000001E-2</v>
      </c>
      <c r="J43" s="2">
        <v>1.15E-2</v>
      </c>
      <c r="K43" s="2">
        <v>2.4E-2</v>
      </c>
      <c r="L43" s="2">
        <v>5.3330299999999997E-2</v>
      </c>
      <c r="M43" s="2">
        <v>2.0280200000000002E-2</v>
      </c>
      <c r="N43" s="2">
        <v>2.4978542306895904E-2</v>
      </c>
      <c r="O43" s="2">
        <v>3.3159999999999999E-3</v>
      </c>
    </row>
    <row r="44" spans="1:15" x14ac:dyDescent="0.35">
      <c r="A44" s="1">
        <v>35704</v>
      </c>
      <c r="B44" s="2">
        <v>-8.3999999999999995E-3</v>
      </c>
      <c r="C44" s="2">
        <v>-7.8600000000000003E-2</v>
      </c>
      <c r="D44" s="2">
        <v>-1.89E-2</v>
      </c>
      <c r="E44" s="2">
        <v>-7.3000000000000001E-3</v>
      </c>
      <c r="F44" s="2">
        <v>4.5999999999999999E-3</v>
      </c>
      <c r="G44" s="2">
        <v>8.1000000000000013E-3</v>
      </c>
      <c r="H44" s="2">
        <v>4.5000000000000005E-3</v>
      </c>
      <c r="I44" s="2">
        <v>1.2199999999999999E-2</v>
      </c>
      <c r="J44" s="2">
        <v>-1.5800000000000002E-2</v>
      </c>
      <c r="K44" s="2">
        <v>3.1200000000000002E-2</v>
      </c>
      <c r="L44" s="2">
        <v>-5.9541899999999995E-2</v>
      </c>
      <c r="M44" s="2">
        <v>1.8186500000000001E-2</v>
      </c>
      <c r="N44" s="2">
        <v>2.7140805643231486E-2</v>
      </c>
      <c r="O44" s="2">
        <v>4.0149000000000001E-3</v>
      </c>
    </row>
    <row r="45" spans="1:15" x14ac:dyDescent="0.35">
      <c r="A45" s="1">
        <v>35735</v>
      </c>
      <c r="B45" s="2">
        <v>-1.2199999999999999E-2</v>
      </c>
      <c r="C45" s="2">
        <v>-4.7599999999999996E-2</v>
      </c>
      <c r="D45" s="2">
        <v>3.4599999999999999E-2</v>
      </c>
      <c r="E45" s="2">
        <v>-6.8000000000000005E-3</v>
      </c>
      <c r="F45" s="2">
        <v>-8.199999999999999E-3</v>
      </c>
      <c r="G45" s="2">
        <v>-3.8E-3</v>
      </c>
      <c r="H45" s="2">
        <v>1.3300000000000001E-2</v>
      </c>
      <c r="I45" s="2">
        <v>1.84E-2</v>
      </c>
      <c r="J45" s="2">
        <v>4.0000000000000001E-3</v>
      </c>
      <c r="K45" s="2">
        <v>7.3000000000000001E-3</v>
      </c>
      <c r="L45" s="2">
        <v>1.5297400000000001E-2</v>
      </c>
      <c r="M45" s="2">
        <v>-5.4339999999999996E-3</v>
      </c>
      <c r="N45" s="2">
        <v>-0.10380041946838707</v>
      </c>
      <c r="O45" s="2">
        <v>4.0090999999999998E-3</v>
      </c>
    </row>
    <row r="46" spans="1:15" x14ac:dyDescent="0.35">
      <c r="A46" s="1">
        <v>35765</v>
      </c>
      <c r="B46" s="2">
        <v>1.55E-2</v>
      </c>
      <c r="C46" s="2">
        <v>4.2999999999999997E-2</v>
      </c>
      <c r="D46" s="2">
        <v>5.1399999999999994E-2</v>
      </c>
      <c r="E46" s="2">
        <v>2.8199999999999999E-2</v>
      </c>
      <c r="F46" s="2">
        <v>1.01E-2</v>
      </c>
      <c r="G46" s="2">
        <v>4.0000000000000002E-4</v>
      </c>
      <c r="H46" s="2">
        <v>1.9099999999999999E-2</v>
      </c>
      <c r="I46" s="2">
        <v>3.9000000000000003E-3</v>
      </c>
      <c r="J46" s="2">
        <v>7.0999999999999995E-3</v>
      </c>
      <c r="K46" s="2">
        <v>1.0700000000000001E-2</v>
      </c>
      <c r="L46" s="2">
        <v>1.31281E-2</v>
      </c>
      <c r="M46" s="2">
        <v>1.9729999999999999E-3</v>
      </c>
      <c r="N46" s="2">
        <v>-6.99665504595013E-2</v>
      </c>
      <c r="O46" s="2">
        <v>4.2109000000000001E-3</v>
      </c>
    </row>
    <row r="47" spans="1:15" x14ac:dyDescent="0.35">
      <c r="A47" s="1">
        <v>35796</v>
      </c>
      <c r="B47" s="2">
        <v>-9.300000000000001E-3</v>
      </c>
      <c r="C47" s="2">
        <v>-5.9000000000000004E-2</v>
      </c>
      <c r="D47" s="2">
        <v>-2.18E-2</v>
      </c>
      <c r="E47" s="2">
        <v>8.6999999999999994E-3</v>
      </c>
      <c r="F47" s="2">
        <v>8.3999999999999995E-3</v>
      </c>
      <c r="G47" s="2">
        <v>9.1000000000000004E-3</v>
      </c>
      <c r="H47" s="2">
        <v>1.7299999999999999E-2</v>
      </c>
      <c r="I47" s="2">
        <v>3.7599999999999995E-2</v>
      </c>
      <c r="J47" s="2">
        <v>-8.3999999999999995E-3</v>
      </c>
      <c r="K47" s="2">
        <v>3.0000000000000001E-3</v>
      </c>
      <c r="L47" s="2">
        <v>2.2015600000000003E-2</v>
      </c>
      <c r="M47" s="2">
        <v>9.4920999999999998E-3</v>
      </c>
      <c r="N47" s="2">
        <v>-1.624837739626819E-2</v>
      </c>
      <c r="O47" s="2">
        <v>3.8622000000000001E-3</v>
      </c>
    </row>
    <row r="48" spans="1:15" x14ac:dyDescent="0.35">
      <c r="A48" s="1">
        <v>35827</v>
      </c>
      <c r="B48" s="2">
        <v>5.6399999999999999E-2</v>
      </c>
      <c r="C48" s="2">
        <v>0.02</v>
      </c>
      <c r="D48" s="2">
        <v>2.0999999999999999E-3</v>
      </c>
      <c r="E48" s="2">
        <v>-2.8000000000000004E-3</v>
      </c>
      <c r="F48" s="2">
        <v>1.6299999999999999E-2</v>
      </c>
      <c r="G48" s="2">
        <v>1.8500000000000003E-2</v>
      </c>
      <c r="H48" s="2">
        <v>2.5600000000000001E-2</v>
      </c>
      <c r="I48" s="2">
        <v>2.7999999999999997E-2</v>
      </c>
      <c r="J48" s="2">
        <v>8.1000000000000013E-3</v>
      </c>
      <c r="K48" s="2">
        <v>1.54E-2</v>
      </c>
      <c r="L48" s="2">
        <v>6.8407900000000008E-2</v>
      </c>
      <c r="M48" s="2">
        <v>5.5017000000000009E-3</v>
      </c>
      <c r="N48" s="2">
        <v>-6.8262090122742938E-2</v>
      </c>
      <c r="O48" s="2">
        <v>3.7168000000000001E-3</v>
      </c>
    </row>
    <row r="49" spans="1:15" x14ac:dyDescent="0.35">
      <c r="A49" s="1">
        <v>35855</v>
      </c>
      <c r="B49" s="2">
        <v>5.0300000000000004E-2</v>
      </c>
      <c r="C49" s="2">
        <v>3.6299999999999999E-2</v>
      </c>
      <c r="D49" s="2">
        <v>0.1016</v>
      </c>
      <c r="E49" s="2">
        <v>1.06E-2</v>
      </c>
      <c r="F49" s="2">
        <v>1.4199999999999999E-2</v>
      </c>
      <c r="G49" s="2">
        <v>1.9699999999999999E-2</v>
      </c>
      <c r="H49" s="2">
        <v>2.4799999999999999E-2</v>
      </c>
      <c r="I49" s="2">
        <v>1.2699999999999999E-2</v>
      </c>
      <c r="J49" s="2">
        <v>1.61E-2</v>
      </c>
      <c r="K49" s="2">
        <v>1.5600000000000001E-2</v>
      </c>
      <c r="L49" s="2">
        <v>4.2669600000000002E-2</v>
      </c>
      <c r="M49" s="2">
        <v>-2.5866000000000001E-3</v>
      </c>
      <c r="N49" s="2">
        <v>-5.2073248728906358E-3</v>
      </c>
      <c r="O49" s="2">
        <v>4.1091000000000001E-3</v>
      </c>
    </row>
    <row r="50" spans="1:15" x14ac:dyDescent="0.35">
      <c r="A50" s="1">
        <v>35886</v>
      </c>
      <c r="B50" s="2">
        <v>1.1399999999999999E-2</v>
      </c>
      <c r="C50" s="2">
        <v>-1.8E-3</v>
      </c>
      <c r="D50" s="2">
        <v>1.5700000000000002E-2</v>
      </c>
      <c r="E50" s="2">
        <v>-4.0300000000000002E-2</v>
      </c>
      <c r="F50" s="2">
        <v>1.2699999999999999E-2</v>
      </c>
      <c r="G50" s="2">
        <v>2.8999999999999998E-3</v>
      </c>
      <c r="H50" s="2">
        <v>7.3000000000000001E-3</v>
      </c>
      <c r="I50" s="2">
        <v>5.1000000000000004E-3</v>
      </c>
      <c r="J50" s="2">
        <v>-1E-4</v>
      </c>
      <c r="K50" s="2">
        <v>1.8100000000000002E-2</v>
      </c>
      <c r="L50" s="2">
        <v>9.3729E-3</v>
      </c>
      <c r="M50" s="2">
        <v>1.24177E-2</v>
      </c>
      <c r="N50" s="2">
        <v>-2.7646111996647467E-2</v>
      </c>
      <c r="O50" s="2">
        <v>4.2970999999999999E-3</v>
      </c>
    </row>
    <row r="51" spans="1:15" x14ac:dyDescent="0.35">
      <c r="A51" s="1">
        <v>35916</v>
      </c>
      <c r="B51" s="2">
        <v>-1.6899999999999998E-2</v>
      </c>
      <c r="C51" s="2">
        <v>-9.7799999999999998E-2</v>
      </c>
      <c r="D51" s="2">
        <v>3.3700000000000001E-2</v>
      </c>
      <c r="E51" s="2">
        <v>3.2500000000000001E-2</v>
      </c>
      <c r="F51" s="2">
        <v>6.5000000000000006E-3</v>
      </c>
      <c r="G51" s="2">
        <v>1.3100000000000001E-2</v>
      </c>
      <c r="H51" s="2">
        <v>-1.2E-2</v>
      </c>
      <c r="I51" s="2">
        <v>-1.41E-2</v>
      </c>
      <c r="J51" s="2">
        <v>-2.0999999999999999E-3</v>
      </c>
      <c r="K51" s="2">
        <v>1.2199999999999999E-2</v>
      </c>
      <c r="L51" s="2">
        <v>-1.8974999999999999E-2</v>
      </c>
      <c r="M51" s="2">
        <v>6.9947000000000004E-3</v>
      </c>
      <c r="N51" s="2">
        <v>-4.8327121108333683E-2</v>
      </c>
      <c r="O51" s="2">
        <v>3.9299000000000001E-3</v>
      </c>
    </row>
    <row r="52" spans="1:15" x14ac:dyDescent="0.35">
      <c r="A52" s="1">
        <v>35947</v>
      </c>
      <c r="B52" s="2">
        <v>3.4000000000000002E-2</v>
      </c>
      <c r="C52" s="2">
        <v>-4.6799999999999994E-2</v>
      </c>
      <c r="D52" s="2">
        <v>3.2799999999999996E-2</v>
      </c>
      <c r="E52" s="2">
        <v>9.1000000000000004E-3</v>
      </c>
      <c r="F52" s="2">
        <v>-3.7000000000000002E-3</v>
      </c>
      <c r="G52" s="2">
        <v>4.6999999999999993E-3</v>
      </c>
      <c r="H52" s="2">
        <v>-7.9000000000000008E-3</v>
      </c>
      <c r="I52" s="2">
        <v>3.0999999999999999E-3</v>
      </c>
      <c r="J52" s="2">
        <v>-1.0800000000000001E-2</v>
      </c>
      <c r="K52" s="2">
        <v>2.3999999999999998E-3</v>
      </c>
      <c r="L52" s="2">
        <v>1.8018099999999999E-2</v>
      </c>
      <c r="M52" s="2">
        <v>1.9077E-3</v>
      </c>
      <c r="N52" s="2">
        <v>-3.6099449228660999E-2</v>
      </c>
      <c r="O52" s="2">
        <v>3.6462E-3</v>
      </c>
    </row>
    <row r="53" spans="1:15" x14ac:dyDescent="0.35">
      <c r="A53" s="1">
        <v>35977</v>
      </c>
      <c r="B53" s="2">
        <v>6.0999999999999995E-3</v>
      </c>
      <c r="C53" s="2">
        <v>8.0000000000000004E-4</v>
      </c>
      <c r="D53" s="2">
        <v>1.8000000000000002E-2</v>
      </c>
      <c r="E53" s="2">
        <v>-1.1200000000000002E-2</v>
      </c>
      <c r="F53" s="2">
        <v>5.1999999999999998E-3</v>
      </c>
      <c r="G53" s="2">
        <v>-1E-3</v>
      </c>
      <c r="H53" s="2">
        <v>4.0000000000000002E-4</v>
      </c>
      <c r="I53" s="2">
        <v>3.9000000000000003E-3</v>
      </c>
      <c r="J53" s="2">
        <v>4.7999999999999996E-3</v>
      </c>
      <c r="K53" s="2">
        <v>6.9999999999999993E-3</v>
      </c>
      <c r="L53" s="2">
        <v>3.2630000000000002E-4</v>
      </c>
      <c r="M53" s="2">
        <v>5.9075999999999998E-3</v>
      </c>
      <c r="N53" s="2">
        <v>-8.1870028954532451E-2</v>
      </c>
      <c r="O53" s="2">
        <v>3.9938999999999999E-3</v>
      </c>
    </row>
    <row r="54" spans="1:15" x14ac:dyDescent="0.35">
      <c r="A54" s="1">
        <v>36008</v>
      </c>
      <c r="B54" s="2">
        <v>-0.1143</v>
      </c>
      <c r="C54" s="2">
        <v>-0.2303</v>
      </c>
      <c r="D54" s="2">
        <v>-4.8399999999999999E-2</v>
      </c>
      <c r="E54" s="2">
        <v>9.9499999999999991E-2</v>
      </c>
      <c r="F54" s="2">
        <v>-4.6399999999999997E-2</v>
      </c>
      <c r="G54" s="2">
        <v>-8.5000000000000006E-3</v>
      </c>
      <c r="H54" s="2">
        <v>-0.1177</v>
      </c>
      <c r="I54" s="2">
        <v>-0.1245</v>
      </c>
      <c r="J54" s="2">
        <v>-1.46E-2</v>
      </c>
      <c r="K54" s="2">
        <v>1.15E-2</v>
      </c>
      <c r="L54" s="2">
        <v>-0.14010329999999999</v>
      </c>
      <c r="M54" s="2">
        <v>2.0967799999999998E-2</v>
      </c>
      <c r="N54" s="2">
        <v>-6.0830289135778398E-2</v>
      </c>
      <c r="O54" s="2">
        <v>4.0409E-3</v>
      </c>
    </row>
    <row r="55" spans="1:15" x14ac:dyDescent="0.35">
      <c r="A55" s="1">
        <v>36039</v>
      </c>
      <c r="B55" s="2">
        <v>3.4700000000000002E-2</v>
      </c>
      <c r="C55" s="2">
        <v>-7.400000000000001E-2</v>
      </c>
      <c r="D55" s="2">
        <v>-5.1200000000000002E-2</v>
      </c>
      <c r="E55" s="2">
        <v>6.8699999999999997E-2</v>
      </c>
      <c r="F55" s="2">
        <v>-3.2300000000000002E-2</v>
      </c>
      <c r="G55" s="2">
        <v>9.4999999999999998E-3</v>
      </c>
      <c r="H55" s="2">
        <v>-2.9600000000000001E-2</v>
      </c>
      <c r="I55" s="2">
        <v>-1.43E-2</v>
      </c>
      <c r="J55" s="2">
        <v>-3.7400000000000003E-2</v>
      </c>
      <c r="K55" s="2">
        <v>5.6999999999999993E-3</v>
      </c>
      <c r="L55" s="2">
        <v>1.9895599999999999E-2</v>
      </c>
      <c r="M55" s="2">
        <v>4.7349699999999995E-2</v>
      </c>
      <c r="N55" s="2">
        <v>9.7314141006777988E-2</v>
      </c>
      <c r="O55" s="2">
        <v>3.8110000000000002E-3</v>
      </c>
    </row>
    <row r="56" spans="1:15" x14ac:dyDescent="0.35">
      <c r="A56" s="1">
        <v>36069</v>
      </c>
      <c r="B56" s="2">
        <v>1.7399999999999999E-2</v>
      </c>
      <c r="C56" s="2">
        <v>1.6799999999999999E-2</v>
      </c>
      <c r="D56" s="2">
        <v>-0.11550000000000001</v>
      </c>
      <c r="E56" s="2">
        <v>1.21E-2</v>
      </c>
      <c r="F56" s="2">
        <v>-4.6799999999999994E-2</v>
      </c>
      <c r="G56" s="2">
        <v>2.4799999999999999E-2</v>
      </c>
      <c r="H56" s="2">
        <v>6.6E-3</v>
      </c>
      <c r="I56" s="2">
        <v>8.8999999999999999E-3</v>
      </c>
      <c r="J56" s="2">
        <v>-6.9599999999999995E-2</v>
      </c>
      <c r="K56" s="2">
        <v>-4.7599999999999996E-2</v>
      </c>
      <c r="L56" s="2">
        <v>9.1325000000000003E-2</v>
      </c>
      <c r="M56" s="2">
        <v>1.2800199999999999E-2</v>
      </c>
      <c r="N56" s="2">
        <v>-4.8045761033986091E-2</v>
      </c>
      <c r="O56" s="2">
        <v>2.5740000000000003E-3</v>
      </c>
    </row>
    <row r="57" spans="1:15" x14ac:dyDescent="0.35">
      <c r="A57" s="1">
        <v>36100</v>
      </c>
      <c r="B57" s="2">
        <v>3.7400000000000003E-2</v>
      </c>
      <c r="C57" s="2">
        <v>4.6799999999999994E-2</v>
      </c>
      <c r="D57" s="2">
        <v>-1.0800000000000001E-2</v>
      </c>
      <c r="E57" s="2">
        <v>-1.8000000000000002E-2</v>
      </c>
      <c r="F57" s="2">
        <v>2.06E-2</v>
      </c>
      <c r="G57" s="2">
        <v>2.1000000000000001E-2</v>
      </c>
      <c r="H57" s="2">
        <v>2.7699999999999999E-2</v>
      </c>
      <c r="I57" s="2">
        <v>3.1699999999999999E-2</v>
      </c>
      <c r="J57" s="2">
        <v>1.55E-2</v>
      </c>
      <c r="K57" s="2">
        <v>1.95E-2</v>
      </c>
      <c r="L57" s="2">
        <v>6.0712799999999997E-2</v>
      </c>
      <c r="M57" s="2">
        <v>-6.0502999999999998E-3</v>
      </c>
      <c r="N57" s="2">
        <v>-0.12973801189787634</v>
      </c>
      <c r="O57" s="2">
        <v>2.8500999999999999E-3</v>
      </c>
    </row>
    <row r="58" spans="1:15" x14ac:dyDescent="0.35">
      <c r="A58" s="1">
        <v>36130</v>
      </c>
      <c r="B58" s="2">
        <v>6.5599999999999992E-2</v>
      </c>
      <c r="C58" s="2">
        <v>-3.8399999999999997E-2</v>
      </c>
      <c r="D58" s="2">
        <v>2.3399999999999997E-2</v>
      </c>
      <c r="E58" s="2">
        <v>2.7999999999999997E-2</v>
      </c>
      <c r="F58" s="2">
        <v>3.4999999999999996E-3</v>
      </c>
      <c r="G58" s="2">
        <v>1.24E-2</v>
      </c>
      <c r="H58" s="2">
        <v>1.7000000000000001E-2</v>
      </c>
      <c r="I58" s="2">
        <v>1.55E-2</v>
      </c>
      <c r="J58" s="2">
        <v>1.7299999999999999E-2</v>
      </c>
      <c r="K58" s="2">
        <v>1.32E-2</v>
      </c>
      <c r="L58" s="2">
        <v>4.6440099999999998E-2</v>
      </c>
      <c r="M58" s="2">
        <v>1.54658E-2</v>
      </c>
      <c r="N58" s="2">
        <v>-1.7361268834682319E-2</v>
      </c>
      <c r="O58" s="2">
        <v>3.7728000000000002E-3</v>
      </c>
    </row>
    <row r="59" spans="1:15" x14ac:dyDescent="0.35">
      <c r="A59" s="1">
        <v>36161</v>
      </c>
      <c r="B59" s="2">
        <v>4.9699999999999994E-2</v>
      </c>
      <c r="C59" s="2">
        <v>-2.92E-2</v>
      </c>
      <c r="D59" s="2">
        <v>-2.8799999999999999E-2</v>
      </c>
      <c r="E59" s="2">
        <v>-3.1400000000000004E-2</v>
      </c>
      <c r="F59" s="2">
        <v>2.2700000000000001E-2</v>
      </c>
      <c r="G59" s="2">
        <v>6.8999999999999999E-3</v>
      </c>
      <c r="H59" s="2">
        <v>1.8799999999999997E-2</v>
      </c>
      <c r="I59" s="2">
        <v>2.2200000000000001E-2</v>
      </c>
      <c r="J59" s="2">
        <v>1.9E-2</v>
      </c>
      <c r="K59" s="2">
        <v>1.6299999999999999E-2</v>
      </c>
      <c r="L59" s="2">
        <v>2.0438600000000001E-2</v>
      </c>
      <c r="M59" s="2">
        <v>-3.9518999999999995E-3</v>
      </c>
      <c r="N59" s="2">
        <v>4.3555247839811477E-3</v>
      </c>
      <c r="O59" s="2">
        <v>3.5981000000000003E-3</v>
      </c>
    </row>
    <row r="60" spans="1:15" x14ac:dyDescent="0.35">
      <c r="A60" s="1">
        <v>36192</v>
      </c>
      <c r="B60" s="2">
        <v>-3.1400000000000004E-2</v>
      </c>
      <c r="C60" s="2">
        <v>1.1699999999999999E-2</v>
      </c>
      <c r="D60" s="2">
        <v>-1.6E-2</v>
      </c>
      <c r="E60" s="2">
        <v>-5.4000000000000003E-3</v>
      </c>
      <c r="F60" s="2">
        <v>1.2199999999999999E-2</v>
      </c>
      <c r="G60" s="2">
        <v>6.0999999999999995E-3</v>
      </c>
      <c r="H60" s="2">
        <v>-5.0000000000000001E-4</v>
      </c>
      <c r="I60" s="2">
        <v>7.000000000000001E-4</v>
      </c>
      <c r="J60" s="2">
        <v>1.52E-2</v>
      </c>
      <c r="K60" s="2">
        <v>1.26E-2</v>
      </c>
      <c r="L60" s="2">
        <v>-2.5134699999999999E-2</v>
      </c>
      <c r="M60" s="2">
        <v>-2.9734300000000002E-2</v>
      </c>
      <c r="N60" s="2">
        <v>-4.7158781443559866E-2</v>
      </c>
      <c r="O60" s="2">
        <v>3.2790000000000002E-3</v>
      </c>
    </row>
    <row r="61" spans="1:15" x14ac:dyDescent="0.35">
      <c r="A61" s="1">
        <v>36220</v>
      </c>
      <c r="B61" s="2">
        <v>3.7599999999999995E-2</v>
      </c>
      <c r="C61" s="2">
        <v>7.4299999999999991E-2</v>
      </c>
      <c r="D61" s="2">
        <v>-0.02</v>
      </c>
      <c r="E61" s="2">
        <v>-1.0700000000000001E-2</v>
      </c>
      <c r="F61" s="2">
        <v>1.04E-2</v>
      </c>
      <c r="G61" s="2">
        <v>1.3500000000000002E-2</v>
      </c>
      <c r="H61" s="2">
        <v>2.3900000000000001E-2</v>
      </c>
      <c r="I61" s="2">
        <v>2.8900000000000002E-2</v>
      </c>
      <c r="J61" s="2">
        <v>1.34E-2</v>
      </c>
      <c r="K61" s="2">
        <v>2.2000000000000001E-3</v>
      </c>
      <c r="L61" s="2">
        <v>4.4978699999999996E-2</v>
      </c>
      <c r="M61" s="2">
        <v>1.3324000000000001E-3</v>
      </c>
      <c r="N61" s="2">
        <v>0.1560858147083436</v>
      </c>
      <c r="O61" s="2">
        <v>3.4282000000000002E-3</v>
      </c>
    </row>
    <row r="62" spans="1:15" x14ac:dyDescent="0.35">
      <c r="A62" s="1">
        <v>36251</v>
      </c>
      <c r="B62" s="2">
        <v>3.2899999999999999E-2</v>
      </c>
      <c r="C62" s="2">
        <v>6.4899999999999999E-2</v>
      </c>
      <c r="D62" s="2">
        <v>1.7899999999999999E-2</v>
      </c>
      <c r="E62" s="2">
        <v>2.6699999999999998E-2</v>
      </c>
      <c r="F62" s="2">
        <v>2.1400000000000002E-2</v>
      </c>
      <c r="G62" s="2">
        <v>2.0199999999999999E-2</v>
      </c>
      <c r="H62" s="2">
        <v>3.0699999999999998E-2</v>
      </c>
      <c r="I62" s="2">
        <v>3.1400000000000004E-2</v>
      </c>
      <c r="J62" s="2">
        <v>1.6299999999999999E-2</v>
      </c>
      <c r="K62" s="2">
        <v>2.8999999999999998E-3</v>
      </c>
      <c r="L62" s="2">
        <v>4.3204099999999995E-2</v>
      </c>
      <c r="M62" s="2">
        <v>-1.0095E-3</v>
      </c>
      <c r="N62" s="2">
        <v>4.0495750639475921E-2</v>
      </c>
      <c r="O62" s="2">
        <v>3.8598E-3</v>
      </c>
    </row>
    <row r="63" spans="1:15" x14ac:dyDescent="0.35">
      <c r="A63" s="1">
        <v>36281</v>
      </c>
      <c r="B63" s="2">
        <v>-8.199999999999999E-3</v>
      </c>
      <c r="C63" s="2">
        <v>-1.23E-2</v>
      </c>
      <c r="D63" s="2">
        <v>-5.0000000000000001E-4</v>
      </c>
      <c r="E63" s="2">
        <v>-2.9300000000000003E-2</v>
      </c>
      <c r="F63" s="2">
        <v>1.89E-2</v>
      </c>
      <c r="G63" s="2">
        <v>1.44E-2</v>
      </c>
      <c r="H63" s="2">
        <v>2.1700000000000001E-2</v>
      </c>
      <c r="I63" s="2">
        <v>2.4300000000000002E-2</v>
      </c>
      <c r="J63" s="2">
        <v>8.8000000000000005E-3</v>
      </c>
      <c r="K63" s="2">
        <v>3.8E-3</v>
      </c>
      <c r="L63" s="2">
        <v>-3.5335600000000002E-2</v>
      </c>
      <c r="M63" s="2">
        <v>-1.456E-2</v>
      </c>
      <c r="N63" s="2">
        <v>-5.6114329191207242E-2</v>
      </c>
      <c r="O63" s="2">
        <v>3.7262000000000003E-3</v>
      </c>
    </row>
    <row r="64" spans="1:15" x14ac:dyDescent="0.35">
      <c r="A64" s="1">
        <v>36312</v>
      </c>
      <c r="B64" s="2">
        <v>4.6500000000000007E-2</v>
      </c>
      <c r="C64" s="2">
        <v>4.9000000000000002E-2</v>
      </c>
      <c r="D64" s="2">
        <v>3.0200000000000001E-2</v>
      </c>
      <c r="E64" s="2">
        <v>2.76E-2</v>
      </c>
      <c r="F64" s="2">
        <v>8.1000000000000013E-3</v>
      </c>
      <c r="G64" s="2">
        <v>1.9199999999999998E-2</v>
      </c>
      <c r="H64" s="2">
        <v>2.9300000000000003E-2</v>
      </c>
      <c r="I64" s="2">
        <v>2.4900000000000002E-2</v>
      </c>
      <c r="J64" s="2">
        <v>7.4999999999999997E-3</v>
      </c>
      <c r="K64" s="2">
        <v>-2.0499999999999997E-2</v>
      </c>
      <c r="L64" s="2">
        <v>4.9785300000000005E-2</v>
      </c>
      <c r="M64" s="2">
        <v>-1.44955E-2</v>
      </c>
      <c r="N64" s="2">
        <v>6.2332864836975269E-2</v>
      </c>
      <c r="O64" s="2">
        <v>3.5929E-3</v>
      </c>
    </row>
    <row r="65" spans="1:15" x14ac:dyDescent="0.35">
      <c r="A65" s="1">
        <v>36342</v>
      </c>
      <c r="B65" s="2">
        <v>1.54E-2</v>
      </c>
      <c r="C65" s="2">
        <v>-1.55E-2</v>
      </c>
      <c r="D65" s="2">
        <v>-1.9099999999999999E-2</v>
      </c>
      <c r="E65" s="2">
        <v>-7.1999999999999998E-3</v>
      </c>
      <c r="F65" s="2">
        <v>1.09E-2</v>
      </c>
      <c r="G65" s="2">
        <v>1.66E-2</v>
      </c>
      <c r="H65" s="2">
        <v>1.32E-2</v>
      </c>
      <c r="I65" s="2">
        <v>1.9599999999999999E-2</v>
      </c>
      <c r="J65" s="2">
        <v>4.8999999999999998E-3</v>
      </c>
      <c r="K65" s="2">
        <v>1.01E-2</v>
      </c>
      <c r="L65" s="2">
        <v>-4.0866000000000001E-3</v>
      </c>
      <c r="M65" s="2">
        <v>1.53708E-2</v>
      </c>
      <c r="N65" s="2">
        <v>3.5245253687928496E-2</v>
      </c>
      <c r="O65" s="2">
        <v>3.5430000000000001E-3</v>
      </c>
    </row>
    <row r="66" spans="1:15" x14ac:dyDescent="0.35">
      <c r="A66" s="1">
        <v>36373</v>
      </c>
      <c r="B66" s="2">
        <v>-2.7000000000000001E-3</v>
      </c>
      <c r="C66" s="2">
        <v>-2.6600000000000002E-2</v>
      </c>
      <c r="D66" s="2">
        <v>-2.8500000000000001E-2</v>
      </c>
      <c r="E66" s="2">
        <v>-3.2000000000000002E-3</v>
      </c>
      <c r="F66" s="2">
        <v>2.3E-3</v>
      </c>
      <c r="G66" s="2">
        <v>1.11E-2</v>
      </c>
      <c r="H66" s="2">
        <v>1.1000000000000001E-3</v>
      </c>
      <c r="I66" s="2">
        <v>1.9E-3</v>
      </c>
      <c r="J66" s="2">
        <v>-4.0999999999999995E-3</v>
      </c>
      <c r="K66" s="2">
        <v>9.8999999999999991E-3</v>
      </c>
      <c r="L66" s="2">
        <v>-1.1984999999999999E-3</v>
      </c>
      <c r="M66" s="2">
        <v>-1.5837000000000002E-3</v>
      </c>
      <c r="N66" s="2">
        <v>6.8015084405370255E-2</v>
      </c>
      <c r="O66" s="2">
        <v>3.7169000000000004E-3</v>
      </c>
    </row>
    <row r="67" spans="1:15" x14ac:dyDescent="0.35">
      <c r="A67" s="1">
        <v>36404</v>
      </c>
      <c r="B67" s="2">
        <v>6.0000000000000001E-3</v>
      </c>
      <c r="C67" s="2">
        <v>-6.5000000000000006E-3</v>
      </c>
      <c r="D67" s="2">
        <v>-3.1800000000000002E-2</v>
      </c>
      <c r="E67" s="2">
        <v>1.8100000000000002E-2</v>
      </c>
      <c r="F67" s="2">
        <v>1.3899999999999999E-2</v>
      </c>
      <c r="G67" s="2">
        <v>2.2000000000000001E-3</v>
      </c>
      <c r="H67" s="2">
        <v>1.04E-2</v>
      </c>
      <c r="I67" s="2">
        <v>1.7299999999999999E-2</v>
      </c>
      <c r="J67" s="2">
        <v>7.4000000000000003E-3</v>
      </c>
      <c r="K67" s="2">
        <v>4.0000000000000002E-4</v>
      </c>
      <c r="L67" s="2">
        <v>-1.0782099999999999E-2</v>
      </c>
      <c r="M67" s="2">
        <v>1.2316300000000001E-2</v>
      </c>
      <c r="N67" s="2">
        <v>5.1681802066871112E-2</v>
      </c>
      <c r="O67" s="2">
        <v>3.6831000000000003E-3</v>
      </c>
    </row>
    <row r="68" spans="1:15" x14ac:dyDescent="0.35">
      <c r="A68" s="1">
        <v>36434</v>
      </c>
      <c r="B68" s="2">
        <v>4.3899999999999995E-2</v>
      </c>
      <c r="C68" s="2">
        <v>3.6600000000000001E-2</v>
      </c>
      <c r="D68" s="2">
        <v>2.4399999999999998E-2</v>
      </c>
      <c r="E68" s="2">
        <v>-4.82E-2</v>
      </c>
      <c r="F68" s="2">
        <v>6.9999999999999993E-3</v>
      </c>
      <c r="G68" s="2">
        <v>8.199999999999999E-3</v>
      </c>
      <c r="H68" s="2">
        <v>3.4999999999999996E-3</v>
      </c>
      <c r="I68" s="2">
        <v>-3.0000000000000001E-3</v>
      </c>
      <c r="J68" s="2">
        <v>9.1000000000000004E-3</v>
      </c>
      <c r="K68" s="2">
        <v>8.9999999999999998E-4</v>
      </c>
      <c r="L68" s="2">
        <v>5.0647200000000003E-2</v>
      </c>
      <c r="M68" s="2">
        <v>-1.5207999999999999E-3</v>
      </c>
      <c r="N68" s="2">
        <v>-5.2948622423723724E-2</v>
      </c>
      <c r="O68" s="2">
        <v>3.6919999999999995E-3</v>
      </c>
    </row>
    <row r="69" spans="1:15" x14ac:dyDescent="0.35">
      <c r="A69" s="1">
        <v>36465</v>
      </c>
      <c r="B69" s="2">
        <v>8.3100000000000007E-2</v>
      </c>
      <c r="C69" s="2">
        <v>9.2899999999999996E-2</v>
      </c>
      <c r="D69" s="2">
        <v>4.4000000000000004E-2</v>
      </c>
      <c r="E69" s="2">
        <v>-5.1999999999999998E-3</v>
      </c>
      <c r="F69" s="2">
        <v>1.3000000000000001E-2</v>
      </c>
      <c r="G69" s="2">
        <v>1.5600000000000001E-2</v>
      </c>
      <c r="H69" s="2">
        <v>2.0400000000000001E-2</v>
      </c>
      <c r="I69" s="2">
        <v>1.55E-2</v>
      </c>
      <c r="J69" s="2">
        <v>7.8000000000000005E-3</v>
      </c>
      <c r="K69" s="2">
        <v>2.7099999999999999E-2</v>
      </c>
      <c r="L69" s="2">
        <v>3.107E-2</v>
      </c>
      <c r="M69" s="2">
        <v>-1.09388E-2</v>
      </c>
      <c r="N69" s="2">
        <v>3.9666874522334548E-2</v>
      </c>
      <c r="O69" s="2">
        <v>3.5510000000000003E-3</v>
      </c>
    </row>
    <row r="70" spans="1:15" x14ac:dyDescent="0.35">
      <c r="A70" s="1">
        <v>36495</v>
      </c>
      <c r="B70" s="2">
        <v>0.13009999999999999</v>
      </c>
      <c r="C70" s="2">
        <v>0.15340000000000001</v>
      </c>
      <c r="D70" s="2">
        <v>9.2399999999999996E-2</v>
      </c>
      <c r="E70" s="2">
        <v>2.35E-2</v>
      </c>
      <c r="F70" s="2">
        <v>9.0000000000000011E-3</v>
      </c>
      <c r="G70" s="2">
        <v>9.5999999999999992E-3</v>
      </c>
      <c r="H70" s="2">
        <v>3.0899999999999997E-2</v>
      </c>
      <c r="I70" s="2">
        <v>1.9E-2</v>
      </c>
      <c r="J70" s="2">
        <v>9.7000000000000003E-3</v>
      </c>
      <c r="K70" s="2">
        <v>2.5099999999999997E-2</v>
      </c>
      <c r="L70" s="2">
        <v>8.3308199999999999E-2</v>
      </c>
      <c r="M70" s="2">
        <v>-3.4066000000000001E-3</v>
      </c>
      <c r="N70" s="2">
        <v>4.136994148068282E-2</v>
      </c>
      <c r="O70" s="2">
        <v>3.8111E-3</v>
      </c>
    </row>
    <row r="71" spans="1:15" x14ac:dyDescent="0.35">
      <c r="A71" s="1">
        <v>36526</v>
      </c>
      <c r="B71" s="2">
        <v>5.1999999999999998E-3</v>
      </c>
      <c r="C71" s="2">
        <v>-1.52E-2</v>
      </c>
      <c r="D71" s="2">
        <v>-2.4199999999999999E-2</v>
      </c>
      <c r="E71" s="2">
        <v>1E-4</v>
      </c>
      <c r="F71" s="2">
        <v>2.5899999999999999E-2</v>
      </c>
      <c r="G71" s="2">
        <v>1.4199999999999999E-2</v>
      </c>
      <c r="H71" s="2">
        <v>5.1000000000000004E-3</v>
      </c>
      <c r="I71" s="2">
        <v>4.1999999999999997E-3</v>
      </c>
      <c r="J71" s="2">
        <v>5.4000000000000003E-3</v>
      </c>
      <c r="K71" s="2">
        <v>1.95E-2</v>
      </c>
      <c r="L71" s="2">
        <v>-5.3941800000000005E-2</v>
      </c>
      <c r="M71" s="2">
        <v>-1.7091200000000001E-2</v>
      </c>
      <c r="N71" s="2">
        <v>6.9811511996603556E-2</v>
      </c>
      <c r="O71" s="2">
        <v>4.0921000000000004E-3</v>
      </c>
    </row>
    <row r="72" spans="1:15" x14ac:dyDescent="0.35">
      <c r="A72" s="1">
        <v>36557</v>
      </c>
      <c r="B72" s="2">
        <v>0.1114</v>
      </c>
      <c r="C72" s="2">
        <v>6.0400000000000002E-2</v>
      </c>
      <c r="D72" s="2">
        <v>4.4299999999999999E-2</v>
      </c>
      <c r="E72" s="2">
        <v>-2.1000000000000001E-2</v>
      </c>
      <c r="F72" s="2">
        <v>3.3700000000000001E-2</v>
      </c>
      <c r="G72" s="2">
        <v>7.9000000000000008E-3</v>
      </c>
      <c r="H72" s="2">
        <v>2.3E-2</v>
      </c>
      <c r="I72" s="2">
        <v>4.8999999999999998E-3</v>
      </c>
      <c r="J72" s="2">
        <v>5.6999999999999993E-3</v>
      </c>
      <c r="K72" s="2">
        <v>1.89E-2</v>
      </c>
      <c r="L72" s="2">
        <v>3.3954000000000002E-3</v>
      </c>
      <c r="M72" s="2">
        <v>-1.8579E-3</v>
      </c>
      <c r="N72" s="2">
        <v>6.0601391515097948E-2</v>
      </c>
      <c r="O72" s="2">
        <v>4.2078000000000003E-3</v>
      </c>
    </row>
    <row r="73" spans="1:15" x14ac:dyDescent="0.35">
      <c r="A73" s="1">
        <v>36586</v>
      </c>
      <c r="B73" s="2">
        <v>-3.9800000000000002E-2</v>
      </c>
      <c r="C73" s="2">
        <v>3.1E-2</v>
      </c>
      <c r="D73" s="2">
        <v>-2.4500000000000001E-2</v>
      </c>
      <c r="E73" s="2">
        <v>-1.3100000000000001E-2</v>
      </c>
      <c r="F73" s="2">
        <v>3.4599999999999999E-2</v>
      </c>
      <c r="G73" s="2">
        <v>2.2400000000000003E-2</v>
      </c>
      <c r="H73" s="2">
        <v>6.0000000000000001E-3</v>
      </c>
      <c r="I73" s="2">
        <v>1.5E-3</v>
      </c>
      <c r="J73" s="2">
        <v>-1.5E-3</v>
      </c>
      <c r="K73" s="2">
        <v>2.1499999999999998E-2</v>
      </c>
      <c r="L73" s="2">
        <v>6.5738599999999994E-2</v>
      </c>
      <c r="M73" s="2">
        <v>1.9998100000000001E-2</v>
      </c>
      <c r="N73" s="2">
        <v>-1.1674565863934238E-2</v>
      </c>
      <c r="O73" s="2">
        <v>4.5000000000000005E-3</v>
      </c>
    </row>
    <row r="74" spans="1:15" x14ac:dyDescent="0.35">
      <c r="A74" s="1">
        <v>36617</v>
      </c>
      <c r="B74" s="2">
        <v>-7.46E-2</v>
      </c>
      <c r="C74" s="2">
        <v>-7.7600000000000002E-2</v>
      </c>
      <c r="D74" s="2">
        <v>-5.3499999999999999E-2</v>
      </c>
      <c r="E74" s="2">
        <v>-2.2799999999999997E-2</v>
      </c>
      <c r="F74" s="2">
        <v>3.5699999999999996E-2</v>
      </c>
      <c r="G74" s="2">
        <v>1.44E-2</v>
      </c>
      <c r="H74" s="2">
        <v>-7.3000000000000001E-3</v>
      </c>
      <c r="I74" s="2">
        <v>-1.32E-2</v>
      </c>
      <c r="J74" s="2">
        <v>9.300000000000001E-3</v>
      </c>
      <c r="K74" s="2">
        <v>9.1999999999999998E-3</v>
      </c>
      <c r="L74" s="2">
        <v>-4.4855699999999998E-2</v>
      </c>
      <c r="M74" s="2">
        <v>-2.4425599999999999E-2</v>
      </c>
      <c r="N74" s="2">
        <v>-9.1509665716720898E-3</v>
      </c>
      <c r="O74" s="2">
        <v>4.8180000000000002E-3</v>
      </c>
    </row>
    <row r="75" spans="1:15" x14ac:dyDescent="0.35">
      <c r="A75" s="1">
        <v>36647</v>
      </c>
      <c r="B75" s="2">
        <v>-3.4500000000000003E-2</v>
      </c>
      <c r="C75" s="2">
        <v>-4.1299999999999996E-2</v>
      </c>
      <c r="D75" s="2">
        <v>2.3199999999999998E-2</v>
      </c>
      <c r="E75" s="2">
        <v>5.7999999999999996E-3</v>
      </c>
      <c r="F75" s="2">
        <v>1.9400000000000001E-2</v>
      </c>
      <c r="G75" s="2">
        <v>1.46E-2</v>
      </c>
      <c r="H75" s="2">
        <v>2.0000000000000001E-4</v>
      </c>
      <c r="I75" s="2">
        <v>0</v>
      </c>
      <c r="J75" s="2">
        <v>2.0000000000000001E-4</v>
      </c>
      <c r="K75" s="2">
        <v>8.6999999999999994E-3</v>
      </c>
      <c r="L75" s="2">
        <v>-2.59519E-2</v>
      </c>
      <c r="M75" s="2">
        <v>4.6045000000000001E-3</v>
      </c>
      <c r="N75" s="2">
        <v>0.1061372536435872</v>
      </c>
      <c r="O75" s="2">
        <v>4.509E-3</v>
      </c>
    </row>
    <row r="76" spans="1:15" x14ac:dyDescent="0.35">
      <c r="A76" s="1">
        <v>36678</v>
      </c>
      <c r="B76" s="2">
        <v>6.13E-2</v>
      </c>
      <c r="C76" s="2">
        <v>5.5300000000000002E-2</v>
      </c>
      <c r="D76" s="2">
        <v>1.32E-2</v>
      </c>
      <c r="E76" s="2">
        <v>-1.1200000000000002E-2</v>
      </c>
      <c r="F76" s="2">
        <v>1.9699999999999999E-2</v>
      </c>
      <c r="G76" s="2">
        <v>1.8200000000000001E-2</v>
      </c>
      <c r="H76" s="2">
        <v>1.9400000000000001E-2</v>
      </c>
      <c r="I76" s="2">
        <v>2.0199999999999999E-2</v>
      </c>
      <c r="J76" s="2">
        <v>9.300000000000001E-3</v>
      </c>
      <c r="K76" s="2">
        <v>2.1299999999999999E-2</v>
      </c>
      <c r="L76" s="2">
        <v>3.3896500000000003E-2</v>
      </c>
      <c r="M76" s="2">
        <v>2.5352100000000002E-2</v>
      </c>
      <c r="N76" s="2">
        <v>6.884165654191518E-2</v>
      </c>
      <c r="O76" s="2">
        <v>3.836E-3</v>
      </c>
    </row>
    <row r="77" spans="1:15" x14ac:dyDescent="0.35">
      <c r="A77" s="1">
        <v>36708</v>
      </c>
      <c r="B77" s="2">
        <v>-6.3E-3</v>
      </c>
      <c r="C77" s="2">
        <v>5.7999999999999996E-3</v>
      </c>
      <c r="D77" s="2">
        <v>1.8100000000000002E-2</v>
      </c>
      <c r="E77" s="2">
        <v>-2.0499999999999997E-2</v>
      </c>
      <c r="F77" s="2">
        <v>1.46E-2</v>
      </c>
      <c r="G77" s="2">
        <v>1.23E-2</v>
      </c>
      <c r="H77" s="2">
        <v>5.0000000000000001E-3</v>
      </c>
      <c r="I77" s="2">
        <v>-2.3999999999999998E-3</v>
      </c>
      <c r="J77" s="2">
        <v>5.5000000000000005E-3</v>
      </c>
      <c r="K77" s="2">
        <v>-2.8999999999999998E-3</v>
      </c>
      <c r="L77" s="2">
        <v>-2.9371999999999999E-2</v>
      </c>
      <c r="M77" s="2">
        <v>-9.9646000000000005E-3</v>
      </c>
      <c r="N77" s="2">
        <v>-7.9907033280320186E-2</v>
      </c>
      <c r="O77" s="2">
        <v>4.5890999999999996E-3</v>
      </c>
    </row>
    <row r="78" spans="1:15" x14ac:dyDescent="0.35">
      <c r="A78" s="1">
        <v>36739</v>
      </c>
      <c r="B78" s="2">
        <v>4.9000000000000002E-2</v>
      </c>
      <c r="C78" s="2">
        <v>4.3200000000000002E-2</v>
      </c>
      <c r="D78" s="2">
        <v>2.92E-2</v>
      </c>
      <c r="E78" s="2">
        <v>1.23E-2</v>
      </c>
      <c r="F78" s="2">
        <v>1.6899999999999998E-2</v>
      </c>
      <c r="G78" s="2">
        <v>1.43E-2</v>
      </c>
      <c r="H78" s="2">
        <v>1.7100000000000001E-2</v>
      </c>
      <c r="I78" s="2">
        <v>1.77E-2</v>
      </c>
      <c r="J78" s="2">
        <v>6.7000000000000002E-3</v>
      </c>
      <c r="K78" s="2">
        <v>6.4000000000000003E-3</v>
      </c>
      <c r="L78" s="2">
        <v>3.1086999999999997E-2</v>
      </c>
      <c r="M78" s="2">
        <v>-4.4209999999999996E-3</v>
      </c>
      <c r="N78" s="2">
        <v>0.14330955799530115</v>
      </c>
      <c r="O78" s="2">
        <v>4.908E-3</v>
      </c>
    </row>
    <row r="79" spans="1:15" x14ac:dyDescent="0.35">
      <c r="A79" s="1">
        <v>36770</v>
      </c>
      <c r="B79" s="2">
        <v>-7.0999999999999995E-3</v>
      </c>
      <c r="C79" s="2">
        <v>-6.7900000000000002E-2</v>
      </c>
      <c r="D79" s="2">
        <v>-8.6999999999999994E-3</v>
      </c>
      <c r="E79" s="2">
        <v>-3.3399999999999999E-2</v>
      </c>
      <c r="F79" s="2">
        <v>2.0199999999999999E-2</v>
      </c>
      <c r="G79" s="2">
        <v>-1.4000000000000002E-3</v>
      </c>
      <c r="H79" s="2">
        <v>6.0999999999999995E-3</v>
      </c>
      <c r="I79" s="2">
        <v>-3.0999999999999999E-3</v>
      </c>
      <c r="J79" s="2">
        <v>7.4999999999999997E-3</v>
      </c>
      <c r="K79" s="2">
        <v>6.4000000000000003E-3</v>
      </c>
      <c r="L79" s="2">
        <v>-5.4923799999999995E-2</v>
      </c>
      <c r="M79" s="2">
        <v>2.8344999999999998E-3</v>
      </c>
      <c r="N79" s="2">
        <v>-1.3784833791560206E-2</v>
      </c>
      <c r="O79" s="2">
        <v>4.9169000000000001E-3</v>
      </c>
    </row>
    <row r="80" spans="1:15" x14ac:dyDescent="0.35">
      <c r="A80" s="1">
        <v>36800</v>
      </c>
      <c r="B80" s="2">
        <v>-2.5399999999999999E-2</v>
      </c>
      <c r="C80" s="2">
        <v>-2.4700000000000003E-2</v>
      </c>
      <c r="D80" s="2">
        <v>1.26E-2</v>
      </c>
      <c r="E80" s="2">
        <v>7.6E-3</v>
      </c>
      <c r="F80" s="2">
        <v>1.09E-2</v>
      </c>
      <c r="G80" s="2">
        <v>8.1000000000000013E-3</v>
      </c>
      <c r="H80" s="2">
        <v>-5.0000000000000001E-4</v>
      </c>
      <c r="I80" s="2">
        <v>-8.9999999999999998E-4</v>
      </c>
      <c r="J80" s="2">
        <v>2.8999999999999998E-3</v>
      </c>
      <c r="K80" s="2">
        <v>-1.8200000000000001E-2</v>
      </c>
      <c r="L80" s="2">
        <v>-1.95649E-2</v>
      </c>
      <c r="M80" s="2">
        <v>-8.1025000000000003E-3</v>
      </c>
      <c r="N80" s="2">
        <v>2.250419537416822E-3</v>
      </c>
      <c r="O80" s="2">
        <v>4.8741000000000001E-3</v>
      </c>
    </row>
    <row r="81" spans="1:15" x14ac:dyDescent="0.35">
      <c r="A81" s="1">
        <v>36831</v>
      </c>
      <c r="B81" s="2">
        <v>-3.7999999999999999E-2</v>
      </c>
      <c r="C81" s="2">
        <v>-3.6400000000000002E-2</v>
      </c>
      <c r="D81" s="2">
        <v>3.6299999999999999E-2</v>
      </c>
      <c r="E81" s="2">
        <v>6.6799999999999998E-2</v>
      </c>
      <c r="F81" s="2">
        <v>-4.6999999999999993E-3</v>
      </c>
      <c r="G81" s="2">
        <v>2.8000000000000004E-3</v>
      </c>
      <c r="H81" s="2">
        <v>-7.7000000000000002E-3</v>
      </c>
      <c r="I81" s="2">
        <v>-1.06E-2</v>
      </c>
      <c r="J81" s="2">
        <v>6.9999999999999993E-3</v>
      </c>
      <c r="K81" s="2">
        <v>2.5000000000000001E-3</v>
      </c>
      <c r="L81" s="2">
        <v>-6.1951599999999996E-2</v>
      </c>
      <c r="M81" s="2">
        <v>1.7192300000000001E-2</v>
      </c>
      <c r="N81" s="2">
        <v>8.8151605041313724E-2</v>
      </c>
      <c r="O81" s="2">
        <v>4.8840000000000003E-3</v>
      </c>
    </row>
    <row r="82" spans="1:15" x14ac:dyDescent="0.35">
      <c r="A82" s="1">
        <v>36861</v>
      </c>
      <c r="B82" s="2">
        <v>3.4200000000000001E-2</v>
      </c>
      <c r="C82" s="2">
        <v>2.3199999999999998E-2</v>
      </c>
      <c r="D82" s="2">
        <v>5.0499999999999996E-2</v>
      </c>
      <c r="E82" s="2">
        <v>7.7600000000000002E-2</v>
      </c>
      <c r="F82" s="2">
        <v>4.4000000000000003E-3</v>
      </c>
      <c r="G82" s="2">
        <v>1.2800000000000001E-2</v>
      </c>
      <c r="H82" s="2">
        <v>4.1999999999999997E-3</v>
      </c>
      <c r="I82" s="2">
        <v>1.4000000000000002E-3</v>
      </c>
      <c r="J82" s="2">
        <v>3.2000000000000002E-3</v>
      </c>
      <c r="K82" s="2">
        <v>1.38E-2</v>
      </c>
      <c r="L82" s="2">
        <v>1.67034E-2</v>
      </c>
      <c r="M82" s="2">
        <v>2.8760899999999999E-2</v>
      </c>
      <c r="N82" s="2">
        <v>-2.0832686864436945E-2</v>
      </c>
      <c r="O82" s="2">
        <v>4.9120000000000006E-3</v>
      </c>
    </row>
    <row r="83" spans="1:15" x14ac:dyDescent="0.35">
      <c r="A83" s="1">
        <v>36892</v>
      </c>
      <c r="B83" s="2">
        <v>-5.7999999999999996E-3</v>
      </c>
      <c r="C83" s="2">
        <v>4.3499999999999997E-2</v>
      </c>
      <c r="D83" s="2">
        <v>3.32E-2</v>
      </c>
      <c r="E83" s="2">
        <v>-2.9999999999999997E-4</v>
      </c>
      <c r="F83" s="2">
        <v>2.6800000000000001E-2</v>
      </c>
      <c r="G83" s="2">
        <v>2.1299999999999999E-2</v>
      </c>
      <c r="H83" s="2">
        <v>2.46E-2</v>
      </c>
      <c r="I83" s="2">
        <v>2.8900000000000002E-2</v>
      </c>
      <c r="J83" s="2">
        <v>1.4199999999999999E-2</v>
      </c>
      <c r="K83" s="2">
        <v>1.6399999999999998E-2</v>
      </c>
      <c r="L83" s="2">
        <v>2.52847E-2</v>
      </c>
      <c r="M83" s="2">
        <v>4.8107000000000002E-3</v>
      </c>
      <c r="N83" s="2">
        <v>-5.4535147007245287E-2</v>
      </c>
      <c r="O83" s="2">
        <v>4.8830000000000002E-3</v>
      </c>
    </row>
    <row r="84" spans="1:15" x14ac:dyDescent="0.35">
      <c r="A84" s="1">
        <v>36923</v>
      </c>
      <c r="B84" s="2">
        <v>-2.4199999999999999E-2</v>
      </c>
      <c r="C84" s="2">
        <v>-2.8900000000000002E-2</v>
      </c>
      <c r="D84" s="2">
        <v>9.8999999999999991E-3</v>
      </c>
      <c r="E84" s="2">
        <v>1.5E-3</v>
      </c>
      <c r="F84" s="2">
        <v>2.12E-2</v>
      </c>
      <c r="G84" s="2">
        <v>8.8999999999999999E-3</v>
      </c>
      <c r="H84" s="2">
        <v>1.5900000000000001E-2</v>
      </c>
      <c r="I84" s="2">
        <v>1.9199999999999998E-2</v>
      </c>
      <c r="J84" s="2">
        <v>5.3E-3</v>
      </c>
      <c r="K84" s="2">
        <v>2.3999999999999998E-3</v>
      </c>
      <c r="L84" s="2">
        <v>-8.4140499999999993E-2</v>
      </c>
      <c r="M84" s="2">
        <v>1.6711999999999999E-3</v>
      </c>
      <c r="N84" s="2">
        <v>-1.4056958328419534E-2</v>
      </c>
      <c r="O84" s="2">
        <v>3.6749E-3</v>
      </c>
    </row>
    <row r="85" spans="1:15" x14ac:dyDescent="0.35">
      <c r="A85" s="1">
        <v>36951</v>
      </c>
      <c r="B85" s="2">
        <v>-1.9400000000000001E-2</v>
      </c>
      <c r="C85" s="2">
        <v>-1.29E-2</v>
      </c>
      <c r="D85" s="2">
        <v>2.7400000000000001E-2</v>
      </c>
      <c r="E85" s="2">
        <v>4.8799999999999996E-2</v>
      </c>
      <c r="F85" s="2">
        <v>1.4199999999999999E-2</v>
      </c>
      <c r="G85" s="2">
        <v>9.1999999999999998E-3</v>
      </c>
      <c r="H85" s="2">
        <v>1.1999999999999999E-3</v>
      </c>
      <c r="I85" s="2">
        <v>1.38E-2</v>
      </c>
      <c r="J85" s="2">
        <v>2.3999999999999998E-3</v>
      </c>
      <c r="K85" s="2">
        <v>8.9999999999999998E-4</v>
      </c>
      <c r="L85" s="2">
        <v>-6.7313200000000004E-2</v>
      </c>
      <c r="M85" s="2">
        <v>-2.0516800000000002E-2</v>
      </c>
      <c r="N85" s="2">
        <v>-3.9981833173544611E-2</v>
      </c>
      <c r="O85" s="2">
        <v>3.9770999999999999E-3</v>
      </c>
    </row>
    <row r="86" spans="1:15" x14ac:dyDescent="0.35">
      <c r="A86" s="1">
        <v>36982</v>
      </c>
      <c r="B86" s="2">
        <v>7.7000000000000002E-3</v>
      </c>
      <c r="C86" s="2">
        <v>-5.1999999999999998E-3</v>
      </c>
      <c r="D86" s="2">
        <v>6.8999999999999999E-3</v>
      </c>
      <c r="E86" s="2">
        <v>-5.4900000000000004E-2</v>
      </c>
      <c r="F86" s="2">
        <v>1.2199999999999999E-2</v>
      </c>
      <c r="G86" s="2">
        <v>1.44E-2</v>
      </c>
      <c r="H86" s="2">
        <v>9.300000000000001E-3</v>
      </c>
      <c r="I86" s="2">
        <v>9.8999999999999991E-3</v>
      </c>
      <c r="J86" s="2">
        <v>1.32E-2</v>
      </c>
      <c r="K86" s="2">
        <v>1.29E-2</v>
      </c>
      <c r="L86" s="2">
        <v>7.2835400000000008E-2</v>
      </c>
      <c r="M86" s="2">
        <v>-1.1969000000000001E-3</v>
      </c>
      <c r="N86" s="2">
        <v>5.2309361939114049E-2</v>
      </c>
      <c r="O86" s="2">
        <v>3.6908999999999996E-3</v>
      </c>
    </row>
    <row r="87" spans="1:15" x14ac:dyDescent="0.35">
      <c r="A87" s="1">
        <v>37012</v>
      </c>
      <c r="B87" s="2">
        <v>4.0000000000000001E-3</v>
      </c>
      <c r="C87" s="2">
        <v>2.3900000000000001E-2</v>
      </c>
      <c r="D87" s="2">
        <v>2.1400000000000002E-2</v>
      </c>
      <c r="E87" s="2">
        <v>8.3000000000000001E-3</v>
      </c>
      <c r="F87" s="2">
        <v>6.8999999999999999E-3</v>
      </c>
      <c r="G87" s="2">
        <v>6.4000000000000003E-3</v>
      </c>
      <c r="H87" s="2">
        <v>1.1000000000000001E-2</v>
      </c>
      <c r="I87" s="2">
        <v>2.4199999999999999E-2</v>
      </c>
      <c r="J87" s="2">
        <v>5.1999999999999998E-3</v>
      </c>
      <c r="K87" s="2">
        <v>6.0999999999999995E-3</v>
      </c>
      <c r="L87" s="2">
        <v>-1.1145700000000001E-2</v>
      </c>
      <c r="M87" s="2">
        <v>1.8897E-3</v>
      </c>
      <c r="N87" s="2">
        <v>-2.8898126359642871E-2</v>
      </c>
      <c r="O87" s="2">
        <v>3.1630000000000004E-3</v>
      </c>
    </row>
    <row r="88" spans="1:15" x14ac:dyDescent="0.35">
      <c r="A88" s="1">
        <v>37043</v>
      </c>
      <c r="B88" s="2">
        <v>4.1999999999999997E-3</v>
      </c>
      <c r="C88" s="2">
        <v>1.6299999999999999E-2</v>
      </c>
      <c r="D88" s="2">
        <v>1.03E-2</v>
      </c>
      <c r="E88" s="2">
        <v>-8.3999999999999995E-3</v>
      </c>
      <c r="F88" s="2">
        <v>1.2999999999999999E-3</v>
      </c>
      <c r="G88" s="2">
        <v>2.8999999999999998E-3</v>
      </c>
      <c r="H88" s="2">
        <v>1.03E-2</v>
      </c>
      <c r="I88" s="2">
        <v>2.6499999999999999E-2</v>
      </c>
      <c r="J88" s="2">
        <v>5.0000000000000001E-3</v>
      </c>
      <c r="K88" s="2">
        <v>-2.8000000000000004E-3</v>
      </c>
      <c r="L88" s="2">
        <v>-3.0638200000000001E-2</v>
      </c>
      <c r="M88" s="2">
        <v>-7.0387000000000002E-3</v>
      </c>
      <c r="N88" s="2">
        <v>-7.5091668567346948E-2</v>
      </c>
      <c r="O88" s="2">
        <v>2.7629999999999998E-3</v>
      </c>
    </row>
    <row r="89" spans="1:15" x14ac:dyDescent="0.35">
      <c r="A89" s="1">
        <v>37073</v>
      </c>
      <c r="B89" s="2">
        <v>-7.1999999999999998E-3</v>
      </c>
      <c r="C89" s="2">
        <v>-2.9500000000000002E-2</v>
      </c>
      <c r="D89" s="2">
        <v>6.8999999999999999E-3</v>
      </c>
      <c r="E89" s="2">
        <v>1.5E-3</v>
      </c>
      <c r="F89" s="2">
        <v>1.0800000000000001E-2</v>
      </c>
      <c r="G89" s="2">
        <v>2.2000000000000001E-3</v>
      </c>
      <c r="H89" s="2">
        <v>4.6999999999999993E-3</v>
      </c>
      <c r="I89" s="2">
        <v>0.01</v>
      </c>
      <c r="J89" s="2">
        <v>9.1000000000000004E-3</v>
      </c>
      <c r="K89" s="2">
        <v>5.7999999999999996E-3</v>
      </c>
      <c r="L89" s="2">
        <v>-1.5760300000000001E-2</v>
      </c>
      <c r="M89" s="2">
        <v>2.2933699999999998E-2</v>
      </c>
      <c r="N89" s="2">
        <v>2.3900945736016828E-3</v>
      </c>
      <c r="O89" s="2">
        <v>2.9449999999999997E-3</v>
      </c>
    </row>
    <row r="90" spans="1:15" x14ac:dyDescent="0.35">
      <c r="A90" s="1">
        <v>37104</v>
      </c>
      <c r="B90" s="2">
        <v>4.5000000000000005E-3</v>
      </c>
      <c r="C90" s="2">
        <v>-1.0800000000000001E-2</v>
      </c>
      <c r="D90" s="2">
        <v>0.01</v>
      </c>
      <c r="E90" s="2">
        <v>2.52E-2</v>
      </c>
      <c r="F90" s="2">
        <v>1.4999999999999999E-2</v>
      </c>
      <c r="G90" s="2">
        <v>1.01E-2</v>
      </c>
      <c r="H90" s="2">
        <v>1.55E-2</v>
      </c>
      <c r="I90" s="2">
        <v>1.2500000000000001E-2</v>
      </c>
      <c r="J90" s="2">
        <v>6.4000000000000003E-3</v>
      </c>
      <c r="K90" s="2">
        <v>9.300000000000001E-3</v>
      </c>
      <c r="L90" s="2">
        <v>-4.5957400000000002E-2</v>
      </c>
      <c r="M90" s="2">
        <v>3.0119099999999999E-2</v>
      </c>
      <c r="N90" s="2">
        <v>9.5154040509164827E-3</v>
      </c>
      <c r="O90" s="2">
        <v>3.0858999999999999E-3</v>
      </c>
    </row>
    <row r="91" spans="1:15" x14ac:dyDescent="0.35">
      <c r="A91" s="1">
        <v>37135</v>
      </c>
      <c r="B91" s="2">
        <v>-1.5700000000000002E-2</v>
      </c>
      <c r="C91" s="2">
        <v>-4.3799999999999999E-2</v>
      </c>
      <c r="D91" s="2">
        <v>1.1699999999999999E-2</v>
      </c>
      <c r="E91" s="2">
        <v>3.6499999999999998E-2</v>
      </c>
      <c r="F91" s="2">
        <v>7.4000000000000003E-3</v>
      </c>
      <c r="G91" s="2">
        <v>-5.0000000000000001E-4</v>
      </c>
      <c r="H91" s="2">
        <v>-1.54E-2</v>
      </c>
      <c r="I91" s="2">
        <v>-7.9000000000000008E-3</v>
      </c>
      <c r="J91" s="2">
        <v>1.8E-3</v>
      </c>
      <c r="K91" s="2">
        <v>-4.8999999999999998E-3</v>
      </c>
      <c r="L91" s="2">
        <v>-9.1345200000000001E-2</v>
      </c>
      <c r="M91" s="2">
        <v>7.7383E-3</v>
      </c>
      <c r="N91" s="2">
        <v>-0.11604051224518915</v>
      </c>
      <c r="O91" s="2">
        <v>2.7711000000000003E-3</v>
      </c>
    </row>
    <row r="92" spans="1:15" x14ac:dyDescent="0.35">
      <c r="A92" s="1">
        <v>37165</v>
      </c>
      <c r="B92" s="2">
        <v>-8.0000000000000002E-3</v>
      </c>
      <c r="C92" s="2">
        <v>2.1899999999999999E-2</v>
      </c>
      <c r="D92" s="2">
        <v>1.18E-2</v>
      </c>
      <c r="E92" s="2">
        <v>3.4000000000000002E-2</v>
      </c>
      <c r="F92" s="2">
        <v>1.11E-2</v>
      </c>
      <c r="G92" s="2">
        <v>7.1999999999999998E-3</v>
      </c>
      <c r="H92" s="2">
        <v>1.3500000000000002E-2</v>
      </c>
      <c r="I92" s="2">
        <v>2.35E-2</v>
      </c>
      <c r="J92" s="2">
        <v>1.55E-2</v>
      </c>
      <c r="K92" s="2">
        <v>6.5000000000000006E-3</v>
      </c>
      <c r="L92" s="2">
        <v>2.1251900000000001E-2</v>
      </c>
      <c r="M92" s="2">
        <v>9.0314000000000002E-3</v>
      </c>
      <c r="N92" s="2">
        <v>-5.1740994033935873E-2</v>
      </c>
      <c r="O92" s="2">
        <v>1.9748999999999999E-3</v>
      </c>
    </row>
    <row r="93" spans="1:15" x14ac:dyDescent="0.35">
      <c r="A93" s="1">
        <v>37196</v>
      </c>
      <c r="B93" s="2">
        <v>1.1000000000000001E-2</v>
      </c>
      <c r="C93" s="2">
        <v>3.9599999999999996E-2</v>
      </c>
      <c r="D93" s="2">
        <v>-3.7000000000000002E-3</v>
      </c>
      <c r="E93" s="2">
        <v>-8.6199999999999999E-2</v>
      </c>
      <c r="F93" s="2">
        <v>7.0999999999999995E-3</v>
      </c>
      <c r="G93" s="2">
        <v>8.199999999999999E-3</v>
      </c>
      <c r="H93" s="2">
        <v>8.5000000000000006E-3</v>
      </c>
      <c r="I93" s="2">
        <v>7.6E-3</v>
      </c>
      <c r="J93" s="2">
        <v>-2.7000000000000001E-3</v>
      </c>
      <c r="K93" s="2">
        <v>3.8E-3</v>
      </c>
      <c r="L93" s="2">
        <v>6.1500100000000002E-2</v>
      </c>
      <c r="M93" s="2">
        <v>-1.16314E-2</v>
      </c>
      <c r="N93" s="2">
        <v>-5.5204375666933071E-2</v>
      </c>
      <c r="O93" s="2">
        <v>1.766E-3</v>
      </c>
    </row>
    <row r="94" spans="1:15" x14ac:dyDescent="0.35">
      <c r="A94" s="1">
        <v>37226</v>
      </c>
      <c r="B94" s="2">
        <v>1.24E-2</v>
      </c>
      <c r="C94" s="2">
        <v>4.82E-2</v>
      </c>
      <c r="D94" s="2">
        <v>2.4700000000000003E-2</v>
      </c>
      <c r="E94" s="2">
        <v>2.1499999999999998E-2</v>
      </c>
      <c r="F94" s="2">
        <v>3.2000000000000002E-3</v>
      </c>
      <c r="G94" s="2">
        <v>-8.0000000000000004E-4</v>
      </c>
      <c r="H94" s="2">
        <v>1.0700000000000001E-2</v>
      </c>
      <c r="I94" s="2">
        <v>1.6200000000000003E-2</v>
      </c>
      <c r="J94" s="2">
        <v>2.3E-3</v>
      </c>
      <c r="K94" s="2">
        <v>-2.3999999999999998E-3</v>
      </c>
      <c r="L94" s="2">
        <v>9.3711999999999997E-3</v>
      </c>
      <c r="M94" s="2">
        <v>-2.0868000000000001E-2</v>
      </c>
      <c r="N94" s="2">
        <v>-1.334461905232443E-2</v>
      </c>
      <c r="O94" s="2">
        <v>1.585E-3</v>
      </c>
    </row>
    <row r="95" spans="1:15" x14ac:dyDescent="0.35">
      <c r="A95" s="1">
        <v>37257</v>
      </c>
      <c r="B95" s="2">
        <v>-6.0000000000000001E-3</v>
      </c>
      <c r="C95" s="2">
        <v>2.76E-2</v>
      </c>
      <c r="D95" s="2">
        <v>2.64E-2</v>
      </c>
      <c r="E95" s="2">
        <v>-1.2699999999999999E-2</v>
      </c>
      <c r="F95" s="2">
        <v>1.1200000000000002E-2</v>
      </c>
      <c r="G95" s="2">
        <v>1.1999999999999999E-3</v>
      </c>
      <c r="H95" s="2">
        <v>1.18E-2</v>
      </c>
      <c r="I95" s="2">
        <v>1.5800000000000002E-2</v>
      </c>
      <c r="J95" s="2">
        <v>1.03E-2</v>
      </c>
      <c r="K95" s="2">
        <v>-2.9999999999999997E-4</v>
      </c>
      <c r="L95" s="2">
        <v>-2.7400999999999998E-2</v>
      </c>
      <c r="M95" s="2">
        <v>-8.9808000000000006E-3</v>
      </c>
      <c r="N95" s="2">
        <v>-3.1695798646439968E-2</v>
      </c>
      <c r="O95" s="2">
        <v>1.418E-3</v>
      </c>
    </row>
    <row r="96" spans="1:15" x14ac:dyDescent="0.35">
      <c r="A96" s="1">
        <v>37288</v>
      </c>
      <c r="B96" s="2">
        <v>-9.8999999999999991E-3</v>
      </c>
      <c r="C96" s="2">
        <v>2.8900000000000002E-2</v>
      </c>
      <c r="D96" s="2">
        <v>5.1999999999999998E-3</v>
      </c>
      <c r="E96" s="2">
        <v>-2.4E-2</v>
      </c>
      <c r="F96" s="2">
        <v>-3.15E-2</v>
      </c>
      <c r="G96" s="2">
        <v>2.9999999999999997E-4</v>
      </c>
      <c r="H96" s="2">
        <v>-3.4000000000000002E-3</v>
      </c>
      <c r="I96" s="2">
        <v>-6.3E-3</v>
      </c>
      <c r="J96" s="2">
        <v>8.6999999999999994E-3</v>
      </c>
      <c r="K96" s="2">
        <v>-2.7000000000000001E-3</v>
      </c>
      <c r="L96" s="2">
        <v>-7.3451000000000002E-3</v>
      </c>
      <c r="M96" s="2">
        <v>6.7178000000000003E-3</v>
      </c>
      <c r="N96" s="2">
        <v>4.2752528272254828E-2</v>
      </c>
      <c r="O96" s="2">
        <v>1.2922000000000001E-3</v>
      </c>
    </row>
    <row r="97" spans="1:15" x14ac:dyDescent="0.35">
      <c r="A97" s="1">
        <v>37316</v>
      </c>
      <c r="B97" s="2">
        <v>9.1000000000000004E-3</v>
      </c>
      <c r="C97" s="2">
        <v>3.95E-2</v>
      </c>
      <c r="D97" s="2">
        <v>-1.9E-3</v>
      </c>
      <c r="E97" s="2">
        <v>-9.1000000000000004E-3</v>
      </c>
      <c r="F97" s="2">
        <v>-2.0000000000000001E-4</v>
      </c>
      <c r="G97" s="2">
        <v>8.0000000000000002E-3</v>
      </c>
      <c r="H97" s="2">
        <v>1.1899999999999999E-2</v>
      </c>
      <c r="I97" s="2">
        <v>1.23E-2</v>
      </c>
      <c r="J97" s="2">
        <v>6.3E-3</v>
      </c>
      <c r="K97" s="2">
        <v>6.9999999999999993E-3</v>
      </c>
      <c r="L97" s="2">
        <v>4.51603E-2</v>
      </c>
      <c r="M97" s="2">
        <v>-5.9116000000000004E-3</v>
      </c>
      <c r="N97" s="2">
        <v>0.12647196266655789</v>
      </c>
      <c r="O97" s="2">
        <v>1.4869E-3</v>
      </c>
    </row>
    <row r="98" spans="1:15" x14ac:dyDescent="0.35">
      <c r="A98" s="1">
        <v>37347</v>
      </c>
      <c r="B98" s="2">
        <v>6.0999999999999995E-3</v>
      </c>
      <c r="C98" s="2">
        <v>1.1999999999999999E-3</v>
      </c>
      <c r="D98" s="2">
        <v>1.7000000000000001E-2</v>
      </c>
      <c r="E98" s="2">
        <v>-1.61E-2</v>
      </c>
      <c r="F98" s="2">
        <v>1.21E-2</v>
      </c>
      <c r="G98" s="2">
        <v>5.3E-3</v>
      </c>
      <c r="H98" s="2">
        <v>7.4000000000000003E-3</v>
      </c>
      <c r="I98" s="2">
        <v>8.8999999999999999E-3</v>
      </c>
      <c r="J98" s="2">
        <v>1.3500000000000002E-2</v>
      </c>
      <c r="K98" s="2">
        <v>8.0000000000000002E-3</v>
      </c>
      <c r="L98" s="2">
        <v>-3.1671399999999995E-2</v>
      </c>
      <c r="M98" s="2">
        <v>2.9598599999999999E-2</v>
      </c>
      <c r="N98" s="2">
        <v>1.1009927539017189E-2</v>
      </c>
      <c r="O98" s="2">
        <v>1.4379E-3</v>
      </c>
    </row>
    <row r="99" spans="1:15" x14ac:dyDescent="0.35">
      <c r="A99" s="1">
        <v>37377</v>
      </c>
      <c r="B99" s="2">
        <v>8.0000000000000002E-3</v>
      </c>
      <c r="C99" s="2">
        <v>-7.3000000000000001E-3</v>
      </c>
      <c r="D99" s="2">
        <v>7.8000000000000005E-3</v>
      </c>
      <c r="E99" s="2">
        <v>3.5099999999999999E-2</v>
      </c>
      <c r="F99" s="2">
        <v>2.3E-3</v>
      </c>
      <c r="G99" s="2">
        <v>1.29E-2</v>
      </c>
      <c r="H99" s="2">
        <v>1.1999999999999999E-3</v>
      </c>
      <c r="I99" s="2">
        <v>1.9E-3</v>
      </c>
      <c r="J99" s="2">
        <v>1.44E-2</v>
      </c>
      <c r="K99" s="2">
        <v>8.5000000000000006E-3</v>
      </c>
      <c r="L99" s="2">
        <v>1.4104E-3</v>
      </c>
      <c r="M99" s="2">
        <v>2.2403099999999999E-2</v>
      </c>
      <c r="N99" s="2">
        <v>-4.4486911500424088E-2</v>
      </c>
      <c r="O99" s="2">
        <v>1.4781E-3</v>
      </c>
    </row>
    <row r="100" spans="1:15" x14ac:dyDescent="0.35">
      <c r="A100" s="1">
        <v>37408</v>
      </c>
      <c r="B100" s="2">
        <v>-1.26E-2</v>
      </c>
      <c r="C100" s="2">
        <v>-3.7499999999999999E-2</v>
      </c>
      <c r="D100" s="2">
        <v>1.4199999999999999E-2</v>
      </c>
      <c r="E100" s="2">
        <v>8.6300000000000002E-2</v>
      </c>
      <c r="F100" s="2">
        <v>-3.3E-3</v>
      </c>
      <c r="G100" s="2">
        <v>5.1999999999999998E-3</v>
      </c>
      <c r="H100" s="2">
        <v>-2.9300000000000003E-2</v>
      </c>
      <c r="I100" s="2">
        <v>-3.7900000000000003E-2</v>
      </c>
      <c r="J100" s="2">
        <v>6.5000000000000006E-3</v>
      </c>
      <c r="K100" s="2">
        <v>8.9999999999999998E-4</v>
      </c>
      <c r="L100" s="2">
        <v>-6.1024599999999998E-2</v>
      </c>
      <c r="M100" s="2">
        <v>3.4836900000000004E-2</v>
      </c>
      <c r="N100" s="2">
        <v>3.36031950490163E-2</v>
      </c>
      <c r="O100" s="2">
        <v>1.4051000000000001E-3</v>
      </c>
    </row>
    <row r="101" spans="1:15" x14ac:dyDescent="0.35">
      <c r="A101" s="1">
        <v>37438</v>
      </c>
      <c r="B101" s="2">
        <v>-2.9500000000000002E-2</v>
      </c>
      <c r="C101" s="2">
        <v>-1.1899999999999999E-2</v>
      </c>
      <c r="D101" s="2">
        <v>2.1499999999999998E-2</v>
      </c>
      <c r="E101" s="2">
        <v>6.1200000000000004E-2</v>
      </c>
      <c r="F101" s="2">
        <v>-1.55E-2</v>
      </c>
      <c r="G101" s="2">
        <v>1.84E-2</v>
      </c>
      <c r="H101" s="2">
        <v>-3.1E-2</v>
      </c>
      <c r="I101" s="2">
        <v>-4.2699999999999995E-2</v>
      </c>
      <c r="J101" s="2">
        <v>1.0800000000000001E-2</v>
      </c>
      <c r="K101" s="2">
        <v>-9.4999999999999998E-3</v>
      </c>
      <c r="L101" s="2">
        <v>-8.3863000000000007E-2</v>
      </c>
      <c r="M101" s="2">
        <v>8.9744000000000004E-3</v>
      </c>
      <c r="N101" s="2">
        <v>5.7651439740309647E-3</v>
      </c>
      <c r="O101" s="2">
        <v>1.4308000000000001E-3</v>
      </c>
    </row>
    <row r="102" spans="1:15" x14ac:dyDescent="0.35">
      <c r="A102" s="1">
        <v>37469</v>
      </c>
      <c r="B102" s="2">
        <v>1.01E-2</v>
      </c>
      <c r="C102" s="2">
        <v>1.26E-2</v>
      </c>
      <c r="D102" s="2">
        <v>1.2199999999999999E-2</v>
      </c>
      <c r="E102" s="2">
        <v>3.3599999999999998E-2</v>
      </c>
      <c r="F102" s="2">
        <v>6.0000000000000001E-3</v>
      </c>
      <c r="G102" s="2">
        <v>5.6999999999999993E-3</v>
      </c>
      <c r="H102" s="2">
        <v>2.7000000000000001E-3</v>
      </c>
      <c r="I102" s="2">
        <v>2.8000000000000004E-3</v>
      </c>
      <c r="J102" s="2">
        <v>1.23E-2</v>
      </c>
      <c r="K102" s="2">
        <v>8.3000000000000001E-3</v>
      </c>
      <c r="L102" s="2">
        <v>2.5848999999999998E-3</v>
      </c>
      <c r="M102" s="2">
        <v>1.6313500000000002E-2</v>
      </c>
      <c r="N102" s="2">
        <v>5.8721034213390873E-2</v>
      </c>
      <c r="O102" s="2">
        <v>1.4521E-3</v>
      </c>
    </row>
    <row r="103" spans="1:15" x14ac:dyDescent="0.35">
      <c r="A103" s="1">
        <v>37500</v>
      </c>
      <c r="B103" s="2">
        <v>-4.6999999999999993E-3</v>
      </c>
      <c r="C103" s="2">
        <v>-1.9799999999999998E-2</v>
      </c>
      <c r="D103" s="2">
        <v>7.6E-3</v>
      </c>
      <c r="E103" s="2">
        <v>4.1100000000000005E-2</v>
      </c>
      <c r="F103" s="2">
        <v>1.37E-2</v>
      </c>
      <c r="G103" s="2">
        <v>-2.9999999999999997E-4</v>
      </c>
      <c r="H103" s="2">
        <v>-2E-3</v>
      </c>
      <c r="I103" s="2">
        <v>-2.5000000000000001E-3</v>
      </c>
      <c r="J103" s="2">
        <v>-1.1399999999999999E-2</v>
      </c>
      <c r="K103" s="2">
        <v>8.3999999999999995E-3</v>
      </c>
      <c r="L103" s="2">
        <v>-0.10968260000000001</v>
      </c>
      <c r="M103" s="2">
        <v>1.1050599999999999E-2</v>
      </c>
      <c r="N103" s="2">
        <v>4.4653654003186924E-2</v>
      </c>
      <c r="O103" s="2">
        <v>1.389E-3</v>
      </c>
    </row>
    <row r="104" spans="1:15" x14ac:dyDescent="0.35">
      <c r="A104" s="1">
        <v>37530</v>
      </c>
      <c r="B104" s="2">
        <v>8.0000000000000004E-4</v>
      </c>
      <c r="C104" s="2">
        <v>2.3799999999999998E-2</v>
      </c>
      <c r="D104" s="2">
        <v>7.1999999999999998E-3</v>
      </c>
      <c r="E104" s="2">
        <v>-5.0300000000000004E-2</v>
      </c>
      <c r="F104" s="2">
        <v>1.03E-2</v>
      </c>
      <c r="G104" s="2">
        <v>4.0999999999999995E-3</v>
      </c>
      <c r="H104" s="2">
        <v>-1.8E-3</v>
      </c>
      <c r="I104" s="2">
        <v>-7.1999999999999998E-3</v>
      </c>
      <c r="J104" s="2">
        <v>-2.2700000000000001E-2</v>
      </c>
      <c r="K104" s="2">
        <v>0.01</v>
      </c>
      <c r="L104" s="2">
        <v>7.3638399999999993E-2</v>
      </c>
      <c r="M104" s="2">
        <v>-2.8322000000000004E-3</v>
      </c>
      <c r="N104" s="2">
        <v>-4.8334786304907458E-2</v>
      </c>
      <c r="O104" s="2">
        <v>1.3489999999999999E-3</v>
      </c>
    </row>
    <row r="105" spans="1:15" x14ac:dyDescent="0.35">
      <c r="A105" s="1">
        <v>37561</v>
      </c>
      <c r="B105" s="2">
        <v>5.6999999999999993E-3</v>
      </c>
      <c r="C105" s="2">
        <v>2.2400000000000003E-2</v>
      </c>
      <c r="D105" s="2">
        <v>1.23E-2</v>
      </c>
      <c r="E105" s="2">
        <v>-2.0899999999999998E-2</v>
      </c>
      <c r="F105" s="2">
        <v>1.9199999999999998E-2</v>
      </c>
      <c r="G105" s="2">
        <v>3.0999999999999999E-3</v>
      </c>
      <c r="H105" s="2">
        <v>2.5699999999999997E-2</v>
      </c>
      <c r="I105" s="2">
        <v>3.9100000000000003E-2</v>
      </c>
      <c r="J105" s="2">
        <v>-5.3E-3</v>
      </c>
      <c r="K105" s="2">
        <v>1.7600000000000001E-2</v>
      </c>
      <c r="L105" s="2">
        <v>5.4701599999999996E-2</v>
      </c>
      <c r="M105" s="2">
        <v>2.6001999999999996E-3</v>
      </c>
      <c r="N105" s="2">
        <v>-2.1730251882165529E-3</v>
      </c>
      <c r="O105" s="2">
        <v>1.214E-3</v>
      </c>
    </row>
    <row r="106" spans="1:15" x14ac:dyDescent="0.35">
      <c r="A106" s="1">
        <v>37591</v>
      </c>
      <c r="B106" s="2">
        <v>7.6E-3</v>
      </c>
      <c r="C106" s="2">
        <v>-5.3E-3</v>
      </c>
      <c r="D106" s="2">
        <v>8.5000000000000006E-3</v>
      </c>
      <c r="E106" s="2">
        <v>5.5E-2</v>
      </c>
      <c r="F106" s="2">
        <v>1.66E-2</v>
      </c>
      <c r="G106" s="2">
        <v>8.199999999999999E-3</v>
      </c>
      <c r="H106" s="2">
        <v>9.8999999999999991E-3</v>
      </c>
      <c r="I106" s="2">
        <v>1.1699999999999999E-2</v>
      </c>
      <c r="J106" s="2">
        <v>1.32E-2</v>
      </c>
      <c r="K106" s="2">
        <v>5.4000000000000003E-3</v>
      </c>
      <c r="L106" s="2">
        <v>-4.7676499999999997E-2</v>
      </c>
      <c r="M106" s="2">
        <v>4.0537799999999999E-2</v>
      </c>
      <c r="N106" s="2">
        <v>8.1865011711793445E-2</v>
      </c>
      <c r="O106" s="2">
        <v>1.0621000000000001E-3</v>
      </c>
    </row>
    <row r="107" spans="1:15" x14ac:dyDescent="0.35">
      <c r="A107" s="1">
        <v>37622</v>
      </c>
      <c r="B107" s="2">
        <v>-7.000000000000001E-4</v>
      </c>
      <c r="C107" s="2">
        <v>-4.5000000000000005E-3</v>
      </c>
      <c r="D107" s="2">
        <v>2.0299999999999999E-2</v>
      </c>
      <c r="E107" s="2">
        <v>6.0700000000000004E-2</v>
      </c>
      <c r="F107" s="2">
        <v>3.0200000000000001E-2</v>
      </c>
      <c r="G107" s="2">
        <v>3.0999999999999999E-3</v>
      </c>
      <c r="H107" s="2">
        <v>2.2700000000000001E-2</v>
      </c>
      <c r="I107" s="2">
        <v>3.1200000000000002E-2</v>
      </c>
      <c r="J107" s="2">
        <v>1.26E-2</v>
      </c>
      <c r="K107" s="2">
        <v>1.47E-2</v>
      </c>
      <c r="L107" s="2">
        <v>-2.9187400000000002E-2</v>
      </c>
      <c r="M107" s="2">
        <v>1.12351E-2</v>
      </c>
      <c r="N107" s="2">
        <v>8.6096956976119715E-2</v>
      </c>
      <c r="O107" s="2">
        <v>9.7589999999999992E-4</v>
      </c>
    </row>
    <row r="108" spans="1:15" x14ac:dyDescent="0.35">
      <c r="A108" s="1">
        <v>37653</v>
      </c>
      <c r="B108" s="2">
        <v>-2.0999999999999999E-3</v>
      </c>
      <c r="C108" s="2">
        <v>1.0200000000000001E-2</v>
      </c>
      <c r="D108" s="2">
        <v>1.8700000000000001E-2</v>
      </c>
      <c r="E108" s="2">
        <v>6.4299999999999996E-2</v>
      </c>
      <c r="F108" s="2">
        <v>1.3899999999999999E-2</v>
      </c>
      <c r="G108" s="2">
        <v>-5.9999999999999995E-4</v>
      </c>
      <c r="H108" s="2">
        <v>6.3E-3</v>
      </c>
      <c r="I108" s="2">
        <v>8.8999999999999999E-3</v>
      </c>
      <c r="J108" s="2">
        <v>9.8999999999999991E-3</v>
      </c>
      <c r="K108" s="2">
        <v>1.1000000000000001E-3</v>
      </c>
      <c r="L108" s="2">
        <v>-1.7524100000000001E-2</v>
      </c>
      <c r="M108" s="2">
        <v>1.29304E-2</v>
      </c>
      <c r="N108" s="2">
        <v>0.11442305055420569</v>
      </c>
      <c r="O108" s="2">
        <v>8.810999999999999E-4</v>
      </c>
    </row>
    <row r="109" spans="1:15" x14ac:dyDescent="0.35">
      <c r="A109" s="1">
        <v>37681</v>
      </c>
      <c r="B109" s="2">
        <v>4.3E-3</v>
      </c>
      <c r="C109" s="2">
        <v>0.01</v>
      </c>
      <c r="D109" s="2">
        <v>-6.6E-3</v>
      </c>
      <c r="E109" s="2">
        <v>-6.0999999999999999E-2</v>
      </c>
      <c r="F109" s="2">
        <v>9.4999999999999998E-3</v>
      </c>
      <c r="G109" s="2">
        <v>7.9000000000000008E-3</v>
      </c>
      <c r="H109" s="2">
        <v>1.01E-2</v>
      </c>
      <c r="I109" s="2">
        <v>1.1899999999999999E-2</v>
      </c>
      <c r="J109" s="2">
        <v>4.1999999999999997E-3</v>
      </c>
      <c r="K109" s="2">
        <v>7.6E-3</v>
      </c>
      <c r="L109" s="2">
        <v>-3.7799000000000001E-3</v>
      </c>
      <c r="M109" s="2">
        <v>2.5080999999999997E-3</v>
      </c>
      <c r="N109" s="2">
        <v>-0.15561485126688618</v>
      </c>
      <c r="O109" s="2">
        <v>1.0149E-3</v>
      </c>
    </row>
    <row r="110" spans="1:15" x14ac:dyDescent="0.35">
      <c r="A110" s="1">
        <v>37712</v>
      </c>
      <c r="B110" s="2">
        <v>2.4399999999999998E-2</v>
      </c>
      <c r="C110" s="2">
        <v>3.8900000000000004E-2</v>
      </c>
      <c r="D110" s="2">
        <v>2.1600000000000001E-2</v>
      </c>
      <c r="E110" s="2">
        <v>1.3899999999999999E-2</v>
      </c>
      <c r="F110" s="2">
        <v>1.4199999999999999E-2</v>
      </c>
      <c r="G110" s="2">
        <v>4.0000000000000001E-3</v>
      </c>
      <c r="H110" s="2">
        <v>2.5099999999999997E-2</v>
      </c>
      <c r="I110" s="2">
        <v>3.27E-2</v>
      </c>
      <c r="J110" s="2">
        <v>1.2500000000000001E-2</v>
      </c>
      <c r="K110" s="2">
        <v>1.55E-2</v>
      </c>
      <c r="L110" s="2">
        <v>8.9301699999999998E-2</v>
      </c>
      <c r="M110" s="2">
        <v>1.28454E-2</v>
      </c>
      <c r="N110" s="2">
        <v>-6.3335538190820051E-2</v>
      </c>
      <c r="O110" s="2">
        <v>9.3999999999999997E-4</v>
      </c>
    </row>
    <row r="111" spans="1:15" x14ac:dyDescent="0.35">
      <c r="A111" s="1">
        <v>37742</v>
      </c>
      <c r="B111" s="2">
        <v>3.6799999999999999E-2</v>
      </c>
      <c r="C111" s="2">
        <v>5.0099999999999999E-2</v>
      </c>
      <c r="D111" s="2">
        <v>2.9600000000000001E-2</v>
      </c>
      <c r="E111" s="2">
        <v>5.1399999999999994E-2</v>
      </c>
      <c r="F111" s="2">
        <v>1.7600000000000001E-2</v>
      </c>
      <c r="G111" s="2">
        <v>1.2199999999999999E-2</v>
      </c>
      <c r="H111" s="2">
        <v>2.35E-2</v>
      </c>
      <c r="I111" s="2">
        <v>2.2700000000000001E-2</v>
      </c>
      <c r="J111" s="2">
        <v>1.2800000000000001E-2</v>
      </c>
      <c r="K111" s="2">
        <v>1.9599999999999999E-2</v>
      </c>
      <c r="L111" s="2">
        <v>5.81956E-2</v>
      </c>
      <c r="M111" s="2">
        <v>3.5540500000000003E-2</v>
      </c>
      <c r="N111" s="2">
        <v>9.1554808400956519E-2</v>
      </c>
      <c r="O111" s="2">
        <v>9.4609999999999996E-4</v>
      </c>
    </row>
    <row r="112" spans="1:15" x14ac:dyDescent="0.35">
      <c r="A112" s="1">
        <v>37773</v>
      </c>
      <c r="B112" s="2">
        <v>7.9000000000000008E-3</v>
      </c>
      <c r="C112" s="2">
        <v>2.0199999999999999E-2</v>
      </c>
      <c r="D112" s="2">
        <v>1.6299999999999999E-2</v>
      </c>
      <c r="E112" s="2">
        <v>-2.2099999999999998E-2</v>
      </c>
      <c r="F112" s="2">
        <v>-6.1999999999999998E-3</v>
      </c>
      <c r="G112" s="2">
        <v>4.5999999999999999E-3</v>
      </c>
      <c r="H112" s="2">
        <v>1.8000000000000002E-2</v>
      </c>
      <c r="I112" s="2">
        <v>2.63E-2</v>
      </c>
      <c r="J112" s="2">
        <v>3.4000000000000002E-3</v>
      </c>
      <c r="K112" s="2">
        <v>1.1000000000000001E-2</v>
      </c>
      <c r="L112" s="2">
        <v>1.9204699999999998E-2</v>
      </c>
      <c r="M112" s="2">
        <v>-1.0858699999999999E-2</v>
      </c>
      <c r="N112" s="2">
        <v>2.1921857918548479E-3</v>
      </c>
      <c r="O112" s="2">
        <v>9.5699999999999995E-4</v>
      </c>
    </row>
    <row r="113" spans="1:15" x14ac:dyDescent="0.35">
      <c r="A113" s="1">
        <v>37803</v>
      </c>
      <c r="B113" s="2">
        <v>2.7000000000000001E-3</v>
      </c>
      <c r="C113" s="2">
        <v>5.6000000000000008E-3</v>
      </c>
      <c r="D113" s="2">
        <v>-1.1000000000000001E-3</v>
      </c>
      <c r="E113" s="2">
        <v>-2.75E-2</v>
      </c>
      <c r="F113" s="2">
        <v>-3.4999999999999996E-3</v>
      </c>
      <c r="G113" s="2">
        <v>6.8000000000000005E-3</v>
      </c>
      <c r="H113" s="2">
        <v>9.4999999999999998E-3</v>
      </c>
      <c r="I113" s="2">
        <v>1.1399999999999999E-2</v>
      </c>
      <c r="J113" s="2">
        <v>-9.7999999999999997E-3</v>
      </c>
      <c r="K113" s="2">
        <v>3.4000000000000002E-3</v>
      </c>
      <c r="L113" s="2">
        <v>2.2190500000000002E-2</v>
      </c>
      <c r="M113" s="2">
        <v>-2.9118499999999999E-2</v>
      </c>
      <c r="N113" s="2">
        <v>7.096392796694489E-3</v>
      </c>
      <c r="O113" s="2">
        <v>6.7489999999999998E-4</v>
      </c>
    </row>
    <row r="114" spans="1:15" x14ac:dyDescent="0.35">
      <c r="A114" s="1">
        <v>37834</v>
      </c>
      <c r="B114" s="2">
        <v>1.04E-2</v>
      </c>
      <c r="C114" s="2">
        <v>2.98E-2</v>
      </c>
      <c r="D114" s="2">
        <v>1.3000000000000001E-2</v>
      </c>
      <c r="E114" s="2">
        <v>1.06E-2</v>
      </c>
      <c r="F114" s="2">
        <v>-9.1000000000000004E-3</v>
      </c>
      <c r="G114" s="2">
        <v>5.9999999999999995E-4</v>
      </c>
      <c r="H114" s="2">
        <v>8.6E-3</v>
      </c>
      <c r="I114" s="2">
        <v>1.0200000000000001E-2</v>
      </c>
      <c r="J114" s="2">
        <v>2.0999999999999999E-3</v>
      </c>
      <c r="K114" s="2">
        <v>7.3000000000000001E-3</v>
      </c>
      <c r="L114" s="2">
        <v>2.3738499999999999E-2</v>
      </c>
      <c r="M114" s="2">
        <v>-2.2985000000000002E-3</v>
      </c>
      <c r="N114" s="2">
        <v>4.0051346507710715E-2</v>
      </c>
      <c r="O114" s="2">
        <v>7.4800000000000008E-4</v>
      </c>
    </row>
    <row r="115" spans="1:15" x14ac:dyDescent="0.35">
      <c r="A115" s="1">
        <v>37865</v>
      </c>
      <c r="B115" s="2">
        <v>1.21E-2</v>
      </c>
      <c r="C115" s="2">
        <v>2.6499999999999999E-2</v>
      </c>
      <c r="D115" s="2">
        <v>3.04E-2</v>
      </c>
      <c r="E115" s="2">
        <v>-1.6E-2</v>
      </c>
      <c r="F115" s="2">
        <v>1.9699999999999999E-2</v>
      </c>
      <c r="G115" s="2">
        <v>1.06E-2</v>
      </c>
      <c r="H115" s="2">
        <v>1.8000000000000002E-2</v>
      </c>
      <c r="I115" s="2">
        <v>2.2099999999999998E-2</v>
      </c>
      <c r="J115" s="2">
        <v>1.1599999999999999E-2</v>
      </c>
      <c r="K115" s="2">
        <v>1.6799999999999999E-2</v>
      </c>
      <c r="L115" s="2">
        <v>6.3863000000000001E-3</v>
      </c>
      <c r="M115" s="2">
        <v>4.8045499999999998E-2</v>
      </c>
      <c r="N115" s="2">
        <v>-4.169677950575533E-2</v>
      </c>
      <c r="O115" s="2">
        <v>7.9909999999999996E-4</v>
      </c>
    </row>
    <row r="116" spans="1:15" x14ac:dyDescent="0.35">
      <c r="A116" s="1">
        <v>37895</v>
      </c>
      <c r="B116" s="2">
        <v>2.46E-2</v>
      </c>
      <c r="C116" s="2">
        <v>2.2499999999999999E-2</v>
      </c>
      <c r="D116" s="2">
        <v>8.9999999999999998E-4</v>
      </c>
      <c r="E116" s="2">
        <v>7.8000000000000005E-3</v>
      </c>
      <c r="F116" s="2">
        <v>1.67E-2</v>
      </c>
      <c r="G116" s="2">
        <v>6.7000000000000002E-3</v>
      </c>
      <c r="H116" s="2">
        <v>1.5300000000000001E-2</v>
      </c>
      <c r="I116" s="2">
        <v>1.9799999999999998E-2</v>
      </c>
      <c r="J116" s="2">
        <v>4.5999999999999999E-3</v>
      </c>
      <c r="K116" s="2">
        <v>1.21E-2</v>
      </c>
      <c r="L116" s="2">
        <v>6.0664100000000006E-2</v>
      </c>
      <c r="M116" s="2">
        <v>-5.5664E-3</v>
      </c>
      <c r="N116" s="2">
        <v>2.1671891854364352E-2</v>
      </c>
      <c r="O116" s="2">
        <v>6.8390000000000009E-4</v>
      </c>
    </row>
    <row r="117" spans="1:15" x14ac:dyDescent="0.35">
      <c r="A117" s="1">
        <v>37926</v>
      </c>
      <c r="B117" s="2">
        <v>1.7000000000000001E-2</v>
      </c>
      <c r="C117" s="2">
        <v>1.1699999999999999E-2</v>
      </c>
      <c r="D117" s="2">
        <v>5.5000000000000005E-3</v>
      </c>
      <c r="E117" s="2">
        <v>5.4000000000000003E-3</v>
      </c>
      <c r="F117" s="2">
        <v>1.2500000000000001E-2</v>
      </c>
      <c r="G117" s="2">
        <v>3.3E-3</v>
      </c>
      <c r="H117" s="2">
        <v>1.21E-2</v>
      </c>
      <c r="I117" s="2">
        <v>1.21E-2</v>
      </c>
      <c r="J117" s="2">
        <v>5.1999999999999998E-3</v>
      </c>
      <c r="K117" s="2">
        <v>8.8000000000000005E-3</v>
      </c>
      <c r="L117" s="2">
        <v>1.5322599999999999E-2</v>
      </c>
      <c r="M117" s="2">
        <v>1.3049100000000001E-2</v>
      </c>
      <c r="N117" s="2">
        <v>2.5267855502365367E-2</v>
      </c>
      <c r="O117" s="2">
        <v>7.8200000000000003E-4</v>
      </c>
    </row>
    <row r="118" spans="1:15" x14ac:dyDescent="0.35">
      <c r="A118" s="1">
        <v>37956</v>
      </c>
      <c r="B118" s="2">
        <v>2.4E-2</v>
      </c>
      <c r="C118" s="2">
        <v>3.56E-2</v>
      </c>
      <c r="D118" s="2">
        <v>1.8600000000000002E-2</v>
      </c>
      <c r="E118" s="2">
        <v>5.4199999999999998E-2</v>
      </c>
      <c r="F118" s="2">
        <v>6.9999999999999993E-3</v>
      </c>
      <c r="G118" s="2">
        <v>9.300000000000001E-3</v>
      </c>
      <c r="H118" s="2">
        <v>1.49E-2</v>
      </c>
      <c r="I118" s="2">
        <v>1.7299999999999999E-2</v>
      </c>
      <c r="J118" s="2">
        <v>8.0000000000000002E-3</v>
      </c>
      <c r="K118" s="2">
        <v>2.3199999999999998E-2</v>
      </c>
      <c r="L118" s="2">
        <v>6.3409000000000007E-2</v>
      </c>
      <c r="M118" s="2">
        <v>3.2660000000000002E-2</v>
      </c>
      <c r="N118" s="2">
        <v>6.0577298792111968E-2</v>
      </c>
      <c r="O118" s="2">
        <v>8.0009999999999999E-4</v>
      </c>
    </row>
    <row r="119" spans="1:15" x14ac:dyDescent="0.35">
      <c r="A119" s="1">
        <v>37987</v>
      </c>
      <c r="B119" s="2">
        <v>0.02</v>
      </c>
      <c r="C119" s="2">
        <v>2.53E-2</v>
      </c>
      <c r="D119" s="2">
        <v>1.4499999999999999E-2</v>
      </c>
      <c r="E119" s="2">
        <v>1.09E-2</v>
      </c>
      <c r="F119" s="2">
        <v>1.4199999999999999E-2</v>
      </c>
      <c r="G119" s="2">
        <v>8.199999999999999E-3</v>
      </c>
      <c r="H119" s="2">
        <v>2.1600000000000001E-2</v>
      </c>
      <c r="I119" s="2">
        <v>2.4199999999999999E-2</v>
      </c>
      <c r="J119" s="2">
        <v>1.23E-2</v>
      </c>
      <c r="K119" s="2">
        <v>1.6E-2</v>
      </c>
      <c r="L119" s="2">
        <v>1.71351E-2</v>
      </c>
      <c r="M119" s="2">
        <v>3.7147999999999999E-3</v>
      </c>
      <c r="N119" s="2">
        <v>3.910615520282287E-3</v>
      </c>
      <c r="O119" s="2">
        <v>7.5700000000000008E-4</v>
      </c>
    </row>
    <row r="120" spans="1:15" x14ac:dyDescent="0.35">
      <c r="A120" s="1">
        <v>38018</v>
      </c>
      <c r="B120" s="2">
        <v>1.7500000000000002E-2</v>
      </c>
      <c r="C120" s="2">
        <v>1.3899999999999999E-2</v>
      </c>
      <c r="D120" s="2">
        <v>1.1899999999999999E-2</v>
      </c>
      <c r="E120" s="2">
        <v>6.8900000000000003E-2</v>
      </c>
      <c r="F120" s="2">
        <v>2.8999999999999998E-3</v>
      </c>
      <c r="G120" s="2">
        <v>7.9000000000000008E-3</v>
      </c>
      <c r="H120" s="2">
        <v>9.4999999999999998E-3</v>
      </c>
      <c r="I120" s="2">
        <v>8.8999999999999999E-3</v>
      </c>
      <c r="J120" s="2">
        <v>8.6999999999999994E-3</v>
      </c>
      <c r="K120" s="2">
        <v>3.9000000000000003E-3</v>
      </c>
      <c r="L120" s="2">
        <v>1.8453600000000001E-2</v>
      </c>
      <c r="M120" s="2">
        <v>5.1610999999999992E-3</v>
      </c>
      <c r="N120" s="2">
        <v>7.1579883069540648E-2</v>
      </c>
      <c r="O120" s="2">
        <v>6.6399999999999999E-4</v>
      </c>
    </row>
    <row r="121" spans="1:15" x14ac:dyDescent="0.35">
      <c r="A121" s="1">
        <v>38047</v>
      </c>
      <c r="B121" s="2">
        <v>2E-3</v>
      </c>
      <c r="C121" s="2">
        <v>1.83E-2</v>
      </c>
      <c r="D121" s="2">
        <v>9.7000000000000003E-3</v>
      </c>
      <c r="E121" s="2">
        <v>-8.6E-3</v>
      </c>
      <c r="F121" s="2">
        <v>4.1999999999999997E-3</v>
      </c>
      <c r="G121" s="2">
        <v>-1.1000000000000001E-3</v>
      </c>
      <c r="H121" s="2">
        <v>4.5000000000000005E-3</v>
      </c>
      <c r="I121" s="2">
        <v>5.8999999999999999E-3</v>
      </c>
      <c r="J121" s="2">
        <v>-4.8999999999999998E-3</v>
      </c>
      <c r="K121" s="2">
        <v>4.0999999999999995E-3</v>
      </c>
      <c r="L121" s="2">
        <v>-5.3251000000000001E-3</v>
      </c>
      <c r="M121" s="2">
        <v>1.1080000000000001E-2</v>
      </c>
      <c r="N121" s="2">
        <v>1.9896787792815729E-2</v>
      </c>
      <c r="O121" s="2">
        <v>8.0000000000000004E-4</v>
      </c>
    </row>
    <row r="122" spans="1:15" x14ac:dyDescent="0.35">
      <c r="A122" s="1">
        <v>38078</v>
      </c>
      <c r="B122" s="2">
        <v>-1.3999999999999999E-2</v>
      </c>
      <c r="C122" s="2">
        <v>-3.3099999999999997E-2</v>
      </c>
      <c r="D122" s="2">
        <v>1.4000000000000002E-3</v>
      </c>
      <c r="E122" s="2">
        <v>-6.4600000000000005E-2</v>
      </c>
      <c r="F122" s="2">
        <v>4.5999999999999999E-3</v>
      </c>
      <c r="G122" s="2">
        <v>-3.4000000000000002E-3</v>
      </c>
      <c r="H122" s="2">
        <v>5.1000000000000004E-3</v>
      </c>
      <c r="I122" s="2">
        <v>6.6E-3</v>
      </c>
      <c r="J122" s="2">
        <v>1.34E-2</v>
      </c>
      <c r="K122" s="2">
        <v>3.2000000000000002E-3</v>
      </c>
      <c r="L122" s="2">
        <v>-2.2953600000000001E-2</v>
      </c>
      <c r="M122" s="2">
        <v>-3.6550699999999998E-2</v>
      </c>
      <c r="N122" s="2">
        <v>2.7206374014129522E-2</v>
      </c>
      <c r="O122" s="2">
        <v>7.8200000000000003E-4</v>
      </c>
    </row>
    <row r="123" spans="1:15" x14ac:dyDescent="0.35">
      <c r="A123" s="1">
        <v>38108</v>
      </c>
      <c r="B123" s="2">
        <v>-3.5999999999999999E-3</v>
      </c>
      <c r="C123" s="2">
        <v>-1.8100000000000002E-2</v>
      </c>
      <c r="D123" s="2">
        <v>5.0000000000000001E-4</v>
      </c>
      <c r="E123" s="2">
        <v>-1.0500000000000001E-2</v>
      </c>
      <c r="F123" s="2">
        <v>-1.3300000000000001E-2</v>
      </c>
      <c r="G123" s="2">
        <v>2.0999999999999999E-3</v>
      </c>
      <c r="H123" s="2">
        <v>8.9999999999999998E-4</v>
      </c>
      <c r="I123" s="2">
        <v>2.5999999999999999E-3</v>
      </c>
      <c r="J123" s="2">
        <v>6.3E-3</v>
      </c>
      <c r="K123" s="2">
        <v>-1.2999999999999999E-3</v>
      </c>
      <c r="L123" s="2">
        <v>8.4355999999999997E-3</v>
      </c>
      <c r="M123" s="2">
        <v>4.8896E-3</v>
      </c>
      <c r="N123" s="2">
        <v>4.5230300219667556E-2</v>
      </c>
      <c r="O123" s="2">
        <v>6.8809999999999997E-4</v>
      </c>
    </row>
    <row r="124" spans="1:15" x14ac:dyDescent="0.35">
      <c r="A124" s="1">
        <v>38139</v>
      </c>
      <c r="B124" s="2">
        <v>6.6E-3</v>
      </c>
      <c r="C124" s="2">
        <v>8.6999999999999994E-3</v>
      </c>
      <c r="D124" s="2">
        <v>4.7999999999999996E-3</v>
      </c>
      <c r="E124" s="2">
        <v>-2.8399999999999998E-2</v>
      </c>
      <c r="F124" s="2">
        <v>-7.6E-3</v>
      </c>
      <c r="G124" s="2">
        <v>8.3999999999999995E-3</v>
      </c>
      <c r="H124" s="2">
        <v>9.5999999999999992E-3</v>
      </c>
      <c r="I124" s="2">
        <v>1.06E-2</v>
      </c>
      <c r="J124" s="2">
        <v>7.0999999999999995E-3</v>
      </c>
      <c r="K124" s="2">
        <v>8.9999999999999998E-4</v>
      </c>
      <c r="L124" s="2">
        <v>2.0209800000000003E-2</v>
      </c>
      <c r="M124" s="2">
        <v>2.9332999999999998E-3</v>
      </c>
      <c r="N124" s="2">
        <v>-4.8140207674538124E-2</v>
      </c>
      <c r="O124" s="2">
        <v>7.6200000000000009E-4</v>
      </c>
    </row>
    <row r="125" spans="1:15" x14ac:dyDescent="0.35">
      <c r="A125" s="1">
        <v>38169</v>
      </c>
      <c r="B125" s="2">
        <v>-1.4199999999999999E-2</v>
      </c>
      <c r="C125" s="2">
        <v>-1.4000000000000002E-3</v>
      </c>
      <c r="D125" s="2">
        <v>8.199999999999999E-3</v>
      </c>
      <c r="E125" s="2">
        <v>-1.95E-2</v>
      </c>
      <c r="F125" s="2">
        <v>-2E-3</v>
      </c>
      <c r="G125" s="2">
        <v>3.0999999999999999E-3</v>
      </c>
      <c r="H125" s="2">
        <v>0</v>
      </c>
      <c r="I125" s="2">
        <v>5.1999999999999998E-3</v>
      </c>
      <c r="J125" s="2">
        <v>6.9999999999999993E-3</v>
      </c>
      <c r="K125" s="2">
        <v>-2.8999999999999998E-3</v>
      </c>
      <c r="L125" s="2">
        <v>-3.1721199999999998E-2</v>
      </c>
      <c r="M125" s="2">
        <v>-2.0639999999999998E-4</v>
      </c>
      <c r="N125" s="2">
        <v>7.4668194843843849E-2</v>
      </c>
      <c r="O125" s="2">
        <v>9.8489999999999992E-4</v>
      </c>
    </row>
    <row r="126" spans="1:15" x14ac:dyDescent="0.35">
      <c r="A126" s="1">
        <v>38200</v>
      </c>
      <c r="B126" s="2">
        <v>8.9999999999999998E-4</v>
      </c>
      <c r="C126" s="2">
        <v>1.83E-2</v>
      </c>
      <c r="D126" s="2">
        <v>-7.4999999999999997E-3</v>
      </c>
      <c r="E126" s="2">
        <v>-1.5300000000000001E-2</v>
      </c>
      <c r="F126" s="2">
        <v>2.8000000000000004E-3</v>
      </c>
      <c r="G126" s="2">
        <v>2.1299999999999999E-2</v>
      </c>
      <c r="H126" s="2">
        <v>4.5000000000000005E-3</v>
      </c>
      <c r="I126" s="2">
        <v>5.6000000000000008E-3</v>
      </c>
      <c r="J126" s="2">
        <v>-4.0999999999999995E-3</v>
      </c>
      <c r="K126" s="2">
        <v>4.0999999999999995E-3</v>
      </c>
      <c r="L126" s="2">
        <v>6.4924000000000006E-3</v>
      </c>
      <c r="M126" s="2">
        <v>2.1888000000000001E-2</v>
      </c>
      <c r="N126" s="2">
        <v>-3.960400861435974E-2</v>
      </c>
      <c r="O126" s="2">
        <v>1.0580000000000001E-3</v>
      </c>
    </row>
    <row r="127" spans="1:15" x14ac:dyDescent="0.35">
      <c r="A127" s="1">
        <v>38231</v>
      </c>
      <c r="B127" s="2">
        <v>2.3599999999999999E-2</v>
      </c>
      <c r="C127" s="2">
        <v>2.3300000000000001E-2</v>
      </c>
      <c r="D127" s="2">
        <v>-4.8999999999999998E-3</v>
      </c>
      <c r="E127" s="2">
        <v>1.9599999999999999E-2</v>
      </c>
      <c r="F127" s="2">
        <v>-7.000000000000001E-4</v>
      </c>
      <c r="G127" s="2">
        <v>5.4000000000000003E-3</v>
      </c>
      <c r="H127" s="2">
        <v>1.2699999999999999E-2</v>
      </c>
      <c r="I127" s="2">
        <v>1.23E-2</v>
      </c>
      <c r="J127" s="2">
        <v>-7.8000000000000005E-3</v>
      </c>
      <c r="K127" s="2">
        <v>5.6999999999999993E-3</v>
      </c>
      <c r="L127" s="2">
        <v>2.1069900000000003E-2</v>
      </c>
      <c r="M127" s="2">
        <v>1.1787300000000001E-2</v>
      </c>
      <c r="N127" s="2">
        <v>0.11879523853947997</v>
      </c>
      <c r="O127" s="2">
        <v>1.1690000000000001E-3</v>
      </c>
    </row>
    <row r="128" spans="1:15" x14ac:dyDescent="0.35">
      <c r="A128" s="1">
        <v>38261</v>
      </c>
      <c r="B128" s="2">
        <v>1.44E-2</v>
      </c>
      <c r="C128" s="2">
        <v>2.4E-2</v>
      </c>
      <c r="D128" s="2">
        <v>1.2199999999999999E-2</v>
      </c>
      <c r="E128" s="2">
        <v>4.82E-2</v>
      </c>
      <c r="F128" s="2">
        <v>-2.8999999999999998E-3</v>
      </c>
      <c r="G128" s="2">
        <v>2.9999999999999997E-4</v>
      </c>
      <c r="H128" s="2">
        <v>1.24E-2</v>
      </c>
      <c r="I128" s="2">
        <v>1.8600000000000002E-2</v>
      </c>
      <c r="J128" s="2">
        <v>1.1399999999999999E-2</v>
      </c>
      <c r="K128" s="2">
        <v>5.8999999999999999E-3</v>
      </c>
      <c r="L128" s="2">
        <v>2.4677099999999997E-2</v>
      </c>
      <c r="M128" s="2">
        <v>2.39657E-2</v>
      </c>
      <c r="N128" s="2">
        <v>4.0645630207220965E-2</v>
      </c>
      <c r="O128" s="2">
        <v>1.2209E-3</v>
      </c>
    </row>
    <row r="129" spans="1:15" x14ac:dyDescent="0.35">
      <c r="A129" s="1">
        <v>38292</v>
      </c>
      <c r="B129" s="2">
        <v>3.2400000000000005E-2</v>
      </c>
      <c r="C129" s="2">
        <v>2.69E-2</v>
      </c>
      <c r="D129" s="2">
        <v>2.4199999999999999E-2</v>
      </c>
      <c r="E129" s="2">
        <v>5.8299999999999998E-2</v>
      </c>
      <c r="F129" s="2">
        <v>1.0800000000000001E-2</v>
      </c>
      <c r="G129" s="2">
        <v>2.5999999999999999E-3</v>
      </c>
      <c r="H129" s="2">
        <v>3.27E-2</v>
      </c>
      <c r="I129" s="2">
        <v>2.6699999999999998E-2</v>
      </c>
      <c r="J129" s="2">
        <v>1.1200000000000002E-2</v>
      </c>
      <c r="K129" s="2">
        <v>2.1099999999999997E-2</v>
      </c>
      <c r="L129" s="2">
        <v>5.4928999999999999E-2</v>
      </c>
      <c r="M129" s="2">
        <v>2.64929E-2</v>
      </c>
      <c r="N129" s="2">
        <v>-4.9582529705537788E-2</v>
      </c>
      <c r="O129" s="2">
        <v>1.4088999999999998E-3</v>
      </c>
    </row>
    <row r="130" spans="1:15" x14ac:dyDescent="0.35">
      <c r="A130" s="1">
        <v>38322</v>
      </c>
      <c r="B130" s="2">
        <v>2.5699999999999997E-2</v>
      </c>
      <c r="C130" s="2">
        <v>1.3899999999999999E-2</v>
      </c>
      <c r="D130" s="2">
        <v>7.1999999999999998E-3</v>
      </c>
      <c r="E130" s="2">
        <v>7.1999999999999998E-3</v>
      </c>
      <c r="F130" s="2">
        <v>6.8999999999999999E-3</v>
      </c>
      <c r="G130" s="2">
        <v>8.6E-3</v>
      </c>
      <c r="H130" s="2">
        <v>2.2799999999999997E-2</v>
      </c>
      <c r="I130" s="2">
        <v>1.9199999999999998E-2</v>
      </c>
      <c r="J130" s="2">
        <v>6.0999999999999995E-3</v>
      </c>
      <c r="K130" s="2">
        <v>1.2500000000000001E-2</v>
      </c>
      <c r="L130" s="2">
        <v>3.8978399999999996E-2</v>
      </c>
      <c r="M130" s="2">
        <v>1.53271E-2</v>
      </c>
      <c r="N130" s="2">
        <v>-0.1052335095045635</v>
      </c>
      <c r="O130" s="2">
        <v>1.7221000000000001E-3</v>
      </c>
    </row>
    <row r="131" spans="1:15" x14ac:dyDescent="0.35">
      <c r="A131" s="1">
        <v>38353</v>
      </c>
      <c r="B131" s="2">
        <v>-8.3999999999999995E-3</v>
      </c>
      <c r="C131" s="2">
        <v>1.1299999999999999E-2</v>
      </c>
      <c r="D131" s="2">
        <v>6.8999999999999999E-3</v>
      </c>
      <c r="E131" s="2">
        <v>-5.3899999999999997E-2</v>
      </c>
      <c r="F131" s="2">
        <v>-8.0000000000000002E-3</v>
      </c>
      <c r="G131" s="2">
        <v>3.4999999999999996E-3</v>
      </c>
      <c r="H131" s="2">
        <v>2E-3</v>
      </c>
      <c r="I131" s="2">
        <v>5.5000000000000005E-3</v>
      </c>
      <c r="J131" s="2">
        <v>8.9999999999999998E-4</v>
      </c>
      <c r="K131" s="2">
        <v>1E-4</v>
      </c>
      <c r="L131" s="2">
        <v>-2.0996399999999998E-2</v>
      </c>
      <c r="M131" s="2">
        <v>-1.05109E-2</v>
      </c>
      <c r="N131" s="2">
        <v>6.542769671555014E-2</v>
      </c>
      <c r="O131" s="2">
        <v>1.5638E-3</v>
      </c>
    </row>
    <row r="132" spans="1:15" x14ac:dyDescent="0.35">
      <c r="A132" s="1">
        <v>38384</v>
      </c>
      <c r="B132" s="2">
        <v>2.0299999999999999E-2</v>
      </c>
      <c r="C132" s="2">
        <v>3.3500000000000002E-2</v>
      </c>
      <c r="D132" s="2">
        <v>1.3999999999999999E-2</v>
      </c>
      <c r="E132" s="2">
        <v>8.0000000000000004E-4</v>
      </c>
      <c r="F132" s="2">
        <v>-3.0999999999999999E-3</v>
      </c>
      <c r="G132" s="2">
        <v>1.0200000000000001E-2</v>
      </c>
      <c r="H132" s="2">
        <v>1.5900000000000001E-2</v>
      </c>
      <c r="I132" s="2">
        <v>1.55E-2</v>
      </c>
      <c r="J132" s="2">
        <v>9.1000000000000004E-3</v>
      </c>
      <c r="K132" s="2">
        <v>1.01E-2</v>
      </c>
      <c r="L132" s="2">
        <v>3.5108399999999998E-2</v>
      </c>
      <c r="M132" s="2">
        <v>1.8912999999999998E-3</v>
      </c>
      <c r="N132" s="2">
        <v>6.0400642405687675E-2</v>
      </c>
      <c r="O132" s="2">
        <v>1.5510999999999999E-3</v>
      </c>
    </row>
    <row r="133" spans="1:15" x14ac:dyDescent="0.35">
      <c r="A133" s="1">
        <v>38412</v>
      </c>
      <c r="B133" s="2">
        <v>-1.1399999999999999E-2</v>
      </c>
      <c r="C133" s="2">
        <v>-1.8799999999999997E-2</v>
      </c>
      <c r="D133" s="2">
        <v>5.1000000000000004E-3</v>
      </c>
      <c r="E133" s="2">
        <v>3.7000000000000002E-3</v>
      </c>
      <c r="F133" s="2">
        <v>-1.6299999999999999E-2</v>
      </c>
      <c r="G133" s="2">
        <v>4.3E-3</v>
      </c>
      <c r="H133" s="2">
        <v>5.6999999999999993E-3</v>
      </c>
      <c r="I133" s="2">
        <v>6.5000000000000006E-3</v>
      </c>
      <c r="J133" s="2">
        <v>2.7000000000000001E-3</v>
      </c>
      <c r="K133" s="2">
        <v>1.1999999999999999E-3</v>
      </c>
      <c r="L133" s="2">
        <v>-2.16341E-2</v>
      </c>
      <c r="M133" s="2">
        <v>-1.20812E-2</v>
      </c>
      <c r="N133" s="2">
        <v>7.2871854709227857E-2</v>
      </c>
      <c r="O133" s="2">
        <v>2.1029999999999998E-3</v>
      </c>
    </row>
    <row r="134" spans="1:15" x14ac:dyDescent="0.35">
      <c r="A134" s="1">
        <v>38443</v>
      </c>
      <c r="B134" s="2">
        <v>-1.55E-2</v>
      </c>
      <c r="C134" s="2">
        <v>2.8000000000000004E-3</v>
      </c>
      <c r="D134" s="2">
        <v>-2.5000000000000001E-3</v>
      </c>
      <c r="E134" s="2">
        <v>-3.4500000000000003E-2</v>
      </c>
      <c r="F134" s="2">
        <v>-3.1300000000000001E-2</v>
      </c>
      <c r="G134" s="2">
        <v>-2.2000000000000001E-3</v>
      </c>
      <c r="H134" s="2">
        <v>-6.4000000000000003E-3</v>
      </c>
      <c r="I134" s="2">
        <v>-5.9999999999999995E-4</v>
      </c>
      <c r="J134" s="2">
        <v>-6.3E-3</v>
      </c>
      <c r="K134" s="2">
        <v>-1.1000000000000001E-2</v>
      </c>
      <c r="L134" s="2">
        <v>-2.1389100000000001E-2</v>
      </c>
      <c r="M134" s="2">
        <v>1.30569E-2</v>
      </c>
      <c r="N134" s="2">
        <v>-9.4869799720198711E-2</v>
      </c>
      <c r="O134" s="2">
        <v>2.1429999999999999E-3</v>
      </c>
    </row>
    <row r="135" spans="1:15" x14ac:dyDescent="0.35">
      <c r="A135" s="1">
        <v>38473</v>
      </c>
      <c r="B135" s="2">
        <v>5.1000000000000004E-3</v>
      </c>
      <c r="C135" s="2">
        <v>6.7000000000000002E-3</v>
      </c>
      <c r="D135" s="2">
        <v>7.000000000000001E-4</v>
      </c>
      <c r="E135" s="2">
        <v>3.6200000000000003E-2</v>
      </c>
      <c r="F135" s="2">
        <v>-1.55E-2</v>
      </c>
      <c r="G135" s="2">
        <v>-3.4000000000000002E-3</v>
      </c>
      <c r="H135" s="2">
        <v>5.5000000000000005E-3</v>
      </c>
      <c r="I135" s="2">
        <v>1.2999999999999999E-3</v>
      </c>
      <c r="J135" s="2">
        <v>-1.24E-2</v>
      </c>
      <c r="K135" s="2">
        <v>-9.300000000000001E-3</v>
      </c>
      <c r="L135" s="2">
        <v>1.9422499999999999E-2</v>
      </c>
      <c r="M135" s="2">
        <v>-1.3391599999999998E-2</v>
      </c>
      <c r="N135" s="2">
        <v>-7.3553280559868527E-3</v>
      </c>
      <c r="O135" s="2">
        <v>2.2658999999999999E-3</v>
      </c>
    </row>
    <row r="136" spans="1:15" x14ac:dyDescent="0.35">
      <c r="A136" s="1">
        <v>38504</v>
      </c>
      <c r="B136" s="2">
        <v>1.9099999999999999E-2</v>
      </c>
      <c r="C136" s="2">
        <v>2.0099999999999996E-2</v>
      </c>
      <c r="D136" s="2">
        <v>5.1999999999999998E-3</v>
      </c>
      <c r="E136" s="2">
        <v>4.2199999999999994E-2</v>
      </c>
      <c r="F136" s="2">
        <v>9.5999999999999992E-3</v>
      </c>
      <c r="G136" s="2">
        <v>2.0999999999999999E-3</v>
      </c>
      <c r="H136" s="2">
        <v>1.29E-2</v>
      </c>
      <c r="I136" s="2">
        <v>1.21E-2</v>
      </c>
      <c r="J136" s="2">
        <v>-5.1999999999999998E-3</v>
      </c>
      <c r="K136" s="2">
        <v>1.18E-2</v>
      </c>
      <c r="L136" s="2">
        <v>1.0550200000000001E-2</v>
      </c>
      <c r="M136" s="2">
        <v>-4.4607000000000006E-3</v>
      </c>
      <c r="N136" s="2">
        <v>5.633494022296158E-2</v>
      </c>
      <c r="O136" s="2">
        <v>2.2592000000000003E-3</v>
      </c>
    </row>
    <row r="137" spans="1:15" x14ac:dyDescent="0.35">
      <c r="A137" s="1">
        <v>38534</v>
      </c>
      <c r="B137" s="2">
        <v>2.6800000000000001E-2</v>
      </c>
      <c r="C137" s="2">
        <v>2.3E-2</v>
      </c>
      <c r="D137" s="2">
        <v>1.04E-2</v>
      </c>
      <c r="E137" s="2">
        <v>7.8000000000000005E-3</v>
      </c>
      <c r="F137" s="2">
        <v>1.7100000000000001E-2</v>
      </c>
      <c r="G137" s="2">
        <v>3.3E-3</v>
      </c>
      <c r="H137" s="2">
        <v>2.2700000000000001E-2</v>
      </c>
      <c r="I137" s="2">
        <v>1.6500000000000001E-2</v>
      </c>
      <c r="J137" s="2">
        <v>0.01</v>
      </c>
      <c r="K137" s="2">
        <v>2.2599999999999999E-2</v>
      </c>
      <c r="L137" s="2">
        <v>3.7244100000000002E-2</v>
      </c>
      <c r="M137" s="2">
        <v>-8.0333000000000002E-3</v>
      </c>
      <c r="N137" s="2">
        <v>5.3496253175426715E-2</v>
      </c>
      <c r="O137" s="2">
        <v>2.5138000000000001E-3</v>
      </c>
    </row>
    <row r="138" spans="1:15" x14ac:dyDescent="0.35">
      <c r="A138" s="1">
        <v>38565</v>
      </c>
      <c r="B138" s="2">
        <v>1.1200000000000002E-2</v>
      </c>
      <c r="C138" s="2">
        <v>2.29E-2</v>
      </c>
      <c r="D138" s="2">
        <v>7.0999999999999995E-3</v>
      </c>
      <c r="E138" s="2">
        <v>-8.6999999999999994E-3</v>
      </c>
      <c r="F138" s="2">
        <v>7.1999999999999998E-3</v>
      </c>
      <c r="G138" s="2">
        <v>8.6E-3</v>
      </c>
      <c r="H138" s="2">
        <v>8.5000000000000006E-3</v>
      </c>
      <c r="I138" s="2">
        <v>0.01</v>
      </c>
      <c r="J138" s="2">
        <v>5.1000000000000004E-3</v>
      </c>
      <c r="K138" s="2">
        <v>1.04E-2</v>
      </c>
      <c r="L138" s="2">
        <v>8.0584999999999997E-3</v>
      </c>
      <c r="M138" s="2">
        <v>1.6454800000000002E-2</v>
      </c>
      <c r="N138" s="2">
        <v>0.1410087496736413</v>
      </c>
      <c r="O138" s="2">
        <v>2.7231E-3</v>
      </c>
    </row>
    <row r="139" spans="1:15" x14ac:dyDescent="0.35">
      <c r="A139" s="1">
        <v>38596</v>
      </c>
      <c r="B139" s="2">
        <v>2.0199999999999999E-2</v>
      </c>
      <c r="C139" s="2">
        <v>4.1200000000000001E-2</v>
      </c>
      <c r="D139" s="2">
        <v>2.4300000000000002E-2</v>
      </c>
      <c r="E139" s="2">
        <v>1.38E-2</v>
      </c>
      <c r="F139" s="2">
        <v>1.1000000000000001E-2</v>
      </c>
      <c r="G139" s="2">
        <v>9.0000000000000011E-3</v>
      </c>
      <c r="H139" s="2">
        <v>1.0700000000000001E-2</v>
      </c>
      <c r="I139" s="2">
        <v>1.24E-2</v>
      </c>
      <c r="J139" s="2">
        <v>1.1999999999999999E-3</v>
      </c>
      <c r="K139" s="2">
        <v>1.61E-2</v>
      </c>
      <c r="L139" s="2">
        <v>3.03673E-2</v>
      </c>
      <c r="M139" s="2">
        <v>-1.5902700000000002E-2</v>
      </c>
      <c r="N139" s="2">
        <v>1.7944785196958581E-4</v>
      </c>
      <c r="O139" s="2">
        <v>2.7718999999999999E-3</v>
      </c>
    </row>
    <row r="140" spans="1:15" x14ac:dyDescent="0.35">
      <c r="A140" s="1">
        <v>38626</v>
      </c>
      <c r="B140" s="2">
        <v>-2.29E-2</v>
      </c>
      <c r="C140" s="2">
        <v>-2.7799999999999998E-2</v>
      </c>
      <c r="D140" s="2">
        <v>-8.6E-3</v>
      </c>
      <c r="E140" s="2">
        <v>-1.9699999999999999E-2</v>
      </c>
      <c r="F140" s="2">
        <v>-7.000000000000001E-4</v>
      </c>
      <c r="G140" s="2">
        <v>8.3000000000000001E-3</v>
      </c>
      <c r="H140" s="2">
        <v>-1.8200000000000001E-2</v>
      </c>
      <c r="I140" s="2">
        <v>-1E-3</v>
      </c>
      <c r="J140" s="2">
        <v>2.7000000000000001E-3</v>
      </c>
      <c r="K140" s="2">
        <v>-1.03E-2</v>
      </c>
      <c r="L140" s="2">
        <v>-2.6748899999999999E-2</v>
      </c>
      <c r="M140" s="2">
        <v>-1.49018E-2</v>
      </c>
      <c r="N140" s="2">
        <v>-0.10897928826972243</v>
      </c>
      <c r="O140" s="2">
        <v>2.6510000000000001E-3</v>
      </c>
    </row>
    <row r="141" spans="1:15" x14ac:dyDescent="0.35">
      <c r="A141" s="1">
        <v>38657</v>
      </c>
      <c r="B141" s="2">
        <v>2.2200000000000001E-2</v>
      </c>
      <c r="C141" s="2">
        <v>2.4300000000000002E-2</v>
      </c>
      <c r="D141" s="2">
        <v>1.0800000000000001E-2</v>
      </c>
      <c r="E141" s="2">
        <v>4.1700000000000001E-2</v>
      </c>
      <c r="F141" s="2">
        <v>-4.3E-3</v>
      </c>
      <c r="G141" s="2">
        <v>1.8E-3</v>
      </c>
      <c r="H141" s="2">
        <v>1.2800000000000001E-2</v>
      </c>
      <c r="I141" s="2">
        <v>1.6299999999999999E-2</v>
      </c>
      <c r="J141" s="2">
        <v>-5.7999999999999996E-3</v>
      </c>
      <c r="K141" s="2">
        <v>1.3000000000000001E-2</v>
      </c>
      <c r="L141" s="2">
        <v>3.6928599999999999E-2</v>
      </c>
      <c r="M141" s="2">
        <v>-7.0725000000000007E-3</v>
      </c>
      <c r="N141" s="2">
        <v>-3.9237710321134225E-2</v>
      </c>
      <c r="O141" s="2">
        <v>3.0520999999999999E-3</v>
      </c>
    </row>
    <row r="142" spans="1:15" x14ac:dyDescent="0.35">
      <c r="A142" s="1">
        <v>38687</v>
      </c>
      <c r="B142" s="2">
        <v>2.7799999999999998E-2</v>
      </c>
      <c r="C142" s="2">
        <v>2.4399999999999998E-2</v>
      </c>
      <c r="D142" s="2">
        <v>1.5800000000000002E-2</v>
      </c>
      <c r="E142" s="2">
        <v>-2.53E-2</v>
      </c>
      <c r="F142" s="2">
        <v>9.5999999999999992E-3</v>
      </c>
      <c r="G142" s="2">
        <v>1.44E-2</v>
      </c>
      <c r="H142" s="2">
        <v>1.4499999999999999E-2</v>
      </c>
      <c r="I142" s="2">
        <v>1.7299999999999999E-2</v>
      </c>
      <c r="J142" s="2">
        <v>4.5000000000000005E-3</v>
      </c>
      <c r="K142" s="2">
        <v>1.89E-2</v>
      </c>
      <c r="L142" s="2">
        <v>2.4840300000000003E-2</v>
      </c>
      <c r="M142" s="2">
        <v>9.8598999999999996E-3</v>
      </c>
      <c r="N142" s="2">
        <v>2.828166075164177E-2</v>
      </c>
      <c r="O142" s="2">
        <v>3.3550000000000003E-3</v>
      </c>
    </row>
    <row r="143" spans="1:15" x14ac:dyDescent="0.35">
      <c r="A143" s="1">
        <v>38718</v>
      </c>
      <c r="B143" s="2">
        <v>4.1799999999999997E-2</v>
      </c>
      <c r="C143" s="2">
        <v>5.7599999999999998E-2</v>
      </c>
      <c r="D143" s="2">
        <v>3.3700000000000001E-2</v>
      </c>
      <c r="E143" s="2">
        <v>2.7099999999999999E-2</v>
      </c>
      <c r="F143" s="2">
        <v>2.75E-2</v>
      </c>
      <c r="G143" s="2">
        <v>1.3999999999999999E-2</v>
      </c>
      <c r="H143" s="2">
        <v>2.92E-2</v>
      </c>
      <c r="I143" s="2">
        <v>2.52E-2</v>
      </c>
      <c r="J143" s="2">
        <v>1.4199999999999999E-2</v>
      </c>
      <c r="K143" s="2">
        <v>2.76E-2</v>
      </c>
      <c r="L143" s="2">
        <v>4.9449199999999999E-2</v>
      </c>
      <c r="M143" s="2">
        <v>1.2604500000000001E-2</v>
      </c>
      <c r="N143" s="2">
        <v>4.2428121016704456E-2</v>
      </c>
      <c r="O143" s="2">
        <v>3.3718999999999997E-3</v>
      </c>
    </row>
    <row r="144" spans="1:15" x14ac:dyDescent="0.35">
      <c r="A144" s="1">
        <v>38749</v>
      </c>
      <c r="B144" s="2">
        <v>1.4000000000000002E-3</v>
      </c>
      <c r="C144" s="2">
        <v>1.5600000000000001E-2</v>
      </c>
      <c r="D144" s="2">
        <v>1.23E-2</v>
      </c>
      <c r="E144" s="2">
        <v>-2.6200000000000001E-2</v>
      </c>
      <c r="F144" s="2">
        <v>1.18E-2</v>
      </c>
      <c r="G144" s="2">
        <v>5.0000000000000001E-3</v>
      </c>
      <c r="H144" s="2">
        <v>3.4000000000000002E-3</v>
      </c>
      <c r="I144" s="2">
        <v>2.0999999999999999E-3</v>
      </c>
      <c r="J144" s="2">
        <v>5.9999999999999995E-4</v>
      </c>
      <c r="K144" s="2">
        <v>6.8999999999999999E-3</v>
      </c>
      <c r="L144" s="2">
        <v>-1.0625999999999999E-3</v>
      </c>
      <c r="M144" s="2">
        <v>-3.5471999999999999E-3</v>
      </c>
      <c r="N144" s="2">
        <v>-0.10652109854099483</v>
      </c>
      <c r="O144" s="2">
        <v>3.1871E-3</v>
      </c>
    </row>
    <row r="145" spans="1:15" x14ac:dyDescent="0.35">
      <c r="A145" s="1">
        <v>38777</v>
      </c>
      <c r="B145" s="2">
        <v>2.4500000000000001E-2</v>
      </c>
      <c r="C145" s="2">
        <v>1.37E-2</v>
      </c>
      <c r="D145" s="2">
        <v>1.06E-2</v>
      </c>
      <c r="E145" s="2">
        <v>4.0800000000000003E-2</v>
      </c>
      <c r="F145" s="2">
        <v>1.4800000000000001E-2</v>
      </c>
      <c r="G145" s="2">
        <v>1.6200000000000003E-2</v>
      </c>
      <c r="H145" s="2">
        <v>1.4999999999999999E-2</v>
      </c>
      <c r="I145" s="2">
        <v>1.7299999999999999E-2</v>
      </c>
      <c r="J145" s="2">
        <v>5.6999999999999993E-3</v>
      </c>
      <c r="K145" s="2">
        <v>2.0499999999999997E-2</v>
      </c>
      <c r="L145" s="2">
        <v>2.1466099999999998E-2</v>
      </c>
      <c r="M145" s="2">
        <v>-9.9028999999999992E-3</v>
      </c>
      <c r="N145" s="2">
        <v>5.0031392259750833E-2</v>
      </c>
      <c r="O145" s="2">
        <v>3.7639000000000001E-3</v>
      </c>
    </row>
    <row r="146" spans="1:15" x14ac:dyDescent="0.35">
      <c r="A146" s="1">
        <v>38808</v>
      </c>
      <c r="B146" s="2">
        <v>2.3399999999999997E-2</v>
      </c>
      <c r="C146" s="2">
        <v>3.8199999999999998E-2</v>
      </c>
      <c r="D146" s="2">
        <v>2.86E-2</v>
      </c>
      <c r="E146" s="2">
        <v>2.92E-2</v>
      </c>
      <c r="F146" s="2">
        <v>7.4999999999999997E-3</v>
      </c>
      <c r="G146" s="2">
        <v>2.0199999999999999E-2</v>
      </c>
      <c r="H146" s="2">
        <v>1.7500000000000002E-2</v>
      </c>
      <c r="I146" s="2">
        <v>1.52E-2</v>
      </c>
      <c r="J146" s="2">
        <v>2.0499999999999997E-2</v>
      </c>
      <c r="K146" s="2">
        <v>1.5800000000000002E-2</v>
      </c>
      <c r="L146" s="2">
        <v>3.37907E-2</v>
      </c>
      <c r="M146" s="2">
        <v>1.8925299999999999E-2</v>
      </c>
      <c r="N146" s="2">
        <v>6.1409614321004481E-2</v>
      </c>
      <c r="O146" s="2">
        <v>3.7819999999999998E-3</v>
      </c>
    </row>
    <row r="147" spans="1:15" x14ac:dyDescent="0.35">
      <c r="A147" s="1">
        <v>38838</v>
      </c>
      <c r="B147" s="2">
        <v>-2.8399999999999998E-2</v>
      </c>
      <c r="C147" s="2">
        <v>-5.0199999999999995E-2</v>
      </c>
      <c r="D147" s="2">
        <v>-6.0000000000000001E-3</v>
      </c>
      <c r="E147" s="2">
        <v>-2.7000000000000003E-2</v>
      </c>
      <c r="F147" s="2">
        <v>7.6E-3</v>
      </c>
      <c r="G147" s="2">
        <v>8.199999999999999E-3</v>
      </c>
      <c r="H147" s="2">
        <v>-8.9999999999999998E-4</v>
      </c>
      <c r="I147" s="2">
        <v>3.9000000000000003E-3</v>
      </c>
      <c r="J147" s="2">
        <v>8.1000000000000013E-3</v>
      </c>
      <c r="K147" s="2">
        <v>-1.1000000000000001E-3</v>
      </c>
      <c r="L147" s="2">
        <v>-3.8579500000000003E-2</v>
      </c>
      <c r="M147" s="2">
        <v>1.2895799999999999E-2</v>
      </c>
      <c r="N147" s="2">
        <v>-7.7260663665792055E-3</v>
      </c>
      <c r="O147" s="2">
        <v>3.8620999999999998E-3</v>
      </c>
    </row>
    <row r="148" spans="1:15" x14ac:dyDescent="0.35">
      <c r="A148" s="1">
        <v>38869</v>
      </c>
      <c r="B148" s="2">
        <v>-1.01E-2</v>
      </c>
      <c r="C148" s="2">
        <v>-1.4000000000000002E-3</v>
      </c>
      <c r="D148" s="2">
        <v>4.4000000000000003E-3</v>
      </c>
      <c r="E148" s="2">
        <v>-2.0400000000000001E-2</v>
      </c>
      <c r="F148" s="2">
        <v>3.4999999999999996E-3</v>
      </c>
      <c r="G148" s="2">
        <v>2.7000000000000001E-3</v>
      </c>
      <c r="H148" s="2">
        <v>7.4999999999999997E-3</v>
      </c>
      <c r="I148" s="2">
        <v>7.6E-3</v>
      </c>
      <c r="J148" s="2">
        <v>6.1999999999999998E-3</v>
      </c>
      <c r="K148" s="2">
        <v>0</v>
      </c>
      <c r="L148" s="2">
        <v>-2.4700000000000001E-5</v>
      </c>
      <c r="M148" s="2">
        <v>-7.9492999999999994E-3</v>
      </c>
      <c r="N148" s="2">
        <v>1.1557354353496861E-2</v>
      </c>
      <c r="O148" s="2">
        <v>3.8649000000000001E-3</v>
      </c>
    </row>
    <row r="149" spans="1:15" x14ac:dyDescent="0.35">
      <c r="A149" s="1">
        <v>38899</v>
      </c>
      <c r="B149" s="2">
        <v>-5.0000000000000001E-4</v>
      </c>
      <c r="C149" s="2">
        <v>1.9900000000000001E-2</v>
      </c>
      <c r="D149" s="2">
        <v>1.3600000000000001E-2</v>
      </c>
      <c r="E149" s="2">
        <v>-2.4300000000000002E-2</v>
      </c>
      <c r="F149" s="2">
        <v>7.9000000000000008E-3</v>
      </c>
      <c r="G149" s="2">
        <v>1.26E-2</v>
      </c>
      <c r="H149" s="2">
        <v>4.0000000000000002E-4</v>
      </c>
      <c r="I149" s="2">
        <v>-8.9999999999999998E-4</v>
      </c>
      <c r="J149" s="2">
        <v>2.3999999999999998E-3</v>
      </c>
      <c r="K149" s="2">
        <v>1.9E-3</v>
      </c>
      <c r="L149" s="2">
        <v>7.0723000000000001E-3</v>
      </c>
      <c r="M149" s="2">
        <v>9.9604000000000012E-3</v>
      </c>
      <c r="N149" s="2">
        <v>1.9853779773460513E-2</v>
      </c>
      <c r="O149" s="2">
        <v>3.8110000000000002E-3</v>
      </c>
    </row>
    <row r="150" spans="1:15" x14ac:dyDescent="0.35">
      <c r="A150" s="1">
        <v>38930</v>
      </c>
      <c r="B150" s="2">
        <v>1.54E-2</v>
      </c>
      <c r="C150" s="2">
        <v>1.4199999999999999E-2</v>
      </c>
      <c r="D150" s="2">
        <v>-7.7000000000000002E-3</v>
      </c>
      <c r="E150" s="2">
        <v>1.3899999999999999E-2</v>
      </c>
      <c r="F150" s="2">
        <v>1.01E-2</v>
      </c>
      <c r="G150" s="2">
        <v>3.0999999999999999E-3</v>
      </c>
      <c r="H150" s="2">
        <v>1.0500000000000001E-2</v>
      </c>
      <c r="I150" s="2">
        <v>1.15E-2</v>
      </c>
      <c r="J150" s="2">
        <v>-2.0000000000000001E-4</v>
      </c>
      <c r="K150" s="2">
        <v>5.7999999999999996E-3</v>
      </c>
      <c r="L150" s="2">
        <v>2.6431E-2</v>
      </c>
      <c r="M150" s="2">
        <v>1.1569100000000001E-2</v>
      </c>
      <c r="N150" s="2">
        <v>-7.5343252047757894E-2</v>
      </c>
      <c r="O150" s="2">
        <v>4.2112E-3</v>
      </c>
    </row>
    <row r="151" spans="1:15" x14ac:dyDescent="0.35">
      <c r="A151" s="1">
        <v>38961</v>
      </c>
      <c r="B151" s="2">
        <v>8.9999999999999998E-4</v>
      </c>
      <c r="C151" s="2">
        <v>-4.5000000000000005E-3</v>
      </c>
      <c r="D151" s="2">
        <v>2.0000000000000001E-4</v>
      </c>
      <c r="E151" s="2">
        <v>-1.15E-2</v>
      </c>
      <c r="F151" s="2">
        <v>1.15E-2</v>
      </c>
      <c r="G151" s="2">
        <v>2E-3</v>
      </c>
      <c r="H151" s="2">
        <v>6.0000000000000001E-3</v>
      </c>
      <c r="I151" s="2">
        <v>5.0000000000000001E-3</v>
      </c>
      <c r="J151" s="2">
        <v>-2.0000000000000001E-4</v>
      </c>
      <c r="K151" s="2">
        <v>3.2000000000000002E-3</v>
      </c>
      <c r="L151" s="2">
        <v>1.1926000000000001E-2</v>
      </c>
      <c r="M151" s="2">
        <v>-6.2500000000000001E-5</v>
      </c>
      <c r="N151" s="2">
        <v>-0.1132407117084811</v>
      </c>
      <c r="O151" s="2">
        <v>4.1647999999999998E-3</v>
      </c>
    </row>
    <row r="152" spans="1:15" x14ac:dyDescent="0.35">
      <c r="A152" s="1">
        <v>38991</v>
      </c>
      <c r="B152" s="2">
        <v>2.1899999999999999E-2</v>
      </c>
      <c r="C152" s="2">
        <v>2.86E-2</v>
      </c>
      <c r="D152" s="2">
        <v>1.0800000000000001E-2</v>
      </c>
      <c r="E152" s="2">
        <v>1.7299999999999999E-2</v>
      </c>
      <c r="F152" s="2">
        <v>6.8000000000000005E-3</v>
      </c>
      <c r="G152" s="2">
        <v>3.9000000000000003E-3</v>
      </c>
      <c r="H152" s="2">
        <v>2.23E-2</v>
      </c>
      <c r="I152" s="2">
        <v>2.6499999999999999E-2</v>
      </c>
      <c r="J152" s="2">
        <v>7.4000000000000003E-3</v>
      </c>
      <c r="K152" s="2">
        <v>1.61E-2</v>
      </c>
      <c r="L152" s="2">
        <v>3.7703799999999996E-2</v>
      </c>
      <c r="M152" s="2">
        <v>9.6562999999999996E-3</v>
      </c>
      <c r="N152" s="2">
        <v>-2.6018149146997717E-2</v>
      </c>
      <c r="O152" s="2">
        <v>3.8579999999999999E-3</v>
      </c>
    </row>
    <row r="153" spans="1:15" x14ac:dyDescent="0.35">
      <c r="A153" s="1">
        <v>39022</v>
      </c>
      <c r="B153" s="2">
        <v>2.6000000000000002E-2</v>
      </c>
      <c r="C153" s="2">
        <v>3.15E-2</v>
      </c>
      <c r="D153" s="2">
        <v>1.44E-2</v>
      </c>
      <c r="E153" s="2">
        <v>2.2200000000000001E-2</v>
      </c>
      <c r="F153" s="2">
        <v>1.06E-2</v>
      </c>
      <c r="G153" s="2">
        <v>9.7000000000000003E-3</v>
      </c>
      <c r="H153" s="2">
        <v>2.0899999999999998E-2</v>
      </c>
      <c r="I153" s="2">
        <v>1.5900000000000001E-2</v>
      </c>
      <c r="J153" s="2">
        <v>1.1599999999999999E-2</v>
      </c>
      <c r="K153" s="2">
        <v>2.2599999999999999E-2</v>
      </c>
      <c r="L153" s="2">
        <v>2.8762599999999999E-2</v>
      </c>
      <c r="M153" s="2">
        <v>2.4358499999999998E-2</v>
      </c>
      <c r="N153" s="2">
        <v>5.3807002844855158E-2</v>
      </c>
      <c r="O153" s="2">
        <v>4.2100999999999996E-3</v>
      </c>
    </row>
    <row r="154" spans="1:15" x14ac:dyDescent="0.35">
      <c r="A154" s="1">
        <v>39052</v>
      </c>
      <c r="B154" s="2">
        <v>2.0799999999999999E-2</v>
      </c>
      <c r="C154" s="2">
        <v>2.8399999999999998E-2</v>
      </c>
      <c r="D154" s="2">
        <v>1.3600000000000001E-2</v>
      </c>
      <c r="E154" s="2">
        <v>4.0500000000000001E-2</v>
      </c>
      <c r="F154" s="2">
        <v>1.49E-2</v>
      </c>
      <c r="G154" s="2">
        <v>8.8000000000000005E-3</v>
      </c>
      <c r="H154" s="2">
        <v>1.5800000000000002E-2</v>
      </c>
      <c r="I154" s="2">
        <v>1.6799999999999999E-2</v>
      </c>
      <c r="J154" s="2">
        <v>7.1999999999999998E-3</v>
      </c>
      <c r="K154" s="2">
        <v>1.77E-2</v>
      </c>
      <c r="L154" s="2">
        <v>2.2568000000000001E-2</v>
      </c>
      <c r="M154" s="2">
        <v>-1.3264400000000001E-2</v>
      </c>
      <c r="N154" s="2">
        <v>-7.3839087001628792E-2</v>
      </c>
      <c r="O154" s="2">
        <v>4.3939000000000001E-3</v>
      </c>
    </row>
    <row r="155" spans="1:15" x14ac:dyDescent="0.35">
      <c r="A155" s="1">
        <v>39083</v>
      </c>
      <c r="B155" s="2">
        <v>1.15E-2</v>
      </c>
      <c r="C155" s="2">
        <v>8.0000000000000004E-4</v>
      </c>
      <c r="D155" s="2">
        <v>1.29E-2</v>
      </c>
      <c r="E155" s="2">
        <v>2.2599999999999999E-2</v>
      </c>
      <c r="F155" s="2">
        <v>1.2E-2</v>
      </c>
      <c r="G155" s="2">
        <v>6.0999999999999995E-3</v>
      </c>
      <c r="H155" s="2">
        <v>2.06E-2</v>
      </c>
      <c r="I155" s="2">
        <v>1.7100000000000001E-2</v>
      </c>
      <c r="J155" s="2">
        <v>1.1999999999999999E-3</v>
      </c>
      <c r="K155" s="2">
        <v>1.7000000000000001E-2</v>
      </c>
      <c r="L155" s="2">
        <v>1.01659E-2</v>
      </c>
      <c r="M155" s="2">
        <v>-9.8294000000000003E-3</v>
      </c>
      <c r="N155" s="2">
        <v>-2.3165044812748923E-2</v>
      </c>
      <c r="O155" s="2">
        <v>3.9861000000000002E-3</v>
      </c>
    </row>
    <row r="156" spans="1:15" x14ac:dyDescent="0.35">
      <c r="A156" s="1">
        <v>39114</v>
      </c>
      <c r="B156" s="2">
        <v>7.0999999999999995E-3</v>
      </c>
      <c r="C156" s="2">
        <v>1.1299999999999999E-2</v>
      </c>
      <c r="D156" s="2">
        <v>5.0000000000000001E-3</v>
      </c>
      <c r="E156" s="2">
        <v>-4.3799999999999999E-2</v>
      </c>
      <c r="F156" s="2">
        <v>1.1599999999999999E-2</v>
      </c>
      <c r="G156" s="2">
        <v>4.6999999999999993E-3</v>
      </c>
      <c r="H156" s="2">
        <v>1.55E-2</v>
      </c>
      <c r="I156" s="2">
        <v>1.21E-2</v>
      </c>
      <c r="J156" s="2">
        <v>1.21E-2</v>
      </c>
      <c r="K156" s="2">
        <v>1.2E-2</v>
      </c>
      <c r="L156" s="2">
        <v>-4.8748999999999997E-3</v>
      </c>
      <c r="M156" s="2">
        <v>2.0596199999999999E-2</v>
      </c>
      <c r="N156" s="2">
        <v>4.207255933352877E-2</v>
      </c>
      <c r="O156" s="2">
        <v>3.7859E-3</v>
      </c>
    </row>
    <row r="157" spans="1:15" x14ac:dyDescent="0.35">
      <c r="A157" s="1">
        <v>39142</v>
      </c>
      <c r="B157" s="2">
        <v>1.8700000000000001E-2</v>
      </c>
      <c r="C157" s="2">
        <v>1.9599999999999999E-2</v>
      </c>
      <c r="D157" s="2">
        <v>1.21E-2</v>
      </c>
      <c r="E157" s="2">
        <v>-2.5399999999999999E-2</v>
      </c>
      <c r="F157" s="2">
        <v>6.8000000000000005E-3</v>
      </c>
      <c r="G157" s="2">
        <v>1.6500000000000001E-2</v>
      </c>
      <c r="H157" s="2">
        <v>1.2699999999999999E-2</v>
      </c>
      <c r="I157" s="2">
        <v>1.2699999999999999E-2</v>
      </c>
      <c r="J157" s="2">
        <v>9.0000000000000011E-3</v>
      </c>
      <c r="K157" s="2">
        <v>8.199999999999999E-3</v>
      </c>
      <c r="L157" s="2">
        <v>2.0477699999999998E-2</v>
      </c>
      <c r="M157" s="2">
        <v>2.3635000000000001E-3</v>
      </c>
      <c r="N157" s="2">
        <v>3.1830945079784116E-2</v>
      </c>
      <c r="O157" s="2">
        <v>4.3942E-3</v>
      </c>
    </row>
    <row r="158" spans="1:15" x14ac:dyDescent="0.35">
      <c r="A158" s="1">
        <v>39173</v>
      </c>
      <c r="B158" s="2">
        <v>2.8999999999999998E-2</v>
      </c>
      <c r="C158" s="2">
        <v>2.2400000000000003E-2</v>
      </c>
      <c r="D158" s="2">
        <v>1.7100000000000001E-2</v>
      </c>
      <c r="E158" s="2">
        <v>4.0199999999999993E-2</v>
      </c>
      <c r="F158" s="2">
        <v>5.6000000000000008E-3</v>
      </c>
      <c r="G158" s="2">
        <v>1.01E-2</v>
      </c>
      <c r="H158" s="2">
        <v>1.52E-2</v>
      </c>
      <c r="I158" s="2">
        <v>1.5700000000000002E-2</v>
      </c>
      <c r="J158" s="2">
        <v>0.01</v>
      </c>
      <c r="K158" s="2">
        <v>1.6899999999999998E-2</v>
      </c>
      <c r="L158" s="2">
        <v>4.4945199999999998E-2</v>
      </c>
      <c r="M158" s="2">
        <v>1.1305900000000001E-2</v>
      </c>
      <c r="N158" s="2">
        <v>-2.7541601354247572E-3</v>
      </c>
      <c r="O158" s="2">
        <v>4.1070000000000004E-3</v>
      </c>
    </row>
    <row r="159" spans="1:15" x14ac:dyDescent="0.35">
      <c r="A159" s="1">
        <v>39203</v>
      </c>
      <c r="B159" s="2">
        <v>2.3099999999999999E-2</v>
      </c>
      <c r="C159" s="2">
        <v>1.72E-2</v>
      </c>
      <c r="D159" s="2">
        <v>1.7899999999999999E-2</v>
      </c>
      <c r="E159" s="2">
        <v>5.1299999999999998E-2</v>
      </c>
      <c r="F159" s="2">
        <v>1.1899999999999999E-2</v>
      </c>
      <c r="G159" s="2">
        <v>7.4999999999999997E-3</v>
      </c>
      <c r="H159" s="2">
        <v>3.2400000000000005E-2</v>
      </c>
      <c r="I159" s="2">
        <v>2.0799999999999999E-2</v>
      </c>
      <c r="J159" s="2">
        <v>2.3999999999999998E-3</v>
      </c>
      <c r="K159" s="2">
        <v>2.29E-2</v>
      </c>
      <c r="L159" s="2">
        <v>3.0660799999999998E-2</v>
      </c>
      <c r="M159" s="2">
        <v>-1.5603499999999999E-2</v>
      </c>
      <c r="N159" s="2">
        <v>-1.5655826552188334E-2</v>
      </c>
      <c r="O159" s="2">
        <v>4.0147999999999998E-3</v>
      </c>
    </row>
    <row r="160" spans="1:15" x14ac:dyDescent="0.35">
      <c r="A160" s="1">
        <v>39234</v>
      </c>
      <c r="B160" s="2">
        <v>4.1999999999999997E-3</v>
      </c>
      <c r="C160" s="2">
        <v>1.83E-2</v>
      </c>
      <c r="D160" s="2">
        <v>1.2199999999999999E-2</v>
      </c>
      <c r="E160" s="2">
        <v>3.0299999999999997E-2</v>
      </c>
      <c r="F160" s="2">
        <v>2.8000000000000004E-3</v>
      </c>
      <c r="G160" s="2">
        <v>5.6000000000000008E-3</v>
      </c>
      <c r="H160" s="2">
        <v>7.3000000000000001E-3</v>
      </c>
      <c r="I160" s="2">
        <v>9.4999999999999998E-3</v>
      </c>
      <c r="J160" s="2">
        <v>2.0999999999999999E-3</v>
      </c>
      <c r="K160" s="2">
        <v>3.7000000000000002E-3</v>
      </c>
      <c r="L160" s="2">
        <v>-2.5819999999999997E-3</v>
      </c>
      <c r="M160" s="2">
        <v>-4.4334000000000005E-3</v>
      </c>
      <c r="N160" s="2">
        <v>3.1704662216445939E-2</v>
      </c>
      <c r="O160" s="2">
        <v>3.9671000000000003E-3</v>
      </c>
    </row>
    <row r="161" spans="1:15" x14ac:dyDescent="0.35">
      <c r="A161" s="1">
        <v>39264</v>
      </c>
      <c r="B161" s="2">
        <v>-6.8999999999999999E-3</v>
      </c>
      <c r="C161" s="2">
        <v>2.5499999999999998E-2</v>
      </c>
      <c r="D161" s="2">
        <v>9.5999999999999992E-3</v>
      </c>
      <c r="E161" s="2">
        <v>-4.7899999999999998E-2</v>
      </c>
      <c r="F161" s="2">
        <v>-1.11E-2</v>
      </c>
      <c r="G161" s="2">
        <v>4.0000000000000001E-3</v>
      </c>
      <c r="H161" s="2">
        <v>9.7000000000000003E-3</v>
      </c>
      <c r="I161" s="2">
        <v>-2.3999999999999998E-3</v>
      </c>
      <c r="J161" s="2">
        <v>-1.9599999999999999E-2</v>
      </c>
      <c r="K161" s="2">
        <v>-2.5999999999999999E-3</v>
      </c>
      <c r="L161" s="2">
        <v>-1.5039E-2</v>
      </c>
      <c r="M161" s="2">
        <v>2.0313599999999998E-2</v>
      </c>
      <c r="N161" s="2">
        <v>5.3976464765160846E-2</v>
      </c>
      <c r="O161" s="2">
        <v>3.5890000000000002E-3</v>
      </c>
    </row>
    <row r="162" spans="1:15" x14ac:dyDescent="0.35">
      <c r="A162" s="1">
        <v>39295</v>
      </c>
      <c r="B162" s="2">
        <v>-1.38E-2</v>
      </c>
      <c r="C162" s="2">
        <v>-2.3700000000000002E-2</v>
      </c>
      <c r="D162" s="2">
        <v>-6.1999999999999998E-3</v>
      </c>
      <c r="E162" s="2">
        <v>-4.6100000000000002E-2</v>
      </c>
      <c r="F162" s="2">
        <v>-1.0800000000000001E-2</v>
      </c>
      <c r="G162" s="2">
        <v>-3.9000000000000003E-3</v>
      </c>
      <c r="H162" s="2">
        <v>-1.8799999999999997E-2</v>
      </c>
      <c r="I162" s="2">
        <v>-1.7299999999999999E-2</v>
      </c>
      <c r="J162" s="2">
        <v>-8.6999999999999994E-3</v>
      </c>
      <c r="K162" s="2">
        <v>-1.3999999999999999E-2</v>
      </c>
      <c r="L162" s="2">
        <v>-2.3425E-3</v>
      </c>
      <c r="M162" s="2">
        <v>1.2316199999999999E-2</v>
      </c>
      <c r="N162" s="2">
        <v>-4.2770135561574753E-2</v>
      </c>
      <c r="O162" s="2">
        <v>4.2109999999999995E-3</v>
      </c>
    </row>
    <row r="163" spans="1:15" x14ac:dyDescent="0.35">
      <c r="A163" s="1">
        <v>39326</v>
      </c>
      <c r="B163" s="2">
        <v>3.3099999999999997E-2</v>
      </c>
      <c r="C163" s="2">
        <v>4.7699999999999992E-2</v>
      </c>
      <c r="D163" s="2">
        <v>4.0999999999999995E-2</v>
      </c>
      <c r="E163" s="2">
        <v>5.1299999999999998E-2</v>
      </c>
      <c r="F163" s="2">
        <v>1.9699999999999999E-2</v>
      </c>
      <c r="G163" s="2">
        <v>1.3000000000000001E-2</v>
      </c>
      <c r="H163" s="2">
        <v>1.6E-2</v>
      </c>
      <c r="I163" s="2">
        <v>1.1399999999999999E-2</v>
      </c>
      <c r="J163" s="2">
        <v>1.8500000000000003E-2</v>
      </c>
      <c r="K163" s="2">
        <v>1.77E-2</v>
      </c>
      <c r="L163" s="2">
        <v>5.3997000000000003E-2</v>
      </c>
      <c r="M163" s="2">
        <v>2.2442700000000003E-2</v>
      </c>
      <c r="N163" s="2">
        <v>9.736095645546318E-2</v>
      </c>
      <c r="O163" s="2">
        <v>3.457E-3</v>
      </c>
    </row>
    <row r="164" spans="1:15" x14ac:dyDescent="0.35">
      <c r="A164" s="1">
        <v>39356</v>
      </c>
      <c r="B164" s="2">
        <v>3.73E-2</v>
      </c>
      <c r="C164" s="2">
        <v>5.4800000000000001E-2</v>
      </c>
      <c r="D164" s="2">
        <v>2.7200000000000002E-2</v>
      </c>
      <c r="E164" s="2">
        <v>4.0599999999999997E-2</v>
      </c>
      <c r="F164" s="2">
        <v>2.18E-2</v>
      </c>
      <c r="G164" s="2">
        <v>1.4999999999999999E-2</v>
      </c>
      <c r="H164" s="2">
        <v>2.9100000000000001E-2</v>
      </c>
      <c r="I164" s="2">
        <v>1.41E-2</v>
      </c>
      <c r="J164" s="2">
        <v>1.15E-2</v>
      </c>
      <c r="K164" s="2">
        <v>3.0200000000000001E-2</v>
      </c>
      <c r="L164" s="2">
        <v>3.9215599999999996E-2</v>
      </c>
      <c r="M164" s="2">
        <v>1.62893E-2</v>
      </c>
      <c r="N164" s="2">
        <v>9.1730429872694169E-2</v>
      </c>
      <c r="O164" s="2">
        <v>2.8299999999999996E-3</v>
      </c>
    </row>
    <row r="165" spans="1:15" x14ac:dyDescent="0.35">
      <c r="A165" s="1">
        <v>39387</v>
      </c>
      <c r="B165" s="2">
        <v>-1.7100000000000001E-2</v>
      </c>
      <c r="C165" s="2">
        <v>-1.8500000000000003E-2</v>
      </c>
      <c r="D165" s="2">
        <v>-1.7000000000000001E-3</v>
      </c>
      <c r="E165" s="2">
        <v>-9.4999999999999998E-3</v>
      </c>
      <c r="F165" s="2">
        <v>-1.4800000000000001E-2</v>
      </c>
      <c r="G165" s="2">
        <v>5.6000000000000008E-3</v>
      </c>
      <c r="H165" s="2">
        <v>-1.6799999999999999E-2</v>
      </c>
      <c r="I165" s="2">
        <v>-1.3000000000000001E-2</v>
      </c>
      <c r="J165" s="2">
        <v>-2.5000000000000001E-3</v>
      </c>
      <c r="K165" s="2">
        <v>-1.1399999999999999E-2</v>
      </c>
      <c r="L165" s="2">
        <v>-4.3804999999999997E-2</v>
      </c>
      <c r="M165" s="2">
        <v>1.90974E-2</v>
      </c>
      <c r="N165" s="2">
        <v>-3.7673479457841413E-2</v>
      </c>
      <c r="O165" s="2">
        <v>3.2500000000000003E-3</v>
      </c>
    </row>
    <row r="166" spans="1:15" x14ac:dyDescent="0.35">
      <c r="A166" s="1">
        <v>39417</v>
      </c>
      <c r="B166" s="2">
        <v>4.1999999999999997E-3</v>
      </c>
      <c r="C166" s="2">
        <v>1.32E-2</v>
      </c>
      <c r="D166" s="2">
        <v>1.4999999999999999E-2</v>
      </c>
      <c r="E166" s="2">
        <v>3.2000000000000002E-3</v>
      </c>
      <c r="F166" s="2">
        <v>-4.0000000000000001E-3</v>
      </c>
      <c r="G166" s="2">
        <v>4.7999999999999996E-3</v>
      </c>
      <c r="H166" s="2">
        <v>3.2000000000000002E-3</v>
      </c>
      <c r="I166" s="2">
        <v>5.9999999999999995E-4</v>
      </c>
      <c r="J166" s="2">
        <v>2.0999999999999999E-3</v>
      </c>
      <c r="K166" s="2">
        <v>-3.0999999999999999E-3</v>
      </c>
      <c r="L166" s="2">
        <v>-1.08054E-2</v>
      </c>
      <c r="M166" s="2">
        <v>-2.9838E-3</v>
      </c>
      <c r="N166" s="2">
        <v>5.6051797068727711E-2</v>
      </c>
      <c r="O166" s="2">
        <v>3.0858999999999999E-3</v>
      </c>
    </row>
    <row r="167" spans="1:15" x14ac:dyDescent="0.35">
      <c r="A167" s="1">
        <v>39448</v>
      </c>
      <c r="B167" s="2">
        <v>-4.0500000000000001E-2</v>
      </c>
      <c r="C167" s="2">
        <v>-2.6699999999999998E-2</v>
      </c>
      <c r="D167" s="2">
        <v>4.4400000000000002E-2</v>
      </c>
      <c r="E167" s="2">
        <v>4.1299999999999996E-2</v>
      </c>
      <c r="F167" s="2">
        <v>-5.3E-3</v>
      </c>
      <c r="G167" s="2">
        <v>6.8999999999999999E-3</v>
      </c>
      <c r="H167" s="2">
        <v>-2.4399999999999998E-2</v>
      </c>
      <c r="I167" s="2">
        <v>-1.7000000000000001E-2</v>
      </c>
      <c r="J167" s="2">
        <v>2.8000000000000004E-3</v>
      </c>
      <c r="K167" s="2">
        <v>-1.8100000000000002E-2</v>
      </c>
      <c r="L167" s="2">
        <v>-8.1674700000000003E-2</v>
      </c>
      <c r="M167" s="2">
        <v>2.7801900000000001E-2</v>
      </c>
      <c r="N167" s="2">
        <v>-2.5488428782524105E-4</v>
      </c>
      <c r="O167" s="2">
        <v>2.2740999999999998E-3</v>
      </c>
    </row>
    <row r="168" spans="1:15" x14ac:dyDescent="0.35">
      <c r="A168" s="1">
        <v>39479</v>
      </c>
      <c r="B168" s="2">
        <v>2.06E-2</v>
      </c>
      <c r="C168" s="2">
        <v>1.78E-2</v>
      </c>
      <c r="D168" s="2">
        <v>4.1100000000000005E-2</v>
      </c>
      <c r="E168" s="2">
        <v>6.6100000000000006E-2</v>
      </c>
      <c r="F168" s="2">
        <v>-1.29E-2</v>
      </c>
      <c r="G168" s="2">
        <v>1.0700000000000001E-2</v>
      </c>
      <c r="H168" s="2">
        <v>8.5000000000000006E-3</v>
      </c>
      <c r="I168" s="2">
        <v>1.7000000000000001E-3</v>
      </c>
      <c r="J168" s="2">
        <v>-6.6E-3</v>
      </c>
      <c r="K168" s="2">
        <v>-2.7000000000000001E-3</v>
      </c>
      <c r="L168" s="2">
        <v>3.2978E-3</v>
      </c>
      <c r="M168" s="2">
        <v>1.6708899999999999E-2</v>
      </c>
      <c r="N168" s="2">
        <v>0.10668592756810366</v>
      </c>
      <c r="O168" s="2">
        <v>1.3020000000000002E-3</v>
      </c>
    </row>
    <row r="169" spans="1:15" x14ac:dyDescent="0.35">
      <c r="A169" s="1">
        <v>39508</v>
      </c>
      <c r="B169" s="2">
        <v>-2.06E-2</v>
      </c>
      <c r="C169" s="2">
        <v>-3.3000000000000002E-2</v>
      </c>
      <c r="D169" s="2">
        <v>-1.7000000000000001E-2</v>
      </c>
      <c r="E169" s="2">
        <v>-5.3E-3</v>
      </c>
      <c r="F169" s="2">
        <v>-5.9299999999999999E-2</v>
      </c>
      <c r="G169" s="2">
        <v>1E-4</v>
      </c>
      <c r="H169" s="2">
        <v>-1.72E-2</v>
      </c>
      <c r="I169" s="2">
        <v>-1.04E-2</v>
      </c>
      <c r="J169" s="2">
        <v>-6.4299999999999996E-2</v>
      </c>
      <c r="K169" s="2">
        <v>-1.89E-2</v>
      </c>
      <c r="L169" s="2">
        <v>-1.4226700000000002E-2</v>
      </c>
      <c r="M169" s="2">
        <v>2.04224E-2</v>
      </c>
      <c r="N169" s="2">
        <v>-1.1811242785114803E-2</v>
      </c>
      <c r="O169" s="2">
        <v>1.7519999999999999E-3</v>
      </c>
    </row>
    <row r="170" spans="1:15" x14ac:dyDescent="0.35">
      <c r="A170" s="1">
        <v>39539</v>
      </c>
      <c r="B170" s="2">
        <v>2.2000000000000002E-2</v>
      </c>
      <c r="C170" s="2">
        <v>1.7000000000000001E-3</v>
      </c>
      <c r="D170" s="2">
        <v>-1.5900000000000001E-2</v>
      </c>
      <c r="E170" s="2">
        <v>-2.1499999999999998E-2</v>
      </c>
      <c r="F170" s="2">
        <v>1.11E-2</v>
      </c>
      <c r="G170" s="2">
        <v>3.0999999999999999E-3</v>
      </c>
      <c r="H170" s="2">
        <v>5.1000000000000004E-3</v>
      </c>
      <c r="I170" s="2">
        <v>2.3999999999999998E-3</v>
      </c>
      <c r="J170" s="2">
        <v>2.07E-2</v>
      </c>
      <c r="K170" s="2">
        <v>6.6E-3</v>
      </c>
      <c r="L170" s="2">
        <v>5.6518399999999996E-2</v>
      </c>
      <c r="M170" s="2">
        <v>-1.9095600000000001E-2</v>
      </c>
      <c r="N170" s="2">
        <v>7.6632908828751872E-2</v>
      </c>
      <c r="O170" s="2">
        <v>9.5699999999999995E-4</v>
      </c>
    </row>
    <row r="171" spans="1:15" x14ac:dyDescent="0.35">
      <c r="A171" s="1">
        <v>39569</v>
      </c>
      <c r="B171" s="2">
        <v>2.9100000000000001E-2</v>
      </c>
      <c r="C171" s="2">
        <v>2.1400000000000002E-2</v>
      </c>
      <c r="D171" s="2">
        <v>1.8000000000000002E-2</v>
      </c>
      <c r="E171" s="2">
        <v>1.44E-2</v>
      </c>
      <c r="F171" s="2">
        <v>1.4999999999999999E-2</v>
      </c>
      <c r="G171" s="2">
        <v>1.1000000000000001E-2</v>
      </c>
      <c r="H171" s="2">
        <v>1.89E-2</v>
      </c>
      <c r="I171" s="2">
        <v>1.4999999999999999E-2</v>
      </c>
      <c r="J171" s="2">
        <v>1.26E-2</v>
      </c>
      <c r="K171" s="2">
        <v>1.2E-2</v>
      </c>
      <c r="L171" s="2">
        <v>1.67654E-2</v>
      </c>
      <c r="M171" s="2">
        <v>-1.1070699999999999E-2</v>
      </c>
      <c r="N171" s="2">
        <v>8.7130936800616912E-2</v>
      </c>
      <c r="O171" s="2">
        <v>9.969E-4</v>
      </c>
    </row>
    <row r="172" spans="1:15" x14ac:dyDescent="0.35">
      <c r="A172" s="1">
        <v>39600</v>
      </c>
      <c r="B172" s="2">
        <v>-1.3300000000000001E-2</v>
      </c>
      <c r="C172" s="2">
        <v>-1.5900000000000001E-2</v>
      </c>
      <c r="D172" s="2">
        <v>0.02</v>
      </c>
      <c r="E172" s="2">
        <v>4.7899999999999998E-2</v>
      </c>
      <c r="F172" s="2">
        <v>-3.5999999999999999E-3</v>
      </c>
      <c r="G172" s="2">
        <v>5.5000000000000005E-3</v>
      </c>
      <c r="H172" s="2">
        <v>-1.5E-3</v>
      </c>
      <c r="I172" s="2">
        <v>-5.1000000000000004E-3</v>
      </c>
      <c r="J172" s="2">
        <v>-4.6999999999999993E-3</v>
      </c>
      <c r="K172" s="2">
        <v>5.0000000000000001E-4</v>
      </c>
      <c r="L172" s="2">
        <v>-8.1780399999999989E-2</v>
      </c>
      <c r="M172" s="2">
        <v>8.6529999999999995E-4</v>
      </c>
      <c r="N172" s="2">
        <v>8.816228589857486E-2</v>
      </c>
      <c r="O172" s="2">
        <v>1.6211000000000001E-3</v>
      </c>
    </row>
    <row r="173" spans="1:15" x14ac:dyDescent="0.35">
      <c r="A173" s="1">
        <v>39630</v>
      </c>
      <c r="B173" s="2">
        <v>-3.4300000000000004E-2</v>
      </c>
      <c r="C173" s="2">
        <v>-2.8399999999999998E-2</v>
      </c>
      <c r="D173" s="2">
        <v>-2.64E-2</v>
      </c>
      <c r="E173" s="2">
        <v>-4.2000000000000003E-2</v>
      </c>
      <c r="F173" s="2">
        <v>-2.1400000000000002E-2</v>
      </c>
      <c r="G173" s="2">
        <v>-5.9999999999999995E-4</v>
      </c>
      <c r="H173" s="2">
        <v>-2.53E-2</v>
      </c>
      <c r="I173" s="2">
        <v>-2.5899999999999999E-2</v>
      </c>
      <c r="J173" s="2">
        <v>-3.7000000000000002E-3</v>
      </c>
      <c r="K173" s="2">
        <v>-2.4700000000000003E-2</v>
      </c>
      <c r="L173" s="2">
        <v>-2.5654400000000001E-2</v>
      </c>
      <c r="M173" s="2">
        <v>1.3779E-3</v>
      </c>
      <c r="N173" s="2">
        <v>-0.1304085256329176</v>
      </c>
      <c r="O173" s="2">
        <v>1.2889999999999998E-3</v>
      </c>
    </row>
    <row r="174" spans="1:15" x14ac:dyDescent="0.35">
      <c r="A174" s="1">
        <v>39661</v>
      </c>
      <c r="B174" s="2">
        <v>-2.1099999999999997E-2</v>
      </c>
      <c r="C174" s="2">
        <v>-0.04</v>
      </c>
      <c r="D174" s="2">
        <v>-1.37E-2</v>
      </c>
      <c r="E174" s="2">
        <v>-2.4799999999999999E-2</v>
      </c>
      <c r="F174" s="2">
        <v>-6.6E-3</v>
      </c>
      <c r="G174" s="2">
        <v>-5.8999999999999999E-3</v>
      </c>
      <c r="H174" s="2">
        <v>-1.6000000000000001E-3</v>
      </c>
      <c r="I174" s="2">
        <v>-7.000000000000001E-4</v>
      </c>
      <c r="J174" s="2">
        <v>-6.9999999999999993E-3</v>
      </c>
      <c r="K174" s="2">
        <v>-1.26E-2</v>
      </c>
      <c r="L174" s="2">
        <v>-2.1116599999999999E-2</v>
      </c>
      <c r="M174" s="2">
        <v>-1.6538500000000001E-2</v>
      </c>
      <c r="N174" s="2">
        <v>-7.3670696703288255E-2</v>
      </c>
      <c r="O174" s="2">
        <v>1.2889999999999998E-3</v>
      </c>
    </row>
    <row r="175" spans="1:15" x14ac:dyDescent="0.35">
      <c r="A175" s="1">
        <v>39692</v>
      </c>
      <c r="B175" s="2">
        <v>-7.8100000000000003E-2</v>
      </c>
      <c r="C175" s="2">
        <v>-8.929999999999999E-2</v>
      </c>
      <c r="D175" s="2">
        <v>-6.6299999999999998E-2</v>
      </c>
      <c r="E175" s="2">
        <v>-5.6999999999999993E-3</v>
      </c>
      <c r="F175" s="2">
        <v>-0.1226</v>
      </c>
      <c r="G175" s="2">
        <v>-1.41E-2</v>
      </c>
      <c r="H175" s="2">
        <v>-5.7500000000000002E-2</v>
      </c>
      <c r="I175" s="2">
        <v>-5.1799999999999999E-2</v>
      </c>
      <c r="J175" s="2">
        <v>-6.8000000000000005E-2</v>
      </c>
      <c r="K175" s="2">
        <v>-7.3499999999999996E-2</v>
      </c>
      <c r="L175" s="2">
        <v>-0.12458209999999999</v>
      </c>
      <c r="M175" s="2">
        <v>-2.3510399999999997E-2</v>
      </c>
      <c r="N175" s="2">
        <v>-0.13286847782384803</v>
      </c>
      <c r="O175" s="2">
        <v>1.3220999999999999E-3</v>
      </c>
    </row>
    <row r="176" spans="1:15" x14ac:dyDescent="0.35">
      <c r="A176" s="1">
        <v>39722</v>
      </c>
      <c r="B176" s="2">
        <v>-7.1300000000000002E-2</v>
      </c>
      <c r="C176" s="2">
        <v>-0.1363</v>
      </c>
      <c r="D176" s="2">
        <v>-5.1299999999999998E-2</v>
      </c>
      <c r="E176" s="2">
        <v>4.9599999999999998E-2</v>
      </c>
      <c r="F176" s="2">
        <v>-0.12590000000000001</v>
      </c>
      <c r="G176" s="2">
        <v>-1.83E-2</v>
      </c>
      <c r="H176" s="2">
        <v>-5.0900000000000001E-2</v>
      </c>
      <c r="I176" s="2">
        <v>-5.6600000000000004E-2</v>
      </c>
      <c r="J176" s="2">
        <v>-0.1404</v>
      </c>
      <c r="K176" s="2">
        <v>-6.9400000000000003E-2</v>
      </c>
      <c r="L176" s="2">
        <v>-0.19790559999999999</v>
      </c>
      <c r="M176" s="2">
        <v>-3.6887200000000002E-2</v>
      </c>
      <c r="N176" s="2">
        <v>-0.33126564840852085</v>
      </c>
      <c r="O176" s="2">
        <v>4.2989999999999999E-4</v>
      </c>
    </row>
    <row r="177" spans="1:15" x14ac:dyDescent="0.35">
      <c r="A177" s="1">
        <v>39753</v>
      </c>
      <c r="B177" s="2">
        <v>-1.41E-2</v>
      </c>
      <c r="C177" s="2">
        <v>-1.8700000000000001E-2</v>
      </c>
      <c r="D177" s="2">
        <v>1.54E-2</v>
      </c>
      <c r="E177" s="2">
        <v>3.2199999999999999E-2</v>
      </c>
      <c r="F177" s="2">
        <v>-1.8799999999999997E-2</v>
      </c>
      <c r="G177" s="2">
        <v>-0.40450000000000003</v>
      </c>
      <c r="H177" s="2">
        <v>-3.2099999999999997E-2</v>
      </c>
      <c r="I177" s="2">
        <v>-0.05</v>
      </c>
      <c r="J177" s="2">
        <v>-5.5999999999999994E-2</v>
      </c>
      <c r="K177" s="2">
        <v>-4.6300000000000001E-2</v>
      </c>
      <c r="L177" s="2">
        <v>-6.5062800000000004E-2</v>
      </c>
      <c r="M177" s="2">
        <v>2.89365E-2</v>
      </c>
      <c r="N177" s="2">
        <v>-0.16064767742666269</v>
      </c>
      <c r="O177" s="2">
        <v>1.25E-4</v>
      </c>
    </row>
    <row r="178" spans="1:15" x14ac:dyDescent="0.35">
      <c r="A178" s="1">
        <v>39783</v>
      </c>
      <c r="B178" s="2">
        <v>1.06E-2</v>
      </c>
      <c r="C178" s="2">
        <v>2.2000000000000001E-3</v>
      </c>
      <c r="D178" s="2">
        <v>1.11E-2</v>
      </c>
      <c r="E178" s="2">
        <v>2.3700000000000002E-2</v>
      </c>
      <c r="F178" s="2">
        <v>-9.7999999999999997E-3</v>
      </c>
      <c r="G178" s="2">
        <v>4.0999999999999995E-3</v>
      </c>
      <c r="H178" s="2">
        <v>-1.26E-2</v>
      </c>
      <c r="I178" s="2">
        <v>-2.5399999999999999E-2</v>
      </c>
      <c r="J178" s="2">
        <v>-8.0000000000000002E-3</v>
      </c>
      <c r="K178" s="2">
        <v>-1.52E-2</v>
      </c>
      <c r="L178" s="2">
        <v>3.6735199999999996E-2</v>
      </c>
      <c r="M178" s="2">
        <v>6.2113699999999994E-2</v>
      </c>
      <c r="N178" s="2">
        <v>-0.142942718998397</v>
      </c>
      <c r="O178" s="2">
        <v>1.7099999999999999E-5</v>
      </c>
    </row>
    <row r="179" spans="1:15" x14ac:dyDescent="0.35">
      <c r="A179" s="1">
        <v>39814</v>
      </c>
      <c r="B179" s="2">
        <v>-1.7000000000000001E-3</v>
      </c>
      <c r="C179" s="2">
        <v>-1.4000000000000002E-3</v>
      </c>
      <c r="D179" s="2">
        <v>2.3300000000000001E-2</v>
      </c>
      <c r="E179" s="2">
        <v>-5.6000000000000008E-3</v>
      </c>
      <c r="F179" s="2">
        <v>5.7200000000000001E-2</v>
      </c>
      <c r="G179" s="2">
        <v>1.1399999999999999E-2</v>
      </c>
      <c r="H179" s="2">
        <v>7.9000000000000008E-3</v>
      </c>
      <c r="I179" s="2">
        <v>-5.9999999999999995E-4</v>
      </c>
      <c r="J179" s="2">
        <v>4.7999999999999996E-3</v>
      </c>
      <c r="K179" s="2">
        <v>3.3500000000000002E-2</v>
      </c>
      <c r="L179" s="2">
        <v>-8.5131399999999996E-2</v>
      </c>
      <c r="M179" s="2">
        <v>-3.2697200000000003E-2</v>
      </c>
      <c r="N179" s="2">
        <v>-9.3639200132831835E-2</v>
      </c>
      <c r="O179" s="2">
        <v>6.0000000000000002E-5</v>
      </c>
    </row>
    <row r="180" spans="1:15" x14ac:dyDescent="0.35">
      <c r="A180" s="1">
        <v>39845</v>
      </c>
      <c r="B180" s="2">
        <v>-1.34E-2</v>
      </c>
      <c r="C180" s="2">
        <v>-2.1000000000000001E-2</v>
      </c>
      <c r="D180" s="2">
        <v>2.0999999999999999E-3</v>
      </c>
      <c r="E180" s="2">
        <v>-1.6000000000000001E-3</v>
      </c>
      <c r="F180" s="2">
        <v>7.4999999999999997E-3</v>
      </c>
      <c r="G180" s="2">
        <v>-5.6100000000000004E-2</v>
      </c>
      <c r="H180" s="2">
        <v>-1.1299999999999999E-2</v>
      </c>
      <c r="I180" s="2">
        <v>-1.2E-2</v>
      </c>
      <c r="J180" s="2">
        <v>1.01E-2</v>
      </c>
      <c r="K180" s="2">
        <v>-8.9999999999999998E-4</v>
      </c>
      <c r="L180" s="2">
        <v>-9.7294199999999997E-2</v>
      </c>
      <c r="M180" s="2">
        <v>-2.2323400000000004E-2</v>
      </c>
      <c r="N180" s="2">
        <v>-6.2944427869595365E-2</v>
      </c>
      <c r="O180" s="2">
        <v>1.0899999999999999E-4</v>
      </c>
    </row>
    <row r="181" spans="1:15" x14ac:dyDescent="0.35">
      <c r="A181" s="1">
        <v>39873</v>
      </c>
      <c r="B181" s="2">
        <v>1.8600000000000002E-2</v>
      </c>
      <c r="C181" s="2">
        <v>2.2400000000000003E-2</v>
      </c>
      <c r="D181" s="2">
        <v>2.9999999999999997E-4</v>
      </c>
      <c r="E181" s="2">
        <v>-2.18E-2</v>
      </c>
      <c r="F181" s="2">
        <v>1.1399999999999999E-2</v>
      </c>
      <c r="G181" s="2">
        <v>1.1000000000000001E-2</v>
      </c>
      <c r="H181" s="2">
        <v>1.6000000000000001E-3</v>
      </c>
      <c r="I181" s="2">
        <v>1.1999999999999999E-3</v>
      </c>
      <c r="J181" s="2">
        <v>1.7399999999999999E-2</v>
      </c>
      <c r="K181" s="2">
        <v>3.8E-3</v>
      </c>
      <c r="L181" s="2">
        <v>8.2922100000000012E-2</v>
      </c>
      <c r="M181" s="2">
        <v>2.3002500000000002E-2</v>
      </c>
      <c r="N181" s="2">
        <v>4.4069124458439211E-2</v>
      </c>
      <c r="O181" s="2">
        <v>1.249E-4</v>
      </c>
    </row>
    <row r="182" spans="1:15" x14ac:dyDescent="0.35">
      <c r="A182" s="1">
        <v>39904</v>
      </c>
      <c r="B182" s="2">
        <v>2.5399999999999999E-2</v>
      </c>
      <c r="C182" s="2">
        <v>5.1699999999999996E-2</v>
      </c>
      <c r="D182" s="2">
        <v>1.9E-3</v>
      </c>
      <c r="E182" s="2">
        <v>-3.2400000000000005E-2</v>
      </c>
      <c r="F182" s="2">
        <v>4.5199999999999997E-2</v>
      </c>
      <c r="G182" s="2">
        <v>1.29E-2</v>
      </c>
      <c r="H182" s="2">
        <v>1.4800000000000001E-2</v>
      </c>
      <c r="I182" s="2">
        <v>1.8000000000000002E-2</v>
      </c>
      <c r="J182" s="2">
        <v>1.9299999999999998E-2</v>
      </c>
      <c r="K182" s="2">
        <v>2.2400000000000003E-2</v>
      </c>
      <c r="L182" s="2">
        <v>0.1189602</v>
      </c>
      <c r="M182" s="2">
        <v>8.9940999999999997E-3</v>
      </c>
      <c r="N182" s="2">
        <v>-9.2289770172145208E-3</v>
      </c>
      <c r="O182" s="2">
        <v>8.3100000000000001E-5</v>
      </c>
    </row>
    <row r="183" spans="1:15" x14ac:dyDescent="0.35">
      <c r="A183" s="1">
        <v>39934</v>
      </c>
      <c r="B183" s="2">
        <v>5.2300000000000006E-2</v>
      </c>
      <c r="C183" s="2">
        <v>6.9599999999999995E-2</v>
      </c>
      <c r="D183" s="2">
        <v>1.47E-2</v>
      </c>
      <c r="E183" s="2">
        <v>8.5000000000000006E-3</v>
      </c>
      <c r="F183" s="2">
        <v>5.8099999999999999E-2</v>
      </c>
      <c r="G183" s="2">
        <v>3.6299999999999999E-2</v>
      </c>
      <c r="H183" s="2">
        <v>4.2199999999999994E-2</v>
      </c>
      <c r="I183" s="2">
        <v>4.1500000000000002E-2</v>
      </c>
      <c r="J183" s="2">
        <v>4.3299999999999998E-2</v>
      </c>
      <c r="K183" s="2">
        <v>4.2800000000000005E-2</v>
      </c>
      <c r="L183" s="2">
        <v>0.10082700000000001</v>
      </c>
      <c r="M183" s="2">
        <v>3.5682999999999999E-2</v>
      </c>
      <c r="N183" s="2">
        <v>0.17952736672863512</v>
      </c>
      <c r="O183" s="2">
        <v>2.9900000000000002E-5</v>
      </c>
    </row>
    <row r="184" spans="1:15" x14ac:dyDescent="0.35">
      <c r="A184" s="1">
        <v>39965</v>
      </c>
      <c r="B184" s="2">
        <v>-4.0000000000000002E-4</v>
      </c>
      <c r="C184" s="2">
        <v>6.8999999999999999E-3</v>
      </c>
      <c r="D184" s="2">
        <v>-8.5000000000000006E-3</v>
      </c>
      <c r="E184" s="2">
        <v>-2.3199999999999998E-2</v>
      </c>
      <c r="F184" s="2">
        <v>4.0500000000000001E-2</v>
      </c>
      <c r="G184" s="2">
        <v>-2.0999999999999999E-3</v>
      </c>
      <c r="H184" s="2">
        <v>1.0200000000000001E-2</v>
      </c>
      <c r="I184" s="2">
        <v>1.44E-2</v>
      </c>
      <c r="J184" s="2">
        <v>1.83E-2</v>
      </c>
      <c r="K184" s="2">
        <v>1.6200000000000003E-2</v>
      </c>
      <c r="L184" s="2">
        <v>-5.2052000000000001E-3</v>
      </c>
      <c r="M184" s="2">
        <v>4.1449999999999994E-3</v>
      </c>
      <c r="N184" s="2">
        <v>5.6947030725567659E-3</v>
      </c>
      <c r="O184" s="2">
        <v>1.0800000000000001E-4</v>
      </c>
    </row>
    <row r="185" spans="1:15" x14ac:dyDescent="0.35">
      <c r="A185" s="1">
        <v>39995</v>
      </c>
      <c r="B185" s="2">
        <v>2.9900000000000003E-2</v>
      </c>
      <c r="C185" s="2">
        <v>3.8300000000000001E-2</v>
      </c>
      <c r="D185" s="2">
        <v>1.78E-2</v>
      </c>
      <c r="E185" s="2">
        <v>-4.3E-3</v>
      </c>
      <c r="F185" s="2">
        <v>5.7999999999999996E-2</v>
      </c>
      <c r="G185" s="2">
        <v>1.7899999999999999E-2</v>
      </c>
      <c r="H185" s="2">
        <v>2.3300000000000001E-2</v>
      </c>
      <c r="I185" s="2">
        <v>2.2499999999999999E-2</v>
      </c>
      <c r="J185" s="2">
        <v>3.6499999999999998E-2</v>
      </c>
      <c r="K185" s="2">
        <v>2.9900000000000003E-2</v>
      </c>
      <c r="L185" s="2">
        <v>8.8378099999999987E-2</v>
      </c>
      <c r="M185" s="2">
        <v>2.2138100000000001E-2</v>
      </c>
      <c r="N185" s="2">
        <v>4.4210912908494437E-3</v>
      </c>
      <c r="O185" s="2">
        <v>8.6000000000000003E-5</v>
      </c>
    </row>
    <row r="186" spans="1:15" x14ac:dyDescent="0.35">
      <c r="A186" s="1">
        <v>40026</v>
      </c>
      <c r="B186" s="2">
        <v>1.4199999999999999E-2</v>
      </c>
      <c r="C186" s="2">
        <v>1.06E-2</v>
      </c>
      <c r="D186" s="2">
        <v>8.6E-3</v>
      </c>
      <c r="E186" s="2">
        <v>9.1999999999999998E-3</v>
      </c>
      <c r="F186" s="2">
        <v>3.39E-2</v>
      </c>
      <c r="G186" s="2">
        <v>1.3100000000000001E-2</v>
      </c>
      <c r="H186" s="2">
        <v>2.1700000000000001E-2</v>
      </c>
      <c r="I186" s="2">
        <v>2.12E-2</v>
      </c>
      <c r="J186" s="2">
        <v>2.3799999999999998E-2</v>
      </c>
      <c r="K186" s="2">
        <v>1.43E-2</v>
      </c>
      <c r="L186" s="2">
        <v>3.6183900000000005E-2</v>
      </c>
      <c r="M186" s="2">
        <v>1.75687E-2</v>
      </c>
      <c r="N186" s="2">
        <v>-2.3926804793765449E-2</v>
      </c>
      <c r="O186" s="2">
        <v>1.12E-4</v>
      </c>
    </row>
    <row r="187" spans="1:15" x14ac:dyDescent="0.35">
      <c r="A187" s="1">
        <v>40057</v>
      </c>
      <c r="B187" s="2">
        <v>3.2300000000000002E-2</v>
      </c>
      <c r="C187" s="2">
        <v>4.9400000000000006E-2</v>
      </c>
      <c r="D187" s="2">
        <v>2.7699999999999999E-2</v>
      </c>
      <c r="E187" s="2">
        <v>2.9700000000000001E-2</v>
      </c>
      <c r="F187" s="2">
        <v>3.2300000000000002E-2</v>
      </c>
      <c r="G187" s="2">
        <v>9.5999999999999992E-3</v>
      </c>
      <c r="H187" s="2">
        <v>2.8900000000000002E-2</v>
      </c>
      <c r="I187" s="2">
        <v>3.3799999999999997E-2</v>
      </c>
      <c r="J187" s="2">
        <v>2.7699999999999999E-2</v>
      </c>
      <c r="K187" s="2">
        <v>2.86E-2</v>
      </c>
      <c r="L187" s="2">
        <v>4.6198099999999999E-2</v>
      </c>
      <c r="M187" s="2">
        <v>2.1360500000000001E-2</v>
      </c>
      <c r="N187" s="2">
        <v>1.7249780219267348E-3</v>
      </c>
      <c r="O187" s="2">
        <v>9.2E-5</v>
      </c>
    </row>
    <row r="188" spans="1:15" x14ac:dyDescent="0.35">
      <c r="A188" s="1">
        <v>40087</v>
      </c>
      <c r="B188" s="2">
        <v>-1.21E-2</v>
      </c>
      <c r="C188" s="2">
        <v>9.0000000000000011E-3</v>
      </c>
      <c r="D188" s="2">
        <v>2.0999999999999999E-3</v>
      </c>
      <c r="E188" s="2">
        <v>-2.1700000000000001E-2</v>
      </c>
      <c r="F188" s="2">
        <v>2.1600000000000001E-2</v>
      </c>
      <c r="G188" s="2">
        <v>-3.4999999999999996E-3</v>
      </c>
      <c r="H188" s="2">
        <v>4.3E-3</v>
      </c>
      <c r="I188" s="2">
        <v>7.0999999999999995E-3</v>
      </c>
      <c r="J188" s="2">
        <v>1.9400000000000001E-2</v>
      </c>
      <c r="K188" s="2">
        <v>1.1200000000000002E-2</v>
      </c>
      <c r="L188" s="2">
        <v>-1.5250399999999999E-2</v>
      </c>
      <c r="M188" s="2">
        <v>4.7025000000000001E-3</v>
      </c>
      <c r="N188" s="2">
        <v>5.7067742599005898E-2</v>
      </c>
      <c r="O188" s="2">
        <v>5.2099999999999999E-5</v>
      </c>
    </row>
    <row r="189" spans="1:15" x14ac:dyDescent="0.35">
      <c r="A189" s="1">
        <v>40118</v>
      </c>
      <c r="B189" s="2">
        <v>1.9199999999999998E-2</v>
      </c>
      <c r="C189" s="2">
        <v>1.37E-2</v>
      </c>
      <c r="D189" s="2">
        <v>3.5200000000000002E-2</v>
      </c>
      <c r="E189" s="2">
        <v>4.9400000000000006E-2</v>
      </c>
      <c r="F189" s="2">
        <v>8.0000000000000002E-3</v>
      </c>
      <c r="G189" s="2">
        <v>8.0000000000000004E-4</v>
      </c>
      <c r="H189" s="2">
        <v>2.1600000000000001E-2</v>
      </c>
      <c r="I189" s="2">
        <v>2.0799999999999999E-2</v>
      </c>
      <c r="J189" s="2">
        <v>1.7100000000000001E-2</v>
      </c>
      <c r="K189" s="2">
        <v>9.5999999999999992E-3</v>
      </c>
      <c r="L189" s="2">
        <v>4.1573599999999995E-2</v>
      </c>
      <c r="M189" s="2">
        <v>2.54717E-2</v>
      </c>
      <c r="N189" s="2">
        <v>1.5128402642475417E-2</v>
      </c>
      <c r="O189" s="2">
        <v>1.2800000000000001E-5</v>
      </c>
    </row>
    <row r="190" spans="1:15" x14ac:dyDescent="0.35">
      <c r="A190" s="1">
        <v>40148</v>
      </c>
      <c r="B190" s="2">
        <v>1.6899999999999998E-2</v>
      </c>
      <c r="C190" s="2">
        <v>1.9699999999999999E-2</v>
      </c>
      <c r="D190" s="2">
        <v>-1.43E-2</v>
      </c>
      <c r="E190" s="2">
        <v>-0.05</v>
      </c>
      <c r="F190" s="2">
        <v>2.2200000000000001E-2</v>
      </c>
      <c r="G190" s="2">
        <v>-8.6999999999999994E-3</v>
      </c>
      <c r="H190" s="2">
        <v>2.2799999999999997E-2</v>
      </c>
      <c r="I190" s="2">
        <v>2.5099999999999997E-2</v>
      </c>
      <c r="J190" s="2">
        <v>7.6E-3</v>
      </c>
      <c r="K190" s="2">
        <v>1.18E-2</v>
      </c>
      <c r="L190" s="2">
        <v>2.1003400000000002E-2</v>
      </c>
      <c r="M190" s="2">
        <v>-3.7618900000000004E-2</v>
      </c>
      <c r="N190" s="2">
        <v>8.6060821790716162E-3</v>
      </c>
      <c r="O190" s="2">
        <v>6.0099999999999997E-5</v>
      </c>
    </row>
    <row r="191" spans="1:15" x14ac:dyDescent="0.35">
      <c r="A191" s="1">
        <v>40179</v>
      </c>
      <c r="B191" s="2">
        <v>-1.4999999999999999E-2</v>
      </c>
      <c r="C191" s="2">
        <v>-7.6E-3</v>
      </c>
      <c r="D191" s="2">
        <v>1.0700000000000001E-2</v>
      </c>
      <c r="E191" s="2">
        <v>-3.8100000000000002E-2</v>
      </c>
      <c r="F191" s="2">
        <v>9.7000000000000003E-3</v>
      </c>
      <c r="G191" s="2">
        <v>1E-3</v>
      </c>
      <c r="H191" s="2">
        <v>1.4199999999999999E-2</v>
      </c>
      <c r="I191" s="2">
        <v>2.0199999999999999E-2</v>
      </c>
      <c r="J191" s="2">
        <v>2.0199999999999999E-2</v>
      </c>
      <c r="K191" s="2">
        <v>5.6000000000000008E-3</v>
      </c>
      <c r="L191" s="2">
        <v>-4.3022400000000002E-2</v>
      </c>
      <c r="M191" s="2">
        <v>4.1186E-3</v>
      </c>
      <c r="N191" s="2">
        <v>-8.2234290332636364E-2</v>
      </c>
      <c r="O191" s="2">
        <v>3.3899999999999997E-5</v>
      </c>
    </row>
    <row r="192" spans="1:15" x14ac:dyDescent="0.35">
      <c r="A192" s="1">
        <v>40210</v>
      </c>
      <c r="B192" s="2">
        <v>1.32E-2</v>
      </c>
      <c r="C192" s="2">
        <v>-4.5000000000000005E-3</v>
      </c>
      <c r="D192" s="2">
        <v>1.1000000000000001E-2</v>
      </c>
      <c r="E192" s="2">
        <v>1.8100000000000002E-2</v>
      </c>
      <c r="F192" s="2">
        <v>4.6999999999999993E-3</v>
      </c>
      <c r="G192" s="2">
        <v>-1.3500000000000002E-2</v>
      </c>
      <c r="H192" s="2">
        <v>4.4000000000000003E-3</v>
      </c>
      <c r="I192" s="2">
        <v>2.8999999999999998E-3</v>
      </c>
      <c r="J192" s="2">
        <v>7.000000000000001E-4</v>
      </c>
      <c r="K192" s="2">
        <v>5.6000000000000008E-3</v>
      </c>
      <c r="L192" s="2">
        <v>1.31098E-2</v>
      </c>
      <c r="M192" s="2">
        <v>7.4579999999999991E-4</v>
      </c>
      <c r="N192" s="2">
        <v>5.4094317906380703E-2</v>
      </c>
      <c r="O192" s="2">
        <v>1.1000000000000001E-6</v>
      </c>
    </row>
    <row r="193" spans="1:15" x14ac:dyDescent="0.35">
      <c r="A193" s="1">
        <v>40238</v>
      </c>
      <c r="B193" s="2">
        <v>2.9900000000000003E-2</v>
      </c>
      <c r="C193" s="2">
        <v>3.8900000000000004E-2</v>
      </c>
      <c r="D193" s="2">
        <v>3.8E-3</v>
      </c>
      <c r="E193" s="2">
        <v>4.2500000000000003E-2</v>
      </c>
      <c r="F193" s="2">
        <v>2.06E-2</v>
      </c>
      <c r="G193" s="2">
        <v>5.4000000000000003E-3</v>
      </c>
      <c r="H193" s="2">
        <v>2.8500000000000001E-2</v>
      </c>
      <c r="I193" s="2">
        <v>2.64E-2</v>
      </c>
      <c r="J193" s="2">
        <v>1.44E-2</v>
      </c>
      <c r="K193" s="2">
        <v>1.44E-2</v>
      </c>
      <c r="L193" s="2">
        <v>6.4824500000000007E-2</v>
      </c>
      <c r="M193" s="2">
        <v>-7.5515000000000001E-3</v>
      </c>
      <c r="N193" s="2">
        <v>1.9168977153958312E-2</v>
      </c>
      <c r="O193" s="2">
        <v>6.8900000000000008E-5</v>
      </c>
    </row>
    <row r="194" spans="1:15" x14ac:dyDescent="0.35">
      <c r="A194" s="1">
        <v>40269</v>
      </c>
      <c r="B194" s="2">
        <v>2.8999999999999998E-3</v>
      </c>
      <c r="C194" s="2">
        <v>1.01E-2</v>
      </c>
      <c r="D194" s="2">
        <v>1.6500000000000001E-2</v>
      </c>
      <c r="E194" s="2">
        <v>1.89E-2</v>
      </c>
      <c r="F194" s="2">
        <v>1.6899999999999998E-2</v>
      </c>
      <c r="G194" s="2">
        <v>4.3E-3</v>
      </c>
      <c r="H194" s="2">
        <v>1.89E-2</v>
      </c>
      <c r="I194" s="2">
        <v>1.6899999999999998E-2</v>
      </c>
      <c r="J194" s="2">
        <v>1.7500000000000002E-2</v>
      </c>
      <c r="K194" s="2">
        <v>9.5999999999999992E-3</v>
      </c>
      <c r="L194" s="2">
        <v>2.2041000000000001E-3</v>
      </c>
      <c r="M194" s="2">
        <v>1.5640000000000001E-4</v>
      </c>
      <c r="N194" s="2">
        <v>2.7371887099517777E-2</v>
      </c>
      <c r="O194" s="2">
        <v>1.25E-4</v>
      </c>
    </row>
    <row r="195" spans="1:15" x14ac:dyDescent="0.35">
      <c r="A195" s="1">
        <v>40299</v>
      </c>
      <c r="B195" s="2">
        <v>-4.1299999999999996E-2</v>
      </c>
      <c r="C195" s="2">
        <v>-4.2800000000000005E-2</v>
      </c>
      <c r="D195" s="2">
        <v>-6.3E-3</v>
      </c>
      <c r="E195" s="2">
        <v>-4.0300000000000002E-2</v>
      </c>
      <c r="F195" s="2">
        <v>-2.5099999999999997E-2</v>
      </c>
      <c r="G195" s="2">
        <v>-3.3000000000000002E-2</v>
      </c>
      <c r="H195" s="2">
        <v>-3.0699999999999998E-2</v>
      </c>
      <c r="I195" s="2">
        <v>-2.5000000000000001E-2</v>
      </c>
      <c r="J195" s="2">
        <v>-7.9000000000000008E-3</v>
      </c>
      <c r="K195" s="2">
        <v>-2.1899999999999999E-2</v>
      </c>
      <c r="L195" s="2">
        <v>-9.3926400000000007E-2</v>
      </c>
      <c r="M195" s="2">
        <v>-1.5631300000000001E-2</v>
      </c>
      <c r="N195" s="2">
        <v>-0.14143922701423428</v>
      </c>
      <c r="O195" s="2">
        <v>1.1599999999999999E-4</v>
      </c>
    </row>
    <row r="196" spans="1:15" x14ac:dyDescent="0.35">
      <c r="A196" s="1">
        <v>40330</v>
      </c>
      <c r="B196" s="2">
        <v>-2.07E-2</v>
      </c>
      <c r="C196" s="2">
        <v>-2.9999999999999997E-4</v>
      </c>
      <c r="D196" s="2">
        <v>5.6000000000000008E-3</v>
      </c>
      <c r="E196" s="2">
        <v>4.1999999999999997E-3</v>
      </c>
      <c r="F196" s="2">
        <v>1E-4</v>
      </c>
      <c r="G196" s="2">
        <v>-9.8999999999999991E-3</v>
      </c>
      <c r="H196" s="2">
        <v>-1.5800000000000002E-2</v>
      </c>
      <c r="I196" s="2">
        <v>-1.1000000000000001E-2</v>
      </c>
      <c r="J196" s="2">
        <v>9.1999999999999998E-3</v>
      </c>
      <c r="K196" s="2">
        <v>-8.1000000000000013E-3</v>
      </c>
      <c r="L196" s="2">
        <v>-3.0455800000000002E-2</v>
      </c>
      <c r="M196" s="2">
        <v>1.5316700000000001E-2</v>
      </c>
      <c r="N196" s="2">
        <v>4.1631278688357767E-3</v>
      </c>
      <c r="O196" s="2">
        <v>1.171E-4</v>
      </c>
    </row>
    <row r="197" spans="1:15" x14ac:dyDescent="0.35">
      <c r="A197" s="1">
        <v>40360</v>
      </c>
      <c r="B197" s="2">
        <v>2.53E-2</v>
      </c>
      <c r="C197" s="2">
        <v>3.5200000000000002E-2</v>
      </c>
      <c r="D197" s="2">
        <v>6.5000000000000006E-3</v>
      </c>
      <c r="E197" s="2">
        <v>-1.4999999999999999E-2</v>
      </c>
      <c r="F197" s="2">
        <v>2.2200000000000001E-2</v>
      </c>
      <c r="G197" s="2">
        <v>1.67E-2</v>
      </c>
      <c r="H197" s="2">
        <v>1.5600000000000001E-2</v>
      </c>
      <c r="I197" s="2">
        <v>1.1000000000000001E-2</v>
      </c>
      <c r="J197" s="2">
        <v>1.2E-2</v>
      </c>
      <c r="K197" s="2">
        <v>1.66E-2</v>
      </c>
      <c r="L197" s="2">
        <v>8.1685400000000005E-2</v>
      </c>
      <c r="M197" s="2">
        <v>3.39799E-2</v>
      </c>
      <c r="N197" s="2">
        <v>5.4773629271439458E-2</v>
      </c>
      <c r="O197" s="2">
        <v>1.4579999999999999E-4</v>
      </c>
    </row>
    <row r="198" spans="1:15" x14ac:dyDescent="0.35">
      <c r="A198" s="1">
        <v>40391</v>
      </c>
      <c r="B198" s="2">
        <v>-1.1200000000000002E-2</v>
      </c>
      <c r="C198" s="2">
        <v>1.1999999999999999E-3</v>
      </c>
      <c r="D198" s="2">
        <v>1.4800000000000001E-2</v>
      </c>
      <c r="E198" s="2">
        <v>4.87E-2</v>
      </c>
      <c r="F198" s="2">
        <v>1.3500000000000002E-2</v>
      </c>
      <c r="G198" s="2">
        <v>-1.55E-2</v>
      </c>
      <c r="H198" s="2">
        <v>-4.0000000000000001E-3</v>
      </c>
      <c r="I198" s="2">
        <v>-6.4000000000000003E-3</v>
      </c>
      <c r="J198" s="2">
        <v>1.24E-2</v>
      </c>
      <c r="K198" s="2">
        <v>1E-4</v>
      </c>
      <c r="L198" s="2">
        <v>-3.4558800000000001E-2</v>
      </c>
      <c r="M198" s="2">
        <v>1.3917299999999999E-2</v>
      </c>
      <c r="N198" s="2">
        <v>-5.6832641707072175E-2</v>
      </c>
      <c r="O198" s="2">
        <v>1.205E-4</v>
      </c>
    </row>
    <row r="199" spans="1:15" x14ac:dyDescent="0.35">
      <c r="A199" s="1">
        <v>40422</v>
      </c>
      <c r="B199" s="2">
        <v>5.0900000000000001E-2</v>
      </c>
      <c r="C199" s="2">
        <v>4.7699999999999992E-2</v>
      </c>
      <c r="D199" s="2">
        <v>2.7200000000000002E-2</v>
      </c>
      <c r="E199" s="2">
        <v>2.7699999999999999E-2</v>
      </c>
      <c r="F199" s="2">
        <v>1.11E-2</v>
      </c>
      <c r="G199" s="2">
        <v>3.6600000000000001E-2</v>
      </c>
      <c r="H199" s="2">
        <v>3.2000000000000001E-2</v>
      </c>
      <c r="I199" s="2">
        <v>2.07E-2</v>
      </c>
      <c r="J199" s="2">
        <v>1.55E-2</v>
      </c>
      <c r="K199" s="2">
        <v>2.7900000000000001E-2</v>
      </c>
      <c r="L199" s="2">
        <v>9.6018800000000001E-2</v>
      </c>
      <c r="M199" s="2">
        <v>2.3467600000000002E-2</v>
      </c>
      <c r="N199" s="2">
        <v>8.1471128074567759E-2</v>
      </c>
      <c r="O199" s="2">
        <v>1.2909999999999999E-4</v>
      </c>
    </row>
    <row r="200" spans="1:15" x14ac:dyDescent="0.35">
      <c r="A200" s="1">
        <v>40452</v>
      </c>
      <c r="B200" s="2">
        <v>0.02</v>
      </c>
      <c r="C200" s="2">
        <v>2.2099999999999998E-2</v>
      </c>
      <c r="D200" s="2">
        <v>1.6200000000000003E-2</v>
      </c>
      <c r="E200" s="2">
        <v>4.2900000000000001E-2</v>
      </c>
      <c r="F200" s="2">
        <v>1.9799999999999998E-2</v>
      </c>
      <c r="G200" s="2">
        <v>9.300000000000001E-3</v>
      </c>
      <c r="H200" s="2">
        <v>1.8000000000000002E-2</v>
      </c>
      <c r="I200" s="2">
        <v>1.32E-2</v>
      </c>
      <c r="J200" s="2">
        <v>1.1000000000000001E-2</v>
      </c>
      <c r="K200" s="2">
        <v>2.0299999999999999E-2</v>
      </c>
      <c r="L200" s="2">
        <v>3.63437E-2</v>
      </c>
      <c r="M200" s="2">
        <v>1.2557499999999999E-2</v>
      </c>
      <c r="N200" s="2">
        <v>2.5246407774041465E-2</v>
      </c>
      <c r="O200" s="2">
        <v>1.249E-4</v>
      </c>
    </row>
    <row r="201" spans="1:15" x14ac:dyDescent="0.35">
      <c r="A201" s="1">
        <v>40483</v>
      </c>
      <c r="B201" s="2">
        <v>4.5999999999999999E-3</v>
      </c>
      <c r="C201" s="2">
        <v>-3.8E-3</v>
      </c>
      <c r="D201" s="2">
        <v>-5.1999999999999998E-3</v>
      </c>
      <c r="E201" s="2">
        <v>-4.1100000000000005E-2</v>
      </c>
      <c r="F201" s="2">
        <v>4.0000000000000002E-4</v>
      </c>
      <c r="G201" s="2">
        <v>-2.5099999999999997E-2</v>
      </c>
      <c r="H201" s="2">
        <v>1.5E-3</v>
      </c>
      <c r="I201" s="2">
        <v>3.3E-3</v>
      </c>
      <c r="J201" s="2">
        <v>7.4000000000000003E-3</v>
      </c>
      <c r="K201" s="2">
        <v>3.0000000000000001E-3</v>
      </c>
      <c r="L201" s="2">
        <v>-2.1837800000000001E-2</v>
      </c>
      <c r="M201" s="2">
        <v>-3.8066900000000001E-2</v>
      </c>
      <c r="N201" s="2">
        <v>1.0766424914546196E-2</v>
      </c>
      <c r="O201" s="2">
        <v>1.0840000000000001E-4</v>
      </c>
    </row>
    <row r="202" spans="1:15" x14ac:dyDescent="0.35">
      <c r="A202" s="1">
        <v>40513</v>
      </c>
      <c r="B202" s="2">
        <v>3.4200000000000001E-2</v>
      </c>
      <c r="C202" s="2">
        <v>1.4999999999999999E-2</v>
      </c>
      <c r="D202" s="2">
        <v>2.6699999999999998E-2</v>
      </c>
      <c r="E202" s="2">
        <v>5.4199999999999998E-2</v>
      </c>
      <c r="F202" s="2">
        <v>1.1599999999999999E-2</v>
      </c>
      <c r="G202" s="2">
        <v>1.7399999999999999E-2</v>
      </c>
      <c r="H202" s="2">
        <v>3.9300000000000002E-2</v>
      </c>
      <c r="I202" s="2">
        <v>2.7300000000000001E-2</v>
      </c>
      <c r="J202" s="2">
        <v>6.0999999999999995E-3</v>
      </c>
      <c r="K202" s="2">
        <v>1.7000000000000001E-2</v>
      </c>
      <c r="L202" s="2">
        <v>7.35262E-2</v>
      </c>
      <c r="M202" s="2">
        <v>1.3058799999999999E-2</v>
      </c>
      <c r="N202" s="2">
        <v>8.9864661575721302E-2</v>
      </c>
      <c r="O202" s="2">
        <v>9.8899999999999992E-5</v>
      </c>
    </row>
    <row r="203" spans="1:15" x14ac:dyDescent="0.35">
      <c r="A203" s="1">
        <v>40544</v>
      </c>
      <c r="B203" s="2">
        <v>2.7000000000000001E-3</v>
      </c>
      <c r="C203" s="2">
        <v>-3.9000000000000003E-3</v>
      </c>
      <c r="D203" s="2">
        <v>-7.7000000000000002E-3</v>
      </c>
      <c r="E203" s="2">
        <v>-8.199999999999999E-3</v>
      </c>
      <c r="F203" s="2">
        <v>2.1600000000000001E-2</v>
      </c>
      <c r="G203" s="2">
        <v>1.7899999999999999E-2</v>
      </c>
      <c r="H203" s="2">
        <v>1.8000000000000002E-2</v>
      </c>
      <c r="I203" s="2">
        <v>1.9E-2</v>
      </c>
      <c r="J203" s="2">
        <v>1.6799999999999999E-2</v>
      </c>
      <c r="K203" s="2">
        <v>1.9799999999999998E-2</v>
      </c>
      <c r="L203" s="2">
        <v>1.5920900000000002E-2</v>
      </c>
      <c r="M203" s="2">
        <v>1.7997E-3</v>
      </c>
      <c r="N203" s="2">
        <v>3.0061134699437737E-2</v>
      </c>
      <c r="O203" s="2">
        <v>4.3000000000000002E-5</v>
      </c>
    </row>
    <row r="204" spans="1:15" x14ac:dyDescent="0.35">
      <c r="A204" s="1">
        <v>40575</v>
      </c>
      <c r="B204" s="2">
        <v>1.72E-2</v>
      </c>
      <c r="C204" s="2">
        <v>-7.000000000000001E-4</v>
      </c>
      <c r="D204" s="2">
        <v>1.2800000000000001E-2</v>
      </c>
      <c r="E204" s="2">
        <v>2.6000000000000002E-2</v>
      </c>
      <c r="F204" s="2">
        <v>2.8999999999999998E-2</v>
      </c>
      <c r="G204" s="2">
        <v>5.1999999999999998E-3</v>
      </c>
      <c r="H204" s="2">
        <v>1.44E-2</v>
      </c>
      <c r="I204" s="2">
        <v>8.6E-3</v>
      </c>
      <c r="J204" s="2">
        <v>9.300000000000001E-3</v>
      </c>
      <c r="K204" s="2">
        <v>1.3899999999999999E-2</v>
      </c>
      <c r="L204" s="2">
        <v>2.9528599999999999E-2</v>
      </c>
      <c r="M204" s="2">
        <v>5.8872999999999998E-3</v>
      </c>
      <c r="N204" s="2">
        <v>3.6770983473126344E-2</v>
      </c>
      <c r="O204" s="2">
        <v>1.089E-4</v>
      </c>
    </row>
    <row r="205" spans="1:15" x14ac:dyDescent="0.35">
      <c r="A205" s="1">
        <v>40603</v>
      </c>
      <c r="B205" s="2">
        <v>2.8000000000000004E-3</v>
      </c>
      <c r="C205" s="2">
        <v>2.12E-2</v>
      </c>
      <c r="D205" s="2">
        <v>1.5E-3</v>
      </c>
      <c r="E205" s="2">
        <v>-2.76E-2</v>
      </c>
      <c r="F205" s="2">
        <v>-6.0999999999999995E-3</v>
      </c>
      <c r="G205" s="2">
        <v>1.11E-2</v>
      </c>
      <c r="H205" s="2">
        <v>-2.5999999999999999E-3</v>
      </c>
      <c r="I205" s="2">
        <v>-1E-3</v>
      </c>
      <c r="J205" s="2">
        <v>-3.0999999999999999E-3</v>
      </c>
      <c r="K205" s="2">
        <v>7.9000000000000008E-3</v>
      </c>
      <c r="L205" s="2">
        <v>-5.821E-4</v>
      </c>
      <c r="M205" s="2">
        <v>4.7098000000000001E-3</v>
      </c>
      <c r="N205" s="2">
        <v>4.2594226174360705E-2</v>
      </c>
      <c r="O205" s="2">
        <v>1.0319999999999999E-4</v>
      </c>
    </row>
    <row r="206" spans="1:15" x14ac:dyDescent="0.35">
      <c r="A206" s="1">
        <v>40634</v>
      </c>
      <c r="B206" s="2">
        <v>1.7000000000000001E-2</v>
      </c>
      <c r="C206" s="2">
        <v>2.3199999999999998E-2</v>
      </c>
      <c r="D206" s="2">
        <v>2.46E-2</v>
      </c>
      <c r="E206" s="2">
        <v>5.4000000000000006E-2</v>
      </c>
      <c r="F206" s="2">
        <v>5.9999999999999995E-4</v>
      </c>
      <c r="G206" s="2">
        <v>3.3700000000000001E-2</v>
      </c>
      <c r="H206" s="2">
        <v>1.1399999999999999E-2</v>
      </c>
      <c r="I206" s="2">
        <v>1.1399999999999999E-2</v>
      </c>
      <c r="J206" s="2">
        <v>9.1999999999999998E-3</v>
      </c>
      <c r="K206" s="2">
        <v>8.5000000000000006E-3</v>
      </c>
      <c r="L206" s="2">
        <v>4.14881E-2</v>
      </c>
      <c r="M206" s="2">
        <v>3.0995200000000001E-2</v>
      </c>
      <c r="N206" s="2">
        <v>4.317174205610385E-2</v>
      </c>
      <c r="O206" s="2">
        <v>4.1700000000000004E-5</v>
      </c>
    </row>
    <row r="207" spans="1:15" x14ac:dyDescent="0.35">
      <c r="A207" s="1">
        <v>40664</v>
      </c>
      <c r="B207" s="2">
        <v>-1.6799999999999999E-2</v>
      </c>
      <c r="C207" s="2">
        <v>-1.1000000000000001E-2</v>
      </c>
      <c r="D207" s="2">
        <v>-6.3E-3</v>
      </c>
      <c r="E207" s="2">
        <v>-4.4400000000000002E-2</v>
      </c>
      <c r="F207" s="2">
        <v>2.0000000000000001E-4</v>
      </c>
      <c r="G207" s="2">
        <v>-1.03E-2</v>
      </c>
      <c r="H207" s="2">
        <v>-6.0999999999999995E-3</v>
      </c>
      <c r="I207" s="2">
        <v>1E-4</v>
      </c>
      <c r="J207" s="2">
        <v>2.0999999999999999E-3</v>
      </c>
      <c r="K207" s="2">
        <v>-5.0000000000000001E-4</v>
      </c>
      <c r="L207" s="2">
        <v>-2.0560599999999998E-2</v>
      </c>
      <c r="M207" s="2">
        <v>-7.8450000000000004E-4</v>
      </c>
      <c r="N207" s="2">
        <v>-7.1371711215462208E-2</v>
      </c>
      <c r="O207" s="2">
        <v>1.2999999999999999E-5</v>
      </c>
    </row>
    <row r="208" spans="1:15" x14ac:dyDescent="0.35">
      <c r="A208" s="1">
        <v>40695</v>
      </c>
      <c r="B208" s="2">
        <v>-1.49E-2</v>
      </c>
      <c r="C208" s="2">
        <v>-6.5000000000000006E-3</v>
      </c>
      <c r="D208" s="2">
        <v>-1.11E-2</v>
      </c>
      <c r="E208" s="2">
        <v>-3.0699999999999998E-2</v>
      </c>
      <c r="F208" s="2">
        <v>-8.6E-3</v>
      </c>
      <c r="G208" s="2">
        <v>-2.8999999999999998E-3</v>
      </c>
      <c r="H208" s="2">
        <v>-2.1600000000000001E-2</v>
      </c>
      <c r="I208" s="2">
        <v>-6.9999999999999993E-3</v>
      </c>
      <c r="J208" s="2">
        <v>5.9999999999999995E-4</v>
      </c>
      <c r="K208" s="2">
        <v>-6.4000000000000003E-3</v>
      </c>
      <c r="L208" s="2">
        <v>-1.53683E-2</v>
      </c>
      <c r="M208" s="2">
        <v>7.5829999999999995E-4</v>
      </c>
      <c r="N208" s="2">
        <v>-5.4513001564811689E-2</v>
      </c>
      <c r="O208" s="2">
        <v>2.9099999999999999E-5</v>
      </c>
    </row>
    <row r="209" spans="1:15" x14ac:dyDescent="0.35">
      <c r="A209" s="1">
        <v>40725</v>
      </c>
      <c r="B209" s="2">
        <v>-4.0999999999999995E-3</v>
      </c>
      <c r="C209" s="2">
        <v>1.67E-2</v>
      </c>
      <c r="D209" s="2">
        <v>2.53E-2</v>
      </c>
      <c r="E209" s="2">
        <v>4.0300000000000002E-2</v>
      </c>
      <c r="F209" s="2">
        <v>-1.4000000000000002E-3</v>
      </c>
      <c r="G209" s="2">
        <v>-1.8E-3</v>
      </c>
      <c r="H209" s="2">
        <v>-7.8000000000000005E-3</v>
      </c>
      <c r="I209" s="2">
        <v>-2.5999999999999999E-3</v>
      </c>
      <c r="J209" s="2">
        <v>5.5000000000000005E-3</v>
      </c>
      <c r="K209" s="2">
        <v>6.0999999999999995E-3</v>
      </c>
      <c r="L209" s="2">
        <v>-1.5958399999999998E-2</v>
      </c>
      <c r="M209" s="2">
        <v>2.0641900000000001E-2</v>
      </c>
      <c r="N209" s="2">
        <v>2.4057108913066557E-2</v>
      </c>
      <c r="O209" s="2">
        <v>8.599999999999999E-6</v>
      </c>
    </row>
    <row r="210" spans="1:15" x14ac:dyDescent="0.35">
      <c r="A210" s="1">
        <v>40756</v>
      </c>
      <c r="B210" s="2">
        <v>-4.4400000000000002E-2</v>
      </c>
      <c r="C210" s="2">
        <v>-3.15E-2</v>
      </c>
      <c r="D210" s="2">
        <v>1.9099999999999999E-2</v>
      </c>
      <c r="E210" s="2">
        <v>2.5000000000000001E-3</v>
      </c>
      <c r="F210" s="2">
        <v>-1.7299999999999999E-2</v>
      </c>
      <c r="G210" s="2">
        <v>-8.8999999999999999E-3</v>
      </c>
      <c r="H210" s="2">
        <v>-5.3699999999999998E-2</v>
      </c>
      <c r="I210" s="2">
        <v>-4.41E-2</v>
      </c>
      <c r="J210" s="2">
        <v>-2.7000000000000001E-3</v>
      </c>
      <c r="K210" s="2">
        <v>-1.9299999999999998E-2</v>
      </c>
      <c r="L210" s="2">
        <v>-7.2638800000000003E-2</v>
      </c>
      <c r="M210" s="2">
        <v>1.2718700000000001E-2</v>
      </c>
      <c r="N210" s="2">
        <v>-1.8618381800162273E-2</v>
      </c>
      <c r="O210" s="2">
        <v>1.506E-4</v>
      </c>
    </row>
    <row r="211" spans="1:15" x14ac:dyDescent="0.35">
      <c r="A211" s="1">
        <v>40787</v>
      </c>
      <c r="B211" s="2">
        <v>-5.2199999999999996E-2</v>
      </c>
      <c r="C211" s="2">
        <v>-7.4700000000000003E-2</v>
      </c>
      <c r="D211" s="2">
        <v>-7.000000000000001E-4</v>
      </c>
      <c r="E211" s="2">
        <v>-7.8000000000000005E-3</v>
      </c>
      <c r="F211" s="2">
        <v>-1.77E-2</v>
      </c>
      <c r="G211" s="2">
        <v>-2.2200000000000001E-2</v>
      </c>
      <c r="H211" s="2">
        <v>-5.0599999999999999E-2</v>
      </c>
      <c r="I211" s="2">
        <v>-3.2799999999999996E-2</v>
      </c>
      <c r="J211" s="2">
        <v>-1.9E-3</v>
      </c>
      <c r="K211" s="2">
        <v>-2.3700000000000002E-2</v>
      </c>
      <c r="L211" s="2">
        <v>-9.4048099999999996E-2</v>
      </c>
      <c r="M211" s="2">
        <v>-2.3107300000000001E-2</v>
      </c>
      <c r="N211" s="2">
        <v>-0.12975324031315838</v>
      </c>
      <c r="O211" s="2">
        <v>8.4000000000000009E-6</v>
      </c>
    </row>
    <row r="212" spans="1:15" x14ac:dyDescent="0.35">
      <c r="A212" s="1">
        <v>40817</v>
      </c>
      <c r="B212" s="2">
        <v>4.4500000000000005E-2</v>
      </c>
      <c r="C212" s="2">
        <v>3.7000000000000005E-2</v>
      </c>
      <c r="D212" s="2">
        <v>1.8E-3</v>
      </c>
      <c r="E212" s="2">
        <v>-5.0599999999999999E-2</v>
      </c>
      <c r="F212" s="2">
        <v>1.18E-2</v>
      </c>
      <c r="G212" s="2">
        <v>2.76E-2</v>
      </c>
      <c r="H212" s="2">
        <v>2.5600000000000001E-2</v>
      </c>
      <c r="I212" s="2">
        <v>1.9900000000000001E-2</v>
      </c>
      <c r="J212" s="2">
        <v>1.4000000000000002E-3</v>
      </c>
      <c r="K212" s="2">
        <v>2.0499999999999997E-2</v>
      </c>
      <c r="L212" s="2">
        <v>0.1074084</v>
      </c>
      <c r="M212" s="2">
        <v>1.33112E-2</v>
      </c>
      <c r="N212" s="2">
        <v>9.3000242075913536E-2</v>
      </c>
      <c r="O212" s="2">
        <v>1.2800000000000001E-5</v>
      </c>
    </row>
    <row r="213" spans="1:15" x14ac:dyDescent="0.35">
      <c r="A213" s="1">
        <v>40848</v>
      </c>
      <c r="B213" s="2">
        <v>-1.4800000000000001E-2</v>
      </c>
      <c r="C213" s="2">
        <v>-2.69E-2</v>
      </c>
      <c r="D213" s="2">
        <v>-2.9999999999999997E-4</v>
      </c>
      <c r="E213" s="2">
        <v>1.8E-3</v>
      </c>
      <c r="F213" s="2">
        <v>-6.0000000000000001E-3</v>
      </c>
      <c r="G213" s="2">
        <v>8.9999999999999998E-4</v>
      </c>
      <c r="H213" s="2">
        <v>-1.0500000000000001E-2</v>
      </c>
      <c r="I213" s="2">
        <v>-1.2E-2</v>
      </c>
      <c r="J213" s="2">
        <v>5.0000000000000001E-3</v>
      </c>
      <c r="K213" s="2">
        <v>-8.8999999999999999E-3</v>
      </c>
      <c r="L213" s="2">
        <v>-2.94367E-2</v>
      </c>
      <c r="M213" s="2">
        <v>-1.7451399999999999E-2</v>
      </c>
      <c r="N213" s="2">
        <v>1.4066128818270931E-2</v>
      </c>
      <c r="O213" s="2">
        <v>8.4000000000000009E-6</v>
      </c>
    </row>
    <row r="214" spans="1:15" x14ac:dyDescent="0.35">
      <c r="A214" s="1">
        <v>40878</v>
      </c>
      <c r="B214" s="2">
        <v>-8.8000000000000005E-3</v>
      </c>
      <c r="C214" s="2">
        <v>-6.9999999999999993E-3</v>
      </c>
      <c r="D214" s="2">
        <v>4.3E-3</v>
      </c>
      <c r="E214" s="2">
        <v>7.9000000000000008E-3</v>
      </c>
      <c r="F214" s="2">
        <v>6.1999999999999998E-3</v>
      </c>
      <c r="G214" s="2">
        <v>-4.8999999999999998E-3</v>
      </c>
      <c r="H214" s="2">
        <v>-8.1000000000000013E-3</v>
      </c>
      <c r="I214" s="2">
        <v>-5.0000000000000001E-4</v>
      </c>
      <c r="J214" s="2">
        <v>3.8E-3</v>
      </c>
      <c r="K214" s="2">
        <v>1.4000000000000002E-3</v>
      </c>
      <c r="L214" s="2">
        <v>-1.6764000000000002E-3</v>
      </c>
      <c r="M214" s="2">
        <v>6.7432999999999998E-3</v>
      </c>
      <c r="N214" s="2">
        <v>-2.1299768193684638E-2</v>
      </c>
      <c r="O214" s="2">
        <v>1.7199999999999998E-5</v>
      </c>
    </row>
    <row r="215" spans="1:15" x14ac:dyDescent="0.35">
      <c r="A215" s="1">
        <v>40909</v>
      </c>
      <c r="B215" s="2">
        <v>3.9100000000000003E-2</v>
      </c>
      <c r="C215" s="2">
        <v>3.7400000000000003E-2</v>
      </c>
      <c r="D215" s="2">
        <v>1.2199999999999999E-2</v>
      </c>
      <c r="E215" s="2">
        <v>1.15E-2</v>
      </c>
      <c r="F215" s="2">
        <v>2.3599999999999999E-2</v>
      </c>
      <c r="G215" s="2">
        <v>1.7000000000000001E-3</v>
      </c>
      <c r="H215" s="2">
        <v>2.7999999999999997E-2</v>
      </c>
      <c r="I215" s="2">
        <v>2.4E-2</v>
      </c>
      <c r="J215" s="2">
        <v>1.1699999999999999E-2</v>
      </c>
      <c r="K215" s="2">
        <v>2.4700000000000003E-2</v>
      </c>
      <c r="L215" s="2">
        <v>5.8425700000000004E-2</v>
      </c>
      <c r="M215" s="2">
        <v>1.6737500000000002E-2</v>
      </c>
      <c r="N215" s="2">
        <v>2.2077014785172717E-2</v>
      </c>
      <c r="O215" s="2">
        <v>4.4000000000000002E-6</v>
      </c>
    </row>
    <row r="216" spans="1:15" x14ac:dyDescent="0.35">
      <c r="A216" s="1">
        <v>40940</v>
      </c>
      <c r="B216" s="2">
        <v>2.64E-2</v>
      </c>
      <c r="C216" s="2">
        <v>2.92E-2</v>
      </c>
      <c r="D216" s="2">
        <v>7.9000000000000008E-3</v>
      </c>
      <c r="E216" s="2">
        <v>1.21E-2</v>
      </c>
      <c r="F216" s="2">
        <v>1.8799999999999997E-2</v>
      </c>
      <c r="G216" s="2">
        <v>1.3300000000000001E-2</v>
      </c>
      <c r="H216" s="2">
        <v>1.5800000000000002E-2</v>
      </c>
      <c r="I216" s="2">
        <v>1.89E-2</v>
      </c>
      <c r="J216" s="2">
        <v>0.01</v>
      </c>
      <c r="K216" s="2">
        <v>1.72E-2</v>
      </c>
      <c r="L216" s="2">
        <v>5.0816899999999998E-2</v>
      </c>
      <c r="M216" s="2">
        <v>-6.8019999999999995E-4</v>
      </c>
      <c r="N216" s="2">
        <v>5.886738684611878E-2</v>
      </c>
      <c r="O216" s="2">
        <v>3.2200000000000003E-5</v>
      </c>
    </row>
    <row r="217" spans="1:15" x14ac:dyDescent="0.35">
      <c r="A217" s="1">
        <v>40969</v>
      </c>
      <c r="B217" s="2">
        <v>5.0000000000000001E-3</v>
      </c>
      <c r="C217" s="2">
        <v>-6.9999999999999993E-3</v>
      </c>
      <c r="D217" s="2">
        <v>-4.3E-3</v>
      </c>
      <c r="E217" s="2">
        <v>-2.9600000000000001E-2</v>
      </c>
      <c r="F217" s="2">
        <v>5.5000000000000005E-3</v>
      </c>
      <c r="G217" s="2">
        <v>-1.5E-3</v>
      </c>
      <c r="H217" s="2">
        <v>7.9000000000000008E-3</v>
      </c>
      <c r="I217" s="2">
        <v>1.4800000000000001E-2</v>
      </c>
      <c r="J217" s="2">
        <v>7.4000000000000003E-3</v>
      </c>
      <c r="K217" s="2">
        <v>4.5000000000000005E-3</v>
      </c>
      <c r="L217" s="2">
        <v>7.1319999999999995E-3</v>
      </c>
      <c r="M217" s="2">
        <v>-7.2008000000000003E-3</v>
      </c>
      <c r="N217" s="2">
        <v>-2.378302877865977E-2</v>
      </c>
      <c r="O217" s="2">
        <v>2.5799999999999997E-5</v>
      </c>
    </row>
    <row r="218" spans="1:15" x14ac:dyDescent="0.35">
      <c r="A218" s="1">
        <v>41000</v>
      </c>
      <c r="B218" s="2">
        <v>-4.5999999999999999E-3</v>
      </c>
      <c r="C218" s="2">
        <v>1.5E-3</v>
      </c>
      <c r="D218" s="2">
        <v>-2.5000000000000001E-3</v>
      </c>
      <c r="E218" s="2">
        <v>4.3E-3</v>
      </c>
      <c r="F218" s="2">
        <v>-2.3E-3</v>
      </c>
      <c r="G218" s="2">
        <v>-4.0999999999999995E-3</v>
      </c>
      <c r="H218" s="2">
        <v>-2.3E-3</v>
      </c>
      <c r="I218" s="2">
        <v>1.4000000000000002E-3</v>
      </c>
      <c r="J218" s="2">
        <v>6.8999999999999999E-3</v>
      </c>
      <c r="K218" s="2">
        <v>5.7999999999999996E-3</v>
      </c>
      <c r="L218" s="2">
        <v>-1.07901E-2</v>
      </c>
      <c r="M218" s="2">
        <v>1.18003E-2</v>
      </c>
      <c r="N218" s="2">
        <v>-5.1460525627659136E-3</v>
      </c>
      <c r="O218" s="2">
        <v>3.3300000000000003E-5</v>
      </c>
    </row>
    <row r="219" spans="1:15" x14ac:dyDescent="0.35">
      <c r="A219" s="1">
        <v>41030</v>
      </c>
      <c r="B219" s="2">
        <v>-4.53E-2</v>
      </c>
      <c r="C219" s="2">
        <v>-3.7900000000000003E-2</v>
      </c>
      <c r="D219" s="2">
        <v>1.9E-3</v>
      </c>
      <c r="E219" s="2">
        <v>2.3799999999999998E-2</v>
      </c>
      <c r="F219" s="2">
        <v>-8.3999999999999995E-3</v>
      </c>
      <c r="G219" s="2">
        <v>-3.1800000000000002E-2</v>
      </c>
      <c r="H219" s="2">
        <v>-1.32E-2</v>
      </c>
      <c r="I219" s="2">
        <v>-1.24E-2</v>
      </c>
      <c r="J219" s="2">
        <v>2.3999999999999998E-3</v>
      </c>
      <c r="K219" s="2">
        <v>-1.1699999999999999E-2</v>
      </c>
      <c r="L219" s="2">
        <v>-8.8762399999999991E-2</v>
      </c>
      <c r="M219" s="2">
        <v>-1.02659E-2</v>
      </c>
      <c r="N219" s="2">
        <v>-0.13900911019131562</v>
      </c>
      <c r="O219" s="2">
        <v>5.5999999999999999E-5</v>
      </c>
    </row>
    <row r="220" spans="1:15" x14ac:dyDescent="0.35">
      <c r="A220" s="1">
        <v>41061</v>
      </c>
      <c r="B220" s="2">
        <v>3.4999999999999996E-3</v>
      </c>
      <c r="C220" s="2">
        <v>-1.2999999999999999E-3</v>
      </c>
      <c r="D220" s="2">
        <v>-1.37E-2</v>
      </c>
      <c r="E220" s="2">
        <v>-3.56E-2</v>
      </c>
      <c r="F220" s="2">
        <v>3.3E-3</v>
      </c>
      <c r="G220" s="2">
        <v>9.300000000000001E-3</v>
      </c>
      <c r="H220" s="2">
        <v>-1.8E-3</v>
      </c>
      <c r="I220" s="2">
        <v>-2.3E-3</v>
      </c>
      <c r="J220" s="2">
        <v>7.6E-3</v>
      </c>
      <c r="K220" s="2">
        <v>4.7999999999999996E-3</v>
      </c>
      <c r="L220" s="2">
        <v>4.9886100000000003E-2</v>
      </c>
      <c r="M220" s="2">
        <v>4.7799000000000001E-3</v>
      </c>
      <c r="N220" s="2">
        <v>1.1942039534669097E-2</v>
      </c>
      <c r="O220" s="2">
        <v>2.4899999999999999E-5</v>
      </c>
    </row>
    <row r="221" spans="1:15" x14ac:dyDescent="0.35">
      <c r="A221" s="1">
        <v>41091</v>
      </c>
      <c r="B221" s="2">
        <v>5.5000000000000005E-3</v>
      </c>
      <c r="C221" s="2">
        <v>9.5999999999999992E-3</v>
      </c>
      <c r="D221" s="2">
        <v>2.1400000000000002E-2</v>
      </c>
      <c r="E221" s="2">
        <v>4.6799999999999994E-2</v>
      </c>
      <c r="F221" s="2">
        <v>8.6E-3</v>
      </c>
      <c r="G221" s="2">
        <v>-4.0000000000000001E-3</v>
      </c>
      <c r="H221" s="2">
        <v>7.4000000000000003E-3</v>
      </c>
      <c r="I221" s="2">
        <v>9.4999999999999998E-3</v>
      </c>
      <c r="J221" s="2">
        <v>1.6200000000000003E-2</v>
      </c>
      <c r="K221" s="2">
        <v>1.2800000000000001E-2</v>
      </c>
      <c r="L221" s="2">
        <v>1.4020100000000001E-2</v>
      </c>
      <c r="M221" s="2">
        <v>1.1568199999999999E-2</v>
      </c>
      <c r="N221" s="2">
        <v>6.1786337230616779E-2</v>
      </c>
      <c r="O221" s="2">
        <v>3.4600000000000001E-5</v>
      </c>
    </row>
    <row r="222" spans="1:15" x14ac:dyDescent="0.35">
      <c r="A222" s="1">
        <v>41122</v>
      </c>
      <c r="B222" s="2">
        <v>1.5100000000000001E-2</v>
      </c>
      <c r="C222" s="2">
        <v>8.3999999999999995E-3</v>
      </c>
      <c r="D222" s="2">
        <v>3.8E-3</v>
      </c>
      <c r="E222" s="2">
        <v>-1.55E-2</v>
      </c>
      <c r="F222" s="2">
        <v>4.4000000000000003E-3</v>
      </c>
      <c r="G222" s="2">
        <v>1.2500000000000001E-2</v>
      </c>
      <c r="H222" s="2">
        <v>1.18E-2</v>
      </c>
      <c r="I222" s="2">
        <v>8.8000000000000005E-3</v>
      </c>
      <c r="J222" s="2">
        <v>1.0200000000000001E-2</v>
      </c>
      <c r="K222" s="2">
        <v>1.3600000000000001E-2</v>
      </c>
      <c r="L222" s="2">
        <v>2.2244700000000003E-2</v>
      </c>
      <c r="M222" s="2">
        <v>8.6350000000000003E-3</v>
      </c>
      <c r="N222" s="2">
        <v>6.1708136409969902E-2</v>
      </c>
      <c r="O222" s="2">
        <v>4.74E-5</v>
      </c>
    </row>
    <row r="223" spans="1:15" x14ac:dyDescent="0.35">
      <c r="A223" s="1">
        <v>41153</v>
      </c>
      <c r="B223" s="2">
        <v>1.5700000000000002E-2</v>
      </c>
      <c r="C223" s="2">
        <v>2.2099999999999998E-2</v>
      </c>
      <c r="D223" s="2">
        <v>6.0000000000000001E-3</v>
      </c>
      <c r="E223" s="2">
        <v>-1.37E-2</v>
      </c>
      <c r="F223" s="2">
        <v>4.0000000000000001E-3</v>
      </c>
      <c r="G223" s="2">
        <v>5.6000000000000008E-3</v>
      </c>
      <c r="H223" s="2">
        <v>1.67E-2</v>
      </c>
      <c r="I223" s="2">
        <v>1.78E-2</v>
      </c>
      <c r="J223" s="2">
        <v>1.26E-2</v>
      </c>
      <c r="K223" s="2">
        <v>8.0000000000000002E-3</v>
      </c>
      <c r="L223" s="2">
        <v>3.1914400000000002E-2</v>
      </c>
      <c r="M223" s="2">
        <v>1.2191399999999998E-2</v>
      </c>
      <c r="N223" s="2">
        <v>-1.4324502909707758E-2</v>
      </c>
      <c r="O223" s="2">
        <v>7.4999999999999993E-5</v>
      </c>
    </row>
    <row r="224" spans="1:15" x14ac:dyDescent="0.35">
      <c r="A224" s="1">
        <v>41183</v>
      </c>
      <c r="B224" s="2">
        <v>-2.0999999999999999E-3</v>
      </c>
      <c r="C224" s="2">
        <v>3.4999999999999996E-3</v>
      </c>
      <c r="D224" s="2">
        <v>-7.3000000000000001E-3</v>
      </c>
      <c r="E224" s="2">
        <v>-4.6399999999999997E-2</v>
      </c>
      <c r="F224" s="2">
        <v>2.5000000000000001E-3</v>
      </c>
      <c r="G224" s="2">
        <v>-4.1999999999999997E-3</v>
      </c>
      <c r="H224" s="2">
        <v>9.1000000000000004E-3</v>
      </c>
      <c r="I224" s="2">
        <v>1.03E-2</v>
      </c>
      <c r="J224" s="2">
        <v>8.6999999999999994E-3</v>
      </c>
      <c r="K224" s="2">
        <v>3.4000000000000002E-3</v>
      </c>
      <c r="L224" s="2">
        <v>-6.4078999999999994E-3</v>
      </c>
      <c r="M224" s="2">
        <v>-1.4044999999999999E-3</v>
      </c>
      <c r="N224" s="2">
        <v>-4.1507380642162008E-2</v>
      </c>
      <c r="O224" s="2">
        <v>5.1599999999999994E-5</v>
      </c>
    </row>
    <row r="225" spans="1:15" x14ac:dyDescent="0.35">
      <c r="A225" s="1">
        <v>41214</v>
      </c>
      <c r="B225" s="2">
        <v>7.3000000000000001E-3</v>
      </c>
      <c r="C225" s="2">
        <v>1.1000000000000001E-2</v>
      </c>
      <c r="D225" s="2">
        <v>7.1999999999999998E-3</v>
      </c>
      <c r="E225" s="2">
        <v>5.7999999999999996E-3</v>
      </c>
      <c r="F225" s="2">
        <v>2.2000000000000001E-3</v>
      </c>
      <c r="G225" s="2">
        <v>3.9000000000000003E-3</v>
      </c>
      <c r="H225" s="2">
        <v>3.0000000000000001E-3</v>
      </c>
      <c r="I225" s="2">
        <v>2.5999999999999999E-3</v>
      </c>
      <c r="J225" s="2">
        <v>4.7999999999999996E-3</v>
      </c>
      <c r="K225" s="2">
        <v>0.01</v>
      </c>
      <c r="L225" s="2">
        <v>1.3270599999999999E-2</v>
      </c>
      <c r="M225" s="2">
        <v>-1.05E-4</v>
      </c>
      <c r="N225" s="2">
        <v>1.4661980126422851E-2</v>
      </c>
      <c r="O225" s="2">
        <v>3.7499999999999997E-5</v>
      </c>
    </row>
    <row r="226" spans="1:15" x14ac:dyDescent="0.35">
      <c r="A226" s="1">
        <v>41244</v>
      </c>
      <c r="B226" s="2">
        <v>1.5800000000000002E-2</v>
      </c>
      <c r="C226" s="2">
        <v>2.3799999999999998E-2</v>
      </c>
      <c r="D226" s="2">
        <v>1.2699999999999999E-2</v>
      </c>
      <c r="E226" s="2">
        <v>1.0800000000000001E-2</v>
      </c>
      <c r="F226" s="2">
        <v>1.38E-2</v>
      </c>
      <c r="G226" s="2">
        <v>8.6E-3</v>
      </c>
      <c r="H226" s="2">
        <v>1.9799999999999998E-2</v>
      </c>
      <c r="I226" s="2">
        <v>1.9099999999999999E-2</v>
      </c>
      <c r="J226" s="2">
        <v>6.8000000000000005E-3</v>
      </c>
      <c r="K226" s="2">
        <v>1.37E-2</v>
      </c>
      <c r="L226" s="2">
        <v>2.3136199999999999E-2</v>
      </c>
      <c r="M226" s="2">
        <v>-3.2935999999999998E-3</v>
      </c>
      <c r="N226" s="2">
        <v>-6.5047007282557192E-3</v>
      </c>
      <c r="O226" s="2">
        <v>9.0399999999999988E-5</v>
      </c>
    </row>
    <row r="227" spans="1:15" x14ac:dyDescent="0.35">
      <c r="A227" s="1">
        <v>41275</v>
      </c>
      <c r="B227" s="2">
        <v>3.5400000000000001E-2</v>
      </c>
      <c r="C227" s="2">
        <v>3.4500000000000003E-2</v>
      </c>
      <c r="D227" s="2">
        <v>8.8000000000000005E-3</v>
      </c>
      <c r="E227" s="2">
        <v>2.6699999999999998E-2</v>
      </c>
      <c r="F227" s="2">
        <v>2.0099999999999996E-2</v>
      </c>
      <c r="G227" s="2">
        <v>1.9900000000000001E-2</v>
      </c>
      <c r="H227" s="2">
        <v>2.1499999999999998E-2</v>
      </c>
      <c r="I227" s="2">
        <v>1.6899999999999998E-2</v>
      </c>
      <c r="J227" s="2">
        <v>1.06E-2</v>
      </c>
      <c r="K227" s="2">
        <v>2.07E-2</v>
      </c>
      <c r="L227" s="2">
        <v>4.6355300000000002E-2</v>
      </c>
      <c r="M227" s="2">
        <v>-9.0957E-3</v>
      </c>
      <c r="N227" s="2">
        <v>4.2651828056726279E-2</v>
      </c>
      <c r="O227" s="2">
        <v>2.16E-5</v>
      </c>
    </row>
    <row r="228" spans="1:15" x14ac:dyDescent="0.35">
      <c r="A228" s="1">
        <v>41306</v>
      </c>
      <c r="B228" s="2">
        <v>1.1999999999999999E-3</v>
      </c>
      <c r="C228" s="2">
        <v>4.8999999999999998E-3</v>
      </c>
      <c r="D228" s="2">
        <v>2.8999999999999998E-3</v>
      </c>
      <c r="E228" s="2">
        <v>-7.7000000000000002E-3</v>
      </c>
      <c r="F228" s="2">
        <v>-7.000000000000001E-4</v>
      </c>
      <c r="G228" s="2">
        <v>-1.2800000000000001E-2</v>
      </c>
      <c r="H228" s="2">
        <v>4.5999999999999999E-3</v>
      </c>
      <c r="I228" s="2">
        <v>1.04E-2</v>
      </c>
      <c r="J228" s="2">
        <v>4.8999999999999998E-3</v>
      </c>
      <c r="K228" s="2">
        <v>3.8E-3</v>
      </c>
      <c r="L228" s="2">
        <v>2.9639999999999999E-4</v>
      </c>
      <c r="M228" s="2">
        <v>-9.4750000000000008E-3</v>
      </c>
      <c r="N228" s="2">
        <v>-4.4843157220363826E-2</v>
      </c>
      <c r="O228" s="2">
        <v>2.73E-5</v>
      </c>
    </row>
    <row r="229" spans="1:15" x14ac:dyDescent="0.35">
      <c r="A229" s="1">
        <v>41334</v>
      </c>
      <c r="B229" s="2">
        <v>1.38E-2</v>
      </c>
      <c r="C229" s="2">
        <v>5.5000000000000005E-3</v>
      </c>
      <c r="D229" s="2">
        <v>9.7000000000000003E-3</v>
      </c>
      <c r="E229" s="2">
        <v>1.7399999999999999E-2</v>
      </c>
      <c r="F229" s="2">
        <v>7.1999999999999998E-3</v>
      </c>
      <c r="G229" s="2">
        <v>5.0000000000000001E-4</v>
      </c>
      <c r="H229" s="2">
        <v>2.1099999999999997E-2</v>
      </c>
      <c r="I229" s="2">
        <v>2.18E-2</v>
      </c>
      <c r="J229" s="2">
        <v>6.0999999999999995E-3</v>
      </c>
      <c r="K229" s="2">
        <v>6.1999999999999998E-3</v>
      </c>
      <c r="L229" s="2">
        <v>1.8761799999999999E-2</v>
      </c>
      <c r="M229" s="2">
        <v>-2.5395000000000001E-3</v>
      </c>
      <c r="N229" s="2">
        <v>7.667236813210322E-3</v>
      </c>
      <c r="O229" s="2">
        <v>6.02E-5</v>
      </c>
    </row>
    <row r="230" spans="1:15" x14ac:dyDescent="0.35">
      <c r="A230" s="1">
        <v>41365</v>
      </c>
      <c r="B230" s="2">
        <v>1.26E-2</v>
      </c>
      <c r="C230" s="2">
        <v>1.6200000000000003E-2</v>
      </c>
      <c r="D230" s="2">
        <v>1.77E-2</v>
      </c>
      <c r="E230" s="2">
        <v>3.5000000000000003E-2</v>
      </c>
      <c r="F230" s="2">
        <v>1.4000000000000002E-3</v>
      </c>
      <c r="G230" s="2">
        <v>1.01E-2</v>
      </c>
      <c r="H230" s="2">
        <v>1.2E-2</v>
      </c>
      <c r="I230" s="2">
        <v>1.34E-2</v>
      </c>
      <c r="J230" s="2">
        <v>3.4000000000000002E-3</v>
      </c>
      <c r="K230" s="2">
        <v>1.09E-2</v>
      </c>
      <c r="L230" s="2">
        <v>2.9240599999999999E-2</v>
      </c>
      <c r="M230" s="2">
        <v>1.3909800000000002E-2</v>
      </c>
      <c r="N230" s="2">
        <v>-4.8456065500765762E-2</v>
      </c>
      <c r="O230" s="2">
        <v>3.3500000000000001E-5</v>
      </c>
    </row>
    <row r="231" spans="1:15" x14ac:dyDescent="0.35">
      <c r="A231" s="1">
        <v>41395</v>
      </c>
      <c r="B231" s="2">
        <v>1.1899999999999999E-2</v>
      </c>
      <c r="C231" s="2">
        <v>-2E-3</v>
      </c>
      <c r="D231" s="2">
        <v>-5.0000000000000001E-4</v>
      </c>
      <c r="E231" s="2">
        <v>-4.9800000000000004E-2</v>
      </c>
      <c r="F231" s="2">
        <v>1.3000000000000001E-2</v>
      </c>
      <c r="G231" s="2">
        <v>4.0000000000000001E-3</v>
      </c>
      <c r="H231" s="2">
        <v>2.2700000000000001E-2</v>
      </c>
      <c r="I231" s="2">
        <v>2.3799999999999998E-2</v>
      </c>
      <c r="J231" s="2">
        <v>1E-4</v>
      </c>
      <c r="K231" s="2">
        <v>3.7000000000000002E-3</v>
      </c>
      <c r="L231" s="2">
        <v>-1.9021999999999999E-3</v>
      </c>
      <c r="M231" s="2">
        <v>-2.9730300000000001E-2</v>
      </c>
      <c r="N231" s="2">
        <v>-1.5003161030513447E-2</v>
      </c>
      <c r="O231" s="2">
        <v>2.5799999999999997E-5</v>
      </c>
    </row>
    <row r="232" spans="1:15" x14ac:dyDescent="0.35">
      <c r="A232" s="1">
        <v>41426</v>
      </c>
      <c r="B232" s="2">
        <v>-6.3E-3</v>
      </c>
      <c r="C232" s="2">
        <v>-2.64E-2</v>
      </c>
      <c r="D232" s="2">
        <v>-2.4799999999999999E-2</v>
      </c>
      <c r="E232" s="2">
        <v>-5.4199999999999998E-2</v>
      </c>
      <c r="F232" s="2">
        <v>-3.3E-3</v>
      </c>
      <c r="G232" s="2">
        <v>5.6999999999999993E-3</v>
      </c>
      <c r="H232" s="2">
        <v>-1.3100000000000001E-2</v>
      </c>
      <c r="I232" s="2">
        <v>-8.6E-3</v>
      </c>
      <c r="J232" s="2">
        <v>-1.1399999999999999E-2</v>
      </c>
      <c r="K232" s="2">
        <v>-7.4000000000000003E-3</v>
      </c>
      <c r="L232" s="2">
        <v>-2.8822100000000003E-2</v>
      </c>
      <c r="M232" s="2">
        <v>-1.1836800000000001E-2</v>
      </c>
      <c r="N232" s="2">
        <v>2.3330707691443385E-3</v>
      </c>
      <c r="O232" s="2">
        <v>1.66E-5</v>
      </c>
    </row>
    <row r="233" spans="1:15" x14ac:dyDescent="0.35">
      <c r="A233" s="1">
        <v>41456</v>
      </c>
      <c r="B233" s="2">
        <v>1.95E-2</v>
      </c>
      <c r="C233" s="2">
        <v>-8.9999999999999998E-4</v>
      </c>
      <c r="D233" s="2">
        <v>2.5999999999999999E-3</v>
      </c>
      <c r="E233" s="2">
        <v>-1.06E-2</v>
      </c>
      <c r="F233" s="2">
        <v>-8.0000000000000004E-4</v>
      </c>
      <c r="G233" s="2">
        <v>2.0199999999999999E-2</v>
      </c>
      <c r="H233" s="2">
        <v>1.5100000000000001E-2</v>
      </c>
      <c r="I233" s="2">
        <v>1.3100000000000001E-2</v>
      </c>
      <c r="J233" s="2">
        <v>3.8E-3</v>
      </c>
      <c r="K233" s="2">
        <v>1.1599999999999999E-2</v>
      </c>
      <c r="L233" s="2">
        <v>4.8193200000000005E-2</v>
      </c>
      <c r="M233" s="2">
        <v>1.2563E-2</v>
      </c>
      <c r="N233" s="2">
        <v>4.7968224223682895E-2</v>
      </c>
      <c r="O233" s="2">
        <v>1.2999999999999999E-5</v>
      </c>
    </row>
    <row r="234" spans="1:15" x14ac:dyDescent="0.35">
      <c r="A234" s="1">
        <v>41487</v>
      </c>
      <c r="B234" s="2">
        <v>-1.11E-2</v>
      </c>
      <c r="C234" s="2">
        <v>-2.3999999999999998E-3</v>
      </c>
      <c r="D234" s="2">
        <v>-9.1999999999999998E-3</v>
      </c>
      <c r="E234" s="2">
        <v>-2.7699999999999999E-2</v>
      </c>
      <c r="F234" s="2">
        <v>7.1999999999999998E-3</v>
      </c>
      <c r="G234" s="2">
        <v>-1.72E-2</v>
      </c>
      <c r="H234" s="2">
        <v>-4.0000000000000002E-4</v>
      </c>
      <c r="I234" s="2">
        <v>-4.7999999999999996E-3</v>
      </c>
      <c r="J234" s="2">
        <v>2.0999999999999999E-3</v>
      </c>
      <c r="K234" s="2">
        <v>8.0000000000000004E-4</v>
      </c>
      <c r="L234" s="2">
        <v>-2.0413800000000003E-2</v>
      </c>
      <c r="M234" s="2">
        <v>-5.2452000000000002E-3</v>
      </c>
      <c r="N234" s="2">
        <v>3.3202862602843365E-2</v>
      </c>
      <c r="O234" s="2">
        <v>2.1399999999999998E-5</v>
      </c>
    </row>
    <row r="235" spans="1:15" x14ac:dyDescent="0.35">
      <c r="A235" s="1">
        <v>41518</v>
      </c>
      <c r="B235" s="2">
        <v>2.64E-2</v>
      </c>
      <c r="C235" s="2">
        <v>1.2800000000000001E-2</v>
      </c>
      <c r="D235" s="2">
        <v>8.3999999999999995E-3</v>
      </c>
      <c r="E235" s="2">
        <v>-1.5E-3</v>
      </c>
      <c r="F235" s="2">
        <v>2.3999999999999998E-3</v>
      </c>
      <c r="G235" s="2">
        <v>9.1000000000000004E-3</v>
      </c>
      <c r="H235" s="2">
        <v>1.4499999999999999E-2</v>
      </c>
      <c r="I235" s="2">
        <v>1.38E-2</v>
      </c>
      <c r="J235" s="2">
        <v>5.1000000000000004E-3</v>
      </c>
      <c r="K235" s="2">
        <v>1.4199999999999999E-2</v>
      </c>
      <c r="L235" s="2">
        <v>5.2037399999999998E-2</v>
      </c>
      <c r="M235" s="2">
        <v>2.0557699999999998E-2</v>
      </c>
      <c r="N235" s="2">
        <v>-3.4504931161499969E-2</v>
      </c>
      <c r="O235" s="2">
        <v>1.66E-5</v>
      </c>
    </row>
    <row r="236" spans="1:15" x14ac:dyDescent="0.35">
      <c r="A236" s="1">
        <v>41548</v>
      </c>
      <c r="B236" s="2">
        <v>2.5399999999999999E-2</v>
      </c>
      <c r="C236" s="2">
        <v>2.0099999999999996E-2</v>
      </c>
      <c r="D236" s="2">
        <v>1.01E-2</v>
      </c>
      <c r="E236" s="2">
        <v>2.9600000000000001E-2</v>
      </c>
      <c r="F236" s="2">
        <v>9.1999999999999998E-3</v>
      </c>
      <c r="G236" s="2">
        <v>1.1699999999999999E-2</v>
      </c>
      <c r="H236" s="2">
        <v>1.4499999999999999E-2</v>
      </c>
      <c r="I236" s="2">
        <v>1.5300000000000001E-2</v>
      </c>
      <c r="J236" s="2">
        <v>6.0999999999999995E-3</v>
      </c>
      <c r="K236" s="2">
        <v>1.77E-2</v>
      </c>
      <c r="L236" s="2">
        <v>4.0416999999999995E-2</v>
      </c>
      <c r="M236" s="2">
        <v>9.8265999999999996E-3</v>
      </c>
      <c r="N236" s="2">
        <v>-1.4533798048724593E-2</v>
      </c>
      <c r="O236" s="2">
        <v>2.5999999999999998E-5</v>
      </c>
    </row>
    <row r="237" spans="1:15" x14ac:dyDescent="0.35">
      <c r="A237" s="1">
        <v>41579</v>
      </c>
      <c r="B237" s="2">
        <v>1.8500000000000003E-2</v>
      </c>
      <c r="C237" s="2">
        <v>1.0800000000000001E-2</v>
      </c>
      <c r="D237" s="2">
        <v>1.03E-2</v>
      </c>
      <c r="E237" s="2">
        <v>2.0899999999999998E-2</v>
      </c>
      <c r="F237" s="2">
        <v>-2E-3</v>
      </c>
      <c r="G237" s="2">
        <v>2.5899999999999999E-2</v>
      </c>
      <c r="H237" s="2">
        <v>1.6799999999999999E-2</v>
      </c>
      <c r="I237" s="2">
        <v>1.55E-2</v>
      </c>
      <c r="J237" s="2">
        <v>5.0000000000000001E-3</v>
      </c>
      <c r="K237" s="2">
        <v>8.6E-3</v>
      </c>
      <c r="L237" s="2">
        <v>1.45848E-2</v>
      </c>
      <c r="M237" s="2">
        <v>-8.1859000000000012E-3</v>
      </c>
      <c r="N237" s="2">
        <v>-7.8261886996004518E-3</v>
      </c>
      <c r="O237" s="2">
        <v>2.9099999999999999E-5</v>
      </c>
    </row>
    <row r="238" spans="1:15" x14ac:dyDescent="0.35">
      <c r="A238" s="1">
        <v>41609</v>
      </c>
      <c r="B238" s="2">
        <v>1.8000000000000002E-2</v>
      </c>
      <c r="C238" s="2">
        <v>1.2800000000000001E-2</v>
      </c>
      <c r="D238" s="2">
        <v>7.0999999999999995E-3</v>
      </c>
      <c r="E238" s="2">
        <v>1E-3</v>
      </c>
      <c r="F238" s="2">
        <v>5.4000000000000003E-3</v>
      </c>
      <c r="G238" s="2">
        <v>1.3000000000000001E-2</v>
      </c>
      <c r="H238" s="2">
        <v>1.61E-2</v>
      </c>
      <c r="I238" s="2">
        <v>1.9400000000000001E-2</v>
      </c>
      <c r="J238" s="2">
        <v>1.8E-3</v>
      </c>
      <c r="K238" s="2">
        <v>1.6299999999999999E-2</v>
      </c>
      <c r="L238" s="2">
        <v>1.7596199999999999E-2</v>
      </c>
      <c r="M238" s="2">
        <v>-5.9709000000000003E-3</v>
      </c>
      <c r="N238" s="2">
        <v>1.9090359297407048E-2</v>
      </c>
      <c r="O238" s="2">
        <v>4.3899999999999996E-5</v>
      </c>
    </row>
    <row r="239" spans="1:15" x14ac:dyDescent="0.35">
      <c r="A239" s="1">
        <v>41640</v>
      </c>
      <c r="B239" s="2">
        <v>-8.0000000000000004E-4</v>
      </c>
      <c r="C239" s="2">
        <v>-2.2700000000000001E-2</v>
      </c>
      <c r="D239" s="2">
        <v>-1.0500000000000001E-2</v>
      </c>
      <c r="E239" s="2">
        <v>-3.4200000000000001E-2</v>
      </c>
      <c r="F239" s="2">
        <v>2.0899999999999998E-2</v>
      </c>
      <c r="G239" s="2">
        <v>8.0000000000000004E-4</v>
      </c>
      <c r="H239" s="2">
        <v>2.8999999999999998E-3</v>
      </c>
      <c r="I239" s="2">
        <v>4.0000000000000001E-3</v>
      </c>
      <c r="J239" s="2">
        <v>0.01</v>
      </c>
      <c r="K239" s="2">
        <v>8.1000000000000013E-3</v>
      </c>
      <c r="L239" s="2">
        <v>-3.9777399999999997E-2</v>
      </c>
      <c r="M239" s="2">
        <v>1.05732E-2</v>
      </c>
      <c r="N239" s="2">
        <v>-1.6499854344417177E-2</v>
      </c>
      <c r="O239" s="2">
        <v>1.2999999999999999E-5</v>
      </c>
    </row>
    <row r="240" spans="1:15" x14ac:dyDescent="0.35">
      <c r="A240" s="1">
        <v>41671</v>
      </c>
      <c r="B240" s="2">
        <v>2.8799999999999999E-2</v>
      </c>
      <c r="C240" s="2">
        <v>1.7899999999999999E-2</v>
      </c>
      <c r="D240" s="2">
        <v>6.8999999999999999E-3</v>
      </c>
      <c r="E240" s="2">
        <v>9.3999999999999986E-3</v>
      </c>
      <c r="F240" s="2">
        <v>1.4000000000000002E-3</v>
      </c>
      <c r="G240" s="2">
        <v>2.5999999999999999E-3</v>
      </c>
      <c r="H240" s="2">
        <v>2.75E-2</v>
      </c>
      <c r="I240" s="2">
        <v>2.0400000000000001E-2</v>
      </c>
      <c r="J240" s="2">
        <v>6.6E-3</v>
      </c>
      <c r="K240" s="2">
        <v>1.41E-2</v>
      </c>
      <c r="L240" s="2">
        <v>4.8807299999999998E-2</v>
      </c>
      <c r="M240" s="2">
        <v>1.40114E-2</v>
      </c>
      <c r="N240" s="2">
        <v>4.4095751033066684E-2</v>
      </c>
      <c r="O240" s="2">
        <v>2.34E-5</v>
      </c>
    </row>
    <row r="241" spans="1:15" x14ac:dyDescent="0.35">
      <c r="A241" s="1">
        <v>41699</v>
      </c>
      <c r="B241" s="2">
        <v>-1.1899999999999999E-2</v>
      </c>
      <c r="C241" s="2">
        <v>-1.5100000000000001E-2</v>
      </c>
      <c r="D241" s="2">
        <v>-2.3999999999999998E-3</v>
      </c>
      <c r="E241" s="2">
        <v>-1.8200000000000001E-2</v>
      </c>
      <c r="F241" s="2">
        <v>2.2000000000000001E-3</v>
      </c>
      <c r="G241" s="2">
        <v>-5.8999999999999999E-3</v>
      </c>
      <c r="H241" s="2">
        <v>-1.4000000000000002E-3</v>
      </c>
      <c r="I241" s="2">
        <v>6.0000000000000001E-3</v>
      </c>
      <c r="J241" s="2">
        <v>4.0999999999999995E-3</v>
      </c>
      <c r="K241" s="2">
        <v>-2.5999999999999999E-3</v>
      </c>
      <c r="L241" s="2">
        <v>4.9791000000000002E-3</v>
      </c>
      <c r="M241" s="2">
        <v>-6.7909999999999997E-4</v>
      </c>
      <c r="N241" s="2">
        <v>1.3967208863737445E-3</v>
      </c>
      <c r="O241" s="2">
        <v>3.6900000000000002E-5</v>
      </c>
    </row>
    <row r="242" spans="1:15" x14ac:dyDescent="0.35">
      <c r="A242" s="1">
        <v>41730</v>
      </c>
      <c r="B242" s="2">
        <v>-1.03E-2</v>
      </c>
      <c r="C242" s="2">
        <v>-5.7999999999999996E-3</v>
      </c>
      <c r="D242" s="2">
        <v>1E-4</v>
      </c>
      <c r="E242" s="2">
        <v>4.1999999999999997E-3</v>
      </c>
      <c r="F242" s="2">
        <v>3.3E-3</v>
      </c>
      <c r="G242" s="2">
        <v>-6.9999999999999993E-3</v>
      </c>
      <c r="H242" s="2">
        <v>2.9999999999999997E-4</v>
      </c>
      <c r="I242" s="2">
        <v>3.7000000000000002E-3</v>
      </c>
      <c r="J242" s="2">
        <v>4.4000000000000003E-3</v>
      </c>
      <c r="K242" s="2">
        <v>-4.3E-3</v>
      </c>
      <c r="L242" s="2">
        <v>1.0047800000000001E-2</v>
      </c>
      <c r="M242" s="2">
        <v>1.1316600000000001E-2</v>
      </c>
      <c r="N242" s="2">
        <v>7.3887754311349257E-3</v>
      </c>
      <c r="O242" s="2">
        <v>2.5000000000000001E-5</v>
      </c>
    </row>
    <row r="243" spans="1:15" x14ac:dyDescent="0.35">
      <c r="A243" s="1">
        <v>41760</v>
      </c>
      <c r="B243" s="2">
        <v>1.5100000000000001E-2</v>
      </c>
      <c r="C243" s="2">
        <v>1.3500000000000002E-2</v>
      </c>
      <c r="D243" s="2">
        <v>1.0200000000000001E-2</v>
      </c>
      <c r="E243" s="2">
        <v>3.0899999999999997E-2</v>
      </c>
      <c r="F243" s="2">
        <v>-5.1999999999999998E-3</v>
      </c>
      <c r="G243" s="2">
        <v>-2.7000000000000001E-3</v>
      </c>
      <c r="H243" s="2">
        <v>1.0700000000000001E-2</v>
      </c>
      <c r="I243" s="2">
        <v>1.4499999999999999E-2</v>
      </c>
      <c r="J243" s="2">
        <v>4.5000000000000005E-3</v>
      </c>
      <c r="K243" s="2">
        <v>8.8999999999999999E-3</v>
      </c>
      <c r="L243" s="2">
        <v>2.2136699999999999E-2</v>
      </c>
      <c r="M243" s="2">
        <v>5.9225000000000007E-3</v>
      </c>
      <c r="N243" s="2">
        <v>-1.7559116835741957E-3</v>
      </c>
      <c r="O243" s="2">
        <v>1.2999999999999999E-5</v>
      </c>
    </row>
    <row r="244" spans="1:15" x14ac:dyDescent="0.35">
      <c r="A244" s="1">
        <v>41791</v>
      </c>
      <c r="B244" s="2">
        <v>1.01E-2</v>
      </c>
      <c r="C244" s="2">
        <v>1.1399999999999999E-2</v>
      </c>
      <c r="D244" s="2">
        <v>5.3E-3</v>
      </c>
      <c r="E244" s="2">
        <v>1.54E-2</v>
      </c>
      <c r="F244" s="2">
        <v>5.0000000000000001E-4</v>
      </c>
      <c r="G244" s="2">
        <v>6.9999999999999993E-3</v>
      </c>
      <c r="H244" s="2">
        <v>1.66E-2</v>
      </c>
      <c r="I244" s="2">
        <v>1.41E-2</v>
      </c>
      <c r="J244" s="2">
        <v>4.0000000000000001E-3</v>
      </c>
      <c r="K244" s="2">
        <v>4.5000000000000005E-3</v>
      </c>
      <c r="L244" s="2">
        <v>1.9261999999999998E-2</v>
      </c>
      <c r="M244" s="2">
        <v>7.2772000000000002E-3</v>
      </c>
      <c r="N244" s="2">
        <v>2.0949769663936586E-2</v>
      </c>
      <c r="O244" s="2">
        <v>3.4199999999999998E-5</v>
      </c>
    </row>
    <row r="245" spans="1:15" x14ac:dyDescent="0.35">
      <c r="A245" s="1">
        <v>41821</v>
      </c>
      <c r="B245" s="2">
        <v>-9.7000000000000003E-3</v>
      </c>
      <c r="C245" s="2">
        <v>4.5000000000000005E-3</v>
      </c>
      <c r="D245" s="2">
        <v>-1E-4</v>
      </c>
      <c r="E245" s="2">
        <v>-1.03E-2</v>
      </c>
      <c r="F245" s="2">
        <v>5.9999999999999995E-4</v>
      </c>
      <c r="G245" s="2">
        <v>-6.9999999999999993E-3</v>
      </c>
      <c r="H245" s="2">
        <v>-5.8999999999999999E-3</v>
      </c>
      <c r="I245" s="2">
        <v>-1.9E-3</v>
      </c>
      <c r="J245" s="2">
        <v>3.0000000000000001E-3</v>
      </c>
      <c r="K245" s="2">
        <v>1.2999999999999999E-3</v>
      </c>
      <c r="L245" s="2">
        <v>-1.1826099999999999E-2</v>
      </c>
      <c r="M245" s="2">
        <v>-9.0136999999999995E-3</v>
      </c>
      <c r="N245" s="2">
        <v>-5.4426653571981475E-2</v>
      </c>
      <c r="O245" s="2">
        <v>1.5399999999999998E-5</v>
      </c>
    </row>
    <row r="246" spans="1:15" x14ac:dyDescent="0.35">
      <c r="A246" s="1">
        <v>41852</v>
      </c>
      <c r="B246" s="2">
        <v>1.29E-2</v>
      </c>
      <c r="C246" s="2">
        <v>3.0999999999999999E-3</v>
      </c>
      <c r="D246" s="2">
        <v>1.1299999999999999E-2</v>
      </c>
      <c r="E246" s="2">
        <v>5.0199999999999995E-2</v>
      </c>
      <c r="F246" s="2">
        <v>-2.8000000000000004E-3</v>
      </c>
      <c r="G246" s="2">
        <v>-2.0000000000000001E-4</v>
      </c>
      <c r="H246" s="2">
        <v>1.1999999999999999E-3</v>
      </c>
      <c r="I246" s="2">
        <v>-4.7999999999999996E-3</v>
      </c>
      <c r="J246" s="2">
        <v>1.8E-3</v>
      </c>
      <c r="K246" s="2">
        <v>8.3000000000000001E-3</v>
      </c>
      <c r="L246" s="2">
        <v>2.25005E-2</v>
      </c>
      <c r="M246" s="2">
        <v>5.483E-3</v>
      </c>
      <c r="N246" s="2">
        <v>-1.6531283676603118E-2</v>
      </c>
      <c r="O246" s="2">
        <v>8.599999999999999E-6</v>
      </c>
    </row>
    <row r="247" spans="1:15" x14ac:dyDescent="0.35">
      <c r="A247" s="1">
        <v>41883</v>
      </c>
      <c r="B247" s="2">
        <v>-1.8E-3</v>
      </c>
      <c r="C247" s="2">
        <v>1.4000000000000002E-3</v>
      </c>
      <c r="D247" s="2">
        <v>5.4000000000000003E-3</v>
      </c>
      <c r="E247" s="2">
        <v>1.72E-2</v>
      </c>
      <c r="F247" s="2">
        <v>-6.8999999999999999E-3</v>
      </c>
      <c r="G247" s="2">
        <v>-2.8000000000000004E-3</v>
      </c>
      <c r="H247" s="2">
        <v>-1.37E-2</v>
      </c>
      <c r="I247" s="2">
        <v>-6.9999999999999993E-3</v>
      </c>
      <c r="J247" s="2">
        <v>4.1999999999999997E-3</v>
      </c>
      <c r="K247" s="2">
        <v>9.7999999999999997E-3</v>
      </c>
      <c r="L247" s="2">
        <v>-3.2041899999999998E-2</v>
      </c>
      <c r="M247" s="2">
        <v>-2.7905899999999997E-2</v>
      </c>
      <c r="N247" s="2">
        <v>-6.2128946482811545E-2</v>
      </c>
      <c r="O247" s="2">
        <v>1.52E-5</v>
      </c>
    </row>
    <row r="248" spans="1:15" x14ac:dyDescent="0.35">
      <c r="A248" s="1">
        <v>41913</v>
      </c>
      <c r="B248" s="2">
        <v>1E-4</v>
      </c>
      <c r="C248" s="2">
        <v>-1.1200000000000002E-2</v>
      </c>
      <c r="D248" s="2">
        <v>-9.1999999999999998E-3</v>
      </c>
      <c r="E248" s="2">
        <v>1.8100000000000002E-2</v>
      </c>
      <c r="F248" s="2">
        <v>-1.7899999999999999E-2</v>
      </c>
      <c r="G248" s="2">
        <v>4.5000000000000005E-3</v>
      </c>
      <c r="H248" s="2">
        <v>-2.1600000000000001E-2</v>
      </c>
      <c r="I248" s="2">
        <v>-1.9599999999999999E-2</v>
      </c>
      <c r="J248" s="2">
        <v>-1E-3</v>
      </c>
      <c r="K248" s="2">
        <v>-4.8999999999999998E-3</v>
      </c>
      <c r="L248" s="2">
        <v>7.2684000000000004E-3</v>
      </c>
      <c r="M248" s="2">
        <v>1.3870000000000001E-4</v>
      </c>
      <c r="N248" s="2">
        <v>-6.1702410640523397E-2</v>
      </c>
      <c r="O248" s="2">
        <v>1.5399999999999998E-5</v>
      </c>
    </row>
    <row r="249" spans="1:15" x14ac:dyDescent="0.35">
      <c r="A249" s="1">
        <v>41944</v>
      </c>
      <c r="B249" s="2">
        <v>1.89E-2</v>
      </c>
      <c r="C249" s="2">
        <v>1.7100000000000001E-2</v>
      </c>
      <c r="D249" s="2">
        <v>1.6500000000000001E-2</v>
      </c>
      <c r="E249" s="2">
        <v>7.4999999999999997E-2</v>
      </c>
      <c r="F249" s="2">
        <v>-1E-3</v>
      </c>
      <c r="G249" s="2">
        <v>5.6999999999999993E-3</v>
      </c>
      <c r="H249" s="2">
        <v>5.5000000000000005E-3</v>
      </c>
      <c r="I249" s="2">
        <v>1.4000000000000002E-3</v>
      </c>
      <c r="J249" s="2">
        <v>2.0999999999999999E-3</v>
      </c>
      <c r="K249" s="2">
        <v>1.2199999999999999E-2</v>
      </c>
      <c r="L249" s="2">
        <v>1.7154700000000002E-2</v>
      </c>
      <c r="M249" s="2">
        <v>-3.6507000000000002E-3</v>
      </c>
      <c r="N249" s="2">
        <v>-0.11563993921003518</v>
      </c>
      <c r="O249" s="2">
        <v>4.2000000000000004E-6</v>
      </c>
    </row>
    <row r="250" spans="1:15" x14ac:dyDescent="0.35">
      <c r="A250" s="1">
        <v>41974</v>
      </c>
      <c r="B250" s="2">
        <v>3.4999999999999996E-3</v>
      </c>
      <c r="C250" s="2">
        <v>1.9E-3</v>
      </c>
      <c r="D250" s="2">
        <v>-2.5000000000000001E-3</v>
      </c>
      <c r="E250" s="2">
        <v>1.67E-2</v>
      </c>
      <c r="F250" s="2">
        <v>-1.15E-2</v>
      </c>
      <c r="G250" s="2">
        <v>-6.8999999999999999E-3</v>
      </c>
      <c r="H250" s="2">
        <v>-5.5000000000000005E-3</v>
      </c>
      <c r="I250" s="2">
        <v>-4.8999999999999998E-3</v>
      </c>
      <c r="J250" s="2">
        <v>-7.000000000000001E-4</v>
      </c>
      <c r="K250" s="2">
        <v>4.0999999999999995E-3</v>
      </c>
      <c r="L250" s="2">
        <v>-1.88796E-2</v>
      </c>
      <c r="M250" s="2">
        <v>-6.8852999999999996E-3</v>
      </c>
      <c r="N250" s="2">
        <v>-0.14653403854436542</v>
      </c>
      <c r="O250" s="2">
        <v>3.7100000000000001E-5</v>
      </c>
    </row>
    <row r="251" spans="1:15" x14ac:dyDescent="0.35">
      <c r="A251" s="1">
        <v>42005</v>
      </c>
      <c r="B251" s="2">
        <v>2.8000000000000004E-3</v>
      </c>
      <c r="C251" s="2">
        <v>6.6E-3</v>
      </c>
      <c r="D251" s="2">
        <v>2.69E-2</v>
      </c>
      <c r="E251" s="2">
        <v>6.0199999999999997E-2</v>
      </c>
      <c r="F251" s="2">
        <v>-2.0999999999999999E-3</v>
      </c>
      <c r="G251" s="2">
        <v>-3.7000000000000002E-3</v>
      </c>
      <c r="H251" s="2">
        <v>-0.01</v>
      </c>
      <c r="I251" s="2">
        <v>-1.0500000000000001E-2</v>
      </c>
      <c r="J251" s="2">
        <v>-8.1000000000000013E-3</v>
      </c>
      <c r="K251" s="2">
        <v>1.1899999999999999E-2</v>
      </c>
      <c r="L251" s="2">
        <v>-1.54112E-2</v>
      </c>
      <c r="M251" s="2">
        <v>-1.5819E-3</v>
      </c>
      <c r="N251" s="2">
        <v>-7.7923533949867299E-2</v>
      </c>
      <c r="O251" s="2">
        <v>1.5399999999999998E-5</v>
      </c>
    </row>
    <row r="252" spans="1:15" x14ac:dyDescent="0.35">
      <c r="A252" s="1">
        <v>42036</v>
      </c>
      <c r="B252" s="2">
        <v>1.9900000000000001E-2</v>
      </c>
      <c r="C252" s="2">
        <v>-4.0000000000000002E-4</v>
      </c>
      <c r="D252" s="2">
        <v>4.1999999999999997E-3</v>
      </c>
      <c r="E252" s="2">
        <v>-1.15E-2</v>
      </c>
      <c r="F252" s="2">
        <v>9.4999999999999998E-3</v>
      </c>
      <c r="G252" s="2">
        <v>-1.9E-2</v>
      </c>
      <c r="H252" s="2">
        <v>2.2499999999999999E-2</v>
      </c>
      <c r="I252" s="2">
        <v>1.23E-2</v>
      </c>
      <c r="J252" s="2">
        <v>7.4000000000000003E-3</v>
      </c>
      <c r="K252" s="2">
        <v>7.1999999999999998E-3</v>
      </c>
      <c r="L252" s="2">
        <v>5.6128900000000002E-2</v>
      </c>
      <c r="M252" s="2">
        <v>-8.0975000000000005E-3</v>
      </c>
      <c r="N252" s="2">
        <v>6.2648426108816921E-2</v>
      </c>
      <c r="O252" s="2">
        <v>3.9999999999999998E-6</v>
      </c>
    </row>
    <row r="253" spans="1:15" x14ac:dyDescent="0.35">
      <c r="A253" s="1">
        <v>42064</v>
      </c>
      <c r="B253" s="2">
        <v>-4.1999999999999997E-3</v>
      </c>
      <c r="C253" s="2">
        <v>7.4000000000000003E-3</v>
      </c>
      <c r="D253" s="2">
        <v>1.3000000000000001E-2</v>
      </c>
      <c r="E253" s="2">
        <v>2.4E-2</v>
      </c>
      <c r="F253" s="2">
        <v>-2.7000000000000001E-3</v>
      </c>
      <c r="G253" s="2">
        <v>-2.0999999999999999E-3</v>
      </c>
      <c r="H253" s="2">
        <v>3.5999999999999999E-3</v>
      </c>
      <c r="I253" s="2">
        <v>8.9999999999999998E-4</v>
      </c>
      <c r="J253" s="2">
        <v>-8.0000000000000004E-4</v>
      </c>
      <c r="K253" s="2">
        <v>1.0500000000000001E-2</v>
      </c>
      <c r="L253" s="2">
        <v>-1.4897000000000001E-2</v>
      </c>
      <c r="M253" s="2">
        <v>-9.6387E-3</v>
      </c>
      <c r="N253" s="2">
        <v>-7.0480783100651853E-2</v>
      </c>
      <c r="O253" s="2">
        <v>1.5500000000000001E-5</v>
      </c>
    </row>
    <row r="254" spans="1:15" x14ac:dyDescent="0.35">
      <c r="A254" s="1">
        <v>42095</v>
      </c>
      <c r="B254" s="2">
        <v>-2.0000000000000001E-4</v>
      </c>
      <c r="C254" s="2">
        <v>3.3599999999999998E-2</v>
      </c>
      <c r="D254" s="2">
        <v>-7.4999999999999997E-3</v>
      </c>
      <c r="E254" s="2">
        <v>-4.2900000000000001E-2</v>
      </c>
      <c r="F254" s="2">
        <v>2.7300000000000001E-2</v>
      </c>
      <c r="G254" s="2">
        <v>-4.4000000000000003E-3</v>
      </c>
      <c r="H254" s="2">
        <v>8.5000000000000006E-3</v>
      </c>
      <c r="I254" s="2">
        <v>5.6999999999999993E-3</v>
      </c>
      <c r="J254" s="2">
        <v>6.3E-3</v>
      </c>
      <c r="K254" s="2">
        <v>1E-4</v>
      </c>
      <c r="L254" s="2">
        <v>2.9505900000000002E-2</v>
      </c>
      <c r="M254" s="2">
        <v>1.06348E-2</v>
      </c>
      <c r="N254" s="2">
        <v>0.10488047397128164</v>
      </c>
      <c r="O254" s="2">
        <v>1.5E-5</v>
      </c>
    </row>
    <row r="255" spans="1:15" x14ac:dyDescent="0.35">
      <c r="A255" s="1">
        <v>42125</v>
      </c>
      <c r="B255" s="2">
        <v>2.1499999999999998E-2</v>
      </c>
      <c r="C255" s="2">
        <v>3.7000000000000002E-3</v>
      </c>
      <c r="D255" s="2">
        <v>7.0999999999999995E-3</v>
      </c>
      <c r="E255" s="2">
        <v>-8.3999999999999995E-3</v>
      </c>
      <c r="F255" s="2">
        <v>5.1999999999999998E-3</v>
      </c>
      <c r="G255" s="2">
        <v>0.01</v>
      </c>
      <c r="H255" s="2">
        <v>8.5000000000000006E-3</v>
      </c>
      <c r="I255" s="2">
        <v>3.0999999999999999E-3</v>
      </c>
      <c r="J255" s="2">
        <v>4.7999999999999996E-3</v>
      </c>
      <c r="K255" s="2">
        <v>6.5000000000000006E-3</v>
      </c>
      <c r="L255" s="2">
        <v>-5.2819999999999994E-4</v>
      </c>
      <c r="M255" s="2">
        <v>-1.7879100000000002E-2</v>
      </c>
      <c r="N255" s="2">
        <v>-2.007009354242871E-2</v>
      </c>
      <c r="O255" s="2">
        <v>2.5999999999999997E-6</v>
      </c>
    </row>
    <row r="256" spans="1:15" x14ac:dyDescent="0.35">
      <c r="A256" s="1">
        <v>42156</v>
      </c>
      <c r="B256" s="2">
        <v>-4.5999999999999999E-3</v>
      </c>
      <c r="C256" s="2">
        <v>-2.2499999999999999E-2</v>
      </c>
      <c r="D256" s="2">
        <v>-1.7600000000000001E-2</v>
      </c>
      <c r="E256" s="2">
        <v>-5.8099999999999999E-2</v>
      </c>
      <c r="F256" s="2">
        <v>-7.4999999999999997E-3</v>
      </c>
      <c r="G256" s="2">
        <v>1.55E-2</v>
      </c>
      <c r="H256" s="2">
        <v>-1.24E-2</v>
      </c>
      <c r="I256" s="2">
        <v>-1.2199999999999999E-2</v>
      </c>
      <c r="J256" s="2">
        <v>-2.0999999999999999E-3</v>
      </c>
      <c r="K256" s="2">
        <v>-4.1999999999999997E-3</v>
      </c>
      <c r="L256" s="2">
        <v>-2.30992E-2</v>
      </c>
      <c r="M256" s="2">
        <v>-4.3798999999999999E-3</v>
      </c>
      <c r="N256" s="2">
        <v>-1.1233206710247942E-3</v>
      </c>
      <c r="O256" s="2">
        <v>6.6000000000000003E-6</v>
      </c>
    </row>
    <row r="257" spans="1:15" x14ac:dyDescent="0.35">
      <c r="A257" s="1">
        <v>42186</v>
      </c>
      <c r="B257" s="2">
        <v>1.52E-2</v>
      </c>
      <c r="C257" s="2">
        <v>-2.0099999999999996E-2</v>
      </c>
      <c r="D257" s="2">
        <v>1.26E-2</v>
      </c>
      <c r="E257" s="2">
        <v>4.3299999999999998E-2</v>
      </c>
      <c r="F257" s="2">
        <v>-1.04E-2</v>
      </c>
      <c r="G257" s="2">
        <v>5.6000000000000008E-3</v>
      </c>
      <c r="H257" s="2">
        <v>1.8E-3</v>
      </c>
      <c r="I257" s="2">
        <v>-7.4000000000000003E-3</v>
      </c>
      <c r="J257" s="2">
        <v>3.0000000000000001E-3</v>
      </c>
      <c r="K257" s="2">
        <v>0.01</v>
      </c>
      <c r="L257" s="2">
        <v>9.048500000000001E-3</v>
      </c>
      <c r="M257" s="2">
        <v>2.2404999999999999E-3</v>
      </c>
      <c r="N257" s="2">
        <v>-0.15201068475580823</v>
      </c>
      <c r="O257" s="2">
        <v>4.4000000000000002E-6</v>
      </c>
    </row>
    <row r="258" spans="1:15" x14ac:dyDescent="0.35">
      <c r="A258" s="1">
        <v>42217</v>
      </c>
      <c r="B258" s="2">
        <v>-1.9099999999999999E-2</v>
      </c>
      <c r="C258" s="2">
        <v>-2.86E-2</v>
      </c>
      <c r="D258" s="2">
        <v>-2.63E-2</v>
      </c>
      <c r="E258" s="2">
        <v>-2.76E-2</v>
      </c>
      <c r="F258" s="2">
        <v>-2.3999999999999998E-3</v>
      </c>
      <c r="G258" s="2">
        <v>9.4999999999999998E-3</v>
      </c>
      <c r="H258" s="2">
        <v>-2.81E-2</v>
      </c>
      <c r="I258" s="2">
        <v>-1.44E-2</v>
      </c>
      <c r="J258" s="2">
        <v>-4.0000000000000002E-4</v>
      </c>
      <c r="K258" s="2">
        <v>-4.8999999999999998E-3</v>
      </c>
      <c r="L258" s="2">
        <v>-6.8145399999999995E-2</v>
      </c>
      <c r="M258" s="2">
        <v>1.1636000000000001E-3</v>
      </c>
      <c r="N258" s="2">
        <v>2.9910113666264419E-3</v>
      </c>
      <c r="O258" s="2">
        <v>2.5799999999999997E-5</v>
      </c>
    </row>
    <row r="259" spans="1:15" x14ac:dyDescent="0.35">
      <c r="A259" s="1">
        <v>42248</v>
      </c>
      <c r="B259" s="2">
        <v>-1.1200000000000002E-2</v>
      </c>
      <c r="C259" s="2">
        <v>-8.0000000000000002E-3</v>
      </c>
      <c r="D259" s="2">
        <v>-1.5700000000000002E-2</v>
      </c>
      <c r="E259" s="2">
        <v>2.87E-2</v>
      </c>
      <c r="F259" s="2">
        <v>-2.5000000000000001E-3</v>
      </c>
      <c r="G259" s="2">
        <v>6.1999999999999998E-3</v>
      </c>
      <c r="H259" s="2">
        <v>-3.44E-2</v>
      </c>
      <c r="I259" s="2">
        <v>-1.37E-2</v>
      </c>
      <c r="J259" s="2">
        <v>-4.5000000000000005E-3</v>
      </c>
      <c r="K259" s="2">
        <v>-4.3E-3</v>
      </c>
      <c r="L259" s="2">
        <v>-3.5786400000000003E-2</v>
      </c>
      <c r="M259" s="2">
        <v>5.0964000000000001E-3</v>
      </c>
      <c r="N259" s="2">
        <v>-6.5355951555975192E-2</v>
      </c>
      <c r="O259" s="2">
        <v>2.5999999999999997E-6</v>
      </c>
    </row>
    <row r="260" spans="1:15" x14ac:dyDescent="0.35">
      <c r="A260" s="1">
        <v>42278</v>
      </c>
      <c r="B260" s="2">
        <v>1.72E-2</v>
      </c>
      <c r="C260" s="2">
        <v>2.75E-2</v>
      </c>
      <c r="D260" s="2">
        <v>1.29E-2</v>
      </c>
      <c r="E260" s="2">
        <v>-2.4799999999999999E-2</v>
      </c>
      <c r="F260" s="2">
        <v>9.3999999999999986E-3</v>
      </c>
      <c r="G260" s="2">
        <v>-5.8999999999999999E-3</v>
      </c>
      <c r="H260" s="2">
        <v>1.4000000000000002E-3</v>
      </c>
      <c r="I260" s="2">
        <v>-3.0000000000000001E-3</v>
      </c>
      <c r="J260" s="2">
        <v>-2E-3</v>
      </c>
      <c r="K260" s="2">
        <v>7.000000000000001E-4</v>
      </c>
      <c r="L260" s="2">
        <v>7.8750399999999998E-2</v>
      </c>
      <c r="M260" s="2">
        <v>2.1121999999999998E-3</v>
      </c>
      <c r="N260" s="2">
        <v>2.2917908342543294E-3</v>
      </c>
      <c r="O260" s="2">
        <v>-6.9E-6</v>
      </c>
    </row>
    <row r="261" spans="1:15" x14ac:dyDescent="0.35">
      <c r="A261" s="1">
        <v>42309</v>
      </c>
      <c r="B261" s="2">
        <v>-1.1999999999999999E-3</v>
      </c>
      <c r="C261" s="2">
        <v>1.5E-3</v>
      </c>
      <c r="D261" s="2">
        <v>1.41E-2</v>
      </c>
      <c r="E261" s="2">
        <v>3.73E-2</v>
      </c>
      <c r="F261" s="2">
        <v>-7.3000000000000001E-3</v>
      </c>
      <c r="G261" s="2">
        <v>-1.03E-2</v>
      </c>
      <c r="H261" s="2">
        <v>-1.1699999999999999E-2</v>
      </c>
      <c r="I261" s="2">
        <v>-7.4999999999999997E-3</v>
      </c>
      <c r="J261" s="2">
        <v>8.0000000000000004E-4</v>
      </c>
      <c r="K261" s="2">
        <v>2.3E-3</v>
      </c>
      <c r="L261" s="2">
        <v>-7.8122E-3</v>
      </c>
      <c r="M261" s="2">
        <v>-1.6556299999999999E-2</v>
      </c>
      <c r="N261" s="2">
        <v>-9.3936462674582416E-2</v>
      </c>
      <c r="O261" s="2">
        <v>6.8000000000000001E-6</v>
      </c>
    </row>
    <row r="262" spans="1:15" x14ac:dyDescent="0.35">
      <c r="A262" s="1">
        <v>42339</v>
      </c>
      <c r="B262" s="2">
        <v>-1E-4</v>
      </c>
      <c r="C262" s="2">
        <v>-1.1999999999999999E-3</v>
      </c>
      <c r="D262" s="2">
        <v>-2.0499999999999997E-2</v>
      </c>
      <c r="E262" s="2">
        <v>-2.1899999999999999E-2</v>
      </c>
      <c r="F262" s="2">
        <v>-7.8000000000000005E-3</v>
      </c>
      <c r="G262" s="2">
        <v>1.6E-2</v>
      </c>
      <c r="H262" s="2">
        <v>-1.3000000000000001E-2</v>
      </c>
      <c r="I262" s="2">
        <v>-7.0999999999999995E-3</v>
      </c>
      <c r="J262" s="2">
        <v>1.5E-3</v>
      </c>
      <c r="K262" s="2">
        <v>2.0999999999999999E-3</v>
      </c>
      <c r="L262" s="2">
        <v>-1.7613699999999999E-2</v>
      </c>
      <c r="M262" s="2">
        <v>5.3154000000000005E-3</v>
      </c>
      <c r="N262" s="2">
        <v>-9.0248381549234591E-2</v>
      </c>
      <c r="O262" s="2">
        <v>8.9599999999999996E-5</v>
      </c>
    </row>
    <row r="263" spans="1:15" x14ac:dyDescent="0.35">
      <c r="A263" s="1">
        <v>42370</v>
      </c>
      <c r="B263" s="2">
        <v>-2.7799999999999998E-2</v>
      </c>
      <c r="C263" s="2">
        <v>-3.4500000000000003E-2</v>
      </c>
      <c r="D263" s="2">
        <v>-5.6999999999999993E-3</v>
      </c>
      <c r="E263" s="2">
        <v>4.0199999999999993E-2</v>
      </c>
      <c r="F263" s="2">
        <v>-1.9699999999999999E-2</v>
      </c>
      <c r="G263" s="2">
        <v>-1.1699999999999999E-2</v>
      </c>
      <c r="H263" s="2">
        <v>-3.04E-2</v>
      </c>
      <c r="I263" s="2">
        <v>-1.3600000000000001E-2</v>
      </c>
      <c r="J263" s="2">
        <v>-7.6E-3</v>
      </c>
      <c r="K263" s="2">
        <v>-4.7999999999999996E-3</v>
      </c>
      <c r="L263" s="2">
        <v>-6.00756E-2</v>
      </c>
      <c r="M263" s="2">
        <v>8.665899999999999E-3</v>
      </c>
      <c r="N263" s="2">
        <v>-5.3092292104153824E-2</v>
      </c>
      <c r="O263" s="2">
        <v>1.1350000000000001E-4</v>
      </c>
    </row>
    <row r="264" spans="1:15" x14ac:dyDescent="0.35">
      <c r="A264" s="1">
        <v>42401</v>
      </c>
      <c r="B264" s="2">
        <v>-1.7600000000000001E-2</v>
      </c>
      <c r="C264" s="2">
        <v>-8.6999999999999994E-3</v>
      </c>
      <c r="D264" s="2">
        <v>-1.55E-2</v>
      </c>
      <c r="E264" s="2">
        <v>3.2300000000000002E-2</v>
      </c>
      <c r="F264" s="2">
        <v>-8.9999999999999998E-4</v>
      </c>
      <c r="G264" s="2">
        <v>-7.3000000000000001E-3</v>
      </c>
      <c r="H264" s="2">
        <v>-1.8100000000000002E-2</v>
      </c>
      <c r="I264" s="2">
        <v>-1.1599999999999999E-2</v>
      </c>
      <c r="J264" s="2">
        <v>-1.0500000000000001E-2</v>
      </c>
      <c r="K264" s="2">
        <v>-8.3999999999999995E-3</v>
      </c>
      <c r="L264" s="2">
        <v>-6.3219999999999995E-3</v>
      </c>
      <c r="M264" s="2">
        <v>2.2267700000000001E-2</v>
      </c>
      <c r="N264" s="2">
        <v>-2.0312440120218375E-2</v>
      </c>
      <c r="O264" s="2">
        <v>1.796E-4</v>
      </c>
    </row>
    <row r="265" spans="1:15" x14ac:dyDescent="0.35">
      <c r="A265" s="1">
        <v>42430</v>
      </c>
      <c r="B265" s="2">
        <v>6.7000000000000002E-3</v>
      </c>
      <c r="C265" s="2">
        <v>3.1899999999999998E-2</v>
      </c>
      <c r="D265" s="2">
        <v>-1.2999999999999999E-3</v>
      </c>
      <c r="E265" s="2">
        <v>-2.8300000000000002E-2</v>
      </c>
      <c r="F265" s="2">
        <v>1.7000000000000001E-2</v>
      </c>
      <c r="G265" s="2">
        <v>1.5600000000000001E-2</v>
      </c>
      <c r="H265" s="2">
        <v>3.0000000000000001E-3</v>
      </c>
      <c r="I265" s="2">
        <v>5.6999999999999993E-3</v>
      </c>
      <c r="J265" s="2">
        <v>5.8999999999999999E-3</v>
      </c>
      <c r="K265" s="2">
        <v>7.4000000000000003E-3</v>
      </c>
      <c r="L265" s="2">
        <v>7.4797299999999997E-2</v>
      </c>
      <c r="M265" s="2">
        <v>2.7022900000000002E-2</v>
      </c>
      <c r="N265" s="2">
        <v>4.8127736607003313E-2</v>
      </c>
      <c r="O265" s="2">
        <v>2.0060000000000002E-4</v>
      </c>
    </row>
    <row r="266" spans="1:15" x14ac:dyDescent="0.35">
      <c r="A266" s="1">
        <v>42461</v>
      </c>
      <c r="B266" s="2">
        <v>-6.9999999999999993E-3</v>
      </c>
      <c r="C266" s="2">
        <v>1.21E-2</v>
      </c>
      <c r="D266" s="2">
        <v>2.5000000000000001E-3</v>
      </c>
      <c r="E266" s="2">
        <v>-3.04E-2</v>
      </c>
      <c r="F266" s="2">
        <v>1.4800000000000001E-2</v>
      </c>
      <c r="G266" s="2">
        <v>-8.6999999999999994E-3</v>
      </c>
      <c r="H266" s="2">
        <v>1.67E-2</v>
      </c>
      <c r="I266" s="2">
        <v>1.6200000000000003E-2</v>
      </c>
      <c r="J266" s="2">
        <v>1.4199999999999999E-2</v>
      </c>
      <c r="K266" s="2">
        <v>4.0000000000000001E-3</v>
      </c>
      <c r="L266" s="2">
        <v>1.5351500000000001E-2</v>
      </c>
      <c r="M266" s="2">
        <v>1.33013E-2</v>
      </c>
      <c r="N266" s="2">
        <v>9.6583080067188881E-2</v>
      </c>
      <c r="O266" s="2">
        <v>1.4340000000000002E-4</v>
      </c>
    </row>
    <row r="267" spans="1:15" x14ac:dyDescent="0.35">
      <c r="A267" s="1">
        <v>42491</v>
      </c>
      <c r="B267" s="2">
        <v>1.38E-2</v>
      </c>
      <c r="C267" s="2">
        <v>-2.0999999999999999E-3</v>
      </c>
      <c r="D267" s="2">
        <v>-2.3E-3</v>
      </c>
      <c r="E267" s="2">
        <v>-3.2000000000000001E-2</v>
      </c>
      <c r="F267" s="2">
        <v>5.7999999999999996E-3</v>
      </c>
      <c r="G267" s="2">
        <v>2.0999999999999999E-3</v>
      </c>
      <c r="H267" s="2">
        <v>1.01E-2</v>
      </c>
      <c r="I267" s="2">
        <v>8.0000000000000002E-3</v>
      </c>
      <c r="J267" s="2">
        <v>1.1999999999999999E-3</v>
      </c>
      <c r="K267" s="2">
        <v>9.3999999999999986E-3</v>
      </c>
      <c r="L267" s="2">
        <v>2.1075E-3</v>
      </c>
      <c r="M267" s="2">
        <v>-1.3415099999999999E-2</v>
      </c>
      <c r="N267" s="2">
        <v>2.1939080531279534E-2</v>
      </c>
      <c r="O267" s="2">
        <v>1.4190000000000001E-4</v>
      </c>
    </row>
    <row r="268" spans="1:15" x14ac:dyDescent="0.35">
      <c r="A268" s="1">
        <v>42522</v>
      </c>
      <c r="B268" s="2">
        <v>-1.8700000000000001E-2</v>
      </c>
      <c r="C268" s="2">
        <v>7.7000000000000002E-3</v>
      </c>
      <c r="D268" s="2">
        <v>6.8999999999999999E-3</v>
      </c>
      <c r="E268" s="2">
        <v>4.1900000000000007E-2</v>
      </c>
      <c r="F268" s="2">
        <v>5.6000000000000008E-3</v>
      </c>
      <c r="G268" s="2">
        <v>-2.53E-2</v>
      </c>
      <c r="H268" s="2">
        <v>-5.5000000000000005E-3</v>
      </c>
      <c r="I268" s="2">
        <v>-4.7999999999999996E-3</v>
      </c>
      <c r="J268" s="2">
        <v>-5.0000000000000001E-3</v>
      </c>
      <c r="K268" s="2">
        <v>-1E-3</v>
      </c>
      <c r="L268" s="2">
        <v>-5.5273000000000006E-3</v>
      </c>
      <c r="M268" s="2">
        <v>2.9202200000000001E-2</v>
      </c>
      <c r="N268" s="2">
        <v>8.012314195777996E-4</v>
      </c>
      <c r="O268" s="2">
        <v>1.6249999999999999E-4</v>
      </c>
    </row>
    <row r="269" spans="1:15" x14ac:dyDescent="0.35">
      <c r="A269" s="1">
        <v>42552</v>
      </c>
      <c r="B269" s="2">
        <v>1.3000000000000001E-2</v>
      </c>
      <c r="C269" s="2">
        <v>1.7899999999999999E-2</v>
      </c>
      <c r="D269" s="2">
        <v>2.8999999999999998E-3</v>
      </c>
      <c r="E269" s="2">
        <v>1.61E-2</v>
      </c>
      <c r="F269" s="2">
        <v>1.4800000000000001E-2</v>
      </c>
      <c r="G269" s="2">
        <v>8.6E-3</v>
      </c>
      <c r="H269" s="2">
        <v>1.52E-2</v>
      </c>
      <c r="I269" s="2">
        <v>1.0700000000000001E-2</v>
      </c>
      <c r="J269" s="2">
        <v>1.0800000000000001E-2</v>
      </c>
      <c r="K269" s="2">
        <v>1.0700000000000001E-2</v>
      </c>
      <c r="L269" s="2">
        <v>4.33978E-2</v>
      </c>
      <c r="M269" s="2">
        <v>7.5378999999999993E-3</v>
      </c>
      <c r="N269" s="2">
        <v>-0.10057132426160051</v>
      </c>
      <c r="O269" s="2">
        <v>1.6009999999999999E-4</v>
      </c>
    </row>
    <row r="270" spans="1:15" x14ac:dyDescent="0.35">
      <c r="A270" s="1">
        <v>42583</v>
      </c>
      <c r="B270" s="2">
        <v>4.4000000000000003E-3</v>
      </c>
      <c r="C270" s="2">
        <v>1.8000000000000002E-2</v>
      </c>
      <c r="D270" s="2">
        <v>1.8E-3</v>
      </c>
      <c r="E270" s="2">
        <v>-3.0899999999999997E-2</v>
      </c>
      <c r="F270" s="2">
        <v>1.26E-2</v>
      </c>
      <c r="G270" s="2">
        <v>1E-3</v>
      </c>
      <c r="H270" s="2">
        <v>1.3300000000000001E-2</v>
      </c>
      <c r="I270" s="2">
        <v>9.8999999999999991E-3</v>
      </c>
      <c r="J270" s="2">
        <v>7.6E-3</v>
      </c>
      <c r="K270" s="2">
        <v>8.6999999999999994E-3</v>
      </c>
      <c r="L270" s="2">
        <v>3.8501000000000004E-3</v>
      </c>
      <c r="M270" s="2">
        <v>-4.8570999999999996E-3</v>
      </c>
      <c r="N270" s="2">
        <v>1.753601396066512E-2</v>
      </c>
      <c r="O270" s="2">
        <v>1.5320000000000001E-4</v>
      </c>
    </row>
    <row r="271" spans="1:15" x14ac:dyDescent="0.35">
      <c r="A271" s="1">
        <v>42614</v>
      </c>
      <c r="B271" s="2">
        <v>1.2999999999999999E-3</v>
      </c>
      <c r="C271" s="2">
        <v>5.6999999999999993E-3</v>
      </c>
      <c r="D271" s="2">
        <v>1.1000000000000001E-3</v>
      </c>
      <c r="E271" s="2">
        <v>-1.72E-2</v>
      </c>
      <c r="F271" s="2">
        <v>1.04E-2</v>
      </c>
      <c r="G271" s="2">
        <v>6.1999999999999998E-3</v>
      </c>
      <c r="H271" s="2">
        <v>8.9999999999999998E-4</v>
      </c>
      <c r="I271" s="2">
        <v>6.7000000000000002E-3</v>
      </c>
      <c r="J271" s="2">
        <v>7.4999999999999997E-3</v>
      </c>
      <c r="K271" s="2">
        <v>5.8999999999999999E-3</v>
      </c>
      <c r="L271" s="2">
        <v>6.5629E-3</v>
      </c>
      <c r="M271" s="2">
        <v>5.5059999999999996E-3</v>
      </c>
      <c r="N271" s="2">
        <v>4.0610404713982161E-2</v>
      </c>
      <c r="O271" s="2">
        <v>2.2669999999999998E-4</v>
      </c>
    </row>
    <row r="272" spans="1:15" x14ac:dyDescent="0.35">
      <c r="A272" s="1">
        <v>42644</v>
      </c>
      <c r="B272" s="2">
        <v>-9.300000000000001E-3</v>
      </c>
      <c r="C272" s="2">
        <v>3.9000000000000003E-3</v>
      </c>
      <c r="D272" s="2">
        <v>1.5100000000000001E-2</v>
      </c>
      <c r="E272" s="2">
        <v>-4.1700000000000001E-2</v>
      </c>
      <c r="F272" s="2">
        <v>7.000000000000001E-4</v>
      </c>
      <c r="G272" s="2">
        <v>-2.7000000000000001E-3</v>
      </c>
      <c r="H272" s="2">
        <v>-8.0000000000000004E-4</v>
      </c>
      <c r="I272" s="2">
        <v>1.1299999999999999E-2</v>
      </c>
      <c r="J272" s="2">
        <v>4.1999999999999997E-3</v>
      </c>
      <c r="K272" s="2">
        <v>1E-3</v>
      </c>
      <c r="L272" s="2">
        <v>-1.6733700000000001E-2</v>
      </c>
      <c r="M272" s="2">
        <v>-2.7755100000000001E-2</v>
      </c>
      <c r="N272" s="2">
        <v>-1.5085157860835361E-2</v>
      </c>
      <c r="O272" s="2">
        <v>1.73E-4</v>
      </c>
    </row>
    <row r="273" spans="1:15" x14ac:dyDescent="0.35">
      <c r="A273" s="1">
        <v>42675</v>
      </c>
      <c r="B273" s="2">
        <v>-1.2999999999999999E-3</v>
      </c>
      <c r="C273" s="2">
        <v>-4.7999999999999996E-3</v>
      </c>
      <c r="D273" s="2">
        <v>1.9299999999999998E-2</v>
      </c>
      <c r="E273" s="2">
        <v>-1.7399999999999999E-2</v>
      </c>
      <c r="F273" s="2">
        <v>-4.0000000000000002E-4</v>
      </c>
      <c r="G273" s="2">
        <v>-1.89E-2</v>
      </c>
      <c r="H273" s="2">
        <v>1.1000000000000001E-2</v>
      </c>
      <c r="I273" s="2">
        <v>1.0700000000000001E-2</v>
      </c>
      <c r="J273" s="2">
        <v>5.0000000000000001E-3</v>
      </c>
      <c r="K273" s="2">
        <v>-5.1999999999999998E-3</v>
      </c>
      <c r="L273" s="2">
        <v>8.0898000000000012E-3</v>
      </c>
      <c r="M273" s="2">
        <v>-3.9731599999999999E-2</v>
      </c>
      <c r="N273" s="2">
        <v>2.5033765055559924E-2</v>
      </c>
      <c r="O273" s="2">
        <v>1.3990000000000001E-4</v>
      </c>
    </row>
    <row r="274" spans="1:15" x14ac:dyDescent="0.35">
      <c r="A274" s="1">
        <v>42705</v>
      </c>
      <c r="B274" s="2">
        <v>8.6E-3</v>
      </c>
      <c r="C274" s="2">
        <v>-1.7000000000000001E-3</v>
      </c>
      <c r="D274" s="2">
        <v>1.0800000000000001E-2</v>
      </c>
      <c r="E274" s="2">
        <v>2E-3</v>
      </c>
      <c r="F274" s="2">
        <v>3.9000000000000003E-3</v>
      </c>
      <c r="G274" s="2">
        <v>-5.0000000000000001E-3</v>
      </c>
      <c r="H274" s="2">
        <v>1.23E-2</v>
      </c>
      <c r="I274" s="2">
        <v>1.34E-2</v>
      </c>
      <c r="J274" s="2">
        <v>9.1000000000000004E-3</v>
      </c>
      <c r="K274" s="2">
        <v>1.5800000000000002E-2</v>
      </c>
      <c r="L274" s="2">
        <v>2.19998E-2</v>
      </c>
      <c r="M274" s="2">
        <v>-4.5941999999999997E-3</v>
      </c>
      <c r="N274" s="2">
        <v>4.607512980515098E-2</v>
      </c>
      <c r="O274" s="2">
        <v>3.1510000000000002E-4</v>
      </c>
    </row>
    <row r="275" spans="1:15" x14ac:dyDescent="0.35">
      <c r="A275" s="1">
        <v>42736</v>
      </c>
      <c r="B275" s="2">
        <v>1.1200000000000002E-2</v>
      </c>
      <c r="C275" s="2">
        <v>2.1400000000000002E-2</v>
      </c>
      <c r="D275" s="2">
        <v>-2.8000000000000004E-3</v>
      </c>
      <c r="E275" s="2">
        <v>-1.4499999999999999E-2</v>
      </c>
      <c r="F275" s="2">
        <v>1.3100000000000001E-2</v>
      </c>
      <c r="G275" s="2">
        <v>2.0099999999999996E-2</v>
      </c>
      <c r="H275" s="2">
        <v>1.3500000000000002E-2</v>
      </c>
      <c r="I275" s="2">
        <v>1.24E-2</v>
      </c>
      <c r="J275" s="2">
        <v>9.5999999999999992E-3</v>
      </c>
      <c r="K275" s="2">
        <v>8.0000000000000002E-3</v>
      </c>
      <c r="L275" s="2">
        <v>2.7557399999999999E-2</v>
      </c>
      <c r="M275" s="2">
        <v>1.12738E-2</v>
      </c>
      <c r="N275" s="2">
        <v>-1.4229686064428867E-2</v>
      </c>
      <c r="O275" s="2">
        <v>3.7600000000000003E-4</v>
      </c>
    </row>
    <row r="276" spans="1:15" x14ac:dyDescent="0.35">
      <c r="A276" s="1">
        <v>42767</v>
      </c>
      <c r="B276" s="2">
        <v>1.3600000000000001E-2</v>
      </c>
      <c r="C276" s="2">
        <v>1.01E-2</v>
      </c>
      <c r="D276" s="2">
        <v>3.3E-3</v>
      </c>
      <c r="E276" s="2">
        <v>2.3900000000000001E-2</v>
      </c>
      <c r="F276" s="2">
        <v>1.1299999999999999E-2</v>
      </c>
      <c r="G276" s="2">
        <v>-1.1200000000000002E-2</v>
      </c>
      <c r="H276" s="2">
        <v>1.0700000000000001E-2</v>
      </c>
      <c r="I276" s="2">
        <v>9.300000000000001E-3</v>
      </c>
      <c r="J276" s="2">
        <v>7.1999999999999998E-3</v>
      </c>
      <c r="K276" s="2">
        <v>9.300000000000001E-3</v>
      </c>
      <c r="L276" s="2">
        <v>2.8498000000000002E-2</v>
      </c>
      <c r="M276" s="2">
        <v>4.7260999999999996E-3</v>
      </c>
      <c r="N276" s="2">
        <v>2.3211542899640438E-3</v>
      </c>
      <c r="O276" s="2">
        <v>3.7550000000000002E-4</v>
      </c>
    </row>
    <row r="277" spans="1:15" x14ac:dyDescent="0.35">
      <c r="A277" s="1">
        <v>42795</v>
      </c>
      <c r="B277" s="2">
        <v>9.3999999999999986E-3</v>
      </c>
      <c r="C277" s="2">
        <v>1.0700000000000001E-2</v>
      </c>
      <c r="D277" s="2">
        <v>1.9E-3</v>
      </c>
      <c r="E277" s="2">
        <v>-1.9099999999999999E-2</v>
      </c>
      <c r="F277" s="2">
        <v>-2.0999999999999999E-3</v>
      </c>
      <c r="G277" s="2">
        <v>1.2500000000000001E-2</v>
      </c>
      <c r="H277" s="2">
        <v>2.2000000000000001E-3</v>
      </c>
      <c r="I277" s="2">
        <v>5.0000000000000001E-4</v>
      </c>
      <c r="J277" s="2">
        <v>6.1999999999999998E-3</v>
      </c>
      <c r="K277" s="2">
        <v>0.01</v>
      </c>
      <c r="L277" s="2">
        <v>1.2899799999999999E-2</v>
      </c>
      <c r="M277" s="2">
        <v>1.5367E-3</v>
      </c>
      <c r="N277" s="2">
        <v>-3.9932911902130164E-2</v>
      </c>
      <c r="O277" s="2">
        <v>3.4590000000000001E-4</v>
      </c>
    </row>
    <row r="278" spans="1:15" x14ac:dyDescent="0.35">
      <c r="A278" s="1">
        <v>42826</v>
      </c>
      <c r="B278" s="2">
        <v>1.4800000000000001E-2</v>
      </c>
      <c r="C278" s="2">
        <v>1.09E-2</v>
      </c>
      <c r="D278" s="2">
        <v>-5.8999999999999999E-3</v>
      </c>
      <c r="E278" s="2">
        <v>-5.4000000000000003E-3</v>
      </c>
      <c r="F278" s="2">
        <v>2.8999999999999998E-3</v>
      </c>
      <c r="G278" s="2">
        <v>1.7000000000000001E-3</v>
      </c>
      <c r="H278" s="2">
        <v>5.7999999999999996E-3</v>
      </c>
      <c r="I278" s="2">
        <v>1.0200000000000001E-2</v>
      </c>
      <c r="J278" s="2">
        <v>3.7000000000000002E-3</v>
      </c>
      <c r="K278" s="2">
        <v>8.3000000000000001E-3</v>
      </c>
      <c r="L278" s="2">
        <v>1.60468E-2</v>
      </c>
      <c r="M278" s="2">
        <v>1.1271700000000001E-2</v>
      </c>
      <c r="N278" s="2">
        <v>-2.1286911152428641E-2</v>
      </c>
      <c r="O278" s="2">
        <v>6.1609999999999996E-4</v>
      </c>
    </row>
    <row r="279" spans="1:15" x14ac:dyDescent="0.35">
      <c r="A279" s="1">
        <v>42856</v>
      </c>
      <c r="B279" s="2">
        <v>1.7500000000000002E-2</v>
      </c>
      <c r="C279" s="2">
        <v>8.199999999999999E-3</v>
      </c>
      <c r="D279" s="2">
        <v>-4.8999999999999998E-3</v>
      </c>
      <c r="E279" s="2">
        <v>4.3E-3</v>
      </c>
      <c r="F279" s="2">
        <v>8.9999999999999998E-4</v>
      </c>
      <c r="G279" s="2">
        <v>-2.8000000000000004E-3</v>
      </c>
      <c r="H279" s="2">
        <v>9.5999999999999992E-3</v>
      </c>
      <c r="I279" s="2">
        <v>5.6000000000000008E-3</v>
      </c>
      <c r="J279" s="2">
        <v>8.8000000000000005E-3</v>
      </c>
      <c r="K279" s="2">
        <v>1.4999999999999999E-2</v>
      </c>
      <c r="L279" s="2">
        <v>2.2967100000000001E-2</v>
      </c>
      <c r="M279" s="2">
        <v>1.54746E-2</v>
      </c>
      <c r="N279" s="2">
        <v>-1.5482100958346692E-2</v>
      </c>
      <c r="O279" s="2">
        <v>5.7570000000000006E-4</v>
      </c>
    </row>
    <row r="280" spans="1:15" x14ac:dyDescent="0.35">
      <c r="A280" s="1">
        <v>42887</v>
      </c>
      <c r="B280" s="2">
        <v>-1.9E-3</v>
      </c>
      <c r="C280" s="2">
        <v>7.3000000000000001E-3</v>
      </c>
      <c r="D280" s="2">
        <v>-6.9999999999999993E-3</v>
      </c>
      <c r="E280" s="2">
        <v>-3.2899999999999999E-2</v>
      </c>
      <c r="F280" s="2">
        <v>-1.7000000000000001E-3</v>
      </c>
      <c r="G280" s="2">
        <v>4.7999999999999996E-3</v>
      </c>
      <c r="H280" s="2">
        <v>-4.5000000000000005E-3</v>
      </c>
      <c r="I280" s="2">
        <v>5.9999999999999995E-4</v>
      </c>
      <c r="J280" s="2">
        <v>3.5999999999999999E-3</v>
      </c>
      <c r="K280" s="2">
        <v>-5.0000000000000001E-4</v>
      </c>
      <c r="L280" s="2">
        <v>4.9617000000000003E-3</v>
      </c>
      <c r="M280" s="2">
        <v>-8.7749999999999992E-4</v>
      </c>
      <c r="N280" s="2">
        <v>-1.9404320839906671E-2</v>
      </c>
      <c r="O280" s="2">
        <v>7.1999999999999994E-4</v>
      </c>
    </row>
    <row r="281" spans="1:15" x14ac:dyDescent="0.35">
      <c r="A281" s="1">
        <v>42917</v>
      </c>
      <c r="B281" s="2">
        <v>1.9E-2</v>
      </c>
      <c r="C281" s="2">
        <v>2.1099999999999997E-2</v>
      </c>
      <c r="D281" s="2">
        <v>1.34E-2</v>
      </c>
      <c r="E281" s="2">
        <v>1.29E-2</v>
      </c>
      <c r="F281" s="2">
        <v>1.2199999999999999E-2</v>
      </c>
      <c r="G281" s="2">
        <v>3.4700000000000002E-2</v>
      </c>
      <c r="H281" s="2">
        <v>1.24E-2</v>
      </c>
      <c r="I281" s="2">
        <v>6.8000000000000005E-3</v>
      </c>
      <c r="J281" s="2">
        <v>8.6999999999999994E-3</v>
      </c>
      <c r="K281" s="2">
        <v>7.7000000000000002E-3</v>
      </c>
      <c r="L281" s="2">
        <v>2.83103E-2</v>
      </c>
      <c r="M281" s="2">
        <v>1.6813100000000001E-2</v>
      </c>
      <c r="N281" s="2">
        <v>4.4827737112369745E-2</v>
      </c>
      <c r="O281" s="2">
        <v>7.3459999999999997E-4</v>
      </c>
    </row>
    <row r="282" spans="1:15" x14ac:dyDescent="0.35">
      <c r="A282" s="1">
        <v>42948</v>
      </c>
      <c r="B282" s="2">
        <v>8.3000000000000001E-3</v>
      </c>
      <c r="C282" s="2">
        <v>1.7399999999999999E-2</v>
      </c>
      <c r="D282" s="2">
        <v>3.5999999999999999E-3</v>
      </c>
      <c r="E282" s="2">
        <v>2.7699999999999999E-2</v>
      </c>
      <c r="F282" s="2">
        <v>-2.8000000000000004E-3</v>
      </c>
      <c r="G282" s="2">
        <v>9.7000000000000003E-3</v>
      </c>
      <c r="H282" s="2">
        <v>-7.0999999999999995E-3</v>
      </c>
      <c r="I282" s="2">
        <v>1.8E-3</v>
      </c>
      <c r="J282" s="2">
        <v>5.5000000000000005E-3</v>
      </c>
      <c r="K282" s="2">
        <v>7.4000000000000003E-3</v>
      </c>
      <c r="L282" s="2">
        <v>4.3206E-3</v>
      </c>
      <c r="M282" s="2">
        <v>9.9067000000000009E-3</v>
      </c>
      <c r="N282" s="2">
        <v>-7.798783284913526E-3</v>
      </c>
      <c r="O282" s="2">
        <v>8.5760000000000003E-4</v>
      </c>
    </row>
    <row r="283" spans="1:15" x14ac:dyDescent="0.35">
      <c r="A283" s="1">
        <v>42979</v>
      </c>
      <c r="B283" s="2">
        <v>2.3999999999999998E-3</v>
      </c>
      <c r="C283" s="2">
        <v>1.6299999999999999E-2</v>
      </c>
      <c r="D283" s="2">
        <v>1.1999999999999999E-3</v>
      </c>
      <c r="E283" s="2">
        <v>-2.6600000000000002E-2</v>
      </c>
      <c r="F283" s="2">
        <v>6.6E-3</v>
      </c>
      <c r="G283" s="2">
        <v>-8.0000000000000004E-4</v>
      </c>
      <c r="H283" s="2">
        <v>3.8E-3</v>
      </c>
      <c r="I283" s="2">
        <v>6.8999999999999999E-3</v>
      </c>
      <c r="J283" s="2">
        <v>-1.1899999999999999E-2</v>
      </c>
      <c r="K283" s="2">
        <v>-1.2999999999999999E-3</v>
      </c>
      <c r="L283" s="2">
        <v>1.9693799999999997E-2</v>
      </c>
      <c r="M283" s="2">
        <v>-9.0077000000000004E-3</v>
      </c>
      <c r="N283" s="2">
        <v>3.2676180026676258E-2</v>
      </c>
      <c r="O283" s="2">
        <v>7.9569999999999999E-4</v>
      </c>
    </row>
    <row r="284" spans="1:15" x14ac:dyDescent="0.35">
      <c r="A284" s="1">
        <v>43009</v>
      </c>
      <c r="B284" s="2">
        <v>2.0499999999999997E-2</v>
      </c>
      <c r="C284" s="2">
        <v>1.8100000000000002E-2</v>
      </c>
      <c r="D284" s="2">
        <v>7.9000000000000008E-3</v>
      </c>
      <c r="E284" s="2">
        <v>4.99E-2</v>
      </c>
      <c r="F284" s="2">
        <v>4.0999999999999995E-3</v>
      </c>
      <c r="G284" s="2">
        <v>-5.8999999999999999E-3</v>
      </c>
      <c r="H284" s="2">
        <v>2.3999999999999998E-3</v>
      </c>
      <c r="I284" s="2">
        <v>5.3E-3</v>
      </c>
      <c r="J284" s="2">
        <v>8.199999999999999E-3</v>
      </c>
      <c r="K284" s="2">
        <v>6.0999999999999995E-3</v>
      </c>
      <c r="L284" s="2">
        <v>2.0995300000000001E-2</v>
      </c>
      <c r="M284" s="2">
        <v>-3.7836999999999997E-3</v>
      </c>
      <c r="N284" s="2">
        <v>3.7469927895759043E-2</v>
      </c>
      <c r="O284" s="2">
        <v>8.1369999999999999E-4</v>
      </c>
    </row>
    <row r="285" spans="1:15" x14ac:dyDescent="0.35">
      <c r="A285" s="1">
        <v>43040</v>
      </c>
      <c r="B285" s="2">
        <v>3.5999999999999999E-3</v>
      </c>
      <c r="C285" s="2">
        <v>4.7999999999999996E-3</v>
      </c>
      <c r="D285" s="2">
        <v>8.0000000000000004E-4</v>
      </c>
      <c r="E285" s="2">
        <v>-8.9999999999999998E-4</v>
      </c>
      <c r="F285" s="2">
        <v>-5.3E-3</v>
      </c>
      <c r="G285" s="2">
        <v>-4.4000000000000003E-3</v>
      </c>
      <c r="H285" s="2">
        <v>-2.7000000000000001E-3</v>
      </c>
      <c r="I285" s="2">
        <v>-3.8E-3</v>
      </c>
      <c r="J285" s="2">
        <v>4.7999999999999996E-3</v>
      </c>
      <c r="K285" s="2">
        <v>1.1999999999999999E-3</v>
      </c>
      <c r="L285" s="2">
        <v>1.9815900000000001E-2</v>
      </c>
      <c r="M285" s="2">
        <v>1.11053E-2</v>
      </c>
      <c r="N285" s="2">
        <v>1.3726151679534433E-2</v>
      </c>
      <c r="O285" s="2">
        <v>8.1720000000000002E-4</v>
      </c>
    </row>
    <row r="286" spans="1:15" x14ac:dyDescent="0.35">
      <c r="A286" s="1">
        <v>43070</v>
      </c>
      <c r="B286" s="2">
        <v>8.3000000000000001E-3</v>
      </c>
      <c r="C286" s="2">
        <v>1.0800000000000001E-2</v>
      </c>
      <c r="D286" s="2">
        <v>9.8999999999999991E-3</v>
      </c>
      <c r="E286" s="2">
        <v>1.6399999999999998E-2</v>
      </c>
      <c r="F286" s="2">
        <v>9.8999999999999991E-3</v>
      </c>
      <c r="G286" s="2">
        <v>2.4E-2</v>
      </c>
      <c r="H286" s="2">
        <v>1.54E-2</v>
      </c>
      <c r="I286" s="2">
        <v>1.52E-2</v>
      </c>
      <c r="J286" s="2">
        <v>9.1000000000000004E-3</v>
      </c>
      <c r="K286" s="2">
        <v>-4.7999999999999996E-3</v>
      </c>
      <c r="L286" s="2">
        <v>1.6458199999999999E-2</v>
      </c>
      <c r="M286" s="2">
        <v>3.4649000000000004E-3</v>
      </c>
      <c r="N286" s="2">
        <v>4.3178291311037731E-2</v>
      </c>
      <c r="O286" s="2">
        <v>9.7610000000000004E-4</v>
      </c>
    </row>
    <row r="287" spans="1:15" x14ac:dyDescent="0.35">
      <c r="A287" s="1">
        <v>43101</v>
      </c>
      <c r="B287" s="2">
        <v>3.1099999999999999E-2</v>
      </c>
      <c r="C287" s="2">
        <v>3.5699999999999996E-2</v>
      </c>
      <c r="D287" s="2">
        <v>3.1300000000000001E-2</v>
      </c>
      <c r="E287" s="2">
        <v>4.6600000000000003E-2</v>
      </c>
      <c r="F287" s="2">
        <v>1.8200000000000001E-2</v>
      </c>
      <c r="G287" s="2">
        <v>2.06E-2</v>
      </c>
      <c r="H287" s="2">
        <v>1.61E-2</v>
      </c>
      <c r="I287" s="2">
        <v>1.38E-2</v>
      </c>
      <c r="J287" s="2">
        <v>8.6999999999999994E-3</v>
      </c>
      <c r="K287" s="2">
        <v>2.8900000000000002E-2</v>
      </c>
      <c r="L287" s="2">
        <v>5.6624499999999994E-2</v>
      </c>
      <c r="M287" s="2">
        <v>1.1916899999999999E-2</v>
      </c>
      <c r="N287" s="2">
        <v>3.3620460654447286E-2</v>
      </c>
      <c r="O287" s="2">
        <v>1.0755000000000001E-3</v>
      </c>
    </row>
    <row r="288" spans="1:15" x14ac:dyDescent="0.35">
      <c r="A288" s="1">
        <v>43132</v>
      </c>
      <c r="B288" s="2">
        <v>-1.9299999999999998E-2</v>
      </c>
      <c r="C288" s="2">
        <v>-1.3500000000000002E-2</v>
      </c>
      <c r="D288" s="2">
        <v>-1.9900000000000001E-2</v>
      </c>
      <c r="E288" s="2">
        <v>-7.4999999999999997E-2</v>
      </c>
      <c r="F288" s="2">
        <v>-9.300000000000001E-3</v>
      </c>
      <c r="G288" s="2">
        <v>-1.6299999999999999E-2</v>
      </c>
      <c r="H288" s="2">
        <v>-1.3100000000000001E-2</v>
      </c>
      <c r="I288" s="2">
        <v>-5.7999999999999996E-3</v>
      </c>
      <c r="J288" s="2">
        <v>3.9000000000000003E-3</v>
      </c>
      <c r="K288" s="2">
        <v>-2.1499999999999998E-2</v>
      </c>
      <c r="L288" s="2">
        <v>-4.1610599999999998E-2</v>
      </c>
      <c r="M288" s="2">
        <v>-8.8732999999999989E-3</v>
      </c>
      <c r="N288" s="2">
        <v>-3.396666882759676E-2</v>
      </c>
      <c r="O288" s="2">
        <v>1.0954000000000001E-3</v>
      </c>
    </row>
    <row r="289" spans="1:15" x14ac:dyDescent="0.35">
      <c r="A289" s="1">
        <v>43160</v>
      </c>
      <c r="B289" s="2">
        <v>-1.1999999999999999E-3</v>
      </c>
      <c r="C289" s="2">
        <v>-9.4999999999999998E-3</v>
      </c>
      <c r="D289" s="2">
        <v>-5.0000000000000001E-3</v>
      </c>
      <c r="E289" s="2">
        <v>-2.7000000000000001E-3</v>
      </c>
      <c r="F289" s="2">
        <v>-2.9999999999999997E-4</v>
      </c>
      <c r="G289" s="2">
        <v>3.3E-3</v>
      </c>
      <c r="H289" s="2">
        <v>-5.3E-3</v>
      </c>
      <c r="I289" s="2">
        <v>-4.3E-3</v>
      </c>
      <c r="J289" s="2">
        <v>4.7999999999999996E-3</v>
      </c>
      <c r="K289" s="2">
        <v>9.7999999999999997E-3</v>
      </c>
      <c r="L289" s="2">
        <v>-2.0807199999999998E-2</v>
      </c>
      <c r="M289" s="2">
        <v>1.0644000000000001E-2</v>
      </c>
      <c r="N289" s="2">
        <v>2.1972757059885543E-2</v>
      </c>
      <c r="O289" s="2">
        <v>1.2994E-3</v>
      </c>
    </row>
    <row r="290" spans="1:15" x14ac:dyDescent="0.35">
      <c r="A290" s="1">
        <v>43191</v>
      </c>
      <c r="B290" s="2">
        <v>2.7000000000000001E-3</v>
      </c>
      <c r="C290" s="2">
        <v>-6.5000000000000006E-3</v>
      </c>
      <c r="D290" s="2">
        <v>1.1999999999999999E-3</v>
      </c>
      <c r="E290" s="2">
        <v>-6.0000000000000001E-3</v>
      </c>
      <c r="F290" s="2">
        <v>1.8E-3</v>
      </c>
      <c r="G290" s="2">
        <v>5.5000000000000005E-3</v>
      </c>
      <c r="H290" s="2">
        <v>4.0000000000000001E-3</v>
      </c>
      <c r="I290" s="2">
        <v>5.0000000000000001E-4</v>
      </c>
      <c r="J290" s="2">
        <v>3.5999999999999999E-3</v>
      </c>
      <c r="K290" s="2">
        <v>-3.0000000000000001E-3</v>
      </c>
      <c r="L290" s="2">
        <v>1.01142E-2</v>
      </c>
      <c r="M290" s="2">
        <v>-1.6017199999999999E-2</v>
      </c>
      <c r="N290" s="2">
        <v>4.9143243522986789E-2</v>
      </c>
      <c r="O290" s="2">
        <v>1.3506000000000002E-3</v>
      </c>
    </row>
    <row r="291" spans="1:15" x14ac:dyDescent="0.35">
      <c r="A291" s="1">
        <v>43221</v>
      </c>
      <c r="B291" s="2">
        <v>3.8E-3</v>
      </c>
      <c r="C291" s="2">
        <v>1.7000000000000001E-3</v>
      </c>
      <c r="D291" s="2">
        <v>1.54E-2</v>
      </c>
      <c r="E291" s="2">
        <v>-1.1000000000000001E-2</v>
      </c>
      <c r="F291" s="2">
        <v>-5.6000000000000008E-3</v>
      </c>
      <c r="G291" s="2">
        <v>-1.0700000000000001E-2</v>
      </c>
      <c r="H291" s="2">
        <v>5.1999999999999998E-3</v>
      </c>
      <c r="I291" s="2">
        <v>-1.7000000000000001E-3</v>
      </c>
      <c r="J291" s="2">
        <v>-7.9000000000000008E-3</v>
      </c>
      <c r="K291" s="2">
        <v>3.5999999999999999E-3</v>
      </c>
      <c r="L291" s="2">
        <v>2.111E-3</v>
      </c>
      <c r="M291" s="2">
        <v>-7.5851999999999994E-3</v>
      </c>
      <c r="N291" s="2">
        <v>1.4369002141347662E-2</v>
      </c>
      <c r="O291" s="2">
        <v>1.3956999999999999E-3</v>
      </c>
    </row>
    <row r="292" spans="1:15" x14ac:dyDescent="0.35">
      <c r="A292" s="1">
        <v>43252</v>
      </c>
      <c r="B292" s="2">
        <v>-9.8999999999999991E-3</v>
      </c>
      <c r="C292" s="2">
        <v>-3.8699999999999998E-2</v>
      </c>
      <c r="D292" s="2">
        <v>-3.8E-3</v>
      </c>
      <c r="E292" s="2">
        <v>1.43E-2</v>
      </c>
      <c r="F292" s="2">
        <v>-3.8E-3</v>
      </c>
      <c r="G292" s="2">
        <v>-1.1000000000000001E-3</v>
      </c>
      <c r="H292" s="2">
        <v>6.5000000000000006E-3</v>
      </c>
      <c r="I292" s="2">
        <v>6.3E-3</v>
      </c>
      <c r="J292" s="2">
        <v>1.7000000000000001E-3</v>
      </c>
      <c r="K292" s="2">
        <v>8.0000000000000004E-4</v>
      </c>
      <c r="L292" s="2">
        <v>-5.0165999999999995E-3</v>
      </c>
      <c r="M292" s="2">
        <v>-4.4463999999999997E-3</v>
      </c>
      <c r="N292" s="2">
        <v>1.3461114598327604E-2</v>
      </c>
      <c r="O292" s="2">
        <v>1.4517E-3</v>
      </c>
    </row>
    <row r="293" spans="1:15" x14ac:dyDescent="0.35">
      <c r="A293" s="1">
        <v>43282</v>
      </c>
      <c r="B293" s="2">
        <v>1.43E-2</v>
      </c>
      <c r="C293" s="2">
        <v>1.5E-3</v>
      </c>
      <c r="D293" s="2">
        <v>1.9E-3</v>
      </c>
      <c r="E293" s="2">
        <v>-1.1299999999999999E-2</v>
      </c>
      <c r="F293" s="2">
        <v>4.0999999999999995E-3</v>
      </c>
      <c r="G293" s="2">
        <v>0</v>
      </c>
      <c r="H293" s="2">
        <v>6.1999999999999998E-3</v>
      </c>
      <c r="I293" s="2">
        <v>9.1000000000000004E-3</v>
      </c>
      <c r="J293" s="2">
        <v>4.1999999999999997E-3</v>
      </c>
      <c r="K293" s="2">
        <v>-3.4000000000000002E-3</v>
      </c>
      <c r="L293" s="2">
        <v>3.0481699999999997E-2</v>
      </c>
      <c r="M293" s="2">
        <v>-1.6695E-3</v>
      </c>
      <c r="N293" s="2">
        <v>-3.5944350740774199E-2</v>
      </c>
      <c r="O293" s="2">
        <v>1.5131000000000001E-3</v>
      </c>
    </row>
    <row r="294" spans="1:15" x14ac:dyDescent="0.35">
      <c r="A294" s="1">
        <v>43313</v>
      </c>
      <c r="B294" s="2">
        <v>5.0000000000000001E-4</v>
      </c>
      <c r="C294" s="2">
        <v>-2.9100000000000001E-2</v>
      </c>
      <c r="D294" s="2">
        <v>-7.3000000000000001E-3</v>
      </c>
      <c r="E294" s="2">
        <v>2.5000000000000001E-2</v>
      </c>
      <c r="F294" s="2">
        <v>-3.5999999999999999E-3</v>
      </c>
      <c r="G294" s="2">
        <v>1.4000000000000002E-3</v>
      </c>
      <c r="H294" s="2">
        <v>1.7000000000000001E-3</v>
      </c>
      <c r="I294" s="2">
        <v>2.9999999999999997E-4</v>
      </c>
      <c r="J294" s="2">
        <v>3.0000000000000001E-3</v>
      </c>
      <c r="K294" s="2">
        <v>6.9999999999999993E-3</v>
      </c>
      <c r="L294" s="2">
        <v>8.3050999999999993E-3</v>
      </c>
      <c r="M294" s="2">
        <v>1.049E-3</v>
      </c>
      <c r="N294" s="2">
        <v>1.0715684785775224E-2</v>
      </c>
      <c r="O294" s="2">
        <v>1.6348999999999999E-3</v>
      </c>
    </row>
    <row r="295" spans="1:15" x14ac:dyDescent="0.35">
      <c r="A295" s="1">
        <v>43344</v>
      </c>
      <c r="B295" s="2">
        <v>5.9999999999999995E-4</v>
      </c>
      <c r="C295" s="2">
        <v>-1.3600000000000001E-2</v>
      </c>
      <c r="D295" s="2">
        <v>3.4999999999999996E-3</v>
      </c>
      <c r="E295" s="2">
        <v>-7.0999999999999995E-3</v>
      </c>
      <c r="F295" s="2">
        <v>8.6999999999999994E-3</v>
      </c>
      <c r="G295" s="2">
        <v>-3.7000000000000002E-3</v>
      </c>
      <c r="H295" s="2">
        <v>2.3E-3</v>
      </c>
      <c r="I295" s="2">
        <v>-1.5E-3</v>
      </c>
      <c r="J295" s="2">
        <v>2.0999999999999999E-3</v>
      </c>
      <c r="K295" s="2">
        <v>6.0999999999999995E-3</v>
      </c>
      <c r="L295" s="2">
        <v>4.7612000000000002E-3</v>
      </c>
      <c r="M295" s="2">
        <v>-8.6204000000000003E-3</v>
      </c>
      <c r="N295" s="2">
        <v>3.8535148932850927E-2</v>
      </c>
      <c r="O295" s="2">
        <v>1.6117999999999998E-3</v>
      </c>
    </row>
    <row r="296" spans="1:15" x14ac:dyDescent="0.35">
      <c r="A296" s="1">
        <v>43374</v>
      </c>
      <c r="B296" s="2">
        <v>-4.4800000000000006E-2</v>
      </c>
      <c r="C296" s="2">
        <v>-2.5499999999999998E-2</v>
      </c>
      <c r="D296" s="2">
        <v>-1.38E-2</v>
      </c>
      <c r="E296" s="2">
        <v>-3.4799999999999998E-2</v>
      </c>
      <c r="F296" s="2">
        <v>-1.38E-2</v>
      </c>
      <c r="G296" s="2">
        <v>-2.0899999999999998E-2</v>
      </c>
      <c r="H296" s="2">
        <v>-2.7200000000000002E-2</v>
      </c>
      <c r="I296" s="2">
        <v>-9.1000000000000004E-3</v>
      </c>
      <c r="J296" s="2">
        <v>-2.3999999999999998E-3</v>
      </c>
      <c r="K296" s="2">
        <v>-1.9E-2</v>
      </c>
      <c r="L296" s="2">
        <v>-7.4718800000000002E-2</v>
      </c>
      <c r="M296" s="2">
        <v>-1.1170500000000002E-2</v>
      </c>
      <c r="N296" s="2">
        <v>-6.0210238867537118E-2</v>
      </c>
      <c r="O296" s="2">
        <v>1.8140000000000001E-3</v>
      </c>
    </row>
    <row r="297" spans="1:15" x14ac:dyDescent="0.35">
      <c r="A297" s="1">
        <v>43405</v>
      </c>
      <c r="B297" s="2">
        <v>1.7000000000000001E-3</v>
      </c>
      <c r="C297" s="2">
        <v>5.8999999999999999E-3</v>
      </c>
      <c r="D297" s="2">
        <v>-6.6E-3</v>
      </c>
      <c r="E297" s="2">
        <v>-9.8999999999999991E-3</v>
      </c>
      <c r="F297" s="2">
        <v>-1.1999999999999999E-3</v>
      </c>
      <c r="G297" s="2">
        <v>-4.2999999999999997E-2</v>
      </c>
      <c r="H297" s="2">
        <v>-4.0999999999999995E-3</v>
      </c>
      <c r="I297" s="2">
        <v>-3.3E-3</v>
      </c>
      <c r="J297" s="2">
        <v>-5.7999999999999996E-3</v>
      </c>
      <c r="K297" s="2">
        <v>-1.3300000000000001E-2</v>
      </c>
      <c r="L297" s="2">
        <v>1.50992E-2</v>
      </c>
      <c r="M297" s="2">
        <v>3.1269999999999996E-3</v>
      </c>
      <c r="N297" s="2">
        <v>-0.11969536907813048</v>
      </c>
      <c r="O297" s="2">
        <v>1.8273E-3</v>
      </c>
    </row>
    <row r="298" spans="1:15" x14ac:dyDescent="0.35">
      <c r="A298" s="1">
        <v>43435</v>
      </c>
      <c r="B298" s="2">
        <v>-2.46E-2</v>
      </c>
      <c r="C298" s="2">
        <v>-1.3000000000000001E-2</v>
      </c>
      <c r="D298" s="2">
        <v>3.0000000000000001E-3</v>
      </c>
      <c r="E298" s="2">
        <v>8.0000000000000002E-3</v>
      </c>
      <c r="F298" s="2">
        <v>-1.7399999999999999E-2</v>
      </c>
      <c r="G298" s="2">
        <v>1.54E-2</v>
      </c>
      <c r="H298" s="2">
        <v>-3.1400000000000004E-2</v>
      </c>
      <c r="I298" s="2">
        <v>-1.9799999999999998E-2</v>
      </c>
      <c r="J298" s="2">
        <v>-4.7999999999999996E-3</v>
      </c>
      <c r="K298" s="2">
        <v>-5.5000000000000005E-3</v>
      </c>
      <c r="L298" s="2">
        <v>-7.0030200000000001E-2</v>
      </c>
      <c r="M298" s="2">
        <v>2.0218E-2</v>
      </c>
      <c r="N298" s="2">
        <v>-8.0688340972319181E-2</v>
      </c>
      <c r="O298" s="2">
        <v>1.9792E-3</v>
      </c>
    </row>
    <row r="299" spans="1:15" x14ac:dyDescent="0.35">
      <c r="A299" s="1">
        <v>43466</v>
      </c>
      <c r="B299" s="2">
        <v>3.5299999999999998E-2</v>
      </c>
      <c r="C299" s="2">
        <v>3.73E-2</v>
      </c>
      <c r="D299" s="2">
        <v>1.06E-2</v>
      </c>
      <c r="E299" s="2">
        <v>-1.84E-2</v>
      </c>
      <c r="F299" s="2">
        <v>2.87E-2</v>
      </c>
      <c r="G299" s="2">
        <v>1.41E-2</v>
      </c>
      <c r="H299" s="2">
        <v>2.52E-2</v>
      </c>
      <c r="I299" s="2">
        <v>1.21E-2</v>
      </c>
      <c r="J299" s="2">
        <v>1.09E-2</v>
      </c>
      <c r="K299" s="2">
        <v>9.7000000000000003E-3</v>
      </c>
      <c r="L299" s="2">
        <v>7.9267699999999996E-2</v>
      </c>
      <c r="M299" s="2">
        <v>1.52251E-2</v>
      </c>
      <c r="N299" s="2">
        <v>8.6075137927347778E-2</v>
      </c>
      <c r="O299" s="2">
        <v>2.1016000000000003E-3</v>
      </c>
    </row>
    <row r="300" spans="1:15" x14ac:dyDescent="0.35">
      <c r="A300" s="1">
        <v>43497</v>
      </c>
      <c r="B300" s="2">
        <v>1.4499999999999999E-2</v>
      </c>
      <c r="C300" s="2">
        <v>3.85E-2</v>
      </c>
      <c r="D300" s="2">
        <v>1E-4</v>
      </c>
      <c r="E300" s="2">
        <v>5.5000000000000005E-3</v>
      </c>
      <c r="F300" s="2">
        <v>5.8999999999999999E-3</v>
      </c>
      <c r="G300" s="2">
        <v>2.2000000000000001E-3</v>
      </c>
      <c r="H300" s="2">
        <v>1.6200000000000003E-2</v>
      </c>
      <c r="I300" s="2">
        <v>0.01</v>
      </c>
      <c r="J300" s="2">
        <v>7.4999999999999997E-3</v>
      </c>
      <c r="K300" s="2">
        <v>8.0000000000000002E-3</v>
      </c>
      <c r="L300" s="2">
        <v>2.7200999999999999E-2</v>
      </c>
      <c r="M300" s="2">
        <v>-5.7559999999999998E-3</v>
      </c>
      <c r="N300" s="2">
        <v>3.742445693348688E-2</v>
      </c>
      <c r="O300" s="2">
        <v>1.8582000000000002E-3</v>
      </c>
    </row>
    <row r="301" spans="1:15" x14ac:dyDescent="0.35">
      <c r="A301" s="1">
        <v>43525</v>
      </c>
      <c r="B301" s="2">
        <v>3.0000000000000001E-3</v>
      </c>
      <c r="C301" s="2">
        <v>4.5000000000000005E-3</v>
      </c>
      <c r="D301" s="2">
        <v>1.5300000000000001E-2</v>
      </c>
      <c r="E301" s="2">
        <v>4.5700000000000005E-2</v>
      </c>
      <c r="F301" s="2">
        <v>3.0000000000000001E-3</v>
      </c>
      <c r="G301" s="2">
        <v>9.0000000000000011E-3</v>
      </c>
      <c r="H301" s="2">
        <v>7.4999999999999997E-3</v>
      </c>
      <c r="I301" s="2">
        <v>-7.000000000000001E-4</v>
      </c>
      <c r="J301" s="2">
        <v>3.4000000000000002E-3</v>
      </c>
      <c r="K301" s="2">
        <v>1.2199999999999999E-2</v>
      </c>
      <c r="L301" s="2">
        <v>1.31982E-2</v>
      </c>
      <c r="M301" s="2">
        <v>1.25194E-2</v>
      </c>
      <c r="N301" s="2">
        <v>1.5963781567026429E-2</v>
      </c>
      <c r="O301" s="2">
        <v>2.0750999999999999E-3</v>
      </c>
    </row>
    <row r="302" spans="1:15" x14ac:dyDescent="0.35">
      <c r="A302" s="1">
        <v>43556</v>
      </c>
      <c r="B302" s="2">
        <v>1.84E-2</v>
      </c>
      <c r="C302" s="2">
        <v>2.0999999999999999E-3</v>
      </c>
      <c r="D302" s="2">
        <v>1.3999999999999999E-2</v>
      </c>
      <c r="E302" s="2">
        <v>2.6800000000000001E-2</v>
      </c>
      <c r="F302" s="2">
        <v>1.11E-2</v>
      </c>
      <c r="G302" s="2">
        <v>-2.4E-2</v>
      </c>
      <c r="H302" s="2">
        <v>1.89E-2</v>
      </c>
      <c r="I302" s="2">
        <v>2.1600000000000001E-2</v>
      </c>
      <c r="J302" s="2">
        <v>3.4999999999999996E-3</v>
      </c>
      <c r="K302" s="2">
        <v>1.04E-2</v>
      </c>
      <c r="L302" s="2">
        <v>3.42948E-2</v>
      </c>
      <c r="M302" s="2">
        <v>-2.9609999999999997E-3</v>
      </c>
      <c r="N302" s="2">
        <v>2.8093317156222673E-2</v>
      </c>
      <c r="O302" s="2">
        <v>2.0099000000000002E-3</v>
      </c>
    </row>
    <row r="303" spans="1:15" x14ac:dyDescent="0.35">
      <c r="A303" s="1">
        <v>43586</v>
      </c>
      <c r="B303" s="2">
        <v>-2.3599999999999999E-2</v>
      </c>
      <c r="C303" s="2">
        <v>-2.3700000000000002E-2</v>
      </c>
      <c r="D303" s="2">
        <v>-8.6999999999999994E-3</v>
      </c>
      <c r="E303" s="2">
        <v>-6.0999999999999995E-3</v>
      </c>
      <c r="F303" s="2">
        <v>-3.4999999999999996E-3</v>
      </c>
      <c r="G303" s="2">
        <v>1.6899999999999998E-2</v>
      </c>
      <c r="H303" s="2">
        <v>-1.1200000000000002E-2</v>
      </c>
      <c r="I303" s="2">
        <v>-1.5800000000000002E-2</v>
      </c>
      <c r="J303" s="2">
        <v>1.9E-3</v>
      </c>
      <c r="K303" s="2">
        <v>-4.0000000000000002E-4</v>
      </c>
      <c r="L303" s="2">
        <v>-5.8486299999999998E-2</v>
      </c>
      <c r="M303" s="2">
        <v>1.3541399999999999E-2</v>
      </c>
      <c r="N303" s="2">
        <v>-8.5704389297638614E-2</v>
      </c>
      <c r="O303" s="2">
        <v>2.0853E-3</v>
      </c>
    </row>
    <row r="304" spans="1:15" x14ac:dyDescent="0.35">
      <c r="A304" s="1">
        <v>43617</v>
      </c>
      <c r="B304" s="2">
        <v>1.8200000000000001E-2</v>
      </c>
      <c r="C304" s="2">
        <v>3.6499999999999998E-2</v>
      </c>
      <c r="D304" s="2">
        <v>4.0099999999999997E-2</v>
      </c>
      <c r="E304" s="2">
        <v>2.6200000000000001E-2</v>
      </c>
      <c r="F304" s="2">
        <v>4.8999999999999998E-3</v>
      </c>
      <c r="G304" s="2">
        <v>5.0000000000000001E-3</v>
      </c>
      <c r="H304" s="2">
        <v>1.6200000000000003E-2</v>
      </c>
      <c r="I304" s="2">
        <v>9.5999999999999992E-3</v>
      </c>
      <c r="J304" s="2">
        <v>6.7000000000000002E-3</v>
      </c>
      <c r="K304" s="2">
        <v>1.09E-2</v>
      </c>
      <c r="L304" s="2">
        <v>6.5947099999999995E-2</v>
      </c>
      <c r="M304" s="2">
        <v>2.2171699999999999E-2</v>
      </c>
      <c r="N304" s="2">
        <v>4.3350935065500078E-2</v>
      </c>
      <c r="O304" s="2">
        <v>2.0181999999999999E-3</v>
      </c>
    </row>
    <row r="305" spans="1:17" x14ac:dyDescent="0.35">
      <c r="A305" s="1">
        <v>43647</v>
      </c>
      <c r="B305" s="2">
        <v>7.3000000000000001E-3</v>
      </c>
      <c r="C305" s="2">
        <v>1.72E-2</v>
      </c>
      <c r="D305" s="2">
        <v>9.5999999999999992E-3</v>
      </c>
      <c r="E305" s="2">
        <v>3.5299999999999998E-2</v>
      </c>
      <c r="F305" s="2">
        <v>-2.3E-3</v>
      </c>
      <c r="G305" s="2">
        <v>-2.0999999999999999E-3</v>
      </c>
      <c r="H305" s="2">
        <v>-2E-3</v>
      </c>
      <c r="I305" s="2">
        <v>-1.47E-2</v>
      </c>
      <c r="J305" s="2">
        <v>1.2999999999999999E-3</v>
      </c>
      <c r="K305" s="2">
        <v>2.8000000000000004E-3</v>
      </c>
      <c r="L305" s="2">
        <v>3.2741999999999997E-3</v>
      </c>
      <c r="M305" s="2">
        <v>-2.7788000000000001E-3</v>
      </c>
      <c r="N305" s="2">
        <v>-2.1201181002724603E-3</v>
      </c>
      <c r="O305" s="2">
        <v>1.8584000000000001E-3</v>
      </c>
    </row>
    <row r="306" spans="1:17" x14ac:dyDescent="0.35">
      <c r="A306" s="1">
        <v>43678</v>
      </c>
      <c r="B306" s="2">
        <v>-5.0000000000000001E-3</v>
      </c>
      <c r="C306" s="2">
        <v>-4.9800000000000004E-2</v>
      </c>
      <c r="D306" s="2">
        <v>3.3E-3</v>
      </c>
      <c r="E306" s="2">
        <v>4.2000000000000003E-2</v>
      </c>
      <c r="F306" s="2">
        <v>-2.8999999999999998E-3</v>
      </c>
      <c r="G306" s="2">
        <v>-4.5999999999999999E-3</v>
      </c>
      <c r="H306" s="2">
        <v>-1.24E-2</v>
      </c>
      <c r="I306" s="2">
        <v>-1.6399999999999998E-2</v>
      </c>
      <c r="J306" s="2">
        <v>-4.0000000000000001E-3</v>
      </c>
      <c r="K306" s="2">
        <v>7.0999999999999995E-3</v>
      </c>
      <c r="L306" s="2">
        <v>-2.3265899999999999E-2</v>
      </c>
      <c r="M306" s="2">
        <v>2.03349E-2</v>
      </c>
      <c r="N306" s="2">
        <v>-5.7870903957135282E-2</v>
      </c>
      <c r="O306" s="2">
        <v>1.7141000000000001E-3</v>
      </c>
    </row>
    <row r="307" spans="1:17" x14ac:dyDescent="0.35">
      <c r="A307" s="1">
        <v>43709</v>
      </c>
      <c r="B307" s="2">
        <v>-1.1999999999999999E-3</v>
      </c>
      <c r="C307" s="2">
        <v>-7.9000000000000008E-3</v>
      </c>
      <c r="D307" s="2">
        <v>8.199999999999999E-3</v>
      </c>
      <c r="E307" s="2">
        <v>-4.0399999999999998E-2</v>
      </c>
      <c r="F307" s="2">
        <v>1.1999999999999999E-3</v>
      </c>
      <c r="G307" s="2">
        <v>-1.0700000000000001E-2</v>
      </c>
      <c r="H307" s="2">
        <v>-5.0000000000000001E-4</v>
      </c>
      <c r="I307" s="2">
        <v>-3.9000000000000003E-3</v>
      </c>
      <c r="J307" s="2">
        <v>5.5000000000000005E-3</v>
      </c>
      <c r="K307" s="2">
        <v>-3.0999999999999999E-3</v>
      </c>
      <c r="L307" s="2">
        <v>2.1500699999999998E-2</v>
      </c>
      <c r="M307" s="2">
        <v>-1.0171600000000001E-2</v>
      </c>
      <c r="N307" s="2">
        <v>1.7340305732793795E-2</v>
      </c>
      <c r="O307" s="2">
        <v>1.7434E-3</v>
      </c>
    </row>
    <row r="308" spans="1:17" x14ac:dyDescent="0.35">
      <c r="A308" s="1">
        <v>43739</v>
      </c>
      <c r="B308" s="2">
        <v>1.3600000000000001E-2</v>
      </c>
      <c r="C308" s="2">
        <v>3.3000000000000002E-2</v>
      </c>
      <c r="D308" s="2">
        <v>-5.6999999999999993E-3</v>
      </c>
      <c r="E308" s="2">
        <v>-0.03</v>
      </c>
      <c r="F308" s="2">
        <v>1.2999999999999999E-3</v>
      </c>
      <c r="G308" s="2">
        <v>1.2999999999999999E-3</v>
      </c>
      <c r="H308" s="2">
        <v>-1.8E-3</v>
      </c>
      <c r="I308" s="2">
        <v>2.8999999999999998E-3</v>
      </c>
      <c r="J308" s="2">
        <v>6.4000000000000003E-3</v>
      </c>
      <c r="K308" s="2">
        <v>6.1999999999999998E-3</v>
      </c>
      <c r="L308" s="2">
        <v>2.7626899999999999E-2</v>
      </c>
      <c r="M308" s="2">
        <v>6.6590000000000009E-3</v>
      </c>
      <c r="N308" s="2">
        <v>1.2369804596093841E-2</v>
      </c>
      <c r="O308" s="2">
        <v>1.6225999999999999E-3</v>
      </c>
    </row>
    <row r="309" spans="1:17" x14ac:dyDescent="0.35">
      <c r="A309" s="1">
        <v>43770</v>
      </c>
      <c r="B309" s="2">
        <v>1.3100000000000001E-2</v>
      </c>
      <c r="C309" s="2">
        <v>4.0000000000000002E-4</v>
      </c>
      <c r="D309" s="2">
        <v>-1.8E-3</v>
      </c>
      <c r="E309" s="2">
        <v>2.0999999999999999E-3</v>
      </c>
      <c r="F309" s="2">
        <v>1.04E-2</v>
      </c>
      <c r="G309" s="2">
        <v>-5.6999999999999993E-3</v>
      </c>
      <c r="H309" s="2">
        <v>5.8999999999999999E-3</v>
      </c>
      <c r="I309" s="2">
        <v>-2E-3</v>
      </c>
      <c r="J309" s="2">
        <v>5.0000000000000001E-3</v>
      </c>
      <c r="K309" s="2">
        <v>8.0000000000000004E-4</v>
      </c>
      <c r="L309" s="2">
        <v>2.4839099999999999E-2</v>
      </c>
      <c r="M309" s="2">
        <v>-7.5827000000000004E-3</v>
      </c>
      <c r="N309" s="2">
        <v>-1.2506580933789168E-4</v>
      </c>
      <c r="O309" s="2">
        <v>1.2864999999999999E-3</v>
      </c>
    </row>
    <row r="310" spans="1:17" x14ac:dyDescent="0.35">
      <c r="A310" s="1">
        <v>43800</v>
      </c>
      <c r="B310" s="2">
        <v>2.3099999999999999E-2</v>
      </c>
      <c r="C310" s="2">
        <v>4.2699999999999995E-2</v>
      </c>
      <c r="D310" s="2">
        <v>1.5100000000000001E-2</v>
      </c>
      <c r="E310" s="2">
        <v>2.2000000000000001E-3</v>
      </c>
      <c r="F310" s="2">
        <v>2.1400000000000002E-2</v>
      </c>
      <c r="G310" s="2">
        <v>1.5100000000000001E-2</v>
      </c>
      <c r="H310" s="2">
        <v>1.8100000000000002E-2</v>
      </c>
      <c r="I310" s="2">
        <v>1.18E-2</v>
      </c>
      <c r="J310" s="2">
        <v>1.1399999999999999E-2</v>
      </c>
      <c r="K310" s="2">
        <v>5.6999999999999993E-3</v>
      </c>
      <c r="L310" s="2">
        <v>3.5630999999999996E-2</v>
      </c>
      <c r="M310" s="2">
        <v>5.8316000000000002E-3</v>
      </c>
      <c r="N310" s="2">
        <v>6.7545990603492839E-2</v>
      </c>
      <c r="O310" s="2">
        <v>1.4216000000000001E-3</v>
      </c>
    </row>
    <row r="311" spans="1:17" x14ac:dyDescent="0.35">
      <c r="A311" s="1">
        <v>43831</v>
      </c>
      <c r="B311" s="2">
        <v>-7.9000000000000008E-3</v>
      </c>
      <c r="C311" s="2">
        <v>3.0000000000000001E-3</v>
      </c>
      <c r="D311" s="2">
        <v>0</v>
      </c>
      <c r="E311" s="2">
        <v>1.2500000000000001E-2</v>
      </c>
      <c r="F311" s="2">
        <v>1.2999999999999999E-3</v>
      </c>
      <c r="G311" s="2">
        <v>-1.1599999999999999E-2</v>
      </c>
      <c r="H311" s="2">
        <v>1E-3</v>
      </c>
      <c r="I311" s="2">
        <v>6.0000000000000001E-3</v>
      </c>
      <c r="J311" s="2">
        <v>6.3E-3</v>
      </c>
      <c r="K311" s="2">
        <v>1.0500000000000001E-2</v>
      </c>
      <c r="L311" s="2">
        <v>-1.07945E-2</v>
      </c>
      <c r="M311" s="2">
        <v>1.2764899999999999E-2</v>
      </c>
      <c r="N311" s="2">
        <v>-0.11456869150152794</v>
      </c>
      <c r="O311" s="2">
        <v>1.2684999999999999E-3</v>
      </c>
    </row>
    <row r="312" spans="1:17" x14ac:dyDescent="0.35">
      <c r="A312" s="1">
        <v>43862</v>
      </c>
      <c r="B312" s="2">
        <v>-3.3000000000000002E-2</v>
      </c>
      <c r="C312" s="2">
        <v>-5.6000000000000008E-3</v>
      </c>
      <c r="D312" s="2">
        <v>-2.0400000000000001E-2</v>
      </c>
      <c r="E312" s="2">
        <v>-1.47E-2</v>
      </c>
      <c r="F312" s="2">
        <v>1.0700000000000001E-2</v>
      </c>
      <c r="G312" s="2">
        <v>-1.06E-2</v>
      </c>
      <c r="H312" s="2">
        <v>-2.8399999999999998E-2</v>
      </c>
      <c r="I312" s="2">
        <v>-1.3600000000000001E-2</v>
      </c>
      <c r="J312" s="2">
        <v>1.7000000000000001E-3</v>
      </c>
      <c r="K312" s="2">
        <v>-1.5600000000000001E-2</v>
      </c>
      <c r="L312" s="2">
        <v>-8.0382899999999993E-2</v>
      </c>
      <c r="M312" s="2">
        <v>6.7257999999999997E-3</v>
      </c>
      <c r="N312" s="2">
        <v>-8.7621410330451219E-2</v>
      </c>
      <c r="O312" s="2">
        <v>1.2642E-3</v>
      </c>
    </row>
    <row r="313" spans="1:17" x14ac:dyDescent="0.35">
      <c r="A313" s="1">
        <v>43891</v>
      </c>
      <c r="B313" s="2">
        <v>-7.4099999999999999E-2</v>
      </c>
      <c r="C313" s="2">
        <v>-0.1027</v>
      </c>
      <c r="D313" s="2">
        <v>-6.1900000000000004E-2</v>
      </c>
      <c r="E313" s="2">
        <v>2.7000000000000001E-3</v>
      </c>
      <c r="F313" s="2">
        <v>-6.4299999999999996E-2</v>
      </c>
      <c r="G313" s="2">
        <v>-3.1200000000000002E-2</v>
      </c>
      <c r="H313" s="2">
        <v>-0.13470000000000001</v>
      </c>
      <c r="I313" s="2">
        <v>-0.1009</v>
      </c>
      <c r="J313" s="2">
        <v>-6.5099999999999991E-2</v>
      </c>
      <c r="K313" s="2">
        <v>-5.9800000000000006E-2</v>
      </c>
      <c r="L313" s="2">
        <v>-0.1343975</v>
      </c>
      <c r="M313" s="2">
        <v>-2.24064E-2</v>
      </c>
      <c r="N313" s="2">
        <v>-0.34849944189248544</v>
      </c>
      <c r="O313" s="2">
        <v>1.2687000000000002E-3</v>
      </c>
    </row>
    <row r="314" spans="1:17" x14ac:dyDescent="0.35">
      <c r="A314" s="1">
        <v>43922</v>
      </c>
      <c r="B314" s="2">
        <v>4.3200000000000002E-2</v>
      </c>
      <c r="C314" s="2">
        <v>4.0399999999999998E-2</v>
      </c>
      <c r="D314" s="2">
        <v>2.87E-2</v>
      </c>
      <c r="E314" s="2">
        <v>-8.8000000000000005E-3</v>
      </c>
      <c r="F314" s="2">
        <v>1.9199999999999998E-2</v>
      </c>
      <c r="G314" s="2">
        <v>1.6399999999999998E-2</v>
      </c>
      <c r="H314" s="2">
        <v>4.3400000000000001E-2</v>
      </c>
      <c r="I314" s="2">
        <v>2.8199999999999999E-2</v>
      </c>
      <c r="J314" s="2">
        <v>-1.9099999999999999E-2</v>
      </c>
      <c r="K314" s="2">
        <v>1.5800000000000002E-2</v>
      </c>
      <c r="L314" s="2">
        <v>0.1076309</v>
      </c>
      <c r="M314" s="2">
        <v>1.9633400000000002E-2</v>
      </c>
      <c r="N314" s="2">
        <v>-0.10171761766041666</v>
      </c>
      <c r="O314" s="2">
        <v>2.94E-5</v>
      </c>
    </row>
    <row r="315" spans="1:17" x14ac:dyDescent="0.35">
      <c r="A315" s="1">
        <v>43952</v>
      </c>
      <c r="B315" s="2">
        <v>4.0800000000000003E-2</v>
      </c>
      <c r="C315" s="2">
        <v>2.3300000000000001E-2</v>
      </c>
      <c r="D315" s="2">
        <v>2.1700000000000001E-2</v>
      </c>
      <c r="E315" s="2">
        <v>-5.7999999999999996E-3</v>
      </c>
      <c r="F315" s="2">
        <v>1.8100000000000002E-2</v>
      </c>
      <c r="G315" s="2">
        <v>-1.9E-3</v>
      </c>
      <c r="H315" s="2">
        <v>2.8500000000000001E-2</v>
      </c>
      <c r="I315" s="2">
        <v>8.199999999999999E-3</v>
      </c>
      <c r="J315" s="2">
        <v>0.02</v>
      </c>
      <c r="K315" s="2">
        <v>2.0899999999999998E-2</v>
      </c>
      <c r="L315" s="2">
        <v>4.4096200000000002E-2</v>
      </c>
      <c r="M315" s="2">
        <v>4.3869999999999994E-3</v>
      </c>
      <c r="N315" s="2">
        <v>0.15163129473750767</v>
      </c>
      <c r="O315" s="2">
        <v>7.8600000000000013E-5</v>
      </c>
    </row>
    <row r="316" spans="1:17" x14ac:dyDescent="0.35">
      <c r="A316" s="1">
        <v>43983</v>
      </c>
      <c r="B316" s="2">
        <v>1.11E-2</v>
      </c>
      <c r="C316" s="2">
        <v>6.3399999999999998E-2</v>
      </c>
      <c r="D316" s="2">
        <v>-4.5999999999999999E-3</v>
      </c>
      <c r="E316" s="2">
        <v>-1.4499999999999999E-2</v>
      </c>
      <c r="F316" s="2">
        <v>2.0099999999999996E-2</v>
      </c>
      <c r="G316" s="2">
        <v>1.89E-2</v>
      </c>
      <c r="H316" s="2">
        <v>2.35E-2</v>
      </c>
      <c r="I316" s="2">
        <v>1.9199999999999998E-2</v>
      </c>
      <c r="J316" s="2">
        <v>2.6699999999999998E-2</v>
      </c>
      <c r="K316" s="2">
        <v>2.3E-3</v>
      </c>
      <c r="L316" s="2">
        <v>3.2387800000000001E-2</v>
      </c>
      <c r="M316" s="2">
        <v>8.8843000000000012E-3</v>
      </c>
      <c r="N316" s="2">
        <v>4.9653638765127378E-2</v>
      </c>
      <c r="O316" s="2">
        <v>1.0560000000000001E-4</v>
      </c>
      <c r="Q316" s="4"/>
    </row>
    <row r="318" spans="1:17" x14ac:dyDescent="0.35">
      <c r="B318" s="4"/>
      <c r="L318" s="4"/>
      <c r="M318" s="4"/>
      <c r="N318" s="4"/>
      <c r="O318" s="4"/>
    </row>
    <row r="319" spans="1:17" x14ac:dyDescent="0.35">
      <c r="L319" s="4"/>
      <c r="M319" s="4"/>
      <c r="N319" s="4"/>
    </row>
    <row r="320" spans="1:17" x14ac:dyDescent="0.35">
      <c r="C32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B9F0C-74EB-4977-8153-687BFE6BE374}">
  <dimension ref="A1:O315"/>
  <sheetViews>
    <sheetView workbookViewId="0"/>
  </sheetViews>
  <sheetFormatPr defaultRowHeight="14.5" x14ac:dyDescent="0.35"/>
  <cols>
    <col min="2" max="2" width="10.54296875" customWidth="1"/>
    <col min="3" max="3" width="12.90625" customWidth="1"/>
    <col min="4" max="4" width="12.36328125" customWidth="1"/>
    <col min="5" max="5" width="15.08984375" customWidth="1"/>
    <col min="6" max="6" width="18.453125" customWidth="1"/>
    <col min="7" max="7" width="12.6328125" customWidth="1"/>
    <col min="8" max="8" width="11.453125" customWidth="1"/>
    <col min="9" max="9" width="17.7265625" customWidth="1"/>
    <col min="10" max="10" width="11.453125" customWidth="1"/>
    <col min="11" max="11" width="11.6328125" customWidth="1"/>
    <col min="15" max="15" width="12.7265625" customWidth="1"/>
    <col min="17" max="17" width="11.816406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37</v>
      </c>
      <c r="M1" t="s">
        <v>38</v>
      </c>
      <c r="N1" t="s">
        <v>40</v>
      </c>
    </row>
    <row r="2" spans="1:15" x14ac:dyDescent="0.35">
      <c r="A2" s="1">
        <v>34455</v>
      </c>
      <c r="B2" s="2">
        <v>1.0062650602409639E-2</v>
      </c>
      <c r="C2" s="2">
        <v>2.2372222222222224E-2</v>
      </c>
      <c r="D2" s="2">
        <v>3.7999999999999999E-2</v>
      </c>
      <c r="E2" s="2">
        <v>7.6E-3</v>
      </c>
      <c r="F2" s="2">
        <v>4.2117647058823506E-3</v>
      </c>
      <c r="G2" s="2">
        <v>-1.1000000000000001E-3</v>
      </c>
      <c r="H2" s="2">
        <v>5.8309859154929565E-4</v>
      </c>
      <c r="I2" s="2">
        <v>-9.1312500000000005E-3</v>
      </c>
      <c r="J2" s="2">
        <v>8.4210526315789472E-3</v>
      </c>
      <c r="K2" s="2">
        <v>-5.8227777777777781E-2</v>
      </c>
      <c r="L2" s="2">
        <v>5.8919000000000003E-3</v>
      </c>
      <c r="M2" s="2">
        <v>-5.6246999999999998E-3</v>
      </c>
      <c r="N2" s="2">
        <v>1.4769100380494962E-2</v>
      </c>
    </row>
    <row r="3" spans="1:15" x14ac:dyDescent="0.35">
      <c r="A3" s="1">
        <v>34486</v>
      </c>
      <c r="B3" s="2">
        <v>-2.8998795180722892E-2</v>
      </c>
      <c r="C3" s="2">
        <v>9.3666666666666672E-3</v>
      </c>
      <c r="D3" s="2">
        <v>-9.1999999999999998E-3</v>
      </c>
      <c r="E3" s="2">
        <v>4.1500000000000002E-2</v>
      </c>
      <c r="F3" s="2">
        <v>1.3917647058823529E-2</v>
      </c>
      <c r="G3" s="2">
        <v>6.9999999999999993E-3</v>
      </c>
      <c r="H3" s="2">
        <v>-1.2183098591549294E-3</v>
      </c>
      <c r="I3" s="2">
        <v>-1.0118749999999999E-2</v>
      </c>
      <c r="J3" s="2">
        <v>-4.626315789473685E-3</v>
      </c>
      <c r="K3" s="2">
        <v>6.3633333333333333E-2</v>
      </c>
      <c r="L3" s="2">
        <v>-4.8560000000000001E-3</v>
      </c>
      <c r="M3" s="2">
        <v>6.7340000000000004E-3</v>
      </c>
      <c r="N3" s="2">
        <v>2.4301583784784885E-2</v>
      </c>
    </row>
    <row r="4" spans="1:15" x14ac:dyDescent="0.35">
      <c r="A4" s="1">
        <v>34516</v>
      </c>
      <c r="B4" s="2">
        <v>2.0273493975903618E-2</v>
      </c>
      <c r="C4" s="2">
        <v>7.8866666666666668E-2</v>
      </c>
      <c r="D4" s="2">
        <v>-3.4999999999999996E-3</v>
      </c>
      <c r="E4" s="2">
        <v>-1.01E-2</v>
      </c>
      <c r="F4" s="2">
        <v>7.2745098039215736E-4</v>
      </c>
      <c r="G4" s="2">
        <v>-0.01</v>
      </c>
      <c r="H4" s="2">
        <v>8.136619718309859E-3</v>
      </c>
      <c r="I4" s="2">
        <v>3.3468749999999999E-2</v>
      </c>
      <c r="J4" s="2">
        <v>-1.6842105263157893E-3</v>
      </c>
      <c r="K4" s="2">
        <v>-4.5011111111111113E-2</v>
      </c>
      <c r="L4" s="2">
        <v>2.21329E-2</v>
      </c>
      <c r="M4" s="2">
        <v>1.4515100000000001E-2</v>
      </c>
      <c r="N4" s="2">
        <v>1.7069259292414544E-2</v>
      </c>
    </row>
    <row r="5" spans="1:15" x14ac:dyDescent="0.35">
      <c r="A5" s="1">
        <v>34547</v>
      </c>
      <c r="B5" s="2">
        <v>1.7116867469879515E-2</v>
      </c>
      <c r="C5" s="2">
        <v>0.20546111111111112</v>
      </c>
      <c r="D5" s="2">
        <v>2.75E-2</v>
      </c>
      <c r="E5" s="2">
        <v>-2.7000000000000001E-3</v>
      </c>
      <c r="F5" s="2">
        <v>-2.1294117647058827E-3</v>
      </c>
      <c r="G5" s="2">
        <v>-9.8999999999999991E-3</v>
      </c>
      <c r="H5" s="2">
        <v>9.3436619718309851E-3</v>
      </c>
      <c r="I5" s="2">
        <v>2.1750000000000002E-2</v>
      </c>
      <c r="J5" s="2">
        <v>-8.5263157894736841E-4</v>
      </c>
      <c r="K5" s="2">
        <v>-3.6327777777777785E-2</v>
      </c>
      <c r="L5" s="2">
        <v>3.56239E-2</v>
      </c>
      <c r="M5" s="2">
        <v>-1.1868E-3</v>
      </c>
      <c r="N5" s="2">
        <v>-6.9777788270987282E-2</v>
      </c>
    </row>
    <row r="6" spans="1:15" x14ac:dyDescent="0.35">
      <c r="A6" s="1">
        <v>34578</v>
      </c>
      <c r="B6" s="2">
        <v>-3.4698795180722851E-4</v>
      </c>
      <c r="C6" s="2">
        <v>8.3666666666666594E-3</v>
      </c>
      <c r="D6" s="2">
        <v>2.5000000000000001E-3</v>
      </c>
      <c r="E6" s="2">
        <v>2.0299999999999999E-2</v>
      </c>
      <c r="F6" s="2">
        <v>-2.2949019607843135E-2</v>
      </c>
      <c r="G6" s="2">
        <v>-9.3999999999999986E-3</v>
      </c>
      <c r="H6" s="2">
        <v>7.2140845070422536E-3</v>
      </c>
      <c r="I6" s="2">
        <v>5.8687500000000007E-3</v>
      </c>
      <c r="J6" s="2">
        <v>7.4157894736842098E-3</v>
      </c>
      <c r="K6" s="2">
        <v>3.7111111111111134E-3</v>
      </c>
      <c r="L6" s="2">
        <v>-2.3483299999999999E-2</v>
      </c>
      <c r="M6" s="2">
        <v>-1.5842999999999999E-3</v>
      </c>
      <c r="N6" s="2">
        <v>-9.4548151153716654E-3</v>
      </c>
    </row>
    <row r="7" spans="1:15" x14ac:dyDescent="0.35">
      <c r="A7" s="1">
        <v>34608</v>
      </c>
      <c r="B7" s="2">
        <v>2.740963855421687E-3</v>
      </c>
      <c r="C7" s="2">
        <v>-6.8972222222222226E-2</v>
      </c>
      <c r="D7" s="2">
        <v>-2.2200000000000001E-2</v>
      </c>
      <c r="E7" s="2">
        <v>1.18E-2</v>
      </c>
      <c r="F7" s="2">
        <v>-1.5233333333333337E-2</v>
      </c>
      <c r="G7" s="2">
        <v>-3.7000000000000002E-3</v>
      </c>
      <c r="H7" s="2">
        <v>-1.3345070422535212E-2</v>
      </c>
      <c r="I7" s="2">
        <v>-1.1712500000000001E-2</v>
      </c>
      <c r="J7" s="2">
        <v>9.0000000000000011E-3</v>
      </c>
      <c r="K7" s="2">
        <v>2.4572222222222221E-2</v>
      </c>
      <c r="L7" s="2">
        <v>2.5628500000000002E-2</v>
      </c>
      <c r="M7" s="2">
        <v>1.05124E-2</v>
      </c>
      <c r="N7" s="2">
        <v>4.4957022431102609E-3</v>
      </c>
    </row>
    <row r="8" spans="1:15" x14ac:dyDescent="0.35">
      <c r="A8" s="1">
        <v>34639</v>
      </c>
      <c r="B8" s="2">
        <v>-3.4890361445783134E-2</v>
      </c>
      <c r="C8" s="2">
        <v>-6.072222222222221E-3</v>
      </c>
      <c r="D8" s="2">
        <v>2.0899999999999998E-2</v>
      </c>
      <c r="E8" s="2">
        <v>1.6500000000000001E-2</v>
      </c>
      <c r="F8" s="2">
        <v>9.7333333333333334E-3</v>
      </c>
      <c r="G8" s="2">
        <v>-3.0000000000000001E-3</v>
      </c>
      <c r="H8" s="2">
        <v>-1.1947887323943664E-2</v>
      </c>
      <c r="I8" s="2">
        <v>-3.553125E-2</v>
      </c>
      <c r="J8" s="2">
        <v>6.7947368421052631E-3</v>
      </c>
      <c r="K8" s="2">
        <v>-4.3961111111111111E-2</v>
      </c>
      <c r="L8" s="2">
        <v>-4.3427600000000004E-2</v>
      </c>
      <c r="M8" s="2">
        <v>-1.00105E-2</v>
      </c>
      <c r="N8" s="2">
        <v>-3.3292860423016366E-2</v>
      </c>
      <c r="O8" s="6"/>
    </row>
    <row r="9" spans="1:15" x14ac:dyDescent="0.35">
      <c r="A9" s="1">
        <v>34669</v>
      </c>
      <c r="B9" s="2">
        <v>1.6204819277108443E-3</v>
      </c>
      <c r="C9" s="2">
        <v>-5.2949999999999997E-2</v>
      </c>
      <c r="D9" s="2">
        <v>5.0000000000000001E-3</v>
      </c>
      <c r="E9" s="2">
        <v>-1.89E-2</v>
      </c>
      <c r="F9" s="2">
        <v>-3.6013725490196075E-2</v>
      </c>
      <c r="G9" s="2">
        <v>1.2699999999999999E-2</v>
      </c>
      <c r="H9" s="2">
        <v>-6.6563380281690161E-3</v>
      </c>
      <c r="I9" s="2">
        <v>3.6562500000000002E-3</v>
      </c>
      <c r="J9" s="2">
        <v>5.636842105263158E-3</v>
      </c>
      <c r="K9" s="2">
        <v>3.6827777777777779E-2</v>
      </c>
      <c r="L9" s="2">
        <v>3.4884E-3</v>
      </c>
      <c r="M9" s="2">
        <v>4.6924000000000002E-3</v>
      </c>
      <c r="N9" s="2">
        <v>3.329476150690576E-2</v>
      </c>
    </row>
    <row r="10" spans="1:15" x14ac:dyDescent="0.35">
      <c r="A10" s="1">
        <v>34700</v>
      </c>
      <c r="B10" s="2">
        <v>-8.1987951807228916E-3</v>
      </c>
      <c r="C10" s="2">
        <v>-0.1222388888888889</v>
      </c>
      <c r="D10" s="2">
        <v>-2.4700000000000003E-2</v>
      </c>
      <c r="E10" s="2">
        <v>-8.0000000000000004E-4</v>
      </c>
      <c r="F10" s="2">
        <v>6.2901960784313721E-3</v>
      </c>
      <c r="G10" s="2">
        <v>4.6999999999999993E-3</v>
      </c>
      <c r="H10" s="2">
        <v>1.0369014084507043E-2</v>
      </c>
      <c r="I10" s="2">
        <v>1.0418750000000001E-2</v>
      </c>
      <c r="J10" s="2">
        <v>2.542105263157895E-3</v>
      </c>
      <c r="K10" s="2">
        <v>2.612222222222222E-2</v>
      </c>
      <c r="L10" s="2">
        <v>-2.03477E-2</v>
      </c>
      <c r="M10" s="2">
        <v>2.0918299999999997E-2</v>
      </c>
      <c r="N10" s="2">
        <v>-2.5163457370686666E-2</v>
      </c>
    </row>
    <row r="11" spans="1:15" x14ac:dyDescent="0.35">
      <c r="A11" s="1">
        <v>34731</v>
      </c>
      <c r="B11" s="2">
        <v>3.8142168674698794E-2</v>
      </c>
      <c r="C11" s="2">
        <v>-7.0633333333333326E-2</v>
      </c>
      <c r="D11" s="2">
        <v>7.000000000000001E-4</v>
      </c>
      <c r="E11" s="2">
        <v>-1.2699999999999999E-2</v>
      </c>
      <c r="F11" s="2">
        <v>2.9094117647058822E-2</v>
      </c>
      <c r="G11" s="2">
        <v>9.3999999999999986E-3</v>
      </c>
      <c r="H11" s="2">
        <v>3.186056338028169E-2</v>
      </c>
      <c r="I11" s="2">
        <v>4.2681250000000004E-2</v>
      </c>
      <c r="J11" s="2">
        <v>6.7000000000000011E-3</v>
      </c>
      <c r="K11" s="2">
        <v>-6.1777777777777786E-3</v>
      </c>
      <c r="L11" s="2">
        <v>1.0679899999999999E-2</v>
      </c>
      <c r="M11" s="2">
        <v>2.46778E-2</v>
      </c>
      <c r="N11" s="2">
        <v>8.0446764412575103E-3</v>
      </c>
    </row>
    <row r="12" spans="1:15" x14ac:dyDescent="0.35">
      <c r="A12" s="1">
        <v>34759</v>
      </c>
      <c r="B12" s="2">
        <v>3.5325301204819286E-3</v>
      </c>
      <c r="C12" s="2">
        <v>-4.5883333333333332E-2</v>
      </c>
      <c r="D12" s="2">
        <v>5.96E-2</v>
      </c>
      <c r="E12" s="2">
        <v>9.4600000000000004E-2</v>
      </c>
      <c r="F12" s="2">
        <v>1.4545098039215686E-2</v>
      </c>
      <c r="G12" s="2">
        <v>2.92E-2</v>
      </c>
      <c r="H12" s="2">
        <v>2.1281690140845088E-3</v>
      </c>
      <c r="I12" s="2">
        <v>2.9368749999999999E-2</v>
      </c>
      <c r="J12" s="2">
        <v>-4.9736842105263159E-3</v>
      </c>
      <c r="K12" s="2">
        <v>2.4938888888888896E-2</v>
      </c>
      <c r="L12" s="2">
        <v>4.58012E-2</v>
      </c>
      <c r="M12" s="2">
        <v>3.3452799999999998E-2</v>
      </c>
      <c r="N12" s="2">
        <v>1.3526897023731667E-2</v>
      </c>
    </row>
    <row r="13" spans="1:15" x14ac:dyDescent="0.35">
      <c r="A13" s="1">
        <v>34790</v>
      </c>
      <c r="B13" s="2">
        <v>1.4726506024096388E-2</v>
      </c>
      <c r="C13" s="2">
        <v>0.12212222222222222</v>
      </c>
      <c r="D13" s="2">
        <v>9.1000000000000004E-3</v>
      </c>
      <c r="E13" s="2">
        <v>-3.3E-3</v>
      </c>
      <c r="F13" s="2">
        <v>3.2023529411764701E-2</v>
      </c>
      <c r="G13" s="2">
        <v>2.2700000000000001E-2</v>
      </c>
      <c r="H13" s="2">
        <v>2.6105633802816906E-2</v>
      </c>
      <c r="I13" s="2">
        <v>2.7012499999999995E-2</v>
      </c>
      <c r="J13" s="2">
        <v>2.1494736842105264E-2</v>
      </c>
      <c r="K13" s="2">
        <v>1.6377777777777779E-2</v>
      </c>
      <c r="L13" s="2">
        <v>3.63734E-2</v>
      </c>
      <c r="M13" s="2">
        <v>1.5637399999999999E-2</v>
      </c>
      <c r="N13" s="2">
        <v>3.016177850596817E-2</v>
      </c>
    </row>
    <row r="14" spans="1:15" x14ac:dyDescent="0.35">
      <c r="A14" s="1">
        <v>34820</v>
      </c>
      <c r="B14" s="2">
        <v>2.1672289156626504E-2</v>
      </c>
      <c r="C14" s="2">
        <v>-9.5833333333333361E-3</v>
      </c>
      <c r="D14" s="2">
        <v>9.8999999999999991E-3</v>
      </c>
      <c r="E14" s="2">
        <v>-4.7E-2</v>
      </c>
      <c r="F14" s="2">
        <v>1.0447058823529417E-2</v>
      </c>
      <c r="G14" s="2">
        <v>4.0999999999999995E-3</v>
      </c>
      <c r="H14" s="2">
        <v>7.3380281690140839E-3</v>
      </c>
      <c r="I14" s="2">
        <v>1.4987499999999999E-2</v>
      </c>
      <c r="J14" s="2">
        <v>2.0094736842105259E-2</v>
      </c>
      <c r="K14" s="2">
        <v>-2.3972222222222225E-2</v>
      </c>
      <c r="L14" s="2">
        <v>1.10432E-2</v>
      </c>
      <c r="M14" s="2">
        <v>3.07932E-2</v>
      </c>
      <c r="N14" s="2">
        <v>-8.4796896738214816E-3</v>
      </c>
    </row>
    <row r="15" spans="1:15" x14ac:dyDescent="0.35">
      <c r="A15" s="1">
        <v>34851</v>
      </c>
      <c r="B15" s="2">
        <v>3.8131325301204819E-2</v>
      </c>
      <c r="C15" s="2">
        <v>5.622222222222222E-3</v>
      </c>
      <c r="D15" s="2">
        <v>-6.8000000000000005E-3</v>
      </c>
      <c r="E15" s="2">
        <v>-5.74E-2</v>
      </c>
      <c r="F15" s="2">
        <v>2.1401960784313723E-2</v>
      </c>
      <c r="G15" s="2">
        <v>1.52E-2</v>
      </c>
      <c r="H15" s="2">
        <v>1.3694366197183103E-2</v>
      </c>
      <c r="I15" s="2">
        <v>2.5381250000000001E-2</v>
      </c>
      <c r="J15" s="2">
        <v>4.4157894736842106E-3</v>
      </c>
      <c r="K15" s="2">
        <v>2.9861111111111116E-2</v>
      </c>
      <c r="L15" s="2">
        <v>2.164E-4</v>
      </c>
      <c r="M15" s="2">
        <v>6.8581000000000007E-3</v>
      </c>
      <c r="N15" s="2">
        <v>-1.8002487414800174E-2</v>
      </c>
    </row>
    <row r="16" spans="1:15" x14ac:dyDescent="0.35">
      <c r="A16" s="1">
        <v>34881</v>
      </c>
      <c r="B16" s="2">
        <v>5.4859036144578321E-2</v>
      </c>
      <c r="C16" s="2">
        <v>2.7799999999999998E-2</v>
      </c>
      <c r="D16" s="2">
        <v>2.2400000000000003E-2</v>
      </c>
      <c r="E16" s="2">
        <v>3.0499999999999999E-2</v>
      </c>
      <c r="F16" s="2">
        <v>-1.3921568627450957E-3</v>
      </c>
      <c r="G16" s="2">
        <v>5.5000000000000005E-3</v>
      </c>
      <c r="H16" s="2">
        <v>2.6380281690140846E-2</v>
      </c>
      <c r="I16" s="2">
        <v>4.7362499999999995E-2</v>
      </c>
      <c r="J16" s="2">
        <v>1.1515789473684214E-2</v>
      </c>
      <c r="K16" s="2">
        <v>-1.5888888888888893E-2</v>
      </c>
      <c r="L16" s="2">
        <v>4.8384299999999998E-2</v>
      </c>
      <c r="M16" s="2">
        <v>4.6755999999999994E-3</v>
      </c>
      <c r="N16" s="2">
        <v>2.5779871439965248E-2</v>
      </c>
    </row>
    <row r="17" spans="1:14" x14ac:dyDescent="0.35">
      <c r="A17" s="1">
        <v>34912</v>
      </c>
      <c r="B17" s="2">
        <v>1.6680722891566264E-2</v>
      </c>
      <c r="C17" s="2">
        <v>4.9777777777777763E-3</v>
      </c>
      <c r="D17" s="2">
        <v>0.106</v>
      </c>
      <c r="E17" s="2">
        <v>-3.2000000000000002E-3</v>
      </c>
      <c r="F17" s="2">
        <v>6.8352941176470592E-3</v>
      </c>
      <c r="G17" s="2">
        <v>6.8000000000000005E-3</v>
      </c>
      <c r="H17" s="2">
        <v>1.2500000000000002E-2</v>
      </c>
      <c r="I17" s="2">
        <v>-6.7687499999999987E-3</v>
      </c>
      <c r="J17" s="2">
        <v>7.5157894736842118E-3</v>
      </c>
      <c r="K17" s="2">
        <v>1.6377777777777779E-2</v>
      </c>
      <c r="L17" s="2">
        <v>-2.1893600000000003E-2</v>
      </c>
      <c r="M17" s="2">
        <v>-1.2180400000000001E-2</v>
      </c>
      <c r="N17" s="2">
        <v>2.0976662916679576E-2</v>
      </c>
    </row>
    <row r="18" spans="1:14" x14ac:dyDescent="0.35">
      <c r="A18" s="1">
        <v>34943</v>
      </c>
      <c r="B18" s="2">
        <v>8.7445783132530132E-3</v>
      </c>
      <c r="C18" s="2">
        <v>2.2299999999999997E-2</v>
      </c>
      <c r="D18" s="2">
        <v>2E-3</v>
      </c>
      <c r="E18" s="2">
        <v>-9.35E-2</v>
      </c>
      <c r="F18" s="2">
        <v>1.4562745098039218E-2</v>
      </c>
      <c r="G18" s="2">
        <v>-5.6999999999999993E-3</v>
      </c>
      <c r="H18" s="2">
        <v>2.0047887323943664E-2</v>
      </c>
      <c r="I18" s="2">
        <v>1.8818750000000002E-2</v>
      </c>
      <c r="J18" s="2">
        <v>1.0542105263157894E-2</v>
      </c>
      <c r="K18" s="2">
        <v>2.0277777777777777E-2</v>
      </c>
      <c r="L18" s="2">
        <v>2.7511399999999998E-2</v>
      </c>
      <c r="M18" s="2">
        <v>1.85541E-2</v>
      </c>
      <c r="N18" s="2">
        <v>4.214502962990559E-3</v>
      </c>
    </row>
    <row r="19" spans="1:14" x14ac:dyDescent="0.35">
      <c r="A19" s="1">
        <v>34973</v>
      </c>
      <c r="B19" s="2">
        <v>-2.4201204819277112E-2</v>
      </c>
      <c r="C19" s="2">
        <v>-8.5922222222222233E-2</v>
      </c>
      <c r="D19" s="2">
        <v>0.01</v>
      </c>
      <c r="E19" s="2">
        <v>-1.06E-2</v>
      </c>
      <c r="F19" s="2">
        <v>1.4533333333333332E-2</v>
      </c>
      <c r="G19" s="2">
        <v>2.8000000000000004E-3</v>
      </c>
      <c r="H19" s="2">
        <v>-1.1299999999999999E-2</v>
      </c>
      <c r="I19" s="2">
        <v>-2.9187500000000002E-2</v>
      </c>
      <c r="J19" s="2">
        <v>1.1452631578947369E-2</v>
      </c>
      <c r="K19" s="2">
        <v>-1.8155555555555557E-2</v>
      </c>
      <c r="L19" s="2">
        <v>-1.6711299999999998E-2</v>
      </c>
      <c r="M19" s="2">
        <v>1.1934699999999999E-2</v>
      </c>
      <c r="N19" s="2">
        <v>1.0014589408153255E-2</v>
      </c>
    </row>
    <row r="20" spans="1:14" x14ac:dyDescent="0.35">
      <c r="A20" s="1">
        <v>35004</v>
      </c>
      <c r="B20" s="2">
        <v>3.1318072289156625E-2</v>
      </c>
      <c r="C20" s="2">
        <v>-2.1461111111111108E-2</v>
      </c>
      <c r="D20" s="2">
        <v>4.87E-2</v>
      </c>
      <c r="E20" s="2">
        <v>-2.7000000000000001E-3</v>
      </c>
      <c r="F20" s="2">
        <v>3.2899999999999999E-2</v>
      </c>
      <c r="G20" s="2">
        <v>2.8999999999999998E-3</v>
      </c>
      <c r="H20" s="2">
        <v>1.6977464788732393E-2</v>
      </c>
      <c r="I20" s="2">
        <v>2.7368750000000001E-2</v>
      </c>
      <c r="J20" s="2">
        <v>1.7084210526315789E-2</v>
      </c>
      <c r="K20" s="2">
        <v>3.832777777777778E-2</v>
      </c>
      <c r="L20" s="2">
        <v>3.14527E-2</v>
      </c>
      <c r="M20" s="2">
        <v>1.19068E-2</v>
      </c>
      <c r="N20" s="2">
        <v>2.6638355074541882E-2</v>
      </c>
    </row>
    <row r="21" spans="1:14" x14ac:dyDescent="0.35">
      <c r="A21" s="1">
        <v>35034</v>
      </c>
      <c r="B21" s="2">
        <v>2.0490361445783131E-2</v>
      </c>
      <c r="C21" s="2">
        <v>2.2450000000000001E-2</v>
      </c>
      <c r="D21" s="2">
        <v>4.0500000000000001E-2</v>
      </c>
      <c r="E21" s="2">
        <v>4.5899999999999996E-2</v>
      </c>
      <c r="F21" s="2">
        <v>5.0607843137254896E-3</v>
      </c>
      <c r="G21" s="2">
        <v>8.1000000000000013E-3</v>
      </c>
      <c r="H21" s="2">
        <v>2.6088732394366199E-2</v>
      </c>
      <c r="I21" s="2">
        <v>5.3581250000000004E-2</v>
      </c>
      <c r="J21" s="2">
        <v>1.0378947368421054E-2</v>
      </c>
      <c r="K21" s="2">
        <v>1.2722222222222212E-3</v>
      </c>
      <c r="L21" s="2">
        <v>3.0116E-2</v>
      </c>
      <c r="M21" s="2">
        <v>1.44435E-2</v>
      </c>
      <c r="N21" s="2">
        <v>9.7373648090736217E-2</v>
      </c>
    </row>
    <row r="22" spans="1:14" x14ac:dyDescent="0.35">
      <c r="A22" s="1">
        <v>35065</v>
      </c>
      <c r="B22" s="2">
        <v>1.9454216867469877E-2</v>
      </c>
      <c r="C22" s="2">
        <v>0.10628888888888889</v>
      </c>
      <c r="D22" s="2">
        <v>0.10460000000000001</v>
      </c>
      <c r="E22" s="2">
        <v>2.8199999999999999E-2</v>
      </c>
      <c r="F22" s="2">
        <v>2.7233333333333335E-2</v>
      </c>
      <c r="G22" s="2">
        <v>2.1000000000000001E-2</v>
      </c>
      <c r="H22" s="2">
        <v>4.025070422535211E-2</v>
      </c>
      <c r="I22" s="2">
        <v>4.218124999999999E-2</v>
      </c>
      <c r="J22" s="2">
        <v>1.4489473684210526E-2</v>
      </c>
      <c r="K22" s="2">
        <v>2.0277777777777777E-3</v>
      </c>
      <c r="L22" s="2">
        <v>2.2229899999999997E-2</v>
      </c>
      <c r="M22" s="2">
        <v>-3.8480999999999997E-3</v>
      </c>
      <c r="N22" s="2">
        <v>-1.6176199492083313E-3</v>
      </c>
    </row>
    <row r="23" spans="1:14" x14ac:dyDescent="0.35">
      <c r="A23" s="1">
        <v>35096</v>
      </c>
      <c r="B23" s="2">
        <v>1.2230120481927714E-2</v>
      </c>
      <c r="C23" s="2">
        <v>-3.8483333333333342E-2</v>
      </c>
      <c r="D23" s="2">
        <v>-7.0699999999999999E-2</v>
      </c>
      <c r="E23" s="2">
        <v>-4.4999999999999998E-2</v>
      </c>
      <c r="F23" s="2">
        <v>3.2490196078431384E-3</v>
      </c>
      <c r="G23" s="2">
        <v>1.5900000000000001E-2</v>
      </c>
      <c r="H23" s="2">
        <v>-6.0859154929577474E-3</v>
      </c>
      <c r="I23" s="2">
        <v>-1.7437499999999995E-2</v>
      </c>
      <c r="J23" s="2">
        <v>1.0405263157894737E-2</v>
      </c>
      <c r="K23" s="2">
        <v>1.7555555555555551E-3</v>
      </c>
      <c r="L23" s="2">
        <v>4.1603000000000005E-3</v>
      </c>
      <c r="M23" s="2">
        <v>-9.105499999999999E-3</v>
      </c>
      <c r="N23" s="2">
        <v>3.930385776872776E-2</v>
      </c>
    </row>
    <row r="24" spans="1:14" x14ac:dyDescent="0.35">
      <c r="A24" s="1">
        <v>35125</v>
      </c>
      <c r="B24" s="2">
        <v>1.1813253012048193E-2</v>
      </c>
      <c r="C24" s="2">
        <v>-1.0700000000000001E-2</v>
      </c>
      <c r="D24" s="2">
        <v>1.2199999999999999E-2</v>
      </c>
      <c r="E24" s="2">
        <v>1.1000000000000001E-3</v>
      </c>
      <c r="F24" s="2">
        <v>1.8074509803921571E-2</v>
      </c>
      <c r="G24" s="2">
        <v>1.6500000000000001E-2</v>
      </c>
      <c r="H24" s="2">
        <v>1.4814084507042254E-2</v>
      </c>
      <c r="I24" s="2">
        <v>1.8287500000000002E-2</v>
      </c>
      <c r="J24" s="2">
        <v>7.5473684210526325E-3</v>
      </c>
      <c r="K24" s="2">
        <v>-1.3111111111111112E-3</v>
      </c>
      <c r="L24" s="2">
        <v>1.5396700000000001E-2</v>
      </c>
      <c r="M24" s="2">
        <v>-3.0630000000000002E-3</v>
      </c>
      <c r="N24" s="2">
        <v>6.2978378583597408E-2</v>
      </c>
    </row>
    <row r="25" spans="1:14" x14ac:dyDescent="0.35">
      <c r="A25" s="1">
        <v>35156</v>
      </c>
      <c r="B25" s="2">
        <v>4.7401204819277107E-2</v>
      </c>
      <c r="C25" s="2">
        <v>7.3894444444444443E-2</v>
      </c>
      <c r="D25" s="2">
        <v>0.03</v>
      </c>
      <c r="E25" s="2">
        <v>3.1200000000000002E-2</v>
      </c>
      <c r="F25" s="2">
        <v>1.1862745098039217E-2</v>
      </c>
      <c r="G25" s="2">
        <v>1.29E-2</v>
      </c>
      <c r="H25" s="2">
        <v>3.1214084507042252E-2</v>
      </c>
      <c r="I25" s="2">
        <v>3.471875E-2</v>
      </c>
      <c r="J25" s="2">
        <v>1.3805263157894739E-2</v>
      </c>
      <c r="K25" s="2">
        <v>2.4005555555555558E-2</v>
      </c>
      <c r="L25" s="2">
        <v>2.4417000000000001E-2</v>
      </c>
      <c r="M25" s="2">
        <v>-4.6366000000000003E-3</v>
      </c>
      <c r="N25" s="2">
        <v>5.6126619269393552E-2</v>
      </c>
    </row>
    <row r="26" spans="1:14" x14ac:dyDescent="0.35">
      <c r="A26" s="1">
        <v>35186</v>
      </c>
      <c r="B26" s="2">
        <v>1.7183132530120483E-2</v>
      </c>
      <c r="C26" s="2">
        <v>4.2961111111111117E-2</v>
      </c>
      <c r="D26" s="2">
        <v>1.9900000000000001E-2</v>
      </c>
      <c r="E26" s="2">
        <v>-1.9900000000000001E-2</v>
      </c>
      <c r="F26" s="2">
        <v>1.8301960784313728E-2</v>
      </c>
      <c r="G26" s="2">
        <v>1.1399999999999999E-2</v>
      </c>
      <c r="H26" s="2">
        <v>1.28830985915493E-2</v>
      </c>
      <c r="I26" s="2">
        <v>1.9E-3</v>
      </c>
      <c r="J26" s="2">
        <v>1.0763157894736843E-2</v>
      </c>
      <c r="K26" s="2">
        <v>2.067222222222222E-2</v>
      </c>
      <c r="L26" s="2">
        <v>1.0336E-3</v>
      </c>
      <c r="M26" s="2">
        <v>9.5409999999999994E-4</v>
      </c>
      <c r="N26" s="2">
        <v>-7.9278972034949238E-3</v>
      </c>
    </row>
    <row r="27" spans="1:14" x14ac:dyDescent="0.35">
      <c r="A27" s="1">
        <v>35217</v>
      </c>
      <c r="B27" s="2">
        <v>-2.2796385542168677E-2</v>
      </c>
      <c r="C27" s="2">
        <v>5.6905555555555556E-2</v>
      </c>
      <c r="D27" s="2">
        <v>3.2300000000000002E-2</v>
      </c>
      <c r="E27" s="2">
        <v>2E-3</v>
      </c>
      <c r="F27" s="2">
        <v>1.3154901960784312E-2</v>
      </c>
      <c r="G27" s="2">
        <v>2.3999999999999998E-3</v>
      </c>
      <c r="H27" s="2">
        <v>7.3042253521126768E-3</v>
      </c>
      <c r="I27" s="2">
        <v>4.3375000000000011E-3</v>
      </c>
      <c r="J27" s="2">
        <v>1.258421052631579E-2</v>
      </c>
      <c r="K27" s="2">
        <v>3.2755555555555559E-2</v>
      </c>
      <c r="L27" s="2">
        <v>5.4861000000000007E-3</v>
      </c>
      <c r="M27" s="2">
        <v>1.17746E-2</v>
      </c>
      <c r="N27" s="2">
        <v>3.8063742019328932E-2</v>
      </c>
    </row>
    <row r="28" spans="1:14" x14ac:dyDescent="0.35">
      <c r="A28" s="1">
        <v>35247</v>
      </c>
      <c r="B28" s="2">
        <v>-4.2649397590361446E-2</v>
      </c>
      <c r="C28" s="2">
        <v>-5.8066666666666676E-2</v>
      </c>
      <c r="D28" s="2">
        <v>-6.9699999999999998E-2</v>
      </c>
      <c r="E28" s="2">
        <v>1E-3</v>
      </c>
      <c r="F28" s="2">
        <v>1.2735294117647062E-2</v>
      </c>
      <c r="G28" s="2">
        <v>6.0000000000000001E-3</v>
      </c>
      <c r="H28" s="2">
        <v>-7.0422535211267609E-4</v>
      </c>
      <c r="I28" s="2">
        <v>-8.9250000000000006E-3</v>
      </c>
      <c r="J28" s="2">
        <v>1.3447368421052631E-2</v>
      </c>
      <c r="K28" s="2">
        <v>1.2711111111111111E-2</v>
      </c>
      <c r="L28" s="2">
        <v>-3.7350399999999999E-2</v>
      </c>
      <c r="M28" s="2">
        <v>1.3023E-2</v>
      </c>
      <c r="N28" s="2">
        <v>-4.8480543436286896E-2</v>
      </c>
    </row>
    <row r="29" spans="1:14" x14ac:dyDescent="0.35">
      <c r="A29" s="1">
        <v>35278</v>
      </c>
      <c r="B29" s="2">
        <v>3.6457831325301206E-2</v>
      </c>
      <c r="C29" s="2">
        <v>5.9866666666666672E-2</v>
      </c>
      <c r="D29" s="2">
        <v>2.9300000000000003E-2</v>
      </c>
      <c r="E29" s="2">
        <v>7.8000000000000005E-3</v>
      </c>
      <c r="F29" s="2">
        <v>1.2619607843137254E-2</v>
      </c>
      <c r="G29" s="2">
        <v>1.4800000000000001E-2</v>
      </c>
      <c r="H29" s="2">
        <v>2.9442253521126765E-2</v>
      </c>
      <c r="I29" s="2">
        <v>4.466875E-2</v>
      </c>
      <c r="J29" s="2">
        <v>1.0242105263157894E-2</v>
      </c>
      <c r="K29" s="2">
        <v>3.2722222222222219E-3</v>
      </c>
      <c r="L29" s="2">
        <v>1.2330900000000001E-2</v>
      </c>
      <c r="M29" s="2">
        <v>1.9694000000000001E-3</v>
      </c>
      <c r="N29" s="2">
        <v>3.1696118030849867E-2</v>
      </c>
    </row>
    <row r="30" spans="1:14" x14ac:dyDescent="0.35">
      <c r="A30" s="1">
        <v>35309</v>
      </c>
      <c r="B30" s="2">
        <v>2.5245783132530123E-2</v>
      </c>
      <c r="C30" s="2">
        <v>7.9611111111111132E-3</v>
      </c>
      <c r="D30" s="2">
        <v>3.0099999999999998E-2</v>
      </c>
      <c r="E30" s="2">
        <v>3.2199999999999999E-2</v>
      </c>
      <c r="F30" s="2">
        <v>9.3745098039215713E-3</v>
      </c>
      <c r="G30" s="2">
        <v>1.32E-2</v>
      </c>
      <c r="H30" s="2">
        <v>2.2585915492957749E-2</v>
      </c>
      <c r="I30" s="2">
        <v>2.8962499999999995E-2</v>
      </c>
      <c r="J30" s="2">
        <v>1.4926315789473685E-2</v>
      </c>
      <c r="K30" s="2">
        <v>1.081111111111111E-2</v>
      </c>
      <c r="L30" s="2">
        <v>3.6927099999999997E-2</v>
      </c>
      <c r="M30" s="2">
        <v>1.0919399999999999E-2</v>
      </c>
      <c r="N30" s="2">
        <v>3.4851168168271801E-2</v>
      </c>
    </row>
    <row r="31" spans="1:14" x14ac:dyDescent="0.35">
      <c r="A31" s="1">
        <v>35339</v>
      </c>
      <c r="B31" s="2">
        <v>1.8132530120481924E-2</v>
      </c>
      <c r="C31" s="2">
        <v>1.7505555555555555E-2</v>
      </c>
      <c r="D31" s="2">
        <v>5.3099999999999994E-2</v>
      </c>
      <c r="E31" s="2">
        <v>5.5899999999999998E-2</v>
      </c>
      <c r="F31" s="2">
        <v>1.7474509803921567E-2</v>
      </c>
      <c r="G31" s="2">
        <v>1.11E-2</v>
      </c>
      <c r="H31" s="2">
        <v>1.0469014084507042E-2</v>
      </c>
      <c r="I31" s="2">
        <v>1.2150000000000005E-2</v>
      </c>
      <c r="J31" s="2">
        <v>1.1436842105263158E-2</v>
      </c>
      <c r="K31" s="2">
        <v>-7.5555555555555586E-4</v>
      </c>
      <c r="L31" s="2">
        <v>4.0020000000000003E-3</v>
      </c>
      <c r="M31" s="2">
        <v>2.1873E-2</v>
      </c>
      <c r="N31" s="2">
        <v>-2.4784120519286529E-3</v>
      </c>
    </row>
    <row r="32" spans="1:14" x14ac:dyDescent="0.35">
      <c r="A32" s="1">
        <v>35370</v>
      </c>
      <c r="B32" s="2">
        <v>3.3034939759036146E-2</v>
      </c>
      <c r="C32" s="2">
        <v>2.9500000000000005E-2</v>
      </c>
      <c r="D32" s="2">
        <v>8.1300000000000011E-2</v>
      </c>
      <c r="E32" s="2">
        <v>4.2099999999999999E-2</v>
      </c>
      <c r="F32" s="2">
        <v>1.2635294117647062E-2</v>
      </c>
      <c r="G32" s="2">
        <v>0.02</v>
      </c>
      <c r="H32" s="2">
        <v>3.0097183098591551E-2</v>
      </c>
      <c r="I32" s="2">
        <v>4.6281250000000003E-2</v>
      </c>
      <c r="J32" s="2">
        <v>1.1705263157894736E-2</v>
      </c>
      <c r="K32" s="2">
        <v>1.7833333333333334E-3</v>
      </c>
      <c r="L32" s="2">
        <v>5.3459000000000007E-2</v>
      </c>
      <c r="M32" s="2">
        <v>1.5644000000000002E-2</v>
      </c>
      <c r="N32" s="2">
        <v>7.9936101842822585E-2</v>
      </c>
    </row>
    <row r="33" spans="1:14" x14ac:dyDescent="0.35">
      <c r="A33" s="1">
        <v>35400</v>
      </c>
      <c r="B33" s="2">
        <v>3.5915662650602403E-3</v>
      </c>
      <c r="C33" s="2">
        <v>2.363888888888889E-2</v>
      </c>
      <c r="D33" s="2">
        <v>-7.6E-3</v>
      </c>
      <c r="E33" s="2">
        <v>-1.83E-2</v>
      </c>
      <c r="F33" s="2">
        <v>3.6960784313725481E-3</v>
      </c>
      <c r="G33" s="2">
        <v>9.4999999999999998E-3</v>
      </c>
      <c r="H33" s="2">
        <v>1.6104225352112676E-2</v>
      </c>
      <c r="I33" s="2">
        <v>1.3912500000000001E-2</v>
      </c>
      <c r="J33" s="2">
        <v>1.7805263157894741E-2</v>
      </c>
      <c r="K33" s="2">
        <v>3.0649999999999997E-2</v>
      </c>
      <c r="L33" s="2">
        <v>-1.4484200000000001E-2</v>
      </c>
      <c r="M33" s="2">
        <v>-6.9210000000000001E-3</v>
      </c>
      <c r="N33" s="2">
        <v>9.5980737301106407E-3</v>
      </c>
    </row>
    <row r="34" spans="1:14" x14ac:dyDescent="0.35">
      <c r="A34" s="1">
        <v>35431</v>
      </c>
      <c r="B34" s="2">
        <v>4.0368674698795182E-2</v>
      </c>
      <c r="C34" s="2">
        <v>0.12193888888888889</v>
      </c>
      <c r="D34" s="2">
        <v>8.2100000000000006E-2</v>
      </c>
      <c r="E34" s="2">
        <v>0.03</v>
      </c>
      <c r="F34" s="2">
        <v>1.2029411764705882E-2</v>
      </c>
      <c r="G34" s="2">
        <v>3.1699999999999999E-2</v>
      </c>
      <c r="H34" s="2">
        <v>2.4715492957746481E-2</v>
      </c>
      <c r="I34" s="2">
        <v>2.5493749999999999E-2</v>
      </c>
      <c r="J34" s="2">
        <v>1.4657894736842106E-2</v>
      </c>
      <c r="K34" s="2">
        <v>1.2461111111111112E-2</v>
      </c>
      <c r="L34" s="2">
        <v>1.6778700000000001E-2</v>
      </c>
      <c r="M34" s="2">
        <v>-1.6139199999999999E-2</v>
      </c>
      <c r="N34" s="2">
        <v>-1.4809153597793596E-2</v>
      </c>
    </row>
    <row r="35" spans="1:14" x14ac:dyDescent="0.35">
      <c r="A35" s="1">
        <v>35462</v>
      </c>
      <c r="B35" s="2">
        <v>-2.6184337349397593E-2</v>
      </c>
      <c r="C35" s="2">
        <v>7.0016666666666671E-2</v>
      </c>
      <c r="D35" s="2">
        <v>1.8200000000000001E-2</v>
      </c>
      <c r="E35" s="2">
        <v>1.43E-2</v>
      </c>
      <c r="F35" s="2">
        <v>1.6182352941176471E-2</v>
      </c>
      <c r="G35" s="2">
        <v>1.9699999999999999E-2</v>
      </c>
      <c r="H35" s="2">
        <v>1.1591549295774651E-2</v>
      </c>
      <c r="I35" s="2">
        <v>2.0137500000000003E-2</v>
      </c>
      <c r="J35" s="2">
        <v>1.0800000000000002E-2</v>
      </c>
      <c r="K35" s="2">
        <v>2.668888888888889E-2</v>
      </c>
      <c r="L35" s="2">
        <v>1.36309E-2</v>
      </c>
      <c r="M35" s="2">
        <v>-4.6867999999999996E-3</v>
      </c>
      <c r="N35" s="2">
        <v>-7.142936788505061E-2</v>
      </c>
    </row>
    <row r="36" spans="1:14" x14ac:dyDescent="0.35">
      <c r="A36" s="1">
        <v>35490</v>
      </c>
      <c r="B36" s="2">
        <v>-2.4113253012048193E-2</v>
      </c>
      <c r="C36" s="2">
        <v>-4.0738888888888901E-2</v>
      </c>
      <c r="D36" s="2">
        <v>-2.1700000000000001E-2</v>
      </c>
      <c r="E36" s="2">
        <v>-9.4999999999999998E-3</v>
      </c>
      <c r="F36" s="2">
        <v>5.6529411764705854E-3</v>
      </c>
      <c r="G36" s="2">
        <v>-1.15E-2</v>
      </c>
      <c r="H36" s="2">
        <v>-3.550704225352112E-3</v>
      </c>
      <c r="I36" s="2">
        <v>-6.2125000000000001E-3</v>
      </c>
      <c r="J36" s="2">
        <v>7.0000000000000001E-3</v>
      </c>
      <c r="K36" s="2">
        <v>-1.7777777777777789E-3</v>
      </c>
      <c r="L36" s="2">
        <v>-2.0001399999999999E-2</v>
      </c>
      <c r="M36" s="2">
        <v>-9.364299999999999E-3</v>
      </c>
      <c r="N36" s="2">
        <v>1.672691439383352E-2</v>
      </c>
    </row>
    <row r="37" spans="1:14" x14ac:dyDescent="0.35">
      <c r="A37" s="1">
        <v>35521</v>
      </c>
      <c r="B37" s="2">
        <v>4.7698795180722902E-3</v>
      </c>
      <c r="C37" s="2">
        <v>3.0394444444444446E-2</v>
      </c>
      <c r="D37" s="2">
        <v>5.9500000000000004E-2</v>
      </c>
      <c r="E37" s="2">
        <v>-2.69E-2</v>
      </c>
      <c r="F37" s="2">
        <v>1.0968627450980395E-2</v>
      </c>
      <c r="G37" s="2">
        <v>1.21E-2</v>
      </c>
      <c r="H37" s="2">
        <v>3.9126760563380283E-3</v>
      </c>
      <c r="I37" s="2">
        <v>5.9874999999999998E-3</v>
      </c>
      <c r="J37" s="2">
        <v>1.2673684210526316E-2</v>
      </c>
      <c r="K37" s="2">
        <v>5.7166666666666676E-3</v>
      </c>
      <c r="L37" s="2">
        <v>3.2115999999999999E-2</v>
      </c>
      <c r="M37" s="2">
        <v>2.2686999999999998E-3</v>
      </c>
      <c r="N37" s="2">
        <v>2.2870363176575079E-2</v>
      </c>
    </row>
    <row r="38" spans="1:14" x14ac:dyDescent="0.35">
      <c r="A38" s="1">
        <v>35551</v>
      </c>
      <c r="B38" s="2">
        <v>6.1907228915662645E-2</v>
      </c>
      <c r="C38" s="2">
        <v>3.358888888888889E-2</v>
      </c>
      <c r="D38" s="2">
        <v>-2.0199999999999999E-2</v>
      </c>
      <c r="E38" s="2">
        <v>-7.6E-3</v>
      </c>
      <c r="F38" s="2">
        <v>2.3141176470588234E-2</v>
      </c>
      <c r="G38" s="2">
        <v>3.0299999999999997E-2</v>
      </c>
      <c r="H38" s="2">
        <v>3.9638028169014086E-2</v>
      </c>
      <c r="I38" s="2">
        <v>5.0981250000000006E-2</v>
      </c>
      <c r="J38" s="2">
        <v>9.9789473684210525E-3</v>
      </c>
      <c r="K38" s="2">
        <v>1.3100000000000002E-2</v>
      </c>
      <c r="L38" s="2">
        <v>5.9667500000000005E-2</v>
      </c>
      <c r="M38" s="2">
        <v>1.77311E-2</v>
      </c>
      <c r="N38" s="2">
        <v>7.1269206045786607E-3</v>
      </c>
    </row>
    <row r="39" spans="1:14" x14ac:dyDescent="0.35">
      <c r="A39" s="1">
        <v>35582</v>
      </c>
      <c r="B39" s="2">
        <v>1.6942168674698794E-2</v>
      </c>
      <c r="C39" s="2">
        <v>8.303333333333332E-2</v>
      </c>
      <c r="D39" s="2">
        <v>2.1000000000000001E-2</v>
      </c>
      <c r="E39" s="2">
        <v>2.0999999999999999E-3</v>
      </c>
      <c r="F39" s="2">
        <v>2.4839215686274507E-2</v>
      </c>
      <c r="G39" s="2">
        <v>1.18E-2</v>
      </c>
      <c r="H39" s="2">
        <v>1.2057746478873241E-2</v>
      </c>
      <c r="I39" s="2">
        <v>-1.7500000000000018E-3</v>
      </c>
      <c r="J39" s="2">
        <v>8.6263157894736833E-3</v>
      </c>
      <c r="K39" s="2">
        <v>1.336111111111111E-2</v>
      </c>
      <c r="L39" s="2">
        <v>5.1171399999999999E-2</v>
      </c>
      <c r="M39" s="2">
        <v>1.08028E-2</v>
      </c>
      <c r="N39" s="2">
        <v>-5.561916492807608E-2</v>
      </c>
    </row>
    <row r="40" spans="1:14" x14ac:dyDescent="0.35">
      <c r="A40" s="1">
        <v>35612</v>
      </c>
      <c r="B40" s="2">
        <v>8.0028915662650607E-2</v>
      </c>
      <c r="C40" s="2">
        <v>6.32388888888889E-2</v>
      </c>
      <c r="D40" s="2">
        <v>0.1013</v>
      </c>
      <c r="E40" s="2">
        <v>5.6900000000000006E-2</v>
      </c>
      <c r="F40" s="2">
        <v>2.1292156862745097E-2</v>
      </c>
      <c r="G40" s="2">
        <v>3.2599999999999997E-2</v>
      </c>
      <c r="H40" s="2">
        <v>4.3478873239436618E-2</v>
      </c>
      <c r="I40" s="2">
        <v>4.8799999999999996E-2</v>
      </c>
      <c r="J40" s="2">
        <v>1.1015789473684211E-2</v>
      </c>
      <c r="K40" s="2">
        <v>9.3666666666666672E-3</v>
      </c>
      <c r="L40" s="2">
        <v>4.5217E-2</v>
      </c>
      <c r="M40" s="2">
        <v>4.6102000000000001E-3</v>
      </c>
      <c r="N40" s="2">
        <v>4.0152353660281706E-2</v>
      </c>
    </row>
    <row r="41" spans="1:14" x14ac:dyDescent="0.35">
      <c r="A41" s="1">
        <v>35643</v>
      </c>
      <c r="B41" s="2">
        <v>-6.9289156626506053E-3</v>
      </c>
      <c r="C41" s="2">
        <v>-7.5816666666666671E-2</v>
      </c>
      <c r="D41" s="2">
        <v>-2.41E-2</v>
      </c>
      <c r="E41" s="2">
        <v>-7.2700000000000001E-2</v>
      </c>
      <c r="F41" s="2">
        <v>1.4041176470588239E-2</v>
      </c>
      <c r="G41" s="2">
        <v>-9.1999999999999998E-3</v>
      </c>
      <c r="H41" s="2">
        <v>-1.8284507042253519E-2</v>
      </c>
      <c r="I41" s="2">
        <v>-3.4075000000000001E-2</v>
      </c>
      <c r="J41" s="2">
        <v>8.0578947368421042E-3</v>
      </c>
      <c r="K41" s="2">
        <v>1.3494444444444444E-2</v>
      </c>
      <c r="L41" s="2">
        <v>-7.0160200000000006E-2</v>
      </c>
      <c r="M41" s="2">
        <v>-2.2944999999999997E-3</v>
      </c>
      <c r="N41" s="2">
        <v>2.4976142821377428E-2</v>
      </c>
    </row>
    <row r="42" spans="1:14" x14ac:dyDescent="0.35">
      <c r="A42" s="1">
        <v>35674</v>
      </c>
      <c r="B42" s="2">
        <v>6.9934939759036155E-2</v>
      </c>
      <c r="C42" s="2">
        <v>5.2805555555555557E-2</v>
      </c>
      <c r="D42" s="2">
        <v>4.6300000000000001E-2</v>
      </c>
      <c r="E42" s="2">
        <v>3.6299999999999999E-2</v>
      </c>
      <c r="F42" s="2">
        <v>3.3823529411764687E-3</v>
      </c>
      <c r="G42" s="2">
        <v>1.8100000000000002E-2</v>
      </c>
      <c r="H42" s="2">
        <v>3.6273239436619725E-2</v>
      </c>
      <c r="I42" s="2">
        <v>5.1524999999999994E-2</v>
      </c>
      <c r="J42" s="2">
        <v>1.1673684210526315E-2</v>
      </c>
      <c r="K42" s="2">
        <v>2.8433333333333335E-2</v>
      </c>
      <c r="L42" s="2">
        <v>5.3330299999999997E-2</v>
      </c>
      <c r="M42" s="2">
        <v>2.0280200000000002E-2</v>
      </c>
      <c r="N42" s="2">
        <v>2.4978542306895904E-2</v>
      </c>
    </row>
    <row r="43" spans="1:14" x14ac:dyDescent="0.35">
      <c r="A43" s="1">
        <v>35704</v>
      </c>
      <c r="B43" s="2">
        <v>-2.2225301204819276E-2</v>
      </c>
      <c r="C43" s="2">
        <v>-0.11997777777777778</v>
      </c>
      <c r="D43" s="2">
        <v>-1.89E-2</v>
      </c>
      <c r="E43" s="2">
        <v>-7.3000000000000001E-3</v>
      </c>
      <c r="F43" s="2">
        <v>-8.7647058823529475E-4</v>
      </c>
      <c r="G43" s="2">
        <v>8.1000000000000013E-3</v>
      </c>
      <c r="H43" s="2">
        <v>-3.8732394366197171E-3</v>
      </c>
      <c r="I43" s="2">
        <v>2.3562499999999981E-3</v>
      </c>
      <c r="J43" s="2">
        <v>-1.7236842105263158E-2</v>
      </c>
      <c r="K43" s="2">
        <v>3.4000000000000002E-2</v>
      </c>
      <c r="L43" s="2">
        <v>-5.9541899999999995E-2</v>
      </c>
      <c r="M43" s="2">
        <v>1.8186500000000001E-2</v>
      </c>
      <c r="N43" s="2">
        <v>2.7140805643231486E-2</v>
      </c>
    </row>
    <row r="44" spans="1:14" x14ac:dyDescent="0.35">
      <c r="A44" s="1">
        <v>35735</v>
      </c>
      <c r="B44" s="2">
        <v>-1.2978313253012047E-2</v>
      </c>
      <c r="C44" s="2">
        <v>-3.5544444444444434E-2</v>
      </c>
      <c r="D44" s="2">
        <v>3.4599999999999999E-2</v>
      </c>
      <c r="E44" s="2">
        <v>-6.8000000000000005E-3</v>
      </c>
      <c r="F44" s="2">
        <v>-2.049803921568627E-2</v>
      </c>
      <c r="G44" s="2">
        <v>-3.8E-3</v>
      </c>
      <c r="H44" s="2">
        <v>1.6894366197183101E-2</v>
      </c>
      <c r="I44" s="2">
        <v>2.1887499999999997E-2</v>
      </c>
      <c r="J44" s="2">
        <v>5.0421052631578946E-3</v>
      </c>
      <c r="K44" s="2">
        <v>-1.9944444444444454E-3</v>
      </c>
      <c r="L44" s="2">
        <v>1.5297400000000001E-2</v>
      </c>
      <c r="M44" s="2">
        <v>-5.4339999999999996E-3</v>
      </c>
      <c r="N44" s="2">
        <v>-0.10380041946838707</v>
      </c>
    </row>
    <row r="45" spans="1:14" x14ac:dyDescent="0.35">
      <c r="A45" s="1">
        <v>35765</v>
      </c>
      <c r="B45" s="2">
        <v>2.1173493975903613E-2</v>
      </c>
      <c r="C45" s="2">
        <v>7.8233333333333335E-2</v>
      </c>
      <c r="D45" s="2">
        <v>5.1399999999999994E-2</v>
      </c>
      <c r="E45" s="2">
        <v>2.8199999999999999E-2</v>
      </c>
      <c r="F45" s="2">
        <v>2.7682352941176467E-2</v>
      </c>
      <c r="G45" s="2">
        <v>4.0000000000000002E-4</v>
      </c>
      <c r="H45" s="2">
        <v>2.1469014084507042E-2</v>
      </c>
      <c r="I45" s="2">
        <v>-4.2562499999999987E-3</v>
      </c>
      <c r="J45" s="2">
        <v>7.263157894736842E-3</v>
      </c>
      <c r="K45" s="2">
        <v>1.2022222222222224E-2</v>
      </c>
      <c r="L45" s="2">
        <v>1.31281E-2</v>
      </c>
      <c r="M45" s="2">
        <v>1.9729999999999999E-3</v>
      </c>
      <c r="N45" s="2">
        <v>-6.99665504595013E-2</v>
      </c>
    </row>
    <row r="46" spans="1:14" x14ac:dyDescent="0.35">
      <c r="A46" s="1">
        <v>35796</v>
      </c>
      <c r="B46" s="2">
        <v>-1.4379518072289158E-2</v>
      </c>
      <c r="C46" s="2">
        <v>-9.866666666666668E-2</v>
      </c>
      <c r="D46" s="2">
        <v>-2.18E-2</v>
      </c>
      <c r="E46" s="2">
        <v>8.6999999999999994E-3</v>
      </c>
      <c r="F46" s="2">
        <v>6.7666666666666665E-3</v>
      </c>
      <c r="G46" s="2">
        <v>9.1000000000000004E-3</v>
      </c>
      <c r="H46" s="2">
        <v>1.6564788732394368E-2</v>
      </c>
      <c r="I46" s="2">
        <v>5.6556249999999988E-2</v>
      </c>
      <c r="J46" s="2">
        <v>-9.2157894736842102E-3</v>
      </c>
      <c r="K46" s="2">
        <v>5.5555555555550883E-6</v>
      </c>
      <c r="L46" s="2">
        <v>2.2015600000000003E-2</v>
      </c>
      <c r="M46" s="2">
        <v>9.4920999999999998E-3</v>
      </c>
      <c r="N46" s="2">
        <v>-1.624837739626819E-2</v>
      </c>
    </row>
    <row r="47" spans="1:14" x14ac:dyDescent="0.35">
      <c r="A47" s="1">
        <v>35827</v>
      </c>
      <c r="B47" s="2">
        <v>6.9856626506024103E-2</v>
      </c>
      <c r="C47" s="2">
        <v>5.0722222222222231E-2</v>
      </c>
      <c r="D47" s="2">
        <v>2.0999999999999999E-3</v>
      </c>
      <c r="E47" s="2">
        <v>-2.8000000000000004E-3</v>
      </c>
      <c r="F47" s="2">
        <v>2.3890196078431368E-2</v>
      </c>
      <c r="G47" s="2">
        <v>1.8500000000000003E-2</v>
      </c>
      <c r="H47" s="2">
        <v>2.8990140845070424E-2</v>
      </c>
      <c r="I47" s="2">
        <v>2.2599999999999999E-2</v>
      </c>
      <c r="J47" s="2">
        <v>8.9684210526315804E-3</v>
      </c>
      <c r="K47" s="2">
        <v>2.0222222222222221E-2</v>
      </c>
      <c r="L47" s="2">
        <v>6.8407900000000008E-2</v>
      </c>
      <c r="M47" s="2">
        <v>5.5017000000000009E-3</v>
      </c>
      <c r="N47" s="2">
        <v>-6.8262090122742938E-2</v>
      </c>
    </row>
    <row r="48" spans="1:14" x14ac:dyDescent="0.35">
      <c r="A48" s="1">
        <v>35855</v>
      </c>
      <c r="B48" s="2">
        <v>4.9050602409638565E-2</v>
      </c>
      <c r="C48" s="2">
        <v>4.2638888888888886E-2</v>
      </c>
      <c r="D48" s="2">
        <v>0.1016</v>
      </c>
      <c r="E48" s="2">
        <v>1.06E-2</v>
      </c>
      <c r="F48" s="2">
        <v>1.2182352941176471E-2</v>
      </c>
      <c r="G48" s="2">
        <v>1.9699999999999999E-2</v>
      </c>
      <c r="H48" s="2">
        <v>2.4473239436619717E-2</v>
      </c>
      <c r="I48" s="2">
        <v>4.093750000000001E-3</v>
      </c>
      <c r="J48" s="2">
        <v>1.652105263157895E-2</v>
      </c>
      <c r="K48" s="2">
        <v>1.5677777777777777E-2</v>
      </c>
      <c r="L48" s="2">
        <v>4.2669600000000002E-2</v>
      </c>
      <c r="M48" s="2">
        <v>-2.5866000000000001E-3</v>
      </c>
      <c r="N48" s="2">
        <v>-5.2073248728906358E-3</v>
      </c>
    </row>
    <row r="49" spans="1:14" x14ac:dyDescent="0.35">
      <c r="A49" s="1">
        <v>35886</v>
      </c>
      <c r="B49" s="2">
        <v>3.4325301204819248E-3</v>
      </c>
      <c r="C49" s="2">
        <v>-1.6616666666666668E-2</v>
      </c>
      <c r="D49" s="2">
        <v>1.5700000000000002E-2</v>
      </c>
      <c r="E49" s="2">
        <v>-4.0300000000000002E-2</v>
      </c>
      <c r="F49" s="2">
        <v>1.1258823529411764E-2</v>
      </c>
      <c r="G49" s="2">
        <v>2.8999999999999998E-3</v>
      </c>
      <c r="H49" s="2">
        <v>1.5211267605633869E-4</v>
      </c>
      <c r="I49" s="2">
        <v>8.2500000000000108E-4</v>
      </c>
      <c r="J49" s="2">
        <v>-9.5263157894736857E-4</v>
      </c>
      <c r="K49" s="2">
        <v>1.9072222222222223E-2</v>
      </c>
      <c r="L49" s="2">
        <v>9.3729E-3</v>
      </c>
      <c r="M49" s="2">
        <v>1.24177E-2</v>
      </c>
      <c r="N49" s="2">
        <v>-2.7646111996647467E-2</v>
      </c>
    </row>
    <row r="50" spans="1:14" x14ac:dyDescent="0.35">
      <c r="A50" s="1">
        <v>35916</v>
      </c>
      <c r="B50" s="2">
        <v>-2.2696385542168674E-2</v>
      </c>
      <c r="C50" s="2">
        <v>-0.13513333333333333</v>
      </c>
      <c r="D50" s="2">
        <v>3.3700000000000001E-2</v>
      </c>
      <c r="E50" s="2">
        <v>3.2500000000000001E-2</v>
      </c>
      <c r="F50" s="2">
        <v>5.431372549019631E-4</v>
      </c>
      <c r="G50" s="2">
        <v>1.3100000000000001E-2</v>
      </c>
      <c r="H50" s="2">
        <v>-1.9883098591549297E-2</v>
      </c>
      <c r="I50" s="2">
        <v>-2.4899999999999999E-2</v>
      </c>
      <c r="J50" s="2">
        <v>-2.2052631578947371E-3</v>
      </c>
      <c r="K50" s="2">
        <v>9.9055555555555529E-3</v>
      </c>
      <c r="L50" s="2">
        <v>-1.8974999999999999E-2</v>
      </c>
      <c r="M50" s="2">
        <v>6.9947000000000004E-3</v>
      </c>
      <c r="N50" s="2">
        <v>-4.8327121108333683E-2</v>
      </c>
    </row>
    <row r="51" spans="1:14" x14ac:dyDescent="0.35">
      <c r="A51" s="1">
        <v>35947</v>
      </c>
      <c r="B51" s="2">
        <v>4.442530120481928E-2</v>
      </c>
      <c r="C51" s="2">
        <v>-2.6966666666666656E-2</v>
      </c>
      <c r="D51" s="2">
        <v>3.2799999999999996E-2</v>
      </c>
      <c r="E51" s="2">
        <v>9.1000000000000004E-3</v>
      </c>
      <c r="F51" s="2">
        <v>-1.3500000000000002E-2</v>
      </c>
      <c r="G51" s="2">
        <v>4.6999999999999993E-3</v>
      </c>
      <c r="H51" s="2">
        <v>-6.2253521126760568E-3</v>
      </c>
      <c r="I51" s="2">
        <v>1.2774999999999998E-2</v>
      </c>
      <c r="J51" s="2">
        <v>-1.1257894736842107E-2</v>
      </c>
      <c r="K51" s="2">
        <v>-1.4111111111111117E-3</v>
      </c>
      <c r="L51" s="2">
        <v>1.8018099999999999E-2</v>
      </c>
      <c r="M51" s="2">
        <v>1.9077E-3</v>
      </c>
      <c r="N51" s="2">
        <v>-3.6099449228660999E-2</v>
      </c>
    </row>
    <row r="52" spans="1:14" x14ac:dyDescent="0.35">
      <c r="A52" s="1">
        <v>35977</v>
      </c>
      <c r="B52" s="2">
        <v>3.8554216867469775E-4</v>
      </c>
      <c r="C52" s="2">
        <v>1.9311111111111112E-2</v>
      </c>
      <c r="D52" s="2">
        <v>1.8000000000000002E-2</v>
      </c>
      <c r="E52" s="2">
        <v>-1.1200000000000002E-2</v>
      </c>
      <c r="F52" s="2">
        <v>1.3750980392156862E-2</v>
      </c>
      <c r="G52" s="2">
        <v>-1E-3</v>
      </c>
      <c r="H52" s="2">
        <v>3.7901408450704229E-3</v>
      </c>
      <c r="I52" s="2">
        <v>4.3499999999999997E-3</v>
      </c>
      <c r="J52" s="2">
        <v>5.6210526315789468E-3</v>
      </c>
      <c r="K52" s="2">
        <v>8.7888888888888878E-3</v>
      </c>
      <c r="L52" s="2">
        <v>3.2630000000000002E-4</v>
      </c>
      <c r="M52" s="2">
        <v>5.9075999999999998E-3</v>
      </c>
      <c r="N52" s="2">
        <v>-8.1870028954532451E-2</v>
      </c>
    </row>
    <row r="53" spans="1:14" x14ac:dyDescent="0.35">
      <c r="A53" s="1">
        <v>36008</v>
      </c>
      <c r="B53" s="2">
        <v>-0.13896024096385542</v>
      </c>
      <c r="C53" s="2">
        <v>-0.32017222222222225</v>
      </c>
      <c r="D53" s="2">
        <v>-4.8399999999999999E-2</v>
      </c>
      <c r="E53" s="2">
        <v>9.9499999999999991E-2</v>
      </c>
      <c r="F53" s="2">
        <v>-9.5976470588235288E-2</v>
      </c>
      <c r="G53" s="2">
        <v>-8.5000000000000006E-3</v>
      </c>
      <c r="H53" s="2">
        <v>-0.1659380281690141</v>
      </c>
      <c r="I53" s="2">
        <v>-0.19672499999999998</v>
      </c>
      <c r="J53" s="2">
        <v>-1.5621052631578949E-2</v>
      </c>
      <c r="K53" s="2">
        <v>1.325E-2</v>
      </c>
      <c r="L53" s="2">
        <v>-0.14010329999999999</v>
      </c>
      <c r="M53" s="2">
        <v>2.0967799999999998E-2</v>
      </c>
      <c r="N53" s="2">
        <v>-6.0830289135778398E-2</v>
      </c>
    </row>
    <row r="54" spans="1:14" x14ac:dyDescent="0.35">
      <c r="A54" s="1">
        <v>36039</v>
      </c>
      <c r="B54" s="2">
        <v>6.5218072289156631E-2</v>
      </c>
      <c r="C54" s="2">
        <v>-1.3216666666666663E-2</v>
      </c>
      <c r="D54" s="2">
        <v>-5.1200000000000002E-2</v>
      </c>
      <c r="E54" s="2">
        <v>6.8699999999999997E-2</v>
      </c>
      <c r="F54" s="2">
        <v>-1.8752941176470594E-2</v>
      </c>
      <c r="G54" s="2">
        <v>9.4999999999999998E-3</v>
      </c>
      <c r="H54" s="2">
        <v>6.3845070422535151E-3</v>
      </c>
      <c r="I54" s="2">
        <v>4.7687499999999994E-2</v>
      </c>
      <c r="J54" s="2">
        <v>-3.8600000000000002E-2</v>
      </c>
      <c r="K54" s="2">
        <v>3.4444444444444436E-3</v>
      </c>
      <c r="L54" s="2">
        <v>1.9895599999999999E-2</v>
      </c>
      <c r="M54" s="2">
        <v>4.7349699999999995E-2</v>
      </c>
      <c r="N54" s="2">
        <v>9.7314141006777988E-2</v>
      </c>
    </row>
    <row r="55" spans="1:14" x14ac:dyDescent="0.35">
      <c r="A55" s="1">
        <v>36069</v>
      </c>
      <c r="B55" s="2">
        <v>1.3856626506024095E-2</v>
      </c>
      <c r="C55" s="2">
        <v>5.2111111111111122E-2</v>
      </c>
      <c r="D55" s="2">
        <v>-0.11550000000000001</v>
      </c>
      <c r="E55" s="2">
        <v>1.21E-2</v>
      </c>
      <c r="F55" s="2">
        <v>-6.0731372549019592E-2</v>
      </c>
      <c r="G55" s="2">
        <v>2.4799999999999999E-2</v>
      </c>
      <c r="H55" s="2">
        <v>2.1385915492957746E-2</v>
      </c>
      <c r="I55" s="2">
        <v>2.1950000000000001E-2</v>
      </c>
      <c r="J55" s="2">
        <v>-7.1294736842105272E-2</v>
      </c>
      <c r="K55" s="2">
        <v>-6.8327777777777779E-2</v>
      </c>
      <c r="L55" s="2">
        <v>9.1325000000000003E-2</v>
      </c>
      <c r="M55" s="2">
        <v>1.2800199999999999E-2</v>
      </c>
      <c r="N55" s="2">
        <v>-4.8045761033986091E-2</v>
      </c>
    </row>
    <row r="56" spans="1:14" x14ac:dyDescent="0.35">
      <c r="A56" s="1">
        <v>36100</v>
      </c>
      <c r="B56" s="2">
        <v>4.1496385542168675E-2</v>
      </c>
      <c r="C56" s="2">
        <v>5.846666666666666E-2</v>
      </c>
      <c r="D56" s="2">
        <v>-1.0800000000000001E-2</v>
      </c>
      <c r="E56" s="2">
        <v>-1.8000000000000002E-2</v>
      </c>
      <c r="F56" s="2">
        <v>8.5356862745098044E-2</v>
      </c>
      <c r="G56" s="2">
        <v>2.1000000000000001E-2</v>
      </c>
      <c r="H56" s="2">
        <v>3.6318309859154935E-2</v>
      </c>
      <c r="I56" s="2">
        <v>4.4525000000000002E-2</v>
      </c>
      <c r="J56" s="2">
        <v>1.9978947368421054E-2</v>
      </c>
      <c r="K56" s="2">
        <v>4.5594444444444437E-2</v>
      </c>
      <c r="L56" s="2">
        <v>6.0712799999999997E-2</v>
      </c>
      <c r="M56" s="2">
        <v>-6.0502999999999998E-3</v>
      </c>
      <c r="N56" s="2">
        <v>-0.12973801189787634</v>
      </c>
    </row>
    <row r="57" spans="1:14" x14ac:dyDescent="0.35">
      <c r="A57" s="1">
        <v>36130</v>
      </c>
      <c r="B57" s="2">
        <v>7.1375903614457822E-2</v>
      </c>
      <c r="C57" s="2">
        <v>-7.1533333333333324E-2</v>
      </c>
      <c r="D57" s="2">
        <v>2.3399999999999997E-2</v>
      </c>
      <c r="E57" s="2">
        <v>2.7999999999999997E-2</v>
      </c>
      <c r="F57" s="2">
        <v>-1.2929411764705884E-2</v>
      </c>
      <c r="G57" s="2">
        <v>1.24E-2</v>
      </c>
      <c r="H57" s="2">
        <v>1.2629577464788736E-2</v>
      </c>
      <c r="I57" s="2">
        <v>6.3875000000000017E-3</v>
      </c>
      <c r="J57" s="2">
        <v>1.7394736842105261E-2</v>
      </c>
      <c r="K57" s="2">
        <v>1.0749999999999999E-2</v>
      </c>
      <c r="L57" s="2">
        <v>4.6440099999999998E-2</v>
      </c>
      <c r="M57" s="2">
        <v>1.54658E-2</v>
      </c>
      <c r="N57" s="2">
        <v>-1.7361268834682319E-2</v>
      </c>
    </row>
    <row r="58" spans="1:14" x14ac:dyDescent="0.35">
      <c r="A58" s="1">
        <v>36161</v>
      </c>
      <c r="B58" s="2">
        <v>4.6443373493975905E-2</v>
      </c>
      <c r="C58" s="2">
        <v>-2.5622222222222223E-2</v>
      </c>
      <c r="D58" s="2">
        <v>-2.8799999999999999E-2</v>
      </c>
      <c r="E58" s="2">
        <v>-3.1400000000000004E-2</v>
      </c>
      <c r="F58" s="2">
        <v>4.1147058823529412E-2</v>
      </c>
      <c r="G58" s="2">
        <v>6.8999999999999999E-3</v>
      </c>
      <c r="H58" s="2">
        <v>1.9535211267605629E-2</v>
      </c>
      <c r="I58" s="2">
        <v>2.5968750000000002E-2</v>
      </c>
      <c r="J58" s="2">
        <v>1.9089473684210524E-2</v>
      </c>
      <c r="K58" s="2">
        <v>1.7505555555555552E-2</v>
      </c>
      <c r="L58" s="2">
        <v>2.0438600000000001E-2</v>
      </c>
      <c r="M58" s="2">
        <v>-3.9518999999999995E-3</v>
      </c>
      <c r="N58" s="2">
        <v>4.3555247839811477E-3</v>
      </c>
    </row>
    <row r="59" spans="1:14" x14ac:dyDescent="0.35">
      <c r="A59" s="1">
        <v>36192</v>
      </c>
      <c r="B59" s="2">
        <v>-4.8010843373493983E-2</v>
      </c>
      <c r="C59" s="2">
        <v>2.7605555555555553E-2</v>
      </c>
      <c r="D59" s="2">
        <v>-1.6E-2</v>
      </c>
      <c r="E59" s="2">
        <v>-5.4000000000000003E-3</v>
      </c>
      <c r="F59" s="2">
        <v>2.111764705882349E-3</v>
      </c>
      <c r="G59" s="2">
        <v>6.0999999999999995E-3</v>
      </c>
      <c r="H59" s="2">
        <v>-8.3830985915492942E-3</v>
      </c>
      <c r="I59" s="2">
        <v>-1.1393750000000001E-2</v>
      </c>
      <c r="J59" s="2">
        <v>1.5000000000000001E-2</v>
      </c>
      <c r="K59" s="2">
        <v>1.1161111111111111E-2</v>
      </c>
      <c r="L59" s="2">
        <v>-2.5134699999999999E-2</v>
      </c>
      <c r="M59" s="2">
        <v>-2.9734300000000002E-2</v>
      </c>
      <c r="N59" s="2">
        <v>-4.7158781443559866E-2</v>
      </c>
    </row>
    <row r="60" spans="1:14" x14ac:dyDescent="0.35">
      <c r="A60" s="1">
        <v>36220</v>
      </c>
      <c r="B60" s="2">
        <v>5.1732530120481929E-2</v>
      </c>
      <c r="C60" s="2">
        <v>9.8644444444444437E-2</v>
      </c>
      <c r="D60" s="2">
        <v>-0.02</v>
      </c>
      <c r="E60" s="2">
        <v>-1.0700000000000001E-2</v>
      </c>
      <c r="F60" s="2">
        <v>8.6705882352941174E-3</v>
      </c>
      <c r="G60" s="2">
        <v>1.3500000000000002E-2</v>
      </c>
      <c r="H60" s="2">
        <v>3.3866197183098593E-2</v>
      </c>
      <c r="I60" s="2">
        <v>4.4762500000000004E-2</v>
      </c>
      <c r="J60" s="2">
        <v>1.3305263157894738E-2</v>
      </c>
      <c r="K60" s="2">
        <v>-1.8444444444444448E-3</v>
      </c>
      <c r="L60" s="2">
        <v>4.4978699999999996E-2</v>
      </c>
      <c r="M60" s="2">
        <v>1.3324000000000001E-3</v>
      </c>
      <c r="N60" s="2">
        <v>0.1560858147083436</v>
      </c>
    </row>
    <row r="61" spans="1:14" x14ac:dyDescent="0.35">
      <c r="A61" s="1">
        <v>36251</v>
      </c>
      <c r="B61" s="2">
        <v>3.193734939759036E-2</v>
      </c>
      <c r="C61" s="2">
        <v>6.1244444444444442E-2</v>
      </c>
      <c r="D61" s="2">
        <v>1.7899999999999999E-2</v>
      </c>
      <c r="E61" s="2">
        <v>2.6699999999999998E-2</v>
      </c>
      <c r="F61" s="2">
        <v>3.1968627450980398E-2</v>
      </c>
      <c r="G61" s="2">
        <v>2.0199999999999999E-2</v>
      </c>
      <c r="H61" s="2">
        <v>3.3477464788732397E-2</v>
      </c>
      <c r="I61" s="2">
        <v>3.2806250000000009E-2</v>
      </c>
      <c r="J61" s="2">
        <v>1.6452631578947368E-2</v>
      </c>
      <c r="K61" s="2">
        <v>3.1722222222222217E-3</v>
      </c>
      <c r="L61" s="2">
        <v>4.3204099999999995E-2</v>
      </c>
      <c r="M61" s="2">
        <v>-1.0095E-3</v>
      </c>
      <c r="N61" s="2">
        <v>4.0495750639475921E-2</v>
      </c>
    </row>
    <row r="62" spans="1:14" x14ac:dyDescent="0.35">
      <c r="A62" s="1">
        <v>36281</v>
      </c>
      <c r="B62" s="2">
        <v>-1.6618072289156627E-2</v>
      </c>
      <c r="C62" s="2">
        <v>-4.2322222222222219E-2</v>
      </c>
      <c r="D62" s="2">
        <v>-5.0000000000000001E-4</v>
      </c>
      <c r="E62" s="2">
        <v>-2.9300000000000003E-2</v>
      </c>
      <c r="F62" s="2">
        <v>1.6498039215686273E-2</v>
      </c>
      <c r="G62" s="2">
        <v>1.44E-2</v>
      </c>
      <c r="H62" s="2">
        <v>1.8023943661971832E-2</v>
      </c>
      <c r="I62" s="2">
        <v>2.0306250000000001E-2</v>
      </c>
      <c r="J62" s="2">
        <v>8.4052631578947386E-3</v>
      </c>
      <c r="K62" s="2">
        <v>4.15E-3</v>
      </c>
      <c r="L62" s="2">
        <v>-3.5335600000000002E-2</v>
      </c>
      <c r="M62" s="2">
        <v>-1.456E-2</v>
      </c>
      <c r="N62" s="2">
        <v>-5.6114329191207242E-2</v>
      </c>
    </row>
    <row r="63" spans="1:14" x14ac:dyDescent="0.35">
      <c r="A63" s="1">
        <v>36312</v>
      </c>
      <c r="B63" s="2">
        <v>5.7703614457831336E-2</v>
      </c>
      <c r="C63" s="2">
        <v>7.2838888888888897E-2</v>
      </c>
      <c r="D63" s="2">
        <v>3.0200000000000001E-2</v>
      </c>
      <c r="E63" s="2">
        <v>2.76E-2</v>
      </c>
      <c r="F63" s="2">
        <v>-2.2764705882352917E-3</v>
      </c>
      <c r="G63" s="2">
        <v>1.9199999999999998E-2</v>
      </c>
      <c r="H63" s="2">
        <v>3.2404225352112681E-2</v>
      </c>
      <c r="I63" s="2">
        <v>2.52375E-2</v>
      </c>
      <c r="J63" s="2">
        <v>7.431578947368421E-3</v>
      </c>
      <c r="K63" s="2">
        <v>-2.9949999999999997E-2</v>
      </c>
      <c r="L63" s="2">
        <v>4.9785300000000005E-2</v>
      </c>
      <c r="M63" s="2">
        <v>-1.44955E-2</v>
      </c>
      <c r="N63" s="2">
        <v>6.2332864836975269E-2</v>
      </c>
    </row>
    <row r="64" spans="1:14" x14ac:dyDescent="0.35">
      <c r="A64" s="1">
        <v>36342</v>
      </c>
      <c r="B64" s="2">
        <v>9.0301204819277087E-3</v>
      </c>
      <c r="C64" s="2">
        <v>-4.0583333333333339E-2</v>
      </c>
      <c r="D64" s="2">
        <v>-1.9099999999999999E-2</v>
      </c>
      <c r="E64" s="2">
        <v>-7.1999999999999998E-3</v>
      </c>
      <c r="F64" s="2">
        <v>1.3590196078431371E-2</v>
      </c>
      <c r="G64" s="2">
        <v>1.66E-2</v>
      </c>
      <c r="H64" s="2">
        <v>6.62394366197183E-3</v>
      </c>
      <c r="I64" s="2">
        <v>1.6618749999999998E-2</v>
      </c>
      <c r="J64" s="2">
        <v>4.7631578947368415E-3</v>
      </c>
      <c r="K64" s="2">
        <v>2.2000000000000002E-2</v>
      </c>
      <c r="L64" s="2">
        <v>-4.0866000000000001E-3</v>
      </c>
      <c r="M64" s="2">
        <v>1.53708E-2</v>
      </c>
      <c r="N64" s="2">
        <v>3.5245253687928496E-2</v>
      </c>
    </row>
    <row r="65" spans="1:14" x14ac:dyDescent="0.35">
      <c r="A65" s="1">
        <v>36373</v>
      </c>
      <c r="B65" s="2">
        <v>-6.4072289156626508E-3</v>
      </c>
      <c r="C65" s="2">
        <v>-3.0916666666666672E-2</v>
      </c>
      <c r="D65" s="2">
        <v>-2.8500000000000001E-2</v>
      </c>
      <c r="E65" s="2">
        <v>-3.2000000000000002E-3</v>
      </c>
      <c r="F65" s="2">
        <v>-5.9627450980392158E-3</v>
      </c>
      <c r="G65" s="2">
        <v>1.11E-2</v>
      </c>
      <c r="H65" s="2">
        <v>-3.8422535211267601E-3</v>
      </c>
      <c r="I65" s="2">
        <v>-8.0562499999999992E-3</v>
      </c>
      <c r="J65" s="2">
        <v>-4.5736842105263157E-3</v>
      </c>
      <c r="K65" s="2">
        <v>9.82222222222222E-3</v>
      </c>
      <c r="L65" s="2">
        <v>-1.1984999999999999E-3</v>
      </c>
      <c r="M65" s="2">
        <v>-1.5837000000000002E-3</v>
      </c>
      <c r="N65" s="2">
        <v>6.8015084405370255E-2</v>
      </c>
    </row>
    <row r="66" spans="1:14" x14ac:dyDescent="0.35">
      <c r="A66" s="1">
        <v>36404</v>
      </c>
      <c r="B66" s="2">
        <v>7.7819277108433739E-3</v>
      </c>
      <c r="C66" s="2">
        <v>1.316666666666668E-3</v>
      </c>
      <c r="D66" s="2">
        <v>-3.1800000000000002E-2</v>
      </c>
      <c r="E66" s="2">
        <v>1.8100000000000002E-2</v>
      </c>
      <c r="F66" s="2">
        <v>2.5045098039215685E-2</v>
      </c>
      <c r="G66" s="2">
        <v>2.2000000000000001E-3</v>
      </c>
      <c r="H66" s="2">
        <v>1.4198591549295776E-2</v>
      </c>
      <c r="I66" s="2">
        <v>2.5962499999999996E-2</v>
      </c>
      <c r="J66" s="2">
        <v>8.0052631578947375E-3</v>
      </c>
      <c r="K66" s="2">
        <v>-3.2944444444444445E-3</v>
      </c>
      <c r="L66" s="2">
        <v>-1.0782099999999999E-2</v>
      </c>
      <c r="M66" s="2">
        <v>1.2316300000000001E-2</v>
      </c>
      <c r="N66" s="2">
        <v>5.1681802066871112E-2</v>
      </c>
    </row>
    <row r="67" spans="1:14" x14ac:dyDescent="0.35">
      <c r="A67" s="1">
        <v>36434</v>
      </c>
      <c r="B67" s="2">
        <v>5.1662650602409634E-2</v>
      </c>
      <c r="C67" s="2">
        <v>5.3361111111111116E-2</v>
      </c>
      <c r="D67" s="2">
        <v>2.4399999999999998E-2</v>
      </c>
      <c r="E67" s="2">
        <v>-4.82E-2</v>
      </c>
      <c r="F67" s="2">
        <v>3.7058823529411751E-4</v>
      </c>
      <c r="G67" s="2">
        <v>8.199999999999999E-3</v>
      </c>
      <c r="H67" s="2">
        <v>6.8169014084507051E-4</v>
      </c>
      <c r="I67" s="2">
        <v>-1.4418749999999999E-2</v>
      </c>
      <c r="J67" s="2">
        <v>9.1894736842105269E-3</v>
      </c>
      <c r="K67" s="2">
        <v>1.0944444444444443E-3</v>
      </c>
      <c r="L67" s="2">
        <v>5.0647200000000003E-2</v>
      </c>
      <c r="M67" s="2">
        <v>-1.5207999999999999E-3</v>
      </c>
      <c r="N67" s="2">
        <v>-5.2948622423723724E-2</v>
      </c>
    </row>
    <row r="68" spans="1:14" x14ac:dyDescent="0.35">
      <c r="A68" s="1">
        <v>36465</v>
      </c>
      <c r="B68" s="2">
        <v>9.112891566265062E-2</v>
      </c>
      <c r="C68" s="2">
        <v>0.11479444444444444</v>
      </c>
      <c r="D68" s="2">
        <v>4.4000000000000004E-2</v>
      </c>
      <c r="E68" s="2">
        <v>-5.1999999999999998E-3</v>
      </c>
      <c r="F68" s="2">
        <v>1.8764705882352944E-2</v>
      </c>
      <c r="G68" s="2">
        <v>1.5600000000000001E-2</v>
      </c>
      <c r="H68" s="2">
        <v>2.7302816901408455E-2</v>
      </c>
      <c r="I68" s="2">
        <v>2.5906250000000002E-2</v>
      </c>
      <c r="J68" s="2">
        <v>7.7315789473684227E-3</v>
      </c>
      <c r="K68" s="2">
        <v>3.7288888888888892E-2</v>
      </c>
      <c r="L68" s="2">
        <v>3.107E-2</v>
      </c>
      <c r="M68" s="2">
        <v>-1.09388E-2</v>
      </c>
      <c r="N68" s="2">
        <v>3.9666874522334548E-2</v>
      </c>
    </row>
    <row r="69" spans="1:14" x14ac:dyDescent="0.35">
      <c r="A69" s="1">
        <v>36495</v>
      </c>
      <c r="B69" s="2">
        <v>0.13972650602409639</v>
      </c>
      <c r="C69" s="2">
        <v>0.17692777777777779</v>
      </c>
      <c r="D69" s="2">
        <v>9.2399999999999996E-2</v>
      </c>
      <c r="E69" s="2">
        <v>2.35E-2</v>
      </c>
      <c r="F69" s="2">
        <v>5.1568627450980396E-3</v>
      </c>
      <c r="G69" s="2">
        <v>9.5999999999999992E-3</v>
      </c>
      <c r="H69" s="2">
        <v>3.5188732394366193E-2</v>
      </c>
      <c r="I69" s="2">
        <v>2.0968749999999998E-2</v>
      </c>
      <c r="J69" s="2">
        <v>9.8000000000000014E-3</v>
      </c>
      <c r="K69" s="2">
        <v>2.4322222222222217E-2</v>
      </c>
      <c r="L69" s="2">
        <v>8.3308199999999999E-2</v>
      </c>
      <c r="M69" s="2">
        <v>-3.4066000000000001E-3</v>
      </c>
      <c r="N69" s="2">
        <v>4.136994148068282E-2</v>
      </c>
    </row>
    <row r="70" spans="1:14" x14ac:dyDescent="0.35">
      <c r="A70" s="1">
        <v>36526</v>
      </c>
      <c r="B70" s="2">
        <v>-2.0381927710843375E-2</v>
      </c>
      <c r="C70" s="2">
        <v>-8.0766666666666667E-2</v>
      </c>
      <c r="D70" s="2">
        <v>-2.4199999999999999E-2</v>
      </c>
      <c r="E70" s="2">
        <v>1E-4</v>
      </c>
      <c r="F70" s="2">
        <v>4.2137254901960783E-2</v>
      </c>
      <c r="G70" s="2">
        <v>1.4199999999999999E-2</v>
      </c>
      <c r="H70" s="2">
        <v>-5.4380281690140824E-3</v>
      </c>
      <c r="I70" s="2">
        <v>-4.1250000000000002E-3</v>
      </c>
      <c r="J70" s="2">
        <v>5.1736842105263164E-3</v>
      </c>
      <c r="K70" s="2">
        <v>1.7322222222222225E-2</v>
      </c>
      <c r="L70" s="2">
        <v>-5.3941800000000005E-2</v>
      </c>
      <c r="M70" s="2">
        <v>-1.7091200000000001E-2</v>
      </c>
      <c r="N70" s="2">
        <v>6.9811511996603556E-2</v>
      </c>
    </row>
    <row r="71" spans="1:14" x14ac:dyDescent="0.35">
      <c r="A71" s="1">
        <v>36557</v>
      </c>
      <c r="B71" s="2">
        <v>0.13315180722891568</v>
      </c>
      <c r="C71" s="2">
        <v>8.9800000000000005E-2</v>
      </c>
      <c r="D71" s="2">
        <v>4.4299999999999999E-2</v>
      </c>
      <c r="E71" s="2">
        <v>-2.1000000000000001E-2</v>
      </c>
      <c r="F71" s="2">
        <v>4.1194117647058826E-2</v>
      </c>
      <c r="G71" s="2">
        <v>7.9000000000000008E-3</v>
      </c>
      <c r="H71" s="2">
        <v>3.0311267605633803E-2</v>
      </c>
      <c r="I71" s="2">
        <v>5.2937499999999998E-3</v>
      </c>
      <c r="J71" s="2">
        <v>5.7157894736842097E-3</v>
      </c>
      <c r="K71" s="2">
        <v>1.8666666666666668E-2</v>
      </c>
      <c r="L71" s="2">
        <v>3.3954000000000002E-3</v>
      </c>
      <c r="M71" s="2">
        <v>-1.8579E-3</v>
      </c>
      <c r="N71" s="2">
        <v>6.0601391515097948E-2</v>
      </c>
    </row>
    <row r="72" spans="1:14" x14ac:dyDescent="0.35">
      <c r="A72" s="1">
        <v>36586</v>
      </c>
      <c r="B72" s="2">
        <v>-7.0768674698795178E-2</v>
      </c>
      <c r="C72" s="2">
        <v>1.9566666666666663E-2</v>
      </c>
      <c r="D72" s="2">
        <v>-2.4500000000000001E-2</v>
      </c>
      <c r="E72" s="2">
        <v>-1.3100000000000001E-2</v>
      </c>
      <c r="F72" s="2">
        <v>3.546470588235294E-2</v>
      </c>
      <c r="G72" s="2">
        <v>2.2400000000000003E-2</v>
      </c>
      <c r="H72" s="2">
        <v>-9.4366197183098541E-4</v>
      </c>
      <c r="I72" s="2">
        <v>-4.1249999999999984E-4</v>
      </c>
      <c r="J72" s="2">
        <v>-1.8789473684210529E-3</v>
      </c>
      <c r="K72" s="2">
        <v>2.2511111111111107E-2</v>
      </c>
      <c r="L72" s="2">
        <v>6.5738599999999994E-2</v>
      </c>
      <c r="M72" s="2">
        <v>1.9998100000000001E-2</v>
      </c>
      <c r="N72" s="2">
        <v>-1.1674565863934238E-2</v>
      </c>
    </row>
    <row r="73" spans="1:14" x14ac:dyDescent="0.35">
      <c r="A73" s="1">
        <v>36617</v>
      </c>
      <c r="B73" s="2">
        <v>-8.1727710843373505E-2</v>
      </c>
      <c r="C73" s="2">
        <v>-0.11983333333333333</v>
      </c>
      <c r="D73" s="2">
        <v>-5.3499999999999999E-2</v>
      </c>
      <c r="E73" s="2">
        <v>-2.2799999999999997E-2</v>
      </c>
      <c r="F73" s="2">
        <v>3.6756862745098026E-2</v>
      </c>
      <c r="G73" s="2">
        <v>1.44E-2</v>
      </c>
      <c r="H73" s="2">
        <v>-1.2732394366197183E-2</v>
      </c>
      <c r="I73" s="2">
        <v>-2.1468750000000002E-2</v>
      </c>
      <c r="J73" s="2">
        <v>9.8684210526315801E-3</v>
      </c>
      <c r="K73" s="2">
        <v>4.416666666666666E-3</v>
      </c>
      <c r="L73" s="2">
        <v>-4.4855699999999998E-2</v>
      </c>
      <c r="M73" s="2">
        <v>-2.4425599999999999E-2</v>
      </c>
      <c r="N73" s="2">
        <v>-9.1509665716720898E-3</v>
      </c>
    </row>
    <row r="74" spans="1:14" x14ac:dyDescent="0.35">
      <c r="A74" s="1">
        <v>36647</v>
      </c>
      <c r="B74" s="2">
        <v>-2.6286746987951814E-2</v>
      </c>
      <c r="C74" s="2">
        <v>-2.7183333333333323E-2</v>
      </c>
      <c r="D74" s="2">
        <v>2.3199999999999998E-2</v>
      </c>
      <c r="E74" s="2">
        <v>5.7999999999999996E-3</v>
      </c>
      <c r="F74" s="2">
        <v>3.7392156862745144E-3</v>
      </c>
      <c r="G74" s="2">
        <v>1.46E-2</v>
      </c>
      <c r="H74" s="2">
        <v>3.263380281690141E-3</v>
      </c>
      <c r="I74" s="2">
        <v>7.4250000000000002E-3</v>
      </c>
      <c r="J74" s="2">
        <v>-2.7894736842105271E-4</v>
      </c>
      <c r="K74" s="2">
        <v>8.5055555555555544E-3</v>
      </c>
      <c r="L74" s="2">
        <v>-2.59519E-2</v>
      </c>
      <c r="M74" s="2">
        <v>4.6045000000000001E-3</v>
      </c>
      <c r="N74" s="2">
        <v>0.1061372536435872</v>
      </c>
    </row>
    <row r="75" spans="1:14" x14ac:dyDescent="0.35">
      <c r="A75" s="1">
        <v>36678</v>
      </c>
      <c r="B75" s="2">
        <v>8.0921686746987964E-2</v>
      </c>
      <c r="C75" s="2">
        <v>9.2866666666666681E-2</v>
      </c>
      <c r="D75" s="2">
        <v>1.32E-2</v>
      </c>
      <c r="E75" s="2">
        <v>-1.1200000000000002E-2</v>
      </c>
      <c r="F75" s="2">
        <v>1.9988235294117643E-2</v>
      </c>
      <c r="G75" s="2">
        <v>1.8200000000000001E-2</v>
      </c>
      <c r="H75" s="2">
        <v>2.7242253521126764E-2</v>
      </c>
      <c r="I75" s="2">
        <v>3.15625E-2</v>
      </c>
      <c r="J75" s="2">
        <v>9.7789473684210537E-3</v>
      </c>
      <c r="K75" s="2">
        <v>2.6200000000000001E-2</v>
      </c>
      <c r="L75" s="2">
        <v>3.3896500000000003E-2</v>
      </c>
      <c r="M75" s="2">
        <v>2.5352100000000002E-2</v>
      </c>
      <c r="N75" s="2">
        <v>6.884165654191518E-2</v>
      </c>
    </row>
    <row r="76" spans="1:14" x14ac:dyDescent="0.35">
      <c r="A76" s="1">
        <v>36708</v>
      </c>
      <c r="B76" s="2">
        <v>-2.0145783132530123E-2</v>
      </c>
      <c r="C76" s="2">
        <v>-1.3450000000000004E-2</v>
      </c>
      <c r="D76" s="2">
        <v>1.8100000000000002E-2</v>
      </c>
      <c r="E76" s="2">
        <v>-2.0499999999999997E-2</v>
      </c>
      <c r="F76" s="2">
        <v>9.7000000000000038E-3</v>
      </c>
      <c r="G76" s="2">
        <v>1.23E-2</v>
      </c>
      <c r="H76" s="2">
        <v>-8.8169014084507017E-4</v>
      </c>
      <c r="I76" s="2">
        <v>-1.5112499999999999E-2</v>
      </c>
      <c r="J76" s="2">
        <v>5.3000000000000009E-3</v>
      </c>
      <c r="K76" s="2">
        <v>-1.2311111111111111E-2</v>
      </c>
      <c r="L76" s="2">
        <v>-2.9371999999999999E-2</v>
      </c>
      <c r="M76" s="2">
        <v>-9.9646000000000005E-3</v>
      </c>
      <c r="N76" s="2">
        <v>-7.9907033280320186E-2</v>
      </c>
    </row>
    <row r="77" spans="1:14" x14ac:dyDescent="0.35">
      <c r="A77" s="1">
        <v>36739</v>
      </c>
      <c r="B77" s="2">
        <v>6.0326506024096394E-2</v>
      </c>
      <c r="C77" s="2">
        <v>5.7744444444444452E-2</v>
      </c>
      <c r="D77" s="2">
        <v>2.92E-2</v>
      </c>
      <c r="E77" s="2">
        <v>1.23E-2</v>
      </c>
      <c r="F77" s="2">
        <v>1.9109803921568622E-2</v>
      </c>
      <c r="G77" s="2">
        <v>1.43E-2</v>
      </c>
      <c r="H77" s="2">
        <v>2.2042253521126761E-2</v>
      </c>
      <c r="I77" s="2">
        <v>2.9006250000000001E-2</v>
      </c>
      <c r="J77" s="2">
        <v>6.7631578947368425E-3</v>
      </c>
      <c r="K77" s="2">
        <v>1.0016666666666669E-2</v>
      </c>
      <c r="L77" s="2">
        <v>3.1086999999999997E-2</v>
      </c>
      <c r="M77" s="2">
        <v>-4.4209999999999996E-3</v>
      </c>
      <c r="N77" s="2">
        <v>0.14330955799530115</v>
      </c>
    </row>
    <row r="78" spans="1:14" x14ac:dyDescent="0.35">
      <c r="A78" s="1">
        <v>36770</v>
      </c>
      <c r="B78" s="2">
        <v>-1.8590361445783132E-2</v>
      </c>
      <c r="C78" s="2">
        <v>-0.11110555555555558</v>
      </c>
      <c r="D78" s="2">
        <v>-8.6999999999999994E-3</v>
      </c>
      <c r="E78" s="2">
        <v>-3.3399999999999999E-2</v>
      </c>
      <c r="F78" s="2">
        <v>2.3370588235294119E-2</v>
      </c>
      <c r="G78" s="2">
        <v>-1.4000000000000002E-3</v>
      </c>
      <c r="H78" s="2">
        <v>1.6070422535211263E-3</v>
      </c>
      <c r="I78" s="2">
        <v>-1.4799999999999999E-2</v>
      </c>
      <c r="J78" s="2">
        <v>7.5421052631578943E-3</v>
      </c>
      <c r="K78" s="2">
        <v>6.4000000000000003E-3</v>
      </c>
      <c r="L78" s="2">
        <v>-5.4923799999999995E-2</v>
      </c>
      <c r="M78" s="2">
        <v>2.8344999999999998E-3</v>
      </c>
      <c r="N78" s="2">
        <v>-1.3784833791560206E-2</v>
      </c>
    </row>
    <row r="79" spans="1:14" x14ac:dyDescent="0.35">
      <c r="A79" s="1">
        <v>36800</v>
      </c>
      <c r="B79" s="2">
        <v>-2.9148192771084339E-2</v>
      </c>
      <c r="C79" s="2">
        <v>-7.9000000000000025E-3</v>
      </c>
      <c r="D79" s="2">
        <v>1.26E-2</v>
      </c>
      <c r="E79" s="2">
        <v>7.6E-3</v>
      </c>
      <c r="F79" s="2">
        <v>1.9647058823529435E-3</v>
      </c>
      <c r="G79" s="2">
        <v>8.1000000000000013E-3</v>
      </c>
      <c r="H79" s="2">
        <v>-3.1957746478873238E-3</v>
      </c>
      <c r="I79" s="2">
        <v>3.3750000000000007E-4</v>
      </c>
      <c r="J79" s="2">
        <v>2.6578947368421052E-3</v>
      </c>
      <c r="K79" s="2">
        <v>-2.7766666666666672E-2</v>
      </c>
      <c r="L79" s="2">
        <v>-1.95649E-2</v>
      </c>
      <c r="M79" s="2">
        <v>-8.1025000000000003E-3</v>
      </c>
      <c r="N79" s="2">
        <v>2.250419537416822E-3</v>
      </c>
    </row>
    <row r="80" spans="1:14" x14ac:dyDescent="0.35">
      <c r="A80" s="1">
        <v>36831</v>
      </c>
      <c r="B80" s="2">
        <v>-4.0580722891566265E-2</v>
      </c>
      <c r="C80" s="2">
        <v>-4.095E-2</v>
      </c>
      <c r="D80" s="2">
        <v>3.6299999999999999E-2</v>
      </c>
      <c r="E80" s="2">
        <v>6.6799999999999998E-2</v>
      </c>
      <c r="F80" s="2">
        <v>-1.9688235294117645E-2</v>
      </c>
      <c r="G80" s="2">
        <v>2.8000000000000004E-3</v>
      </c>
      <c r="H80" s="2">
        <v>-1.0640845070422535E-2</v>
      </c>
      <c r="I80" s="2">
        <v>-1.6056250000000001E-2</v>
      </c>
      <c r="J80" s="2">
        <v>7.2157894736842101E-3</v>
      </c>
      <c r="K80" s="2">
        <v>1.055E-2</v>
      </c>
      <c r="L80" s="2">
        <v>-6.1951599999999996E-2</v>
      </c>
      <c r="M80" s="2">
        <v>1.7192300000000001E-2</v>
      </c>
      <c r="N80" s="2">
        <v>8.8151605041313724E-2</v>
      </c>
    </row>
    <row r="81" spans="1:14" x14ac:dyDescent="0.35">
      <c r="A81" s="1">
        <v>36861</v>
      </c>
      <c r="B81" s="2">
        <v>4.8987951807228917E-2</v>
      </c>
      <c r="C81" s="2">
        <v>4.6377777777777775E-2</v>
      </c>
      <c r="D81" s="2">
        <v>5.0499999999999996E-2</v>
      </c>
      <c r="E81" s="2">
        <v>7.7600000000000002E-2</v>
      </c>
      <c r="F81" s="2">
        <v>1.314313725490196E-2</v>
      </c>
      <c r="G81" s="2">
        <v>1.2800000000000001E-2</v>
      </c>
      <c r="H81" s="2">
        <v>9.0605633802816905E-3</v>
      </c>
      <c r="I81" s="2">
        <v>8.1499999999999993E-3</v>
      </c>
      <c r="J81" s="2">
        <v>3.0000000000000001E-3</v>
      </c>
      <c r="K81" s="2">
        <v>1.8194444444444447E-2</v>
      </c>
      <c r="L81" s="2">
        <v>1.67034E-2</v>
      </c>
      <c r="M81" s="2">
        <v>2.8760899999999999E-2</v>
      </c>
      <c r="N81" s="2">
        <v>-2.0832686864436945E-2</v>
      </c>
    </row>
    <row r="82" spans="1:14" x14ac:dyDescent="0.35">
      <c r="A82" s="1">
        <v>36892</v>
      </c>
      <c r="B82" s="2">
        <v>-1.3992771084337349E-2</v>
      </c>
      <c r="C82" s="2">
        <v>5.1394444444444437E-2</v>
      </c>
      <c r="D82" s="2">
        <v>3.32E-2</v>
      </c>
      <c r="E82" s="2">
        <v>-2.9999999999999997E-4</v>
      </c>
      <c r="F82" s="2">
        <v>4.8321568627450975E-2</v>
      </c>
      <c r="G82" s="2">
        <v>2.1299999999999999E-2</v>
      </c>
      <c r="H82" s="2">
        <v>3.2932394366197187E-2</v>
      </c>
      <c r="I82" s="2">
        <v>4.4368749999999998E-2</v>
      </c>
      <c r="J82" s="2">
        <v>1.4778947368421051E-2</v>
      </c>
      <c r="K82" s="2">
        <v>1.741111111111111E-2</v>
      </c>
      <c r="L82" s="2">
        <v>2.52847E-2</v>
      </c>
      <c r="M82" s="2">
        <v>4.8107000000000002E-3</v>
      </c>
      <c r="N82" s="2">
        <v>-5.4535147007245287E-2</v>
      </c>
    </row>
    <row r="83" spans="1:14" x14ac:dyDescent="0.35">
      <c r="A83" s="1">
        <v>36923</v>
      </c>
      <c r="B83" s="2">
        <v>-2.796867469879518E-2</v>
      </c>
      <c r="C83" s="2">
        <v>-5.7055555555555568E-2</v>
      </c>
      <c r="D83" s="2">
        <v>9.8999999999999991E-3</v>
      </c>
      <c r="E83" s="2">
        <v>1.5E-3</v>
      </c>
      <c r="F83" s="2">
        <v>1.5819607843137257E-2</v>
      </c>
      <c r="G83" s="2">
        <v>8.8999999999999999E-3</v>
      </c>
      <c r="H83" s="2">
        <v>1.2346478873239438E-2</v>
      </c>
      <c r="I83" s="2">
        <v>1.3743749999999997E-2</v>
      </c>
      <c r="J83" s="2">
        <v>4.831578947368422E-3</v>
      </c>
      <c r="K83" s="2">
        <v>-3.0444444444444447E-3</v>
      </c>
      <c r="L83" s="2">
        <v>-8.4140499999999993E-2</v>
      </c>
      <c r="M83" s="2">
        <v>1.6711999999999999E-3</v>
      </c>
      <c r="N83" s="2">
        <v>-1.4056958328419534E-2</v>
      </c>
    </row>
    <row r="84" spans="1:14" x14ac:dyDescent="0.35">
      <c r="A84" s="1">
        <v>36951</v>
      </c>
      <c r="B84" s="2">
        <v>-1.8416867469879521E-2</v>
      </c>
      <c r="C84" s="2">
        <v>-6.6777777777777755E-3</v>
      </c>
      <c r="D84" s="2">
        <v>2.7400000000000001E-2</v>
      </c>
      <c r="E84" s="2">
        <v>4.8799999999999996E-2</v>
      </c>
      <c r="F84" s="2">
        <v>7.4745098039215672E-3</v>
      </c>
      <c r="G84" s="2">
        <v>9.1999999999999998E-3</v>
      </c>
      <c r="H84" s="2">
        <v>-4.8042253521126763E-3</v>
      </c>
      <c r="I84" s="2">
        <v>1.0762500000000001E-2</v>
      </c>
      <c r="J84" s="2">
        <v>2.2473684210526316E-3</v>
      </c>
      <c r="K84" s="2">
        <v>3.166666666666667E-4</v>
      </c>
      <c r="L84" s="2">
        <v>-6.7313200000000004E-2</v>
      </c>
      <c r="M84" s="2">
        <v>-2.0516800000000002E-2</v>
      </c>
      <c r="N84" s="2">
        <v>-3.9981833173544611E-2</v>
      </c>
    </row>
    <row r="85" spans="1:14" x14ac:dyDescent="0.35">
      <c r="A85" s="1">
        <v>36982</v>
      </c>
      <c r="B85" s="2">
        <v>1.3250602409638556E-2</v>
      </c>
      <c r="C85" s="2">
        <v>-2.2055555555555552E-3</v>
      </c>
      <c r="D85" s="2">
        <v>6.8999999999999999E-3</v>
      </c>
      <c r="E85" s="2">
        <v>-5.4900000000000004E-2</v>
      </c>
      <c r="F85" s="2">
        <v>1.0278431372549019E-2</v>
      </c>
      <c r="G85" s="2">
        <v>1.44E-2</v>
      </c>
      <c r="H85" s="2">
        <v>1.2608450704225355E-2</v>
      </c>
      <c r="I85" s="2">
        <v>7.7062499999999996E-3</v>
      </c>
      <c r="J85" s="2">
        <v>1.3768421052631579E-2</v>
      </c>
      <c r="K85" s="2">
        <v>1.7566666666666668E-2</v>
      </c>
      <c r="L85" s="2">
        <v>7.2835400000000008E-2</v>
      </c>
      <c r="M85" s="2">
        <v>-1.1969000000000001E-3</v>
      </c>
      <c r="N85" s="2">
        <v>5.2309361939114049E-2</v>
      </c>
    </row>
    <row r="86" spans="1:14" x14ac:dyDescent="0.35">
      <c r="A86" s="1">
        <v>37012</v>
      </c>
      <c r="B86" s="2">
        <v>3.2421686746987952E-3</v>
      </c>
      <c r="C86" s="2">
        <v>3.5216666666666667E-2</v>
      </c>
      <c r="D86" s="2">
        <v>2.1400000000000002E-2</v>
      </c>
      <c r="E86" s="2">
        <v>8.3000000000000001E-3</v>
      </c>
      <c r="F86" s="2">
        <v>1.8078431372549021E-3</v>
      </c>
      <c r="G86" s="2">
        <v>6.4000000000000003E-3</v>
      </c>
      <c r="H86" s="2">
        <v>1.1694366197183101E-2</v>
      </c>
      <c r="I86" s="2">
        <v>3.2243750000000002E-2</v>
      </c>
      <c r="J86" s="2">
        <v>4.7789473684210527E-3</v>
      </c>
      <c r="K86" s="2">
        <v>3.4555555555555546E-3</v>
      </c>
      <c r="L86" s="2">
        <v>-1.1145700000000001E-2</v>
      </c>
      <c r="M86" s="2">
        <v>1.8897E-3</v>
      </c>
      <c r="N86" s="2">
        <v>-2.8898126359642871E-2</v>
      </c>
    </row>
    <row r="87" spans="1:14" x14ac:dyDescent="0.35">
      <c r="A87" s="1">
        <v>37043</v>
      </c>
      <c r="B87" s="2">
        <v>4.240963855421687E-3</v>
      </c>
      <c r="C87" s="2">
        <v>1.3344444444444443E-2</v>
      </c>
      <c r="D87" s="2">
        <v>1.03E-2</v>
      </c>
      <c r="E87" s="2">
        <v>-8.3999999999999995E-3</v>
      </c>
      <c r="F87" s="2">
        <v>-4.0803921568627445E-3</v>
      </c>
      <c r="G87" s="2">
        <v>2.8999999999999998E-3</v>
      </c>
      <c r="H87" s="2">
        <v>1.0014084507042255E-2</v>
      </c>
      <c r="I87" s="2">
        <v>2.7793749999999996E-2</v>
      </c>
      <c r="J87" s="2">
        <v>4.9894736842105271E-3</v>
      </c>
      <c r="K87" s="2">
        <v>-6.2611111111111123E-3</v>
      </c>
      <c r="L87" s="2">
        <v>-3.0638200000000001E-2</v>
      </c>
      <c r="M87" s="2">
        <v>-7.0387000000000002E-3</v>
      </c>
      <c r="N87" s="2">
        <v>-7.5091668567346948E-2</v>
      </c>
    </row>
    <row r="88" spans="1:14" x14ac:dyDescent="0.35">
      <c r="A88" s="1">
        <v>37073</v>
      </c>
      <c r="B88" s="2">
        <v>-9.5349397590361439E-3</v>
      </c>
      <c r="C88" s="2">
        <v>-4.7311111111111116E-2</v>
      </c>
      <c r="D88" s="2">
        <v>6.8999999999999999E-3</v>
      </c>
      <c r="E88" s="2">
        <v>1.5E-3</v>
      </c>
      <c r="F88" s="2">
        <v>1.9927450980392156E-2</v>
      </c>
      <c r="G88" s="2">
        <v>2.2000000000000001E-3</v>
      </c>
      <c r="H88" s="2">
        <v>2.4126760563380279E-3</v>
      </c>
      <c r="I88" s="2">
        <v>7.1875000000000053E-4</v>
      </c>
      <c r="J88" s="2">
        <v>9.3157894736842113E-3</v>
      </c>
      <c r="K88" s="2">
        <v>9.1444444444444446E-3</v>
      </c>
      <c r="L88" s="2">
        <v>-1.5760300000000001E-2</v>
      </c>
      <c r="M88" s="2">
        <v>2.2933699999999998E-2</v>
      </c>
      <c r="N88" s="2">
        <v>2.3900945736016828E-3</v>
      </c>
    </row>
    <row r="89" spans="1:14" x14ac:dyDescent="0.35">
      <c r="A89" s="1">
        <v>37104</v>
      </c>
      <c r="B89" s="2">
        <v>6.8963855421686759E-3</v>
      </c>
      <c r="C89" s="2">
        <v>-3.5277777777777764E-3</v>
      </c>
      <c r="D89" s="2">
        <v>0.01</v>
      </c>
      <c r="E89" s="2">
        <v>2.52E-2</v>
      </c>
      <c r="F89" s="2">
        <v>1.9035294117647057E-2</v>
      </c>
      <c r="G89" s="2">
        <v>1.01E-2</v>
      </c>
      <c r="H89" s="2">
        <v>1.9911267605633803E-2</v>
      </c>
      <c r="I89" s="2">
        <v>1.3906250000000002E-2</v>
      </c>
      <c r="J89" s="2">
        <v>6.2578947368421064E-3</v>
      </c>
      <c r="K89" s="2">
        <v>1.0661111111111113E-2</v>
      </c>
      <c r="L89" s="2">
        <v>-4.5957400000000002E-2</v>
      </c>
      <c r="M89" s="2">
        <v>3.0119099999999999E-2</v>
      </c>
      <c r="N89" s="2">
        <v>9.5154040509164827E-3</v>
      </c>
    </row>
    <row r="90" spans="1:14" x14ac:dyDescent="0.35">
      <c r="A90" s="1">
        <v>37135</v>
      </c>
      <c r="B90" s="2">
        <v>-1.9837349397590368E-2</v>
      </c>
      <c r="C90" s="2">
        <v>-5.6633333333333334E-2</v>
      </c>
      <c r="D90" s="2">
        <v>1.1699999999999999E-2</v>
      </c>
      <c r="E90" s="2">
        <v>3.6499999999999998E-2</v>
      </c>
      <c r="F90" s="2">
        <v>9.8039215686275617E-5</v>
      </c>
      <c r="G90" s="2">
        <v>-5.0000000000000001E-4</v>
      </c>
      <c r="H90" s="2">
        <v>-2.802112676056338E-2</v>
      </c>
      <c r="I90" s="2">
        <v>-1.9375000000000003E-2</v>
      </c>
      <c r="J90" s="2">
        <v>1.5578947368421053E-3</v>
      </c>
      <c r="K90" s="2">
        <v>-1.0422222222222223E-2</v>
      </c>
      <c r="L90" s="2">
        <v>-9.1345200000000001E-2</v>
      </c>
      <c r="M90" s="2">
        <v>7.7383E-3</v>
      </c>
      <c r="N90" s="2">
        <v>-0.11604051224518915</v>
      </c>
    </row>
    <row r="91" spans="1:14" x14ac:dyDescent="0.35">
      <c r="A91" s="1">
        <v>37165</v>
      </c>
      <c r="B91" s="2">
        <v>-6.42289156626506E-3</v>
      </c>
      <c r="C91" s="2">
        <v>4.7449999999999999E-2</v>
      </c>
      <c r="D91" s="2">
        <v>1.18E-2</v>
      </c>
      <c r="E91" s="2">
        <v>3.4000000000000002E-2</v>
      </c>
      <c r="F91" s="2">
        <v>1.4654901960784315E-2</v>
      </c>
      <c r="G91" s="2">
        <v>7.1999999999999998E-3</v>
      </c>
      <c r="H91" s="2">
        <v>2.5304225352112682E-2</v>
      </c>
      <c r="I91" s="2">
        <v>4.1162499999999998E-2</v>
      </c>
      <c r="J91" s="2">
        <v>1.6221052631578949E-2</v>
      </c>
      <c r="K91" s="2">
        <v>1.0933333333333335E-2</v>
      </c>
      <c r="L91" s="2">
        <v>2.1251900000000001E-2</v>
      </c>
      <c r="M91" s="2">
        <v>9.0314000000000002E-3</v>
      </c>
      <c r="N91" s="2">
        <v>-5.1740994033935873E-2</v>
      </c>
    </row>
    <row r="92" spans="1:14" x14ac:dyDescent="0.35">
      <c r="A92" s="1">
        <v>37196</v>
      </c>
      <c r="B92" s="2">
        <v>1.4891566265060243E-2</v>
      </c>
      <c r="C92" s="2">
        <v>4.6483333333333335E-2</v>
      </c>
      <c r="D92" s="2">
        <v>-3.7000000000000002E-3</v>
      </c>
      <c r="E92" s="2">
        <v>-8.6199999999999999E-2</v>
      </c>
      <c r="F92" s="2">
        <v>3.2568627450980376E-3</v>
      </c>
      <c r="G92" s="2">
        <v>8.199999999999999E-3</v>
      </c>
      <c r="H92" s="2">
        <v>6.4577464788732409E-3</v>
      </c>
      <c r="I92" s="2">
        <v>-1.3437500000000008E-3</v>
      </c>
      <c r="J92" s="2">
        <v>-3.6578947368421056E-3</v>
      </c>
      <c r="K92" s="2">
        <v>2.7499999999999994E-3</v>
      </c>
      <c r="L92" s="2">
        <v>6.1500100000000002E-2</v>
      </c>
      <c r="M92" s="2">
        <v>-1.16314E-2</v>
      </c>
      <c r="N92" s="2">
        <v>-5.5204375666933071E-2</v>
      </c>
    </row>
    <row r="93" spans="1:14" x14ac:dyDescent="0.35">
      <c r="A93" s="1">
        <v>37226</v>
      </c>
      <c r="B93" s="2">
        <v>1.2686746987951808E-2</v>
      </c>
      <c r="C93" s="2">
        <v>5.1544444444444448E-2</v>
      </c>
      <c r="D93" s="2">
        <v>2.4700000000000003E-2</v>
      </c>
      <c r="E93" s="2">
        <v>2.1499999999999998E-2</v>
      </c>
      <c r="F93" s="2">
        <v>-5.4705882352941123E-4</v>
      </c>
      <c r="G93" s="2">
        <v>-8.0000000000000004E-4</v>
      </c>
      <c r="H93" s="2">
        <v>1.1598591549295777E-2</v>
      </c>
      <c r="I93" s="2">
        <v>2.1037500000000004E-2</v>
      </c>
      <c r="J93" s="2">
        <v>2.5631578947368423E-3</v>
      </c>
      <c r="K93" s="2">
        <v>-4.8111111111111115E-3</v>
      </c>
      <c r="L93" s="2">
        <v>9.3711999999999997E-3</v>
      </c>
      <c r="M93" s="2">
        <v>-2.0868000000000001E-2</v>
      </c>
      <c r="N93" s="2">
        <v>-1.334461905232443E-2</v>
      </c>
    </row>
    <row r="94" spans="1:14" x14ac:dyDescent="0.35">
      <c r="A94" s="1">
        <v>37257</v>
      </c>
      <c r="B94" s="2">
        <v>-9.7686746987951812E-3</v>
      </c>
      <c r="C94" s="2">
        <v>1.9588888888888888E-2</v>
      </c>
      <c r="D94" s="2">
        <v>2.64E-2</v>
      </c>
      <c r="E94" s="2">
        <v>-1.2699999999999999E-2</v>
      </c>
      <c r="F94" s="2">
        <v>1.8886274509803923E-2</v>
      </c>
      <c r="G94" s="2">
        <v>1.1999999999999999E-3</v>
      </c>
      <c r="H94" s="2">
        <v>1.2249295774647888E-2</v>
      </c>
      <c r="I94" s="2">
        <v>1.5575000000000002E-2</v>
      </c>
      <c r="J94" s="2">
        <v>1.0721052631578947E-2</v>
      </c>
      <c r="K94" s="2">
        <v>5.1666666666666668E-4</v>
      </c>
      <c r="L94" s="2">
        <v>-2.7400999999999998E-2</v>
      </c>
      <c r="M94" s="2">
        <v>-8.9808000000000006E-3</v>
      </c>
      <c r="N94" s="2">
        <v>-3.1695798646439968E-2</v>
      </c>
    </row>
    <row r="95" spans="1:14" x14ac:dyDescent="0.35">
      <c r="A95" s="1">
        <v>37288</v>
      </c>
      <c r="B95" s="2">
        <v>-1.069879518072289E-2</v>
      </c>
      <c r="C95" s="2">
        <v>2.940555555555556E-2</v>
      </c>
      <c r="D95" s="2">
        <v>5.1999999999999998E-3</v>
      </c>
      <c r="E95" s="2">
        <v>-2.4E-2</v>
      </c>
      <c r="F95" s="2">
        <v>-7.2525490196078429E-2</v>
      </c>
      <c r="G95" s="2">
        <v>2.9999999999999997E-4</v>
      </c>
      <c r="H95" s="2">
        <v>-9.6084507042253527E-3</v>
      </c>
      <c r="I95" s="2">
        <v>-1.8731250000000001E-2</v>
      </c>
      <c r="J95" s="2">
        <v>8.6157894736842103E-3</v>
      </c>
      <c r="K95" s="2">
        <v>-3.6333333333333339E-3</v>
      </c>
      <c r="L95" s="2">
        <v>-7.3451000000000002E-3</v>
      </c>
      <c r="M95" s="2">
        <v>6.7178000000000003E-3</v>
      </c>
      <c r="N95" s="2">
        <v>4.2752528272254828E-2</v>
      </c>
    </row>
    <row r="96" spans="1:14" x14ac:dyDescent="0.35">
      <c r="A96" s="1">
        <v>37316</v>
      </c>
      <c r="B96" s="2">
        <v>1.2991566265060242E-2</v>
      </c>
      <c r="C96" s="2">
        <v>4.3622222222222222E-2</v>
      </c>
      <c r="D96" s="2">
        <v>-1.9E-3</v>
      </c>
      <c r="E96" s="2">
        <v>-9.1000000000000004E-3</v>
      </c>
      <c r="F96" s="2">
        <v>2.9872549019607841E-2</v>
      </c>
      <c r="G96" s="2">
        <v>8.0000000000000002E-3</v>
      </c>
      <c r="H96" s="2">
        <v>1.8149295774647887E-2</v>
      </c>
      <c r="I96" s="2">
        <v>2.2762500000000001E-2</v>
      </c>
      <c r="J96" s="2">
        <v>6.1736842105263165E-3</v>
      </c>
      <c r="K96" s="2">
        <v>1.0772222222222221E-2</v>
      </c>
      <c r="L96" s="2">
        <v>4.51603E-2</v>
      </c>
      <c r="M96" s="2">
        <v>-5.9116000000000004E-3</v>
      </c>
      <c r="N96" s="2">
        <v>0.12647196266655789</v>
      </c>
    </row>
    <row r="97" spans="1:14" x14ac:dyDescent="0.35">
      <c r="A97" s="1">
        <v>37347</v>
      </c>
      <c r="B97" s="2">
        <v>5.4855421686746987E-3</v>
      </c>
      <c r="C97" s="2">
        <v>-1.3694444444444447E-2</v>
      </c>
      <c r="D97" s="2">
        <v>1.7000000000000001E-2</v>
      </c>
      <c r="E97" s="2">
        <v>-1.61E-2</v>
      </c>
      <c r="F97" s="2">
        <v>2.391764705882353E-2</v>
      </c>
      <c r="G97" s="2">
        <v>5.3E-3</v>
      </c>
      <c r="H97" s="2">
        <v>5.561971830985917E-3</v>
      </c>
      <c r="I97" s="2">
        <v>6.9875000000000007E-3</v>
      </c>
      <c r="J97" s="2">
        <v>1.3878947368421055E-2</v>
      </c>
      <c r="K97" s="2">
        <v>8.3888888888888902E-3</v>
      </c>
      <c r="L97" s="2">
        <v>-3.1671399999999995E-2</v>
      </c>
      <c r="M97" s="2">
        <v>2.9598599999999999E-2</v>
      </c>
      <c r="N97" s="2">
        <v>1.1009927539017189E-2</v>
      </c>
    </row>
    <row r="98" spans="1:14" x14ac:dyDescent="0.35">
      <c r="A98" s="1">
        <v>37377</v>
      </c>
      <c r="B98" s="2">
        <v>8.3891566265060242E-3</v>
      </c>
      <c r="C98" s="2">
        <v>-1.0605555555555557E-2</v>
      </c>
      <c r="D98" s="2">
        <v>7.8000000000000005E-3</v>
      </c>
      <c r="E98" s="2">
        <v>3.5099999999999999E-2</v>
      </c>
      <c r="F98" s="2">
        <v>-7.1156862745098024E-3</v>
      </c>
      <c r="G98" s="2">
        <v>1.29E-2</v>
      </c>
      <c r="H98" s="2">
        <v>-1.3323943661971832E-3</v>
      </c>
      <c r="I98" s="2">
        <v>-2.0374999999999998E-3</v>
      </c>
      <c r="J98" s="2">
        <v>1.4447368421052632E-2</v>
      </c>
      <c r="K98" s="2">
        <v>8.6944444444444439E-3</v>
      </c>
      <c r="L98" s="2">
        <v>1.4104E-3</v>
      </c>
      <c r="M98" s="2">
        <v>2.2403099999999999E-2</v>
      </c>
      <c r="N98" s="2">
        <v>-4.4486911500424088E-2</v>
      </c>
    </row>
    <row r="99" spans="1:14" x14ac:dyDescent="0.35">
      <c r="A99" s="1">
        <v>37408</v>
      </c>
      <c r="B99" s="2">
        <v>-1.6819277108433735E-2</v>
      </c>
      <c r="C99" s="2">
        <v>-4.9244444444444445E-2</v>
      </c>
      <c r="D99" s="2">
        <v>1.4199999999999999E-2</v>
      </c>
      <c r="E99" s="2">
        <v>8.6300000000000002E-2</v>
      </c>
      <c r="F99" s="2">
        <v>-8.6803921568627453E-3</v>
      </c>
      <c r="G99" s="2">
        <v>5.1999999999999998E-3</v>
      </c>
      <c r="H99" s="2">
        <v>-4.1757746478873245E-2</v>
      </c>
      <c r="I99" s="2">
        <v>-6.0287500000000001E-2</v>
      </c>
      <c r="J99" s="2">
        <v>6.08421052631579E-3</v>
      </c>
      <c r="K99" s="2">
        <v>-2.0555555555555566E-3</v>
      </c>
      <c r="L99" s="2">
        <v>-6.1024599999999998E-2</v>
      </c>
      <c r="M99" s="2">
        <v>3.4836900000000004E-2</v>
      </c>
      <c r="N99" s="2">
        <v>3.36031950490163E-2</v>
      </c>
    </row>
    <row r="100" spans="1:14" x14ac:dyDescent="0.35">
      <c r="A100" s="1">
        <v>37438</v>
      </c>
      <c r="B100" s="2">
        <v>-3.296144578313253E-2</v>
      </c>
      <c r="C100" s="2">
        <v>-1.9444444444444424E-3</v>
      </c>
      <c r="D100" s="2">
        <v>2.1499999999999998E-2</v>
      </c>
      <c r="E100" s="2">
        <v>6.1200000000000004E-2</v>
      </c>
      <c r="F100" s="2">
        <v>-2.7221568627450978E-2</v>
      </c>
      <c r="G100" s="2">
        <v>1.84E-2</v>
      </c>
      <c r="H100" s="2">
        <v>-3.1694366197183098E-2</v>
      </c>
      <c r="I100" s="2">
        <v>-4.5399999999999989E-2</v>
      </c>
      <c r="J100" s="2">
        <v>1.1026315789473684E-2</v>
      </c>
      <c r="K100" s="2">
        <v>-1.3544444444444446E-2</v>
      </c>
      <c r="L100" s="2">
        <v>-8.3863000000000007E-2</v>
      </c>
      <c r="M100" s="2">
        <v>8.9744000000000004E-3</v>
      </c>
      <c r="N100" s="2">
        <v>5.7651439740309647E-3</v>
      </c>
    </row>
    <row r="101" spans="1:14" x14ac:dyDescent="0.35">
      <c r="A101" s="1">
        <v>37469</v>
      </c>
      <c r="B101" s="2">
        <v>1.8210843373493976E-2</v>
      </c>
      <c r="C101" s="2">
        <v>2.2127777777777781E-2</v>
      </c>
      <c r="D101" s="2">
        <v>1.2199999999999999E-2</v>
      </c>
      <c r="E101" s="2">
        <v>3.3599999999999998E-2</v>
      </c>
      <c r="F101" s="2">
        <v>2.6656862745098039E-2</v>
      </c>
      <c r="G101" s="2">
        <v>5.6999999999999993E-3</v>
      </c>
      <c r="H101" s="2">
        <v>1.6464788732394365E-2</v>
      </c>
      <c r="I101" s="2">
        <v>2.8393749999999995E-2</v>
      </c>
      <c r="J101" s="2">
        <v>1.2378947368421054E-2</v>
      </c>
      <c r="K101" s="2">
        <v>1.5222222222222224E-2</v>
      </c>
      <c r="L101" s="2">
        <v>2.5848999999999998E-3</v>
      </c>
      <c r="M101" s="2">
        <v>1.6313500000000002E-2</v>
      </c>
      <c r="N101" s="2">
        <v>5.8721034213390873E-2</v>
      </c>
    </row>
    <row r="102" spans="1:14" x14ac:dyDescent="0.35">
      <c r="A102" s="1">
        <v>37500</v>
      </c>
      <c r="B102" s="2">
        <v>-7.7313253012048187E-3</v>
      </c>
      <c r="C102" s="2">
        <v>-3.2399999999999998E-2</v>
      </c>
      <c r="D102" s="2">
        <v>7.6E-3</v>
      </c>
      <c r="E102" s="2">
        <v>4.1100000000000005E-2</v>
      </c>
      <c r="F102" s="2">
        <v>2.1098039215686273E-2</v>
      </c>
      <c r="G102" s="2">
        <v>-2.9999999999999997E-4</v>
      </c>
      <c r="H102" s="2">
        <v>-3.9197183098591548E-3</v>
      </c>
      <c r="I102" s="2">
        <v>-5.48125E-3</v>
      </c>
      <c r="J102" s="2">
        <v>-1.2647368421052629E-2</v>
      </c>
      <c r="K102" s="2">
        <v>8.4388888888888881E-3</v>
      </c>
      <c r="L102" s="2">
        <v>-0.10968260000000001</v>
      </c>
      <c r="M102" s="2">
        <v>1.1050599999999999E-2</v>
      </c>
      <c r="N102" s="2">
        <v>4.4653654003186924E-2</v>
      </c>
    </row>
    <row r="103" spans="1:14" x14ac:dyDescent="0.35">
      <c r="A103" s="1">
        <v>37530</v>
      </c>
      <c r="B103" s="2">
        <v>1.9265060240963856E-3</v>
      </c>
      <c r="C103" s="2">
        <v>4.0755555555555552E-2</v>
      </c>
      <c r="D103" s="2">
        <v>7.1999999999999998E-3</v>
      </c>
      <c r="E103" s="2">
        <v>-5.0300000000000004E-2</v>
      </c>
      <c r="F103" s="2">
        <v>7.0333333333333333E-3</v>
      </c>
      <c r="G103" s="2">
        <v>4.0999999999999995E-3</v>
      </c>
      <c r="H103" s="2">
        <v>-1.7183098591549296E-3</v>
      </c>
      <c r="I103" s="2">
        <v>-9.8437500000000001E-3</v>
      </c>
      <c r="J103" s="2">
        <v>-2.3294736842105264E-2</v>
      </c>
      <c r="K103" s="2">
        <v>1.0622222222222224E-2</v>
      </c>
      <c r="L103" s="2">
        <v>7.3638399999999993E-2</v>
      </c>
      <c r="M103" s="2">
        <v>-2.8322000000000004E-3</v>
      </c>
      <c r="N103" s="2">
        <v>-4.8334786304907458E-2</v>
      </c>
    </row>
    <row r="104" spans="1:14" x14ac:dyDescent="0.35">
      <c r="A104" s="1">
        <v>37561</v>
      </c>
      <c r="B104" s="2">
        <v>6.703614457831325E-3</v>
      </c>
      <c r="C104" s="2">
        <v>2.1855555555555562E-2</v>
      </c>
      <c r="D104" s="2">
        <v>1.23E-2</v>
      </c>
      <c r="E104" s="2">
        <v>-2.0899999999999998E-2</v>
      </c>
      <c r="F104" s="2">
        <v>2.7750980392156861E-2</v>
      </c>
      <c r="G104" s="2">
        <v>3.0999999999999999E-3</v>
      </c>
      <c r="H104" s="2">
        <v>3.6932394366197184E-2</v>
      </c>
      <c r="I104" s="2">
        <v>6.514375E-2</v>
      </c>
      <c r="J104" s="2">
        <v>-4.3842105263157899E-3</v>
      </c>
      <c r="K104" s="2">
        <v>2.0555555555555556E-2</v>
      </c>
      <c r="L104" s="2">
        <v>5.4701599999999996E-2</v>
      </c>
      <c r="M104" s="2">
        <v>2.6001999999999996E-3</v>
      </c>
      <c r="N104" s="2">
        <v>-2.1730251882165529E-3</v>
      </c>
    </row>
    <row r="105" spans="1:14" x14ac:dyDescent="0.35">
      <c r="A105" s="1">
        <v>37591</v>
      </c>
      <c r="B105" s="2">
        <v>7.9891566265060249E-3</v>
      </c>
      <c r="C105" s="2">
        <v>-1.6072222222222227E-2</v>
      </c>
      <c r="D105" s="2">
        <v>8.5000000000000006E-3</v>
      </c>
      <c r="E105" s="2">
        <v>5.5E-2</v>
      </c>
      <c r="F105" s="2">
        <v>1.4101960784313727E-2</v>
      </c>
      <c r="G105" s="2">
        <v>8.199999999999999E-3</v>
      </c>
      <c r="H105" s="2">
        <v>3.4464788732394371E-3</v>
      </c>
      <c r="I105" s="2">
        <v>-3.7125000000000023E-3</v>
      </c>
      <c r="J105" s="2">
        <v>1.4173684210526316E-2</v>
      </c>
      <c r="K105" s="2">
        <v>6.5555555555555462E-4</v>
      </c>
      <c r="L105" s="2">
        <v>-4.7676499999999997E-2</v>
      </c>
      <c r="M105" s="2">
        <v>4.0537799999999999E-2</v>
      </c>
      <c r="N105" s="2">
        <v>8.1865011711793445E-2</v>
      </c>
    </row>
    <row r="106" spans="1:14" x14ac:dyDescent="0.35">
      <c r="A106" s="1">
        <v>37622</v>
      </c>
      <c r="B106" s="2">
        <v>-2.4000000000000007E-3</v>
      </c>
      <c r="C106" s="2">
        <v>-4.1888888888888896E-3</v>
      </c>
      <c r="D106" s="2">
        <v>2.0299999999999999E-2</v>
      </c>
      <c r="E106" s="2">
        <v>6.0700000000000004E-2</v>
      </c>
      <c r="F106" s="2">
        <v>4.3266666666666669E-2</v>
      </c>
      <c r="G106" s="2">
        <v>3.0999999999999999E-3</v>
      </c>
      <c r="H106" s="2">
        <v>2.7928169014084514E-2</v>
      </c>
      <c r="I106" s="2">
        <v>4.2168750000000005E-2</v>
      </c>
      <c r="J106" s="2">
        <v>1.2568421052631579E-2</v>
      </c>
      <c r="K106" s="2">
        <v>1.8316666666666665E-2</v>
      </c>
      <c r="L106" s="2">
        <v>-2.9187400000000002E-2</v>
      </c>
      <c r="M106" s="2">
        <v>1.12351E-2</v>
      </c>
      <c r="N106" s="2">
        <v>8.6096956976119715E-2</v>
      </c>
    </row>
    <row r="107" spans="1:14" x14ac:dyDescent="0.35">
      <c r="A107" s="1">
        <v>37653</v>
      </c>
      <c r="B107" s="2">
        <v>-2.3867469879518071E-3</v>
      </c>
      <c r="C107" s="2">
        <v>1.5916666666666669E-2</v>
      </c>
      <c r="D107" s="2">
        <v>1.8700000000000001E-2</v>
      </c>
      <c r="E107" s="2">
        <v>6.4299999999999996E-2</v>
      </c>
      <c r="F107" s="2">
        <v>-1.7607843137254927E-3</v>
      </c>
      <c r="G107" s="2">
        <v>-5.9999999999999995E-4</v>
      </c>
      <c r="H107" s="2">
        <v>-3.9859154929577505E-4</v>
      </c>
      <c r="I107" s="2">
        <v>-3.6437500000000012E-3</v>
      </c>
      <c r="J107" s="2">
        <v>9.7578947368421043E-3</v>
      </c>
      <c r="K107" s="2">
        <v>-4.1888888888888887E-3</v>
      </c>
      <c r="L107" s="2">
        <v>-1.7524100000000001E-2</v>
      </c>
      <c r="M107" s="2">
        <v>1.29304E-2</v>
      </c>
      <c r="N107" s="2">
        <v>0.11442305055420569</v>
      </c>
    </row>
    <row r="108" spans="1:14" x14ac:dyDescent="0.35">
      <c r="A108" s="1">
        <v>37681</v>
      </c>
      <c r="B108" s="2">
        <v>5.6108433734939761E-3</v>
      </c>
      <c r="C108" s="2">
        <v>9.9222222222222212E-3</v>
      </c>
      <c r="D108" s="2">
        <v>-6.6E-3</v>
      </c>
      <c r="E108" s="2">
        <v>-6.0999999999999999E-2</v>
      </c>
      <c r="F108" s="2">
        <v>5.2725490196078436E-3</v>
      </c>
      <c r="G108" s="2">
        <v>7.9000000000000008E-3</v>
      </c>
      <c r="H108" s="2">
        <v>1.1652112676056337E-2</v>
      </c>
      <c r="I108" s="2">
        <v>1.3587499999999997E-2</v>
      </c>
      <c r="J108" s="2">
        <v>3.9000000000000003E-3</v>
      </c>
      <c r="K108" s="2">
        <v>1.0127777777777777E-2</v>
      </c>
      <c r="L108" s="2">
        <v>-3.7799000000000001E-3</v>
      </c>
      <c r="M108" s="2">
        <v>2.5080999999999997E-3</v>
      </c>
      <c r="N108" s="2">
        <v>-0.15561485126688618</v>
      </c>
    </row>
    <row r="109" spans="1:14" x14ac:dyDescent="0.35">
      <c r="A109" s="1">
        <v>37712</v>
      </c>
      <c r="B109" s="2">
        <v>2.8516867469879519E-2</v>
      </c>
      <c r="C109" s="2">
        <v>5.0138888888888899E-2</v>
      </c>
      <c r="D109" s="2">
        <v>2.1600000000000001E-2</v>
      </c>
      <c r="E109" s="2">
        <v>1.3899999999999999E-2</v>
      </c>
      <c r="F109" s="2">
        <v>1.8715686274509803E-2</v>
      </c>
      <c r="G109" s="2">
        <v>4.0000000000000001E-3</v>
      </c>
      <c r="H109" s="2">
        <v>3.1226760563380279E-2</v>
      </c>
      <c r="I109" s="2">
        <v>4.4400000000000002E-2</v>
      </c>
      <c r="J109" s="2">
        <v>1.293684210526316E-2</v>
      </c>
      <c r="K109" s="2">
        <v>1.8572222222222223E-2</v>
      </c>
      <c r="L109" s="2">
        <v>8.9301699999999998E-2</v>
      </c>
      <c r="M109" s="2">
        <v>1.28454E-2</v>
      </c>
      <c r="N109" s="2">
        <v>-6.3335538190820051E-2</v>
      </c>
    </row>
    <row r="110" spans="1:14" x14ac:dyDescent="0.35">
      <c r="A110" s="1">
        <v>37742</v>
      </c>
      <c r="B110" s="2">
        <v>3.9339759036144582E-2</v>
      </c>
      <c r="C110" s="2">
        <v>5.4455555555555549E-2</v>
      </c>
      <c r="D110" s="2">
        <v>2.9600000000000001E-2</v>
      </c>
      <c r="E110" s="2">
        <v>5.1399999999999994E-2</v>
      </c>
      <c r="F110" s="2">
        <v>2.0866666666666672E-2</v>
      </c>
      <c r="G110" s="2">
        <v>1.2199999999999999E-2</v>
      </c>
      <c r="H110" s="2">
        <v>2.2846478873239436E-2</v>
      </c>
      <c r="I110" s="2">
        <v>1.7075000000000003E-2</v>
      </c>
      <c r="J110" s="2">
        <v>1.2815789473684211E-2</v>
      </c>
      <c r="K110" s="2">
        <v>2.1194444444444443E-2</v>
      </c>
      <c r="L110" s="2">
        <v>5.81956E-2</v>
      </c>
      <c r="M110" s="2">
        <v>3.5540500000000003E-2</v>
      </c>
      <c r="N110" s="2">
        <v>9.1554808400956519E-2</v>
      </c>
    </row>
    <row r="111" spans="1:14" x14ac:dyDescent="0.35">
      <c r="A111" s="1">
        <v>37773</v>
      </c>
      <c r="B111" s="2">
        <v>1.9807228915662656E-3</v>
      </c>
      <c r="C111" s="2">
        <v>8.5722222222222207E-3</v>
      </c>
      <c r="D111" s="2">
        <v>1.6299999999999999E-2</v>
      </c>
      <c r="E111" s="2">
        <v>-2.2099999999999998E-2</v>
      </c>
      <c r="F111" s="2">
        <v>-2.9066666666666668E-2</v>
      </c>
      <c r="G111" s="2">
        <v>4.5999999999999999E-3</v>
      </c>
      <c r="H111" s="2">
        <v>1.5753521126760567E-2</v>
      </c>
      <c r="I111" s="2">
        <v>2.8324999999999996E-2</v>
      </c>
      <c r="J111" s="2">
        <v>2.9052631578947372E-3</v>
      </c>
      <c r="K111" s="2">
        <v>7.6555555555555561E-3</v>
      </c>
      <c r="L111" s="2">
        <v>1.9204699999999998E-2</v>
      </c>
      <c r="M111" s="2">
        <v>-1.0858699999999999E-2</v>
      </c>
      <c r="N111" s="2">
        <v>2.1921857918548479E-3</v>
      </c>
    </row>
    <row r="112" spans="1:14" x14ac:dyDescent="0.35">
      <c r="A112" s="1">
        <v>37803</v>
      </c>
      <c r="B112" s="2">
        <v>1.6349397590361445E-3</v>
      </c>
      <c r="C112" s="2">
        <v>-7.7777777777777267E-5</v>
      </c>
      <c r="D112" s="2">
        <v>-1.1000000000000001E-3</v>
      </c>
      <c r="E112" s="2">
        <v>-2.75E-2</v>
      </c>
      <c r="F112" s="2">
        <v>-9.0588235294117596E-4</v>
      </c>
      <c r="G112" s="2">
        <v>6.8000000000000005E-3</v>
      </c>
      <c r="H112" s="2">
        <v>6.028169014084506E-3</v>
      </c>
      <c r="I112" s="2">
        <v>3.0187499999999993E-3</v>
      </c>
      <c r="J112" s="2">
        <v>-1.0494736842105263E-2</v>
      </c>
      <c r="K112" s="2">
        <v>4.4444444444444382E-4</v>
      </c>
      <c r="L112" s="2">
        <v>2.2190500000000002E-2</v>
      </c>
      <c r="M112" s="2">
        <v>-2.9118499999999999E-2</v>
      </c>
      <c r="N112" s="2">
        <v>7.096392796694489E-3</v>
      </c>
    </row>
    <row r="113" spans="1:14" x14ac:dyDescent="0.35">
      <c r="A113" s="1">
        <v>37834</v>
      </c>
      <c r="B113" s="2">
        <v>1.1977108433734941E-2</v>
      </c>
      <c r="C113" s="2">
        <v>3.9211111111111113E-2</v>
      </c>
      <c r="D113" s="2">
        <v>1.3000000000000001E-2</v>
      </c>
      <c r="E113" s="2">
        <v>1.06E-2</v>
      </c>
      <c r="F113" s="2">
        <v>-1.4480392156862747E-2</v>
      </c>
      <c r="G113" s="2">
        <v>5.9999999999999995E-4</v>
      </c>
      <c r="H113" s="2">
        <v>8.2323943661971842E-3</v>
      </c>
      <c r="I113" s="2">
        <v>9.5250000000000022E-3</v>
      </c>
      <c r="J113" s="2">
        <v>2.7263157894736843E-3</v>
      </c>
      <c r="K113" s="2">
        <v>8.8166666666666671E-3</v>
      </c>
      <c r="L113" s="2">
        <v>2.3738499999999999E-2</v>
      </c>
      <c r="M113" s="2">
        <v>-2.2985000000000002E-3</v>
      </c>
      <c r="N113" s="2">
        <v>4.0051346507710715E-2</v>
      </c>
    </row>
    <row r="114" spans="1:14" x14ac:dyDescent="0.35">
      <c r="A114" s="1">
        <v>37865</v>
      </c>
      <c r="B114" s="2">
        <v>1.2448192771084337E-2</v>
      </c>
      <c r="C114" s="2">
        <v>2.5216666666666665E-2</v>
      </c>
      <c r="D114" s="2">
        <v>3.04E-2</v>
      </c>
      <c r="E114" s="2">
        <v>-1.6E-2</v>
      </c>
      <c r="F114" s="2">
        <v>4.7370588235294116E-2</v>
      </c>
      <c r="G114" s="2">
        <v>1.06E-2</v>
      </c>
      <c r="H114" s="2">
        <v>2.1839436619718315E-2</v>
      </c>
      <c r="I114" s="2">
        <v>2.879375E-2</v>
      </c>
      <c r="J114" s="2">
        <v>1.2100000000000001E-2</v>
      </c>
      <c r="K114" s="2">
        <v>2.0494444444444444E-2</v>
      </c>
      <c r="L114" s="2">
        <v>6.3863000000000001E-3</v>
      </c>
      <c r="M114" s="2">
        <v>4.8045499999999998E-2</v>
      </c>
      <c r="N114" s="2">
        <v>-4.169677950575533E-2</v>
      </c>
    </row>
    <row r="115" spans="1:14" x14ac:dyDescent="0.35">
      <c r="A115" s="1">
        <v>37895</v>
      </c>
      <c r="B115" s="2">
        <v>2.7160240963855425E-2</v>
      </c>
      <c r="C115" s="2">
        <v>2.0944444444444446E-2</v>
      </c>
      <c r="D115" s="2">
        <v>8.9999999999999998E-4</v>
      </c>
      <c r="E115" s="2">
        <v>7.8000000000000005E-3</v>
      </c>
      <c r="F115" s="2">
        <v>1.3817647058823532E-2</v>
      </c>
      <c r="G115" s="2">
        <v>6.7000000000000002E-3</v>
      </c>
      <c r="H115" s="2">
        <v>1.419718309859155E-2</v>
      </c>
      <c r="I115" s="2">
        <v>1.8506249999999998E-2</v>
      </c>
      <c r="J115" s="2">
        <v>4.2315789473684213E-3</v>
      </c>
      <c r="K115" s="2">
        <v>1.0272222222222223E-2</v>
      </c>
      <c r="L115" s="2">
        <v>6.0664100000000006E-2</v>
      </c>
      <c r="M115" s="2">
        <v>-5.5664E-3</v>
      </c>
      <c r="N115" s="2">
        <v>2.1671891854364352E-2</v>
      </c>
    </row>
    <row r="116" spans="1:14" x14ac:dyDescent="0.35">
      <c r="A116" s="1">
        <v>37926</v>
      </c>
      <c r="B116" s="2">
        <v>1.5443373493975905E-2</v>
      </c>
      <c r="C116" s="2">
        <v>7.499999999999998E-3</v>
      </c>
      <c r="D116" s="2">
        <v>5.5000000000000005E-3</v>
      </c>
      <c r="E116" s="2">
        <v>5.4000000000000003E-3</v>
      </c>
      <c r="F116" s="2">
        <v>8.4647058823529436E-3</v>
      </c>
      <c r="G116" s="2">
        <v>3.3E-3</v>
      </c>
      <c r="H116" s="2">
        <v>1.0792957746478874E-2</v>
      </c>
      <c r="I116" s="2">
        <v>7.7687500000000013E-3</v>
      </c>
      <c r="J116" s="2">
        <v>5.2315789473684204E-3</v>
      </c>
      <c r="K116" s="2">
        <v>7.5166666666666672E-3</v>
      </c>
      <c r="L116" s="2">
        <v>1.5322599999999999E-2</v>
      </c>
      <c r="M116" s="2">
        <v>1.3049100000000001E-2</v>
      </c>
      <c r="N116" s="2">
        <v>2.5267855502365367E-2</v>
      </c>
    </row>
    <row r="117" spans="1:14" x14ac:dyDescent="0.35">
      <c r="A117" s="1">
        <v>37956</v>
      </c>
      <c r="B117" s="2">
        <v>2.5433734939759037E-2</v>
      </c>
      <c r="C117" s="2">
        <v>4.4894444444444445E-2</v>
      </c>
      <c r="D117" s="2">
        <v>1.8600000000000002E-2</v>
      </c>
      <c r="E117" s="2">
        <v>5.4199999999999998E-2</v>
      </c>
      <c r="F117" s="2">
        <v>1.7156862745098019E-3</v>
      </c>
      <c r="G117" s="2">
        <v>9.300000000000001E-3</v>
      </c>
      <c r="H117" s="2">
        <v>1.6043661971830988E-2</v>
      </c>
      <c r="I117" s="2">
        <v>2.0225E-2</v>
      </c>
      <c r="J117" s="2">
        <v>8.1473684210526323E-3</v>
      </c>
      <c r="K117" s="2">
        <v>2.8799999999999999E-2</v>
      </c>
      <c r="L117" s="2">
        <v>6.3409000000000007E-2</v>
      </c>
      <c r="M117" s="2">
        <v>3.2660000000000002E-2</v>
      </c>
      <c r="N117" s="2">
        <v>6.0577298792111968E-2</v>
      </c>
    </row>
    <row r="118" spans="1:14" x14ac:dyDescent="0.35">
      <c r="A118" s="1">
        <v>37987</v>
      </c>
      <c r="B118" s="2">
        <v>1.9180722891566266E-2</v>
      </c>
      <c r="C118" s="2">
        <v>2.1294444444444442E-2</v>
      </c>
      <c r="D118" s="2">
        <v>1.4499999999999999E-2</v>
      </c>
      <c r="E118" s="2">
        <v>1.09E-2</v>
      </c>
      <c r="F118" s="2">
        <v>2.1117647058823529E-2</v>
      </c>
      <c r="G118" s="2">
        <v>8.199999999999999E-3</v>
      </c>
      <c r="H118" s="2">
        <v>2.4336619718309863E-2</v>
      </c>
      <c r="I118" s="2">
        <v>2.8081250000000002E-2</v>
      </c>
      <c r="J118" s="2">
        <v>1.2526315789473686E-2</v>
      </c>
      <c r="K118" s="2">
        <v>1.3200000000000002E-2</v>
      </c>
      <c r="L118" s="2">
        <v>1.71351E-2</v>
      </c>
      <c r="M118" s="2">
        <v>3.7147999999999999E-3</v>
      </c>
      <c r="N118" s="2">
        <v>3.910615520282287E-3</v>
      </c>
    </row>
    <row r="119" spans="1:14" x14ac:dyDescent="0.35">
      <c r="A119" s="1">
        <v>38018</v>
      </c>
      <c r="B119" s="2">
        <v>1.6987951807228917E-2</v>
      </c>
      <c r="C119" s="2">
        <v>9.4666666666666649E-3</v>
      </c>
      <c r="D119" s="2">
        <v>1.1899999999999999E-2</v>
      </c>
      <c r="E119" s="2">
        <v>6.8900000000000003E-2</v>
      </c>
      <c r="F119" s="2">
        <v>-7.9568627450980391E-3</v>
      </c>
      <c r="G119" s="2">
        <v>7.9000000000000008E-3</v>
      </c>
      <c r="H119" s="2">
        <v>4.5577464788732402E-3</v>
      </c>
      <c r="I119" s="2">
        <v>2.9375000000000104E-4</v>
      </c>
      <c r="J119" s="2">
        <v>8.5105263157894719E-3</v>
      </c>
      <c r="K119" s="2">
        <v>-8.0555555555555589E-4</v>
      </c>
      <c r="L119" s="2">
        <v>1.8453600000000001E-2</v>
      </c>
      <c r="M119" s="2">
        <v>5.1610999999999992E-3</v>
      </c>
      <c r="N119" s="2">
        <v>7.1579883069540648E-2</v>
      </c>
    </row>
    <row r="120" spans="1:14" x14ac:dyDescent="0.35">
      <c r="A120" s="1">
        <v>38047</v>
      </c>
      <c r="B120" s="2">
        <v>-1.1746987951807236E-3</v>
      </c>
      <c r="C120" s="2">
        <v>2.0011111111111111E-2</v>
      </c>
      <c r="D120" s="2">
        <v>9.7000000000000003E-3</v>
      </c>
      <c r="E120" s="2">
        <v>-8.6E-3</v>
      </c>
      <c r="F120" s="2">
        <v>5.4490196078431363E-3</v>
      </c>
      <c r="G120" s="2">
        <v>-1.1000000000000001E-3</v>
      </c>
      <c r="H120" s="2">
        <v>2.4577464788732408E-3</v>
      </c>
      <c r="I120" s="2">
        <v>4.2125000000000001E-3</v>
      </c>
      <c r="J120" s="2">
        <v>-5.6157894736842103E-3</v>
      </c>
      <c r="K120" s="2">
        <v>4.1777777777777768E-3</v>
      </c>
      <c r="L120" s="2">
        <v>-5.3251000000000001E-3</v>
      </c>
      <c r="M120" s="2">
        <v>1.1080000000000001E-2</v>
      </c>
      <c r="N120" s="2">
        <v>1.9896787792815729E-2</v>
      </c>
    </row>
    <row r="121" spans="1:14" x14ac:dyDescent="0.35">
      <c r="A121" s="1">
        <v>38078</v>
      </c>
      <c r="B121" s="2">
        <v>-1.727710843373494E-2</v>
      </c>
      <c r="C121" s="2">
        <v>-5.3088888888888894E-2</v>
      </c>
      <c r="D121" s="2">
        <v>1.4000000000000002E-3</v>
      </c>
      <c r="E121" s="2">
        <v>-6.4600000000000005E-2</v>
      </c>
      <c r="F121" s="2">
        <v>4.9843137254901963E-3</v>
      </c>
      <c r="G121" s="2">
        <v>-3.4000000000000002E-3</v>
      </c>
      <c r="H121" s="2">
        <v>5.3450704225352121E-3</v>
      </c>
      <c r="I121" s="2">
        <v>6.99375E-3</v>
      </c>
      <c r="J121" s="2">
        <v>1.4363157894736843E-2</v>
      </c>
      <c r="K121" s="2">
        <v>2.8500000000000001E-3</v>
      </c>
      <c r="L121" s="2">
        <v>-2.2953600000000001E-2</v>
      </c>
      <c r="M121" s="2">
        <v>-3.6550699999999998E-2</v>
      </c>
      <c r="N121" s="2">
        <v>2.7206374014129522E-2</v>
      </c>
    </row>
    <row r="122" spans="1:14" x14ac:dyDescent="0.35">
      <c r="A122" s="1">
        <v>38108</v>
      </c>
      <c r="B122" s="2">
        <v>-1.4698795180722894E-3</v>
      </c>
      <c r="C122" s="2">
        <v>-1.2266666666666669E-2</v>
      </c>
      <c r="D122" s="2">
        <v>5.0000000000000001E-4</v>
      </c>
      <c r="E122" s="2">
        <v>-1.0500000000000001E-2</v>
      </c>
      <c r="F122" s="2">
        <v>-3.0498039215686279E-2</v>
      </c>
      <c r="G122" s="2">
        <v>2.0999999999999999E-3</v>
      </c>
      <c r="H122" s="2">
        <v>-8.1549295774647904E-4</v>
      </c>
      <c r="I122" s="2">
        <v>3.4999999999999967E-4</v>
      </c>
      <c r="J122" s="2">
        <v>5.9263157894736841E-3</v>
      </c>
      <c r="K122" s="2">
        <v>-3.0500000000000002E-3</v>
      </c>
      <c r="L122" s="2">
        <v>8.4355999999999997E-3</v>
      </c>
      <c r="M122" s="2">
        <v>4.8896E-3</v>
      </c>
      <c r="N122" s="2">
        <v>4.5230300219667556E-2</v>
      </c>
    </row>
    <row r="123" spans="1:14" x14ac:dyDescent="0.35">
      <c r="A123" s="1">
        <v>38139</v>
      </c>
      <c r="B123" s="2">
        <v>8.6891566265060241E-3</v>
      </c>
      <c r="C123" s="2">
        <v>1.9122222222222224E-2</v>
      </c>
      <c r="D123" s="2">
        <v>4.7999999999999996E-3</v>
      </c>
      <c r="E123" s="2">
        <v>-2.8399999999999998E-2</v>
      </c>
      <c r="F123" s="2">
        <v>-2.1235294117647055E-3</v>
      </c>
      <c r="G123" s="2">
        <v>8.3999999999999995E-3</v>
      </c>
      <c r="H123" s="2">
        <v>1.3153521126760562E-2</v>
      </c>
      <c r="I123" s="2">
        <v>1.5100000000000001E-2</v>
      </c>
      <c r="J123" s="2">
        <v>7.1421052631578941E-3</v>
      </c>
      <c r="K123" s="2">
        <v>1.7555555555555556E-3</v>
      </c>
      <c r="L123" s="2">
        <v>2.0209800000000003E-2</v>
      </c>
      <c r="M123" s="2">
        <v>2.9332999999999998E-3</v>
      </c>
      <c r="N123" s="2">
        <v>-4.8140207674538124E-2</v>
      </c>
    </row>
    <row r="124" spans="1:14" x14ac:dyDescent="0.35">
      <c r="A124" s="1">
        <v>38169</v>
      </c>
      <c r="B124" s="2">
        <v>-1.8460240963855422E-2</v>
      </c>
      <c r="C124" s="2">
        <v>-5.3277777777777785E-3</v>
      </c>
      <c r="D124" s="2">
        <v>8.199999999999999E-3</v>
      </c>
      <c r="E124" s="2">
        <v>-1.95E-2</v>
      </c>
      <c r="F124" s="2">
        <v>3.3803921568627449E-3</v>
      </c>
      <c r="G124" s="2">
        <v>3.0999999999999999E-3</v>
      </c>
      <c r="H124" s="2">
        <v>-3.9211267605633801E-3</v>
      </c>
      <c r="I124" s="2">
        <v>2.1624999999999995E-3</v>
      </c>
      <c r="J124" s="2">
        <v>6.9947368421052628E-3</v>
      </c>
      <c r="K124" s="2">
        <v>-4.3777777777777773E-3</v>
      </c>
      <c r="L124" s="2">
        <v>-3.1721199999999998E-2</v>
      </c>
      <c r="M124" s="2">
        <v>-2.0639999999999998E-4</v>
      </c>
      <c r="N124" s="2">
        <v>7.4668194843843849E-2</v>
      </c>
    </row>
    <row r="125" spans="1:14" x14ac:dyDescent="0.35">
      <c r="A125" s="1">
        <v>38200</v>
      </c>
      <c r="B125" s="2">
        <v>3.9927710843373496E-3</v>
      </c>
      <c r="C125" s="2">
        <v>2.5961111111111112E-2</v>
      </c>
      <c r="D125" s="2">
        <v>-7.4999999999999997E-3</v>
      </c>
      <c r="E125" s="2">
        <v>-1.5300000000000001E-2</v>
      </c>
      <c r="F125" s="2">
        <v>7.4117647058823538E-3</v>
      </c>
      <c r="G125" s="2">
        <v>2.1299999999999999E-2</v>
      </c>
      <c r="H125" s="2">
        <v>6.3380281690140856E-3</v>
      </c>
      <c r="I125" s="2">
        <v>5.8250000000000021E-3</v>
      </c>
      <c r="J125" s="2">
        <v>-4.684210526315789E-3</v>
      </c>
      <c r="K125" s="2">
        <v>6.8222222222222217E-3</v>
      </c>
      <c r="L125" s="2">
        <v>6.4924000000000006E-3</v>
      </c>
      <c r="M125" s="2">
        <v>2.1888000000000001E-2</v>
      </c>
      <c r="N125" s="2">
        <v>-3.960400861435974E-2</v>
      </c>
    </row>
    <row r="126" spans="1:14" x14ac:dyDescent="0.35">
      <c r="A126" s="1">
        <v>38231</v>
      </c>
      <c r="B126" s="2">
        <v>2.8249397590361446E-2</v>
      </c>
      <c r="C126" s="2">
        <v>2.5244444444444448E-2</v>
      </c>
      <c r="D126" s="2">
        <v>-4.8999999999999998E-3</v>
      </c>
      <c r="E126" s="2">
        <v>1.9599999999999999E-2</v>
      </c>
      <c r="F126" s="2">
        <v>-4.0627450980392161E-3</v>
      </c>
      <c r="G126" s="2">
        <v>5.4000000000000003E-3</v>
      </c>
      <c r="H126" s="2">
        <v>1.6049295774647886E-2</v>
      </c>
      <c r="I126" s="2">
        <v>1.606875E-2</v>
      </c>
      <c r="J126" s="2">
        <v>-7.9947368421052645E-3</v>
      </c>
      <c r="K126" s="2">
        <v>6.3222222222222221E-3</v>
      </c>
      <c r="L126" s="2">
        <v>2.1069900000000003E-2</v>
      </c>
      <c r="M126" s="2">
        <v>1.1787300000000001E-2</v>
      </c>
      <c r="N126" s="2">
        <v>0.11879523853947997</v>
      </c>
    </row>
    <row r="127" spans="1:14" x14ac:dyDescent="0.35">
      <c r="A127" s="1">
        <v>38261</v>
      </c>
      <c r="B127" s="2">
        <v>1.2515662650602409E-2</v>
      </c>
      <c r="C127" s="2">
        <v>2.4272222222222219E-2</v>
      </c>
      <c r="D127" s="2">
        <v>1.2199999999999999E-2</v>
      </c>
      <c r="E127" s="2">
        <v>4.82E-2</v>
      </c>
      <c r="F127" s="2">
        <v>-5.0137254901960783E-3</v>
      </c>
      <c r="G127" s="2">
        <v>2.9999999999999997E-4</v>
      </c>
      <c r="H127" s="2">
        <v>1.2277464788732394E-2</v>
      </c>
      <c r="I127" s="2">
        <v>2.2143750000000004E-2</v>
      </c>
      <c r="J127" s="2">
        <v>1.2410526315789473E-2</v>
      </c>
      <c r="K127" s="2">
        <v>5.9777777777777772E-3</v>
      </c>
      <c r="L127" s="2">
        <v>2.4677099999999997E-2</v>
      </c>
      <c r="M127" s="2">
        <v>2.39657E-2</v>
      </c>
      <c r="N127" s="2">
        <v>4.0645630207220965E-2</v>
      </c>
    </row>
    <row r="128" spans="1:14" x14ac:dyDescent="0.35">
      <c r="A128" s="1">
        <v>38292</v>
      </c>
      <c r="B128" s="2">
        <v>3.6086746987951814E-2</v>
      </c>
      <c r="C128" s="2">
        <v>2.802777777777778E-2</v>
      </c>
      <c r="D128" s="2">
        <v>2.4199999999999999E-2</v>
      </c>
      <c r="E128" s="2">
        <v>5.8299999999999998E-2</v>
      </c>
      <c r="F128" s="2">
        <v>2.3962745098039216E-2</v>
      </c>
      <c r="G128" s="2">
        <v>2.5999999999999999E-3</v>
      </c>
      <c r="H128" s="2">
        <v>4.099154929577465E-2</v>
      </c>
      <c r="I128" s="2">
        <v>3.1256249999999992E-2</v>
      </c>
      <c r="J128" s="2">
        <v>1.1189473684210529E-2</v>
      </c>
      <c r="K128" s="2">
        <v>2.7011111111111107E-2</v>
      </c>
      <c r="L128" s="2">
        <v>5.4928999999999999E-2</v>
      </c>
      <c r="M128" s="2">
        <v>2.64929E-2</v>
      </c>
      <c r="N128" s="2">
        <v>-4.9582529705537788E-2</v>
      </c>
    </row>
    <row r="129" spans="1:14" x14ac:dyDescent="0.35">
      <c r="A129" s="1">
        <v>38322</v>
      </c>
      <c r="B129" s="2">
        <v>2.4327710843373488E-2</v>
      </c>
      <c r="C129" s="2">
        <v>8.844444444444443E-3</v>
      </c>
      <c r="D129" s="2">
        <v>7.1999999999999998E-3</v>
      </c>
      <c r="E129" s="2">
        <v>7.1999999999999998E-3</v>
      </c>
      <c r="F129" s="2">
        <v>3.1529411764705884E-3</v>
      </c>
      <c r="G129" s="2">
        <v>8.6E-3</v>
      </c>
      <c r="H129" s="2">
        <v>1.875633802816901E-2</v>
      </c>
      <c r="I129" s="2">
        <v>1.4981249999999998E-2</v>
      </c>
      <c r="J129" s="2">
        <v>5.8315789473684211E-3</v>
      </c>
      <c r="K129" s="2">
        <v>9.1555555555555574E-3</v>
      </c>
      <c r="L129" s="2">
        <v>3.8978399999999996E-2</v>
      </c>
      <c r="M129" s="2">
        <v>1.53271E-2</v>
      </c>
      <c r="N129" s="2">
        <v>-0.1052335095045635</v>
      </c>
    </row>
    <row r="130" spans="1:14" x14ac:dyDescent="0.35">
      <c r="A130" s="1">
        <v>38353</v>
      </c>
      <c r="B130" s="2">
        <v>-1.538433734939759E-2</v>
      </c>
      <c r="C130" s="2">
        <v>1.0288888888888889E-2</v>
      </c>
      <c r="D130" s="2">
        <v>6.8999999999999999E-3</v>
      </c>
      <c r="E130" s="2">
        <v>-5.3899999999999997E-2</v>
      </c>
      <c r="F130" s="2">
        <v>-2.2315686274509805E-2</v>
      </c>
      <c r="G130" s="2">
        <v>3.4999999999999996E-3</v>
      </c>
      <c r="H130" s="2">
        <v>-6.495774647887323E-3</v>
      </c>
      <c r="I130" s="2">
        <v>-2.2062499999999973E-3</v>
      </c>
      <c r="J130" s="2">
        <v>6.2631578947368424E-4</v>
      </c>
      <c r="K130" s="2">
        <v>-4.7222222222222231E-3</v>
      </c>
      <c r="L130" s="2">
        <v>-2.0996399999999998E-2</v>
      </c>
      <c r="M130" s="2">
        <v>-1.05109E-2</v>
      </c>
      <c r="N130" s="2">
        <v>6.542769671555014E-2</v>
      </c>
    </row>
    <row r="131" spans="1:14" x14ac:dyDescent="0.35">
      <c r="A131" s="1">
        <v>38384</v>
      </c>
      <c r="B131" s="2">
        <v>2.6178313253012047E-2</v>
      </c>
      <c r="C131" s="2">
        <v>4.2133333333333335E-2</v>
      </c>
      <c r="D131" s="2">
        <v>1.3999999999999999E-2</v>
      </c>
      <c r="E131" s="2">
        <v>8.0000000000000004E-4</v>
      </c>
      <c r="F131" s="2">
        <v>1.607843137254902E-3</v>
      </c>
      <c r="G131" s="2">
        <v>1.0200000000000001E-2</v>
      </c>
      <c r="H131" s="2">
        <v>2.1577464788732396E-2</v>
      </c>
      <c r="I131" s="2">
        <v>2.1125000000000001E-2</v>
      </c>
      <c r="J131" s="2">
        <v>9.5315789473684222E-3</v>
      </c>
      <c r="K131" s="2">
        <v>1.3988888888888889E-2</v>
      </c>
      <c r="L131" s="2">
        <v>3.5108399999999998E-2</v>
      </c>
      <c r="M131" s="2">
        <v>1.8912999999999998E-3</v>
      </c>
      <c r="N131" s="2">
        <v>6.0400642405687675E-2</v>
      </c>
    </row>
    <row r="132" spans="1:14" x14ac:dyDescent="0.35">
      <c r="A132" s="1">
        <v>38412</v>
      </c>
      <c r="B132" s="2">
        <v>-1.7892771084337351E-2</v>
      </c>
      <c r="C132" s="2">
        <v>-3.9138888888888883E-2</v>
      </c>
      <c r="D132" s="2">
        <v>5.1000000000000004E-3</v>
      </c>
      <c r="E132" s="2">
        <v>3.7000000000000002E-3</v>
      </c>
      <c r="F132" s="2">
        <v>-2.898235294117647E-2</v>
      </c>
      <c r="G132" s="2">
        <v>4.3E-3</v>
      </c>
      <c r="H132" s="2">
        <v>1.5338028169014082E-3</v>
      </c>
      <c r="I132" s="2">
        <v>1.4375000000000011E-3</v>
      </c>
      <c r="J132" s="2">
        <v>2.3631578947368422E-3</v>
      </c>
      <c r="K132" s="2">
        <v>-2.2611111111111117E-3</v>
      </c>
      <c r="L132" s="2">
        <v>-2.16341E-2</v>
      </c>
      <c r="M132" s="2">
        <v>-1.20812E-2</v>
      </c>
      <c r="N132" s="2">
        <v>7.2871854709227857E-2</v>
      </c>
    </row>
    <row r="133" spans="1:14" x14ac:dyDescent="0.35">
      <c r="A133" s="1">
        <v>38443</v>
      </c>
      <c r="B133" s="2">
        <v>-1.6339759036144579E-2</v>
      </c>
      <c r="C133" s="2">
        <v>1.12E-2</v>
      </c>
      <c r="D133" s="2">
        <v>-2.5000000000000001E-3</v>
      </c>
      <c r="E133" s="2">
        <v>-3.4500000000000003E-2</v>
      </c>
      <c r="F133" s="2">
        <v>-4.5711764705882355E-2</v>
      </c>
      <c r="G133" s="2">
        <v>-2.2000000000000001E-3</v>
      </c>
      <c r="H133" s="2">
        <v>-1.134225352112676E-2</v>
      </c>
      <c r="I133" s="2">
        <v>-4.5937499999999997E-3</v>
      </c>
      <c r="J133" s="2">
        <v>-6.7736842105263154E-3</v>
      </c>
      <c r="K133" s="2">
        <v>-1.5744444444444446E-2</v>
      </c>
      <c r="L133" s="2">
        <v>-2.1389100000000001E-2</v>
      </c>
      <c r="M133" s="2">
        <v>1.30569E-2</v>
      </c>
      <c r="N133" s="2">
        <v>-9.4869799720198711E-2</v>
      </c>
    </row>
    <row r="134" spans="1:14" x14ac:dyDescent="0.35">
      <c r="A134" s="1">
        <v>38473</v>
      </c>
      <c r="B134" s="2">
        <v>9.3192771084337368E-3</v>
      </c>
      <c r="C134" s="2">
        <v>8.2166666666666673E-3</v>
      </c>
      <c r="D134" s="2">
        <v>7.000000000000001E-4</v>
      </c>
      <c r="E134" s="2">
        <v>3.6200000000000003E-2</v>
      </c>
      <c r="F134" s="2">
        <v>-3.196078431372548E-4</v>
      </c>
      <c r="G134" s="2">
        <v>-3.4000000000000002E-3</v>
      </c>
      <c r="H134" s="2">
        <v>1.0360563380281691E-2</v>
      </c>
      <c r="I134" s="2">
        <v>2.3687499999999998E-3</v>
      </c>
      <c r="J134" s="2">
        <v>-1.2721052631578949E-2</v>
      </c>
      <c r="K134" s="2">
        <v>-8.6388888888888887E-3</v>
      </c>
      <c r="L134" s="2">
        <v>1.9422499999999999E-2</v>
      </c>
      <c r="M134" s="2">
        <v>-1.3391599999999998E-2</v>
      </c>
      <c r="N134" s="2">
        <v>-7.3553280559868527E-3</v>
      </c>
    </row>
    <row r="135" spans="1:14" x14ac:dyDescent="0.35">
      <c r="A135" s="1">
        <v>38504</v>
      </c>
      <c r="B135" s="2">
        <v>2.1967469879518073E-2</v>
      </c>
      <c r="C135" s="2">
        <v>2.5311111111111107E-2</v>
      </c>
      <c r="D135" s="2">
        <v>5.1999999999999998E-3</v>
      </c>
      <c r="E135" s="2">
        <v>4.2199999999999994E-2</v>
      </c>
      <c r="F135" s="2">
        <v>3.3715686274509798E-2</v>
      </c>
      <c r="G135" s="2">
        <v>2.0999999999999999E-3</v>
      </c>
      <c r="H135" s="2">
        <v>1.5922535211267606E-2</v>
      </c>
      <c r="I135" s="2">
        <v>1.8175E-2</v>
      </c>
      <c r="J135" s="2">
        <v>-4.8210526315789473E-3</v>
      </c>
      <c r="K135" s="2">
        <v>2.0005555555555558E-2</v>
      </c>
      <c r="L135" s="2">
        <v>1.0550200000000001E-2</v>
      </c>
      <c r="M135" s="2">
        <v>-4.4607000000000006E-3</v>
      </c>
      <c r="N135" s="2">
        <v>5.633494022296158E-2</v>
      </c>
    </row>
    <row r="136" spans="1:14" x14ac:dyDescent="0.35">
      <c r="A136" s="1">
        <v>38534</v>
      </c>
      <c r="B136" s="2">
        <v>2.8377108433734942E-2</v>
      </c>
      <c r="C136" s="2">
        <v>2.4127777777777776E-2</v>
      </c>
      <c r="D136" s="2">
        <v>1.04E-2</v>
      </c>
      <c r="E136" s="2">
        <v>7.8000000000000005E-3</v>
      </c>
      <c r="F136" s="2">
        <v>2.4305882352941177E-2</v>
      </c>
      <c r="G136" s="2">
        <v>3.3E-3</v>
      </c>
      <c r="H136" s="2">
        <v>2.6702816901408456E-2</v>
      </c>
      <c r="I136" s="2">
        <v>1.8975000000000002E-2</v>
      </c>
      <c r="J136" s="2">
        <v>1.0800000000000001E-2</v>
      </c>
      <c r="K136" s="2">
        <v>2.6799999999999997E-2</v>
      </c>
      <c r="L136" s="2">
        <v>3.7244100000000002E-2</v>
      </c>
      <c r="M136" s="2">
        <v>-8.0333000000000002E-3</v>
      </c>
      <c r="N136" s="2">
        <v>5.3496253175426715E-2</v>
      </c>
    </row>
    <row r="137" spans="1:14" x14ac:dyDescent="0.35">
      <c r="A137" s="1">
        <v>38565</v>
      </c>
      <c r="B137" s="2">
        <v>8.0048192771084367E-3</v>
      </c>
      <c r="C137" s="2">
        <v>2.286111111111111E-2</v>
      </c>
      <c r="D137" s="2">
        <v>7.0999999999999995E-3</v>
      </c>
      <c r="E137" s="2">
        <v>-8.6999999999999994E-3</v>
      </c>
      <c r="F137" s="2">
        <v>-2.3117647058823517E-3</v>
      </c>
      <c r="G137" s="2">
        <v>8.6E-3</v>
      </c>
      <c r="H137" s="2">
        <v>2.7000000000000006E-3</v>
      </c>
      <c r="I137" s="2">
        <v>6.3437500000000004E-3</v>
      </c>
      <c r="J137" s="2">
        <v>4.842105263157895E-3</v>
      </c>
      <c r="K137" s="2">
        <v>5.6555555555555543E-3</v>
      </c>
      <c r="L137" s="2">
        <v>8.0584999999999997E-3</v>
      </c>
      <c r="M137" s="2">
        <v>1.6454800000000002E-2</v>
      </c>
      <c r="N137" s="2">
        <v>0.1410087496736413</v>
      </c>
    </row>
    <row r="138" spans="1:14" x14ac:dyDescent="0.35">
      <c r="A138" s="1">
        <v>38596</v>
      </c>
      <c r="B138" s="2">
        <v>2.2043373493975903E-2</v>
      </c>
      <c r="C138" s="2">
        <v>4.8316666666666667E-2</v>
      </c>
      <c r="D138" s="2">
        <v>2.4300000000000002E-2</v>
      </c>
      <c r="E138" s="2">
        <v>1.38E-2</v>
      </c>
      <c r="F138" s="2">
        <v>1.4650980392156865E-2</v>
      </c>
      <c r="G138" s="2">
        <v>9.0000000000000011E-3</v>
      </c>
      <c r="H138" s="2">
        <v>1.1598591549295777E-2</v>
      </c>
      <c r="I138" s="2">
        <v>1.3749999999999998E-2</v>
      </c>
      <c r="J138" s="2">
        <v>9.947368421052631E-4</v>
      </c>
      <c r="K138" s="2">
        <v>1.8316666666666669E-2</v>
      </c>
      <c r="L138" s="2">
        <v>3.03673E-2</v>
      </c>
      <c r="M138" s="2">
        <v>-1.5902700000000002E-2</v>
      </c>
      <c r="N138" s="2">
        <v>1.7944785196958581E-4</v>
      </c>
    </row>
    <row r="139" spans="1:14" x14ac:dyDescent="0.35">
      <c r="A139" s="1">
        <v>38626</v>
      </c>
      <c r="B139" s="2">
        <v>-3.1727710843373495E-2</v>
      </c>
      <c r="C139" s="2">
        <v>-5.4633333333333332E-2</v>
      </c>
      <c r="D139" s="2">
        <v>-8.6E-3</v>
      </c>
      <c r="E139" s="2">
        <v>-1.9699999999999999E-2</v>
      </c>
      <c r="F139" s="2">
        <v>-1.1941176470588236E-2</v>
      </c>
      <c r="G139" s="2">
        <v>8.3000000000000001E-3</v>
      </c>
      <c r="H139" s="2">
        <v>-3.0004225352112682E-2</v>
      </c>
      <c r="I139" s="2">
        <v>-8.5375E-3</v>
      </c>
      <c r="J139" s="2">
        <v>2.7789473684210527E-3</v>
      </c>
      <c r="K139" s="2">
        <v>-2.0566666666666671E-2</v>
      </c>
      <c r="L139" s="2">
        <v>-2.6748899999999999E-2</v>
      </c>
      <c r="M139" s="2">
        <v>-1.49018E-2</v>
      </c>
      <c r="N139" s="2">
        <v>-0.10897928826972243</v>
      </c>
    </row>
    <row r="140" spans="1:14" x14ac:dyDescent="0.35">
      <c r="A140" s="1">
        <v>38657</v>
      </c>
      <c r="B140" s="2">
        <v>3.1437349397590367E-2</v>
      </c>
      <c r="C140" s="2">
        <v>4.4561111111111114E-2</v>
      </c>
      <c r="D140" s="2">
        <v>1.0800000000000001E-2</v>
      </c>
      <c r="E140" s="2">
        <v>4.1700000000000001E-2</v>
      </c>
      <c r="F140" s="2">
        <v>-7.7588235294117633E-3</v>
      </c>
      <c r="G140" s="2">
        <v>1.8E-3</v>
      </c>
      <c r="H140" s="2">
        <v>2.5461971830985919E-2</v>
      </c>
      <c r="I140" s="2">
        <v>2.6031249999999995E-2</v>
      </c>
      <c r="J140" s="2">
        <v>-6.2473684210526308E-3</v>
      </c>
      <c r="K140" s="2">
        <v>2.2061111111111115E-2</v>
      </c>
      <c r="L140" s="2">
        <v>3.6928599999999999E-2</v>
      </c>
      <c r="M140" s="2">
        <v>-7.0725000000000007E-3</v>
      </c>
      <c r="N140" s="2">
        <v>-3.9237710321134225E-2</v>
      </c>
    </row>
    <row r="141" spans="1:14" x14ac:dyDescent="0.35">
      <c r="A141" s="1">
        <v>38687</v>
      </c>
      <c r="B141" s="2">
        <v>2.8946987951807227E-2</v>
      </c>
      <c r="C141" s="2">
        <v>2.4438888888888885E-2</v>
      </c>
      <c r="D141" s="2">
        <v>1.5800000000000002E-2</v>
      </c>
      <c r="E141" s="2">
        <v>-2.53E-2</v>
      </c>
      <c r="F141" s="2">
        <v>2.295490196078431E-2</v>
      </c>
      <c r="G141" s="2">
        <v>1.44E-2</v>
      </c>
      <c r="H141" s="2">
        <v>1.5194366197183097E-2</v>
      </c>
      <c r="I141" s="2">
        <v>1.78625E-2</v>
      </c>
      <c r="J141" s="2">
        <v>5.0421052631578955E-3</v>
      </c>
      <c r="K141" s="2">
        <v>2.1194444444444443E-2</v>
      </c>
      <c r="L141" s="2">
        <v>2.4840300000000003E-2</v>
      </c>
      <c r="M141" s="2">
        <v>9.8598999999999996E-3</v>
      </c>
      <c r="N141" s="2">
        <v>2.828166075164177E-2</v>
      </c>
    </row>
    <row r="142" spans="1:14" x14ac:dyDescent="0.35">
      <c r="A142" s="1">
        <v>38718</v>
      </c>
      <c r="B142" s="2">
        <v>4.4667469879518071E-2</v>
      </c>
      <c r="C142" s="2">
        <v>7.0511111111111108E-2</v>
      </c>
      <c r="D142" s="2">
        <v>3.3700000000000001E-2</v>
      </c>
      <c r="E142" s="2">
        <v>2.7099999999999999E-2</v>
      </c>
      <c r="F142" s="2">
        <v>4.4698039215686276E-2</v>
      </c>
      <c r="G142" s="2">
        <v>1.3999999999999999E-2</v>
      </c>
      <c r="H142" s="2">
        <v>3.5204225352112678E-2</v>
      </c>
      <c r="I142" s="2">
        <v>2.9643750000000003E-2</v>
      </c>
      <c r="J142" s="2">
        <v>1.4710526315789474E-2</v>
      </c>
      <c r="K142" s="2">
        <v>3.0983333333333331E-2</v>
      </c>
      <c r="L142" s="2">
        <v>4.9449199999999999E-2</v>
      </c>
      <c r="M142" s="2">
        <v>1.2604500000000001E-2</v>
      </c>
      <c r="N142" s="2">
        <v>4.2428121016704456E-2</v>
      </c>
    </row>
    <row r="143" spans="1:14" x14ac:dyDescent="0.35">
      <c r="A143" s="1">
        <v>38749</v>
      </c>
      <c r="B143" s="2">
        <v>-6.8746987951807236E-3</v>
      </c>
      <c r="C143" s="2">
        <v>-7.3333333333333193E-4</v>
      </c>
      <c r="D143" s="2">
        <v>1.23E-2</v>
      </c>
      <c r="E143" s="2">
        <v>-2.6200000000000001E-2</v>
      </c>
      <c r="F143" s="2">
        <v>-3.2843137254901949E-3</v>
      </c>
      <c r="G143" s="2">
        <v>5.0000000000000001E-3</v>
      </c>
      <c r="H143" s="2">
        <v>-7.1380281690140842E-3</v>
      </c>
      <c r="I143" s="2">
        <v>-1.0893750000000001E-2</v>
      </c>
      <c r="J143" s="2">
        <v>-1.157894736842106E-4</v>
      </c>
      <c r="K143" s="2">
        <v>-1.1500000000000008E-3</v>
      </c>
      <c r="L143" s="2">
        <v>-1.0625999999999999E-3</v>
      </c>
      <c r="M143" s="2">
        <v>-3.5471999999999999E-3</v>
      </c>
      <c r="N143" s="2">
        <v>-0.10652109854099483</v>
      </c>
    </row>
    <row r="144" spans="1:14" x14ac:dyDescent="0.35">
      <c r="A144" s="1">
        <v>38777</v>
      </c>
      <c r="B144" s="2">
        <v>2.9231325301204824E-2</v>
      </c>
      <c r="C144" s="2">
        <v>1.2961111111111111E-2</v>
      </c>
      <c r="D144" s="2">
        <v>1.06E-2</v>
      </c>
      <c r="E144" s="2">
        <v>4.0800000000000003E-2</v>
      </c>
      <c r="F144" s="2">
        <v>1.7682352941176472E-2</v>
      </c>
      <c r="G144" s="2">
        <v>1.6200000000000003E-2</v>
      </c>
      <c r="H144" s="2">
        <v>1.9738028169014085E-2</v>
      </c>
      <c r="I144" s="2">
        <v>2.5849999999999998E-2</v>
      </c>
      <c r="J144" s="2">
        <v>5.9684210526315786E-3</v>
      </c>
      <c r="K144" s="2">
        <v>2.5788888888888886E-2</v>
      </c>
      <c r="L144" s="2">
        <v>2.1466099999999998E-2</v>
      </c>
      <c r="M144" s="2">
        <v>-9.9028999999999992E-3</v>
      </c>
      <c r="N144" s="2">
        <v>5.0031392259750833E-2</v>
      </c>
    </row>
    <row r="145" spans="1:14" x14ac:dyDescent="0.35">
      <c r="A145" s="1">
        <v>38808</v>
      </c>
      <c r="B145" s="2">
        <v>2.3174698795180717E-2</v>
      </c>
      <c r="C145" s="2">
        <v>4.7727777777777779E-2</v>
      </c>
      <c r="D145" s="2">
        <v>2.86E-2</v>
      </c>
      <c r="E145" s="2">
        <v>2.92E-2</v>
      </c>
      <c r="F145" s="2">
        <v>4.8627450980392149E-4</v>
      </c>
      <c r="G145" s="2">
        <v>2.0199999999999999E-2</v>
      </c>
      <c r="H145" s="2">
        <v>1.8521126760563385E-2</v>
      </c>
      <c r="I145" s="2">
        <v>1.4018750000000002E-2</v>
      </c>
      <c r="J145" s="2">
        <v>2.127894736842105E-2</v>
      </c>
      <c r="K145" s="2">
        <v>1.3972222222222226E-2</v>
      </c>
      <c r="L145" s="2">
        <v>3.37907E-2</v>
      </c>
      <c r="M145" s="2">
        <v>1.8925299999999999E-2</v>
      </c>
      <c r="N145" s="2">
        <v>6.1409614321004481E-2</v>
      </c>
    </row>
    <row r="146" spans="1:14" x14ac:dyDescent="0.35">
      <c r="A146" s="1">
        <v>38838</v>
      </c>
      <c r="B146" s="2">
        <v>-3.9009638554216866E-2</v>
      </c>
      <c r="C146" s="2">
        <v>-8.4577777777777766E-2</v>
      </c>
      <c r="D146" s="2">
        <v>-6.0000000000000001E-3</v>
      </c>
      <c r="E146" s="2">
        <v>-2.7000000000000003E-2</v>
      </c>
      <c r="F146" s="2">
        <v>7.6960784313725482E-3</v>
      </c>
      <c r="G146" s="2">
        <v>8.199999999999999E-3</v>
      </c>
      <c r="H146" s="2">
        <v>-8.4154929577464795E-3</v>
      </c>
      <c r="I146" s="2">
        <v>-2.4562499999999988E-3</v>
      </c>
      <c r="J146" s="2">
        <v>7.4473684210526331E-3</v>
      </c>
      <c r="K146" s="2">
        <v>-7.6722222222222244E-3</v>
      </c>
      <c r="L146" s="2">
        <v>-3.8579500000000003E-2</v>
      </c>
      <c r="M146" s="2">
        <v>1.2895799999999999E-2</v>
      </c>
      <c r="N146" s="2">
        <v>-7.7260663665792055E-3</v>
      </c>
    </row>
    <row r="147" spans="1:14" x14ac:dyDescent="0.35">
      <c r="A147" s="1">
        <v>38869</v>
      </c>
      <c r="B147" s="2">
        <v>-6.3518072289156626E-3</v>
      </c>
      <c r="C147" s="2">
        <v>1.7577777777777776E-2</v>
      </c>
      <c r="D147" s="2">
        <v>4.4000000000000003E-3</v>
      </c>
      <c r="E147" s="2">
        <v>-2.0400000000000001E-2</v>
      </c>
      <c r="F147" s="2">
        <v>-4.3921568627451027E-4</v>
      </c>
      <c r="G147" s="2">
        <v>2.7000000000000001E-3</v>
      </c>
      <c r="H147" s="2">
        <v>1.0930985915492958E-2</v>
      </c>
      <c r="I147" s="2">
        <v>9.6812500000000006E-3</v>
      </c>
      <c r="J147" s="2">
        <v>6.1000000000000004E-3</v>
      </c>
      <c r="K147" s="2">
        <v>4.277777777777779E-4</v>
      </c>
      <c r="L147" s="2">
        <v>-2.4700000000000001E-5</v>
      </c>
      <c r="M147" s="2">
        <v>-7.9492999999999994E-3</v>
      </c>
      <c r="N147" s="2">
        <v>1.1557354353496861E-2</v>
      </c>
    </row>
    <row r="148" spans="1:14" x14ac:dyDescent="0.35">
      <c r="A148" s="1">
        <v>38899</v>
      </c>
      <c r="B148" s="2">
        <v>1.4662650602409639E-3</v>
      </c>
      <c r="C148" s="2">
        <v>2.8183333333333335E-2</v>
      </c>
      <c r="D148" s="2">
        <v>1.3600000000000001E-2</v>
      </c>
      <c r="E148" s="2">
        <v>-2.4300000000000002E-2</v>
      </c>
      <c r="F148" s="2">
        <v>1.212745098039216E-2</v>
      </c>
      <c r="G148" s="2">
        <v>1.26E-2</v>
      </c>
      <c r="H148" s="2">
        <v>-2.5000000000000001E-3</v>
      </c>
      <c r="I148" s="2">
        <v>-5.6812499999999988E-3</v>
      </c>
      <c r="J148" s="2">
        <v>2.2000000000000001E-3</v>
      </c>
      <c r="K148" s="2">
        <v>2.638888888888889E-3</v>
      </c>
      <c r="L148" s="2">
        <v>7.0723000000000001E-3</v>
      </c>
      <c r="M148" s="2">
        <v>9.9604000000000012E-3</v>
      </c>
      <c r="N148" s="2">
        <v>1.9853779773460513E-2</v>
      </c>
    </row>
    <row r="149" spans="1:14" x14ac:dyDescent="0.35">
      <c r="A149" s="1">
        <v>38930</v>
      </c>
      <c r="B149" s="2">
        <v>1.8656626506024097E-2</v>
      </c>
      <c r="C149" s="2">
        <v>1.1983333333333332E-2</v>
      </c>
      <c r="D149" s="2">
        <v>-7.7000000000000002E-3</v>
      </c>
      <c r="E149" s="2">
        <v>1.3899999999999999E-2</v>
      </c>
      <c r="F149" s="2">
        <v>1.2213725490196076E-2</v>
      </c>
      <c r="G149" s="2">
        <v>3.0999999999999999E-3</v>
      </c>
      <c r="H149" s="2">
        <v>1.4625352112676059E-2</v>
      </c>
      <c r="I149" s="2">
        <v>1.8474999999999998E-2</v>
      </c>
      <c r="J149" s="2">
        <v>-3.368421052631579E-4</v>
      </c>
      <c r="K149" s="2">
        <v>7.3166666666666658E-3</v>
      </c>
      <c r="L149" s="2">
        <v>2.6431E-2</v>
      </c>
      <c r="M149" s="2">
        <v>1.1569100000000001E-2</v>
      </c>
      <c r="N149" s="2">
        <v>-7.5343252047757894E-2</v>
      </c>
    </row>
    <row r="150" spans="1:14" x14ac:dyDescent="0.35">
      <c r="A150" s="1">
        <v>38961</v>
      </c>
      <c r="B150" s="2">
        <v>-2.0698795180722892E-3</v>
      </c>
      <c r="C150" s="2">
        <v>-1.1772222222222224E-2</v>
      </c>
      <c r="D150" s="2">
        <v>2.0000000000000001E-4</v>
      </c>
      <c r="E150" s="2">
        <v>-1.15E-2</v>
      </c>
      <c r="F150" s="2">
        <v>1.2845098039215687E-2</v>
      </c>
      <c r="G150" s="2">
        <v>2E-3</v>
      </c>
      <c r="H150" s="2">
        <v>4.1619718309859159E-3</v>
      </c>
      <c r="I150" s="2">
        <v>1.3437500000000008E-3</v>
      </c>
      <c r="J150" s="2">
        <v>-2.0000000000000001E-4</v>
      </c>
      <c r="K150" s="2">
        <v>2.1888888888888891E-3</v>
      </c>
      <c r="L150" s="2">
        <v>1.1926000000000001E-2</v>
      </c>
      <c r="M150" s="2">
        <v>-6.2500000000000001E-5</v>
      </c>
      <c r="N150" s="2">
        <v>-0.1132407117084811</v>
      </c>
    </row>
    <row r="151" spans="1:14" x14ac:dyDescent="0.35">
      <c r="A151" s="1">
        <v>38991</v>
      </c>
      <c r="B151" s="2">
        <v>2.6201204819277107E-2</v>
      </c>
      <c r="C151" s="2">
        <v>4.1472222222222223E-2</v>
      </c>
      <c r="D151" s="2">
        <v>1.0800000000000001E-2</v>
      </c>
      <c r="E151" s="2">
        <v>1.7299999999999999E-2</v>
      </c>
      <c r="F151" s="2">
        <v>2.2843137254901984E-3</v>
      </c>
      <c r="G151" s="2">
        <v>3.9000000000000003E-3</v>
      </c>
      <c r="H151" s="2">
        <v>2.8957746478873243E-2</v>
      </c>
      <c r="I151" s="2">
        <v>3.8593749999999996E-2</v>
      </c>
      <c r="J151" s="2">
        <v>7.8000000000000005E-3</v>
      </c>
      <c r="K151" s="2">
        <v>2.1116666666666666E-2</v>
      </c>
      <c r="L151" s="2">
        <v>3.7703799999999996E-2</v>
      </c>
      <c r="M151" s="2">
        <v>9.6562999999999996E-3</v>
      </c>
      <c r="N151" s="2">
        <v>-2.6018149146997717E-2</v>
      </c>
    </row>
    <row r="152" spans="1:14" x14ac:dyDescent="0.35">
      <c r="A152" s="1">
        <v>39022</v>
      </c>
      <c r="B152" s="2">
        <v>2.6839759036144582E-2</v>
      </c>
      <c r="C152" s="2">
        <v>3.2627777777777776E-2</v>
      </c>
      <c r="D152" s="2">
        <v>1.44E-2</v>
      </c>
      <c r="E152" s="2">
        <v>2.2200000000000001E-2</v>
      </c>
      <c r="F152" s="2">
        <v>1.4250980392156862E-2</v>
      </c>
      <c r="G152" s="2">
        <v>9.7000000000000003E-3</v>
      </c>
      <c r="H152" s="2">
        <v>2.0328169014084504E-2</v>
      </c>
      <c r="I152" s="2">
        <v>9.9375000000000019E-3</v>
      </c>
      <c r="J152" s="2">
        <v>1.1821052631578946E-2</v>
      </c>
      <c r="K152" s="2">
        <v>2.5127777777777773E-2</v>
      </c>
      <c r="L152" s="2">
        <v>2.8762599999999999E-2</v>
      </c>
      <c r="M152" s="2">
        <v>2.4358499999999998E-2</v>
      </c>
      <c r="N152" s="2">
        <v>5.3807002844855158E-2</v>
      </c>
    </row>
    <row r="153" spans="1:14" x14ac:dyDescent="0.35">
      <c r="A153" s="1">
        <v>39052</v>
      </c>
      <c r="B153" s="2">
        <v>1.9734939759036143E-2</v>
      </c>
      <c r="C153" s="2">
        <v>2.7194444444444441E-2</v>
      </c>
      <c r="D153" s="2">
        <v>1.3600000000000001E-2</v>
      </c>
      <c r="E153" s="2">
        <v>4.0500000000000001E-2</v>
      </c>
      <c r="F153" s="2">
        <v>1.9031372549019605E-2</v>
      </c>
      <c r="G153" s="2">
        <v>8.8000000000000005E-3</v>
      </c>
      <c r="H153" s="2">
        <v>1.3716901408450706E-2</v>
      </c>
      <c r="I153" s="2">
        <v>1.7306249999999999E-2</v>
      </c>
      <c r="J153" s="2">
        <v>6.9684210526315795E-3</v>
      </c>
      <c r="K153" s="2">
        <v>1.5794444444444444E-2</v>
      </c>
      <c r="L153" s="2">
        <v>2.2568000000000001E-2</v>
      </c>
      <c r="M153" s="2">
        <v>-1.3264400000000001E-2</v>
      </c>
      <c r="N153" s="2">
        <v>-7.3839087001628792E-2</v>
      </c>
    </row>
    <row r="154" spans="1:14" x14ac:dyDescent="0.35">
      <c r="A154" s="1">
        <v>39083</v>
      </c>
      <c r="B154" s="2">
        <v>9.5951807228915661E-3</v>
      </c>
      <c r="C154" s="2">
        <v>-9.9333333333333339E-3</v>
      </c>
      <c r="D154" s="2">
        <v>1.29E-2</v>
      </c>
      <c r="E154" s="2">
        <v>2.2599999999999999E-2</v>
      </c>
      <c r="F154" s="2">
        <v>9.2137254901960789E-3</v>
      </c>
      <c r="G154" s="2">
        <v>6.0999999999999995E-3</v>
      </c>
      <c r="H154" s="2">
        <v>2.2560563380281694E-2</v>
      </c>
      <c r="I154" s="2">
        <v>1.7268750000000003E-2</v>
      </c>
      <c r="J154" s="2">
        <v>8.8421052631578931E-4</v>
      </c>
      <c r="K154" s="2">
        <v>1.6727777777777779E-2</v>
      </c>
      <c r="L154" s="2">
        <v>1.01659E-2</v>
      </c>
      <c r="M154" s="2">
        <v>-9.8294000000000003E-3</v>
      </c>
      <c r="N154" s="2">
        <v>-2.3165044812748923E-2</v>
      </c>
    </row>
    <row r="155" spans="1:14" x14ac:dyDescent="0.35">
      <c r="A155" s="1">
        <v>39114</v>
      </c>
      <c r="B155" s="2">
        <v>6.1987951807228915E-3</v>
      </c>
      <c r="C155" s="2">
        <v>1.5383333333333332E-2</v>
      </c>
      <c r="D155" s="2">
        <v>5.0000000000000001E-3</v>
      </c>
      <c r="E155" s="2">
        <v>-4.3799999999999999E-2</v>
      </c>
      <c r="F155" s="2">
        <v>1.1215686274509803E-2</v>
      </c>
      <c r="G155" s="2">
        <v>4.6999999999999993E-3</v>
      </c>
      <c r="H155" s="2">
        <v>1.3416901408450704E-2</v>
      </c>
      <c r="I155" s="2">
        <v>9.2874999999999989E-3</v>
      </c>
      <c r="J155" s="2">
        <v>1.2673684210526316E-2</v>
      </c>
      <c r="K155" s="2">
        <v>1.0055555555555555E-2</v>
      </c>
      <c r="L155" s="2">
        <v>-4.8748999999999997E-3</v>
      </c>
      <c r="M155" s="2">
        <v>2.0596199999999999E-2</v>
      </c>
      <c r="N155" s="2">
        <v>4.207255933352877E-2</v>
      </c>
    </row>
    <row r="156" spans="1:14" x14ac:dyDescent="0.35">
      <c r="A156" s="1">
        <v>39142</v>
      </c>
      <c r="B156" s="2">
        <v>2.1075903614457835E-2</v>
      </c>
      <c r="C156" s="2">
        <v>2.2827777777777777E-2</v>
      </c>
      <c r="D156" s="2">
        <v>1.21E-2</v>
      </c>
      <c r="E156" s="2">
        <v>-2.5399999999999999E-2</v>
      </c>
      <c r="F156" s="2">
        <v>2.1882352941176484E-3</v>
      </c>
      <c r="G156" s="2">
        <v>1.6500000000000001E-2</v>
      </c>
      <c r="H156" s="2">
        <v>1.1556338028169015E-2</v>
      </c>
      <c r="I156" s="2">
        <v>1.30375E-2</v>
      </c>
      <c r="J156" s="2">
        <v>8.8368421052631603E-3</v>
      </c>
      <c r="K156" s="2">
        <v>6.7222222222222206E-3</v>
      </c>
      <c r="L156" s="2">
        <v>2.0477699999999998E-2</v>
      </c>
      <c r="M156" s="2">
        <v>2.3635000000000001E-3</v>
      </c>
      <c r="N156" s="2">
        <v>3.1830945079784116E-2</v>
      </c>
    </row>
    <row r="157" spans="1:14" x14ac:dyDescent="0.35">
      <c r="A157" s="1">
        <v>39173</v>
      </c>
      <c r="B157" s="2">
        <v>3.1109638554216865E-2</v>
      </c>
      <c r="C157" s="2">
        <v>2.3488888888888896E-2</v>
      </c>
      <c r="D157" s="2">
        <v>1.7100000000000001E-2</v>
      </c>
      <c r="E157" s="2">
        <v>4.0199999999999993E-2</v>
      </c>
      <c r="F157" s="2">
        <v>4.4470588235294125E-3</v>
      </c>
      <c r="G157" s="2">
        <v>1.01E-2</v>
      </c>
      <c r="H157" s="2">
        <v>1.6221126760563382E-2</v>
      </c>
      <c r="I157" s="2">
        <v>1.7387500000000004E-2</v>
      </c>
      <c r="J157" s="2">
        <v>1.0052631578947369E-2</v>
      </c>
      <c r="K157" s="2">
        <v>2.0283333333333334E-2</v>
      </c>
      <c r="L157" s="2">
        <v>4.4945199999999998E-2</v>
      </c>
      <c r="M157" s="2">
        <v>1.1305900000000001E-2</v>
      </c>
      <c r="N157" s="2">
        <v>-2.7541601354247572E-3</v>
      </c>
    </row>
    <row r="158" spans="1:14" x14ac:dyDescent="0.35">
      <c r="A158" s="1">
        <v>39203</v>
      </c>
      <c r="B158" s="2">
        <v>2.1891566265060239E-2</v>
      </c>
      <c r="C158" s="2">
        <v>1.5177777777777776E-2</v>
      </c>
      <c r="D158" s="2">
        <v>1.7899999999999999E-2</v>
      </c>
      <c r="E158" s="2">
        <v>5.1299999999999998E-2</v>
      </c>
      <c r="F158" s="2">
        <v>1.7952941176470585E-2</v>
      </c>
      <c r="G158" s="2">
        <v>7.4999999999999997E-3</v>
      </c>
      <c r="H158" s="2">
        <v>3.9425352112676067E-2</v>
      </c>
      <c r="I158" s="2">
        <v>2.3668749999999995E-2</v>
      </c>
      <c r="J158" s="2">
        <v>2E-3</v>
      </c>
      <c r="K158" s="2">
        <v>2.5233333333333333E-2</v>
      </c>
      <c r="L158" s="2">
        <v>3.0660799999999998E-2</v>
      </c>
      <c r="M158" s="2">
        <v>-1.5603499999999999E-2</v>
      </c>
      <c r="N158" s="2">
        <v>-1.5655826552188334E-2</v>
      </c>
    </row>
    <row r="159" spans="1:14" x14ac:dyDescent="0.35">
      <c r="A159" s="1">
        <v>39234</v>
      </c>
      <c r="B159" s="2">
        <v>3.2891566265060219E-4</v>
      </c>
      <c r="C159" s="2">
        <v>1.8727777777777777E-2</v>
      </c>
      <c r="D159" s="2">
        <v>1.2199999999999999E-2</v>
      </c>
      <c r="E159" s="2">
        <v>3.0299999999999997E-2</v>
      </c>
      <c r="F159" s="2">
        <v>-5.9431372549019583E-3</v>
      </c>
      <c r="G159" s="2">
        <v>5.6000000000000008E-3</v>
      </c>
      <c r="H159" s="2">
        <v>-2.9521126760563405E-3</v>
      </c>
      <c r="I159" s="2">
        <v>3.1437500000000011E-3</v>
      </c>
      <c r="J159" s="2">
        <v>2.0842105263157895E-3</v>
      </c>
      <c r="K159" s="2">
        <v>-3.7666666666666682E-3</v>
      </c>
      <c r="L159" s="2">
        <v>-2.5819999999999997E-3</v>
      </c>
      <c r="M159" s="2">
        <v>-4.4334000000000005E-3</v>
      </c>
      <c r="N159" s="2">
        <v>3.1704662216445939E-2</v>
      </c>
    </row>
    <row r="160" spans="1:14" x14ac:dyDescent="0.35">
      <c r="A160" s="1">
        <v>39264</v>
      </c>
      <c r="B160" s="2">
        <v>-9.1734939759036144E-3</v>
      </c>
      <c r="C160" s="2">
        <v>2.8299999999999999E-2</v>
      </c>
      <c r="D160" s="2">
        <v>9.5999999999999992E-3</v>
      </c>
      <c r="E160" s="2">
        <v>-4.7899999999999998E-2</v>
      </c>
      <c r="F160" s="2">
        <v>-2.4454901960784314E-2</v>
      </c>
      <c r="G160" s="2">
        <v>4.0000000000000001E-3</v>
      </c>
      <c r="H160" s="2">
        <v>1.0680281690140845E-2</v>
      </c>
      <c r="I160" s="2">
        <v>-9.0937499999999994E-3</v>
      </c>
      <c r="J160" s="2">
        <v>-2.0742105263157895E-2</v>
      </c>
      <c r="K160" s="2">
        <v>-5.0500000000000007E-3</v>
      </c>
      <c r="L160" s="2">
        <v>-1.5039E-2</v>
      </c>
      <c r="M160" s="2">
        <v>2.0313599999999998E-2</v>
      </c>
      <c r="N160" s="2">
        <v>5.3976464765160846E-2</v>
      </c>
    </row>
    <row r="161" spans="1:14" x14ac:dyDescent="0.35">
      <c r="A161" s="1">
        <v>39295</v>
      </c>
      <c r="B161" s="2">
        <v>-1.5213253012048194E-2</v>
      </c>
      <c r="C161" s="2">
        <v>-4.2833333333333341E-2</v>
      </c>
      <c r="D161" s="2">
        <v>-6.1999999999999998E-3</v>
      </c>
      <c r="E161" s="2">
        <v>-4.6100000000000002E-2</v>
      </c>
      <c r="F161" s="2">
        <v>-1.0511764705882354E-2</v>
      </c>
      <c r="G161" s="2">
        <v>-3.9000000000000003E-3</v>
      </c>
      <c r="H161" s="2">
        <v>-3.0440845070422533E-2</v>
      </c>
      <c r="I161" s="2">
        <v>-2.5681249999999999E-2</v>
      </c>
      <c r="J161" s="2">
        <v>-8.1263157894736846E-3</v>
      </c>
      <c r="K161" s="2">
        <v>-1.8433333333333333E-2</v>
      </c>
      <c r="L161" s="2">
        <v>-2.3425E-3</v>
      </c>
      <c r="M161" s="2">
        <v>1.2316199999999999E-2</v>
      </c>
      <c r="N161" s="2">
        <v>-4.2770135561574753E-2</v>
      </c>
    </row>
    <row r="162" spans="1:14" x14ac:dyDescent="0.35">
      <c r="A162" s="1">
        <v>39326</v>
      </c>
      <c r="B162" s="2">
        <v>4.2706024096385541E-2</v>
      </c>
      <c r="C162" s="2">
        <v>7.5466666666666668E-2</v>
      </c>
      <c r="D162" s="2">
        <v>4.0999999999999995E-2</v>
      </c>
      <c r="E162" s="2">
        <v>5.1299999999999998E-2</v>
      </c>
      <c r="F162" s="2">
        <v>4.900392156862745E-2</v>
      </c>
      <c r="G162" s="2">
        <v>1.3000000000000001E-2</v>
      </c>
      <c r="H162" s="2">
        <v>3.0214084507042254E-2</v>
      </c>
      <c r="I162" s="2">
        <v>2.7543749999999995E-2</v>
      </c>
      <c r="J162" s="2">
        <v>1.9931578947368425E-2</v>
      </c>
      <c r="K162" s="2">
        <v>3.0027777777777778E-2</v>
      </c>
      <c r="L162" s="2">
        <v>5.3997000000000003E-2</v>
      </c>
      <c r="M162" s="2">
        <v>2.2442700000000003E-2</v>
      </c>
      <c r="N162" s="2">
        <v>9.736095645546318E-2</v>
      </c>
    </row>
    <row r="163" spans="1:14" x14ac:dyDescent="0.35">
      <c r="A163" s="1">
        <v>39356</v>
      </c>
      <c r="B163" s="2">
        <v>3.8160240963855424E-2</v>
      </c>
      <c r="C163" s="2">
        <v>5.7561111111111118E-2</v>
      </c>
      <c r="D163" s="2">
        <v>2.7200000000000002E-2</v>
      </c>
      <c r="E163" s="2">
        <v>4.0599999999999997E-2</v>
      </c>
      <c r="F163" s="2">
        <v>2.3817647058823534E-2</v>
      </c>
      <c r="G163" s="2">
        <v>1.4999999999999999E-2</v>
      </c>
      <c r="H163" s="2">
        <v>3.4450704225352118E-2</v>
      </c>
      <c r="I163" s="2">
        <v>1.5618750000000002E-2</v>
      </c>
      <c r="J163" s="2">
        <v>1.1131578947368421E-2</v>
      </c>
      <c r="K163" s="2">
        <v>3.5061111111111119E-2</v>
      </c>
      <c r="L163" s="2">
        <v>3.9215599999999996E-2</v>
      </c>
      <c r="M163" s="2">
        <v>1.62893E-2</v>
      </c>
      <c r="N163" s="2">
        <v>9.1730429872694169E-2</v>
      </c>
    </row>
    <row r="164" spans="1:14" x14ac:dyDescent="0.35">
      <c r="A164" s="1">
        <v>39387</v>
      </c>
      <c r="B164" s="2">
        <v>-2.8242168674698795E-2</v>
      </c>
      <c r="C164" s="2">
        <v>-4.7005555555555564E-2</v>
      </c>
      <c r="D164" s="2">
        <v>-1.7000000000000001E-3</v>
      </c>
      <c r="E164" s="2">
        <v>-9.4999999999999998E-3</v>
      </c>
      <c r="F164" s="2">
        <v>-4.9964705882352946E-2</v>
      </c>
      <c r="G164" s="2">
        <v>5.6000000000000008E-3</v>
      </c>
      <c r="H164" s="2">
        <v>-3.5547887323943657E-2</v>
      </c>
      <c r="I164" s="2">
        <v>-2.8243750000000001E-2</v>
      </c>
      <c r="J164" s="2">
        <v>-3.2368421052631582E-3</v>
      </c>
      <c r="K164" s="2">
        <v>-2.7577777777777777E-2</v>
      </c>
      <c r="L164" s="2">
        <v>-4.3804999999999997E-2</v>
      </c>
      <c r="M164" s="2">
        <v>1.90974E-2</v>
      </c>
      <c r="N164" s="2">
        <v>-3.7673479457841413E-2</v>
      </c>
    </row>
    <row r="165" spans="1:14" x14ac:dyDescent="0.35">
      <c r="A165" s="1">
        <v>39417</v>
      </c>
      <c r="B165" s="2">
        <v>8.5626506024096393E-3</v>
      </c>
      <c r="C165" s="2">
        <v>2.5527777777777778E-2</v>
      </c>
      <c r="D165" s="2">
        <v>1.4999999999999999E-2</v>
      </c>
      <c r="E165" s="2">
        <v>3.2000000000000002E-3</v>
      </c>
      <c r="F165" s="2">
        <v>6.3764705882352933E-3</v>
      </c>
      <c r="G165" s="2">
        <v>4.7999999999999996E-3</v>
      </c>
      <c r="H165" s="2">
        <v>1.1369014084507042E-2</v>
      </c>
      <c r="I165" s="2">
        <v>8.2500000000000004E-3</v>
      </c>
      <c r="J165" s="2">
        <v>2.3421052631578949E-3</v>
      </c>
      <c r="K165" s="2">
        <v>1.2777777777777787E-4</v>
      </c>
      <c r="L165" s="2">
        <v>-1.08054E-2</v>
      </c>
      <c r="M165" s="2">
        <v>-2.9838E-3</v>
      </c>
      <c r="N165" s="2">
        <v>5.6051797068727711E-2</v>
      </c>
    </row>
    <row r="166" spans="1:14" x14ac:dyDescent="0.35">
      <c r="A166" s="1">
        <v>39448</v>
      </c>
      <c r="B166" s="2">
        <v>-4.9655421686746991E-2</v>
      </c>
      <c r="C166" s="2">
        <v>-4.2216666666666666E-2</v>
      </c>
      <c r="D166" s="2">
        <v>4.4400000000000002E-2</v>
      </c>
      <c r="E166" s="2">
        <v>4.1299999999999996E-2</v>
      </c>
      <c r="F166" s="2">
        <v>-6.5490196078431375E-3</v>
      </c>
      <c r="G166" s="2">
        <v>6.8999999999999999E-3</v>
      </c>
      <c r="H166" s="2">
        <v>-3.5673239436619715E-2</v>
      </c>
      <c r="I166" s="2">
        <v>-2.6900000000000004E-2</v>
      </c>
      <c r="J166" s="2">
        <v>2.8368421052631584E-3</v>
      </c>
      <c r="K166" s="2">
        <v>-2.3933333333333334E-2</v>
      </c>
      <c r="L166" s="2">
        <v>-8.1674700000000003E-2</v>
      </c>
      <c r="M166" s="2">
        <v>2.7801900000000001E-2</v>
      </c>
      <c r="N166" s="2">
        <v>-2.5488428782524105E-4</v>
      </c>
    </row>
    <row r="167" spans="1:14" x14ac:dyDescent="0.35">
      <c r="A167" s="1">
        <v>39479</v>
      </c>
      <c r="B167" s="2">
        <v>3.3114457831325307E-2</v>
      </c>
      <c r="C167" s="2">
        <v>3.5105555555555557E-2</v>
      </c>
      <c r="D167" s="2">
        <v>4.1100000000000005E-2</v>
      </c>
      <c r="E167" s="2">
        <v>6.6100000000000006E-2</v>
      </c>
      <c r="F167" s="2">
        <v>-2.0201960784313723E-2</v>
      </c>
      <c r="G167" s="2">
        <v>1.0700000000000001E-2</v>
      </c>
      <c r="H167" s="2">
        <v>2.1938028169014086E-2</v>
      </c>
      <c r="I167" s="2">
        <v>1.221875E-2</v>
      </c>
      <c r="J167" s="2">
        <v>-7.0947368421052639E-3</v>
      </c>
      <c r="K167" s="2">
        <v>3.2888888888888907E-3</v>
      </c>
      <c r="L167" s="2">
        <v>3.2978E-3</v>
      </c>
      <c r="M167" s="2">
        <v>1.6708899999999999E-2</v>
      </c>
      <c r="N167" s="2">
        <v>0.10668592756810366</v>
      </c>
    </row>
    <row r="168" spans="1:14" x14ac:dyDescent="0.35">
      <c r="A168" s="1">
        <v>39508</v>
      </c>
      <c r="B168" s="2">
        <v>-2.9038554216867473E-2</v>
      </c>
      <c r="C168" s="2">
        <v>-5.2755555555555562E-2</v>
      </c>
      <c r="D168" s="2">
        <v>-1.7000000000000001E-2</v>
      </c>
      <c r="E168" s="2">
        <v>-5.3E-3</v>
      </c>
      <c r="F168" s="2">
        <v>-0.10388039215686273</v>
      </c>
      <c r="G168" s="2">
        <v>1E-4</v>
      </c>
      <c r="H168" s="2">
        <v>-2.7697183098591552E-2</v>
      </c>
      <c r="I168" s="2">
        <v>-1.7206249999999999E-2</v>
      </c>
      <c r="J168" s="2">
        <v>-6.7336842105263153E-2</v>
      </c>
      <c r="K168" s="2">
        <v>-2.52E-2</v>
      </c>
      <c r="L168" s="2">
        <v>-1.4226700000000002E-2</v>
      </c>
      <c r="M168" s="2">
        <v>2.04224E-2</v>
      </c>
      <c r="N168" s="2">
        <v>-1.1811242785114803E-2</v>
      </c>
    </row>
    <row r="169" spans="1:14" x14ac:dyDescent="0.35">
      <c r="A169" s="1">
        <v>39539</v>
      </c>
      <c r="B169" s="2">
        <v>3.0725301204819283E-2</v>
      </c>
      <c r="C169" s="2">
        <v>1.5194444444444448E-2</v>
      </c>
      <c r="D169" s="2">
        <v>-1.5900000000000001E-2</v>
      </c>
      <c r="E169" s="2">
        <v>-2.1499999999999998E-2</v>
      </c>
      <c r="F169" s="2">
        <v>7.8739215686274511E-2</v>
      </c>
      <c r="G169" s="2">
        <v>3.0999999999999999E-3</v>
      </c>
      <c r="H169" s="2">
        <v>1.4208450704225353E-2</v>
      </c>
      <c r="I169" s="2">
        <v>9.5999999999999992E-3</v>
      </c>
      <c r="J169" s="2">
        <v>2.5173684210526317E-2</v>
      </c>
      <c r="K169" s="2">
        <v>1.6516666666666666E-2</v>
      </c>
      <c r="L169" s="2">
        <v>5.6518399999999996E-2</v>
      </c>
      <c r="M169" s="2">
        <v>-1.9095600000000001E-2</v>
      </c>
      <c r="N169" s="2">
        <v>7.6632908828751872E-2</v>
      </c>
    </row>
    <row r="170" spans="1:14" x14ac:dyDescent="0.35">
      <c r="A170" s="1">
        <v>39569</v>
      </c>
      <c r="B170" s="2">
        <v>3.0554216867469883E-2</v>
      </c>
      <c r="C170" s="2">
        <v>2.9061111111111114E-2</v>
      </c>
      <c r="D170" s="2">
        <v>1.8000000000000002E-2</v>
      </c>
      <c r="E170" s="2">
        <v>1.44E-2</v>
      </c>
      <c r="F170" s="2">
        <v>1.8747058823529412E-2</v>
      </c>
      <c r="G170" s="2">
        <v>1.1000000000000001E-2</v>
      </c>
      <c r="H170" s="2">
        <v>2.4536619718309859E-2</v>
      </c>
      <c r="I170" s="2">
        <v>2.2087499999999999E-2</v>
      </c>
      <c r="J170" s="2">
        <v>1.2173684210526317E-2</v>
      </c>
      <c r="K170" s="2">
        <v>1.41E-2</v>
      </c>
      <c r="L170" s="2">
        <v>1.67654E-2</v>
      </c>
      <c r="M170" s="2">
        <v>-1.1070699999999999E-2</v>
      </c>
      <c r="N170" s="2">
        <v>8.7130936800616912E-2</v>
      </c>
    </row>
    <row r="171" spans="1:14" x14ac:dyDescent="0.35">
      <c r="A171" s="1">
        <v>39600</v>
      </c>
      <c r="B171" s="2">
        <v>-2.1984337349397594E-2</v>
      </c>
      <c r="C171" s="2">
        <v>-3.0405555555555561E-2</v>
      </c>
      <c r="D171" s="2">
        <v>0.02</v>
      </c>
      <c r="E171" s="2">
        <v>4.7899999999999998E-2</v>
      </c>
      <c r="F171" s="2">
        <v>-2.1470588235294116E-2</v>
      </c>
      <c r="G171" s="2">
        <v>5.5000000000000005E-3</v>
      </c>
      <c r="H171" s="2">
        <v>-9.8323943661971832E-3</v>
      </c>
      <c r="I171" s="2">
        <v>-1.6406249999999997E-2</v>
      </c>
      <c r="J171" s="2">
        <v>-5.6105263157894738E-3</v>
      </c>
      <c r="K171" s="2">
        <v>-3.9722222222222233E-3</v>
      </c>
      <c r="L171" s="2">
        <v>-8.1780399999999989E-2</v>
      </c>
      <c r="M171" s="2">
        <v>8.6529999999999995E-4</v>
      </c>
      <c r="N171" s="2">
        <v>8.816228589857486E-2</v>
      </c>
    </row>
    <row r="172" spans="1:14" x14ac:dyDescent="0.35">
      <c r="A172" s="1">
        <v>39630</v>
      </c>
      <c r="B172" s="2">
        <v>-3.8601204819277118E-2</v>
      </c>
      <c r="C172" s="2">
        <v>-3.3261111111111109E-2</v>
      </c>
      <c r="D172" s="2">
        <v>-2.64E-2</v>
      </c>
      <c r="E172" s="2">
        <v>-4.2000000000000003E-2</v>
      </c>
      <c r="F172" s="2">
        <v>-3.8501960784313727E-2</v>
      </c>
      <c r="G172" s="2">
        <v>-5.9999999999999995E-4</v>
      </c>
      <c r="H172" s="2">
        <v>-3.5021126760563383E-2</v>
      </c>
      <c r="I172" s="2">
        <v>-3.7599999999999995E-2</v>
      </c>
      <c r="J172" s="2">
        <v>-3.6473684210526318E-3</v>
      </c>
      <c r="K172" s="2">
        <v>-3.450000000000001E-2</v>
      </c>
      <c r="L172" s="2">
        <v>-2.5654400000000001E-2</v>
      </c>
      <c r="M172" s="2">
        <v>1.3779E-3</v>
      </c>
      <c r="N172" s="2">
        <v>-0.1304085256329176</v>
      </c>
    </row>
    <row r="173" spans="1:14" x14ac:dyDescent="0.35">
      <c r="A173" s="1">
        <v>39661</v>
      </c>
      <c r="B173" s="2">
        <v>-1.8396385542168672E-2</v>
      </c>
      <c r="C173" s="2">
        <v>-4.4511111111111112E-2</v>
      </c>
      <c r="D173" s="2">
        <v>-1.37E-2</v>
      </c>
      <c r="E173" s="2">
        <v>-2.4799999999999999E-2</v>
      </c>
      <c r="F173" s="2">
        <v>7.6196078431372558E-3</v>
      </c>
      <c r="G173" s="2">
        <v>-5.8999999999999999E-3</v>
      </c>
      <c r="H173" s="2">
        <v>8.0802816901408454E-3</v>
      </c>
      <c r="I173" s="2">
        <v>1.3474999999999999E-2</v>
      </c>
      <c r="J173" s="2">
        <v>-7.1736842105263147E-3</v>
      </c>
      <c r="K173" s="2">
        <v>-7.8944444444444435E-3</v>
      </c>
      <c r="L173" s="2">
        <v>-2.1116599999999999E-2</v>
      </c>
      <c r="M173" s="2">
        <v>-1.6538500000000001E-2</v>
      </c>
      <c r="N173" s="2">
        <v>-7.3670696703288255E-2</v>
      </c>
    </row>
    <row r="174" spans="1:14" x14ac:dyDescent="0.35">
      <c r="A174" s="1">
        <v>39692</v>
      </c>
      <c r="B174" s="2">
        <v>-8.9774698795180727E-2</v>
      </c>
      <c r="C174" s="2">
        <v>-0.10847222222222221</v>
      </c>
      <c r="D174" s="2">
        <v>-6.6299999999999998E-2</v>
      </c>
      <c r="E174" s="2">
        <v>-5.6999999999999993E-3</v>
      </c>
      <c r="F174" s="2">
        <v>-0.23405098039215685</v>
      </c>
      <c r="G174" s="2">
        <v>-1.41E-2</v>
      </c>
      <c r="H174" s="2">
        <v>-8.0332394366197185E-2</v>
      </c>
      <c r="I174" s="2">
        <v>-8.0543749999999997E-2</v>
      </c>
      <c r="J174" s="2">
        <v>-7.1210526315789474E-2</v>
      </c>
      <c r="K174" s="2">
        <v>-9.718333333333333E-2</v>
      </c>
      <c r="L174" s="2">
        <v>-0.12458209999999999</v>
      </c>
      <c r="M174" s="2">
        <v>-2.3510399999999997E-2</v>
      </c>
      <c r="N174" s="2">
        <v>-0.13286847782384803</v>
      </c>
    </row>
    <row r="175" spans="1:14" x14ac:dyDescent="0.35">
      <c r="A175" s="1">
        <v>39722</v>
      </c>
      <c r="B175" s="2">
        <v>-6.9907228915662659E-2</v>
      </c>
      <c r="C175" s="2">
        <v>-0.15457777777777779</v>
      </c>
      <c r="D175" s="2">
        <v>-5.1299999999999998E-2</v>
      </c>
      <c r="E175" s="2">
        <v>4.9599999999999998E-2</v>
      </c>
      <c r="F175" s="2">
        <v>-0.12907058823529413</v>
      </c>
      <c r="G175" s="2">
        <v>-1.83E-2</v>
      </c>
      <c r="H175" s="2">
        <v>-4.820422535211269E-2</v>
      </c>
      <c r="I175" s="2">
        <v>-5.9300000000000012E-2</v>
      </c>
      <c r="J175" s="2">
        <v>-0.14421052631578948</v>
      </c>
      <c r="K175" s="2">
        <v>-6.7805555555555563E-2</v>
      </c>
      <c r="L175" s="2">
        <v>-0.19790559999999999</v>
      </c>
      <c r="M175" s="2">
        <v>-3.6887200000000002E-2</v>
      </c>
      <c r="N175" s="2">
        <v>-0.33126564840852085</v>
      </c>
    </row>
    <row r="176" spans="1:14" x14ac:dyDescent="0.35">
      <c r="A176" s="1">
        <v>39753</v>
      </c>
      <c r="B176" s="2">
        <v>-2.3843373493975884E-3</v>
      </c>
      <c r="C176" s="2">
        <v>2.7033333333333336E-2</v>
      </c>
      <c r="D176" s="2">
        <v>1.54E-2</v>
      </c>
      <c r="E176" s="2">
        <v>3.2199999999999999E-2</v>
      </c>
      <c r="F176" s="2">
        <v>8.4100000000000008E-2</v>
      </c>
      <c r="G176" s="2">
        <v>-0.40450000000000003</v>
      </c>
      <c r="H176" s="2">
        <v>-2.4421126760563378E-2</v>
      </c>
      <c r="I176" s="2">
        <v>-4.6287500000000002E-2</v>
      </c>
      <c r="J176" s="2">
        <v>-5.1557894736842101E-2</v>
      </c>
      <c r="K176" s="2">
        <v>-3.7316666666666665E-2</v>
      </c>
      <c r="L176" s="2">
        <v>-6.5062800000000004E-2</v>
      </c>
      <c r="M176" s="2">
        <v>2.89365E-2</v>
      </c>
      <c r="N176" s="2">
        <v>-0.16064767742666269</v>
      </c>
    </row>
    <row r="177" spans="1:14" x14ac:dyDescent="0.35">
      <c r="A177" s="1">
        <v>39783</v>
      </c>
      <c r="B177" s="2">
        <v>1.5659036144578312E-2</v>
      </c>
      <c r="C177" s="2">
        <v>1.0327777777777781E-2</v>
      </c>
      <c r="D177" s="2">
        <v>1.11E-2</v>
      </c>
      <c r="E177" s="2">
        <v>2.3700000000000002E-2</v>
      </c>
      <c r="F177" s="2">
        <v>-1.1529411764705916E-3</v>
      </c>
      <c r="G177" s="2">
        <v>4.0999999999999995E-3</v>
      </c>
      <c r="H177" s="2">
        <v>-4.6352112676056375E-3</v>
      </c>
      <c r="I177" s="2">
        <v>-1.15625E-2</v>
      </c>
      <c r="J177" s="2">
        <v>-5.4736842105263155E-3</v>
      </c>
      <c r="K177" s="2">
        <v>-3.1055555555555532E-3</v>
      </c>
      <c r="L177" s="2">
        <v>3.6735199999999996E-2</v>
      </c>
      <c r="M177" s="2">
        <v>6.2113699999999994E-2</v>
      </c>
      <c r="N177" s="2">
        <v>-0.142942718998397</v>
      </c>
    </row>
    <row r="178" spans="1:14" x14ac:dyDescent="0.35">
      <c r="A178" s="1">
        <v>39814</v>
      </c>
      <c r="B178" s="2">
        <v>-4.2192771084337355E-3</v>
      </c>
      <c r="C178" s="2">
        <v>-2.8000000000000008E-3</v>
      </c>
      <c r="D178" s="2">
        <v>2.3300000000000001E-2</v>
      </c>
      <c r="E178" s="2">
        <v>-5.6000000000000008E-3</v>
      </c>
      <c r="F178" s="2">
        <v>0.12157254901960785</v>
      </c>
      <c r="G178" s="2">
        <v>1.1399999999999999E-2</v>
      </c>
      <c r="H178" s="2">
        <v>1.6273239436619718E-2</v>
      </c>
      <c r="I178" s="2">
        <v>1.3349999999999999E-2</v>
      </c>
      <c r="J178" s="2">
        <v>5.4736842105263155E-3</v>
      </c>
      <c r="K178" s="2">
        <v>5.2438888888888896E-2</v>
      </c>
      <c r="L178" s="2">
        <v>-8.5131399999999996E-2</v>
      </c>
      <c r="M178" s="2">
        <v>-3.2697200000000003E-2</v>
      </c>
      <c r="N178" s="2">
        <v>-9.3639200132831835E-2</v>
      </c>
    </row>
    <row r="179" spans="1:14" x14ac:dyDescent="0.35">
      <c r="A179" s="1">
        <v>39845</v>
      </c>
      <c r="B179" s="2">
        <v>-1.5796385542168678E-2</v>
      </c>
      <c r="C179" s="2">
        <v>-2.8622222222222226E-2</v>
      </c>
      <c r="D179" s="2">
        <v>2.0999999999999999E-3</v>
      </c>
      <c r="E179" s="2">
        <v>-1.6000000000000001E-3</v>
      </c>
      <c r="F179" s="2">
        <v>-4.0250980392156861E-2</v>
      </c>
      <c r="G179" s="2">
        <v>-5.6100000000000004E-2</v>
      </c>
      <c r="H179" s="2">
        <v>-1.9142253521126761E-2</v>
      </c>
      <c r="I179" s="2">
        <v>-1.8412500000000002E-2</v>
      </c>
      <c r="J179" s="2">
        <v>1.0378947368421052E-2</v>
      </c>
      <c r="K179" s="2">
        <v>-1.427777777777778E-2</v>
      </c>
      <c r="L179" s="2">
        <v>-9.7294199999999997E-2</v>
      </c>
      <c r="M179" s="2">
        <v>-2.2323400000000004E-2</v>
      </c>
      <c r="N179" s="2">
        <v>-6.2944427869595365E-2</v>
      </c>
    </row>
    <row r="180" spans="1:14" x14ac:dyDescent="0.35">
      <c r="A180" s="1">
        <v>39873</v>
      </c>
      <c r="B180" s="2">
        <v>2.5154216867469881E-2</v>
      </c>
      <c r="C180" s="2">
        <v>3.9277777777777786E-2</v>
      </c>
      <c r="D180" s="2">
        <v>2.9999999999999997E-4</v>
      </c>
      <c r="E180" s="2">
        <v>-2.18E-2</v>
      </c>
      <c r="F180" s="2">
        <v>1.5147058823529409E-2</v>
      </c>
      <c r="G180" s="2">
        <v>1.1000000000000001E-2</v>
      </c>
      <c r="H180" s="2">
        <v>6.8690140845070417E-3</v>
      </c>
      <c r="I180" s="2">
        <v>8.624999999999999E-3</v>
      </c>
      <c r="J180" s="2">
        <v>1.7784210526315791E-2</v>
      </c>
      <c r="K180" s="2">
        <v>5.6277777777777784E-3</v>
      </c>
      <c r="L180" s="2">
        <v>8.2922100000000012E-2</v>
      </c>
      <c r="M180" s="2">
        <v>2.3002500000000002E-2</v>
      </c>
      <c r="N180" s="2">
        <v>4.4069124458439211E-2</v>
      </c>
    </row>
    <row r="181" spans="1:14" x14ac:dyDescent="0.35">
      <c r="A181" s="1">
        <v>39904</v>
      </c>
      <c r="B181" s="2">
        <v>2.6792771084337346E-2</v>
      </c>
      <c r="C181" s="2">
        <v>6.3094444444444439E-2</v>
      </c>
      <c r="D181" s="2">
        <v>1.9E-3</v>
      </c>
      <c r="E181" s="2">
        <v>-3.2400000000000005E-2</v>
      </c>
      <c r="F181" s="2">
        <v>7.7674509803921557E-2</v>
      </c>
      <c r="G181" s="2">
        <v>1.29E-2</v>
      </c>
      <c r="H181" s="2">
        <v>2.0191549295774651E-2</v>
      </c>
      <c r="I181" s="2">
        <v>2.7450000000000006E-2</v>
      </c>
      <c r="J181" s="2">
        <v>1.9400000000000001E-2</v>
      </c>
      <c r="K181" s="2">
        <v>2.9633333333333341E-2</v>
      </c>
      <c r="L181" s="2">
        <v>0.1189602</v>
      </c>
      <c r="M181" s="2">
        <v>8.9940999999999997E-3</v>
      </c>
      <c r="N181" s="2">
        <v>-9.2289770172145208E-3</v>
      </c>
    </row>
    <row r="182" spans="1:14" x14ac:dyDescent="0.35">
      <c r="A182" s="1">
        <v>39934</v>
      </c>
      <c r="B182" s="2">
        <v>5.7809638554216877E-2</v>
      </c>
      <c r="C182" s="2">
        <v>7.6561111111111108E-2</v>
      </c>
      <c r="D182" s="2">
        <v>1.47E-2</v>
      </c>
      <c r="E182" s="2">
        <v>8.5000000000000006E-3</v>
      </c>
      <c r="F182" s="2">
        <v>7.0494117647058818E-2</v>
      </c>
      <c r="G182" s="2">
        <v>3.6299999999999999E-2</v>
      </c>
      <c r="H182" s="2">
        <v>5.3391549295774644E-2</v>
      </c>
      <c r="I182" s="2">
        <v>5.4718750000000003E-2</v>
      </c>
      <c r="J182" s="2">
        <v>4.4563157894736839E-2</v>
      </c>
      <c r="K182" s="2">
        <v>5.0733333333333339E-2</v>
      </c>
      <c r="L182" s="2">
        <v>0.10082700000000001</v>
      </c>
      <c r="M182" s="2">
        <v>3.5682999999999999E-2</v>
      </c>
      <c r="N182" s="2">
        <v>0.17952736672863512</v>
      </c>
    </row>
    <row r="183" spans="1:14" x14ac:dyDescent="0.35">
      <c r="A183" s="1">
        <v>39965</v>
      </c>
      <c r="B183" s="2">
        <v>-1.1193975903614459E-2</v>
      </c>
      <c r="C183" s="2">
        <v>-1.7483333333333337E-2</v>
      </c>
      <c r="D183" s="2">
        <v>-8.5000000000000006E-3</v>
      </c>
      <c r="E183" s="2">
        <v>-2.3199999999999998E-2</v>
      </c>
      <c r="F183" s="2">
        <v>2.359019607843138E-2</v>
      </c>
      <c r="G183" s="2">
        <v>-2.0999999999999999E-3</v>
      </c>
      <c r="H183" s="2">
        <v>-2.8704225352112625E-3</v>
      </c>
      <c r="I183" s="2">
        <v>-8.4375000000000086E-4</v>
      </c>
      <c r="J183" s="2">
        <v>1.6984210526315789E-2</v>
      </c>
      <c r="K183" s="2">
        <v>5.8555555555555574E-3</v>
      </c>
      <c r="L183" s="2">
        <v>-5.2052000000000001E-3</v>
      </c>
      <c r="M183" s="2">
        <v>4.1449999999999994E-3</v>
      </c>
      <c r="N183" s="2">
        <v>5.6947030725567659E-3</v>
      </c>
    </row>
    <row r="184" spans="1:14" x14ac:dyDescent="0.35">
      <c r="A184" s="1">
        <v>39995</v>
      </c>
      <c r="B184" s="2">
        <v>3.6106024096385546E-2</v>
      </c>
      <c r="C184" s="2">
        <v>5.0511111111111111E-2</v>
      </c>
      <c r="D184" s="2">
        <v>1.78E-2</v>
      </c>
      <c r="E184" s="2">
        <v>-4.3E-3</v>
      </c>
      <c r="F184" s="2">
        <v>7.4813725490196062E-2</v>
      </c>
      <c r="G184" s="2">
        <v>1.7899999999999999E-2</v>
      </c>
      <c r="H184" s="2">
        <v>2.8650704225352118E-2</v>
      </c>
      <c r="I184" s="2">
        <v>2.7056249999999997E-2</v>
      </c>
      <c r="J184" s="2">
        <v>3.7457894736842107E-2</v>
      </c>
      <c r="K184" s="2">
        <v>3.5227777777777781E-2</v>
      </c>
      <c r="L184" s="2">
        <v>8.8378099999999987E-2</v>
      </c>
      <c r="M184" s="2">
        <v>2.2138100000000001E-2</v>
      </c>
      <c r="N184" s="2">
        <v>4.4210912908494437E-3</v>
      </c>
    </row>
    <row r="185" spans="1:14" x14ac:dyDescent="0.35">
      <c r="A185" s="1">
        <v>40026</v>
      </c>
      <c r="B185" s="2">
        <v>1.0984337349397589E-2</v>
      </c>
      <c r="C185" s="2">
        <v>-1.722222222222234E-4</v>
      </c>
      <c r="D185" s="2">
        <v>8.6E-3</v>
      </c>
      <c r="E185" s="2">
        <v>9.1999999999999998E-3</v>
      </c>
      <c r="F185" s="2">
        <v>1.0745098039215691E-2</v>
      </c>
      <c r="G185" s="2">
        <v>1.3100000000000001E-2</v>
      </c>
      <c r="H185" s="2">
        <v>2.1046478873239439E-2</v>
      </c>
      <c r="I185" s="2">
        <v>2.0468750000000001E-2</v>
      </c>
      <c r="J185" s="2">
        <v>2.313157894736842E-2</v>
      </c>
      <c r="K185" s="2">
        <v>8.2333333333333321E-3</v>
      </c>
      <c r="L185" s="2">
        <v>3.6183900000000005E-2</v>
      </c>
      <c r="M185" s="2">
        <v>1.75687E-2</v>
      </c>
      <c r="N185" s="2">
        <v>-2.3926804793765449E-2</v>
      </c>
    </row>
    <row r="186" spans="1:14" x14ac:dyDescent="0.35">
      <c r="A186" s="1">
        <v>40057</v>
      </c>
      <c r="B186" s="2">
        <v>3.6007228915662659E-2</v>
      </c>
      <c r="C186" s="2">
        <v>6.4488888888888901E-2</v>
      </c>
      <c r="D186" s="2">
        <v>2.7699999999999999E-2</v>
      </c>
      <c r="E186" s="2">
        <v>2.9700000000000001E-2</v>
      </c>
      <c r="F186" s="2">
        <v>3.0762745098039217E-2</v>
      </c>
      <c r="G186" s="2">
        <v>9.5999999999999992E-3</v>
      </c>
      <c r="H186" s="2">
        <v>3.1840845070422542E-2</v>
      </c>
      <c r="I186" s="2">
        <v>4.0887499999999993E-2</v>
      </c>
      <c r="J186" s="2">
        <v>2.7905263157894739E-2</v>
      </c>
      <c r="K186" s="2">
        <v>3.4161111111111114E-2</v>
      </c>
      <c r="L186" s="2">
        <v>4.6198099999999999E-2</v>
      </c>
      <c r="M186" s="2">
        <v>2.1360500000000001E-2</v>
      </c>
      <c r="N186" s="2">
        <v>1.7249780219267348E-3</v>
      </c>
    </row>
    <row r="187" spans="1:14" x14ac:dyDescent="0.35">
      <c r="A187" s="1">
        <v>40087</v>
      </c>
      <c r="B187" s="2">
        <v>-2.1193975903614461E-2</v>
      </c>
      <c r="C187" s="2">
        <v>-6.711111111111113E-3</v>
      </c>
      <c r="D187" s="2">
        <v>2.0999999999999999E-3</v>
      </c>
      <c r="E187" s="2">
        <v>-2.1700000000000001E-2</v>
      </c>
      <c r="F187" s="2">
        <v>1.1319607843137255E-2</v>
      </c>
      <c r="G187" s="2">
        <v>-3.4999999999999996E-3</v>
      </c>
      <c r="H187" s="2">
        <v>-5.747887323943662E-3</v>
      </c>
      <c r="I187" s="2">
        <v>-7.918749999999997E-3</v>
      </c>
      <c r="J187" s="2">
        <v>1.8963157894736841E-2</v>
      </c>
      <c r="K187" s="2">
        <v>4.4333333333333343E-3</v>
      </c>
      <c r="L187" s="2">
        <v>-1.5250399999999999E-2</v>
      </c>
      <c r="M187" s="2">
        <v>4.7025000000000001E-3</v>
      </c>
      <c r="N187" s="2">
        <v>5.7067742599005898E-2</v>
      </c>
    </row>
    <row r="188" spans="1:14" x14ac:dyDescent="0.35">
      <c r="A188" s="1">
        <v>40118</v>
      </c>
      <c r="B188" s="2">
        <v>2.5610843373493977E-2</v>
      </c>
      <c r="C188" s="2">
        <v>1.5527777777777777E-2</v>
      </c>
      <c r="D188" s="2">
        <v>3.5200000000000002E-2</v>
      </c>
      <c r="E188" s="2">
        <v>4.9400000000000006E-2</v>
      </c>
      <c r="F188" s="2">
        <v>-5.0666666666666655E-3</v>
      </c>
      <c r="G188" s="2">
        <v>8.0000000000000004E-4</v>
      </c>
      <c r="H188" s="2">
        <v>2.8666197183098596E-2</v>
      </c>
      <c r="I188" s="2">
        <v>2.850625E-2</v>
      </c>
      <c r="J188" s="2">
        <v>1.6978947368421055E-2</v>
      </c>
      <c r="K188" s="2">
        <v>8.9777777777777755E-3</v>
      </c>
      <c r="L188" s="2">
        <v>4.1573599999999995E-2</v>
      </c>
      <c r="M188" s="2">
        <v>2.54717E-2</v>
      </c>
      <c r="N188" s="2">
        <v>1.5128402642475417E-2</v>
      </c>
    </row>
    <row r="189" spans="1:14" x14ac:dyDescent="0.35">
      <c r="A189" s="1">
        <v>40148</v>
      </c>
      <c r="B189" s="2">
        <v>1.6428915662650603E-2</v>
      </c>
      <c r="C189" s="2">
        <v>2.2033333333333335E-2</v>
      </c>
      <c r="D189" s="2">
        <v>-1.43E-2</v>
      </c>
      <c r="E189" s="2">
        <v>-0.05</v>
      </c>
      <c r="F189" s="2">
        <v>3.5843137254901965E-2</v>
      </c>
      <c r="G189" s="2">
        <v>-8.6999999999999994E-3</v>
      </c>
      <c r="H189" s="2">
        <v>2.3290140845070421E-2</v>
      </c>
      <c r="I189" s="2">
        <v>2.7518749999999998E-2</v>
      </c>
      <c r="J189" s="2">
        <v>7.1000000000000004E-3</v>
      </c>
      <c r="K189" s="2">
        <v>1.2655555555555557E-2</v>
      </c>
      <c r="L189" s="2">
        <v>2.1003400000000002E-2</v>
      </c>
      <c r="M189" s="2">
        <v>-3.7618900000000004E-2</v>
      </c>
      <c r="N189" s="2">
        <v>8.6060821790716162E-3</v>
      </c>
    </row>
    <row r="190" spans="1:14" x14ac:dyDescent="0.35">
      <c r="A190" s="1">
        <v>40179</v>
      </c>
      <c r="B190" s="2">
        <v>-2.1533734939759037E-2</v>
      </c>
      <c r="C190" s="2">
        <v>-1.8216666666666666E-2</v>
      </c>
      <c r="D190" s="2">
        <v>1.0700000000000001E-2</v>
      </c>
      <c r="E190" s="2">
        <v>-3.8100000000000002E-2</v>
      </c>
      <c r="F190" s="2">
        <v>-2.3098039215686279E-3</v>
      </c>
      <c r="G190" s="2">
        <v>1E-3</v>
      </c>
      <c r="H190" s="2">
        <v>1.0687323943661972E-2</v>
      </c>
      <c r="I190" s="2">
        <v>1.7443750000000001E-2</v>
      </c>
      <c r="J190" s="2">
        <v>2.0863157894736844E-2</v>
      </c>
      <c r="K190" s="2">
        <v>3.18888888888889E-3</v>
      </c>
      <c r="L190" s="2">
        <v>-4.3022400000000002E-2</v>
      </c>
      <c r="M190" s="2">
        <v>4.1186E-3</v>
      </c>
      <c r="N190" s="2">
        <v>-8.2234290332636364E-2</v>
      </c>
    </row>
    <row r="191" spans="1:14" x14ac:dyDescent="0.35">
      <c r="A191" s="1">
        <v>40210</v>
      </c>
      <c r="B191" s="2">
        <v>1.8975903614457831E-2</v>
      </c>
      <c r="C191" s="2">
        <v>-3.2944444444444453E-3</v>
      </c>
      <c r="D191" s="2">
        <v>1.1000000000000001E-2</v>
      </c>
      <c r="E191" s="2">
        <v>1.8100000000000002E-2</v>
      </c>
      <c r="F191" s="2">
        <v>-1.0392156862745287E-4</v>
      </c>
      <c r="G191" s="2">
        <v>-1.3500000000000002E-2</v>
      </c>
      <c r="H191" s="2">
        <v>3.9718309859155073E-4</v>
      </c>
      <c r="I191" s="2">
        <v>-6.8312499999999996E-3</v>
      </c>
      <c r="J191" s="2">
        <v>-3.2631578947368416E-4</v>
      </c>
      <c r="K191" s="2">
        <v>5.6000000000000017E-3</v>
      </c>
      <c r="L191" s="2">
        <v>1.31098E-2</v>
      </c>
      <c r="M191" s="2">
        <v>7.4579999999999991E-4</v>
      </c>
      <c r="N191" s="2">
        <v>5.4094317906380703E-2</v>
      </c>
    </row>
    <row r="192" spans="1:14" x14ac:dyDescent="0.35">
      <c r="A192" s="1">
        <v>40238</v>
      </c>
      <c r="B192" s="2">
        <v>3.3320481927710852E-2</v>
      </c>
      <c r="C192" s="2">
        <v>5.577777777777778E-2</v>
      </c>
      <c r="D192" s="2">
        <v>3.8E-3</v>
      </c>
      <c r="E192" s="2">
        <v>4.2500000000000003E-2</v>
      </c>
      <c r="F192" s="2">
        <v>3.5876470588235294E-2</v>
      </c>
      <c r="G192" s="2">
        <v>5.4000000000000003E-3</v>
      </c>
      <c r="H192" s="2">
        <v>3.8343661971830992E-2</v>
      </c>
      <c r="I192" s="2">
        <v>3.9618750000000001E-2</v>
      </c>
      <c r="J192" s="2">
        <v>1.5121052631578947E-2</v>
      </c>
      <c r="K192" s="2">
        <v>1.7822222222222222E-2</v>
      </c>
      <c r="L192" s="2">
        <v>6.4824500000000007E-2</v>
      </c>
      <c r="M192" s="2">
        <v>-7.5515000000000001E-3</v>
      </c>
      <c r="N192" s="2">
        <v>1.9168977153958312E-2</v>
      </c>
    </row>
    <row r="193" spans="1:14" x14ac:dyDescent="0.35">
      <c r="A193" s="1">
        <v>40269</v>
      </c>
      <c r="B193" s="2">
        <v>-2.6301204819277123E-3</v>
      </c>
      <c r="C193" s="2">
        <v>-1.100000000000004E-3</v>
      </c>
      <c r="D193" s="2">
        <v>1.6500000000000001E-2</v>
      </c>
      <c r="E193" s="2">
        <v>1.89E-2</v>
      </c>
      <c r="F193" s="2">
        <v>1.3345098039215682E-2</v>
      </c>
      <c r="G193" s="2">
        <v>4.3E-3</v>
      </c>
      <c r="H193" s="2">
        <v>1.4978873239436622E-2</v>
      </c>
      <c r="I193" s="2">
        <v>1.1556249999999997E-2</v>
      </c>
      <c r="J193" s="2">
        <v>1.7663157894736846E-2</v>
      </c>
      <c r="K193" s="2">
        <v>7.7333333333333325E-3</v>
      </c>
      <c r="L193" s="2">
        <v>2.2041000000000001E-3</v>
      </c>
      <c r="M193" s="2">
        <v>1.5640000000000001E-4</v>
      </c>
      <c r="N193" s="2">
        <v>2.7371887099517777E-2</v>
      </c>
    </row>
    <row r="194" spans="1:14" x14ac:dyDescent="0.35">
      <c r="A194" s="1">
        <v>40299</v>
      </c>
      <c r="B194" s="2">
        <v>-5.0353012048192772E-2</v>
      </c>
      <c r="C194" s="2">
        <v>-6.3372222222222233E-2</v>
      </c>
      <c r="D194" s="2">
        <v>-6.3E-3</v>
      </c>
      <c r="E194" s="2">
        <v>-4.0300000000000002E-2</v>
      </c>
      <c r="F194" s="2">
        <v>-6.5452941176470575E-2</v>
      </c>
      <c r="G194" s="2">
        <v>-3.3000000000000002E-2</v>
      </c>
      <c r="H194" s="2">
        <v>-5.0959154929577463E-2</v>
      </c>
      <c r="I194" s="2">
        <v>-4.8568750000000001E-2</v>
      </c>
      <c r="J194" s="2">
        <v>-9.2368421052631596E-3</v>
      </c>
      <c r="K194" s="2">
        <v>-3.415E-2</v>
      </c>
      <c r="L194" s="2">
        <v>-9.3926400000000007E-2</v>
      </c>
      <c r="M194" s="2">
        <v>-1.5631300000000001E-2</v>
      </c>
      <c r="N194" s="2">
        <v>-0.14143922701423428</v>
      </c>
    </row>
    <row r="195" spans="1:14" x14ac:dyDescent="0.35">
      <c r="A195" s="1">
        <v>40330</v>
      </c>
      <c r="B195" s="2">
        <v>-1.6480722891566265E-2</v>
      </c>
      <c r="C195" s="2">
        <v>1.6227777777777782E-2</v>
      </c>
      <c r="D195" s="2">
        <v>5.6000000000000008E-3</v>
      </c>
      <c r="E195" s="2">
        <v>4.1999999999999997E-3</v>
      </c>
      <c r="F195" s="2">
        <v>2.4311764705882349E-2</v>
      </c>
      <c r="G195" s="2">
        <v>-9.8999999999999991E-3</v>
      </c>
      <c r="H195" s="2">
        <v>-9.7140845070422567E-3</v>
      </c>
      <c r="I195" s="2">
        <v>-3.1250000000000028E-3</v>
      </c>
      <c r="J195" s="2">
        <v>1.01E-2</v>
      </c>
      <c r="K195" s="2">
        <v>-2.733333333333335E-3</v>
      </c>
      <c r="L195" s="2">
        <v>-3.0455800000000002E-2</v>
      </c>
      <c r="M195" s="2">
        <v>1.5316700000000001E-2</v>
      </c>
      <c r="N195" s="2">
        <v>4.1631278688357767E-3</v>
      </c>
    </row>
    <row r="196" spans="1:14" x14ac:dyDescent="0.35">
      <c r="A196" s="1">
        <v>40360</v>
      </c>
      <c r="B196" s="2">
        <v>3.4721686746987952E-2</v>
      </c>
      <c r="C196" s="2">
        <v>4.9005555555555559E-2</v>
      </c>
      <c r="D196" s="2">
        <v>6.5000000000000006E-3</v>
      </c>
      <c r="E196" s="2">
        <v>-1.4999999999999999E-2</v>
      </c>
      <c r="F196" s="2">
        <v>4.3433333333333331E-2</v>
      </c>
      <c r="G196" s="2">
        <v>1.67E-2</v>
      </c>
      <c r="H196" s="2">
        <v>2.842535211267606E-2</v>
      </c>
      <c r="I196" s="2">
        <v>2.3375E-2</v>
      </c>
      <c r="J196" s="2">
        <v>1.2147368421052632E-2</v>
      </c>
      <c r="K196" s="2">
        <v>2.6205555555555555E-2</v>
      </c>
      <c r="L196" s="2">
        <v>8.1685400000000005E-2</v>
      </c>
      <c r="M196" s="2">
        <v>3.39799E-2</v>
      </c>
      <c r="N196" s="2">
        <v>5.4773629271439458E-2</v>
      </c>
    </row>
    <row r="197" spans="1:14" x14ac:dyDescent="0.35">
      <c r="A197" s="1">
        <v>40391</v>
      </c>
      <c r="B197" s="2">
        <v>-1.8675903614457832E-2</v>
      </c>
      <c r="C197" s="2">
        <v>-1.2022222222222226E-2</v>
      </c>
      <c r="D197" s="2">
        <v>1.4800000000000001E-2</v>
      </c>
      <c r="E197" s="2">
        <v>4.87E-2</v>
      </c>
      <c r="F197" s="2">
        <v>5.1411764705882376E-3</v>
      </c>
      <c r="G197" s="2">
        <v>-1.55E-2</v>
      </c>
      <c r="H197" s="2">
        <v>-1.2005633802816903E-2</v>
      </c>
      <c r="I197" s="2">
        <v>-1.61875E-2</v>
      </c>
      <c r="J197" s="2">
        <v>1.2421052631578947E-2</v>
      </c>
      <c r="K197" s="2">
        <v>-6.3166666666666666E-3</v>
      </c>
      <c r="L197" s="2">
        <v>-3.4558800000000001E-2</v>
      </c>
      <c r="M197" s="2">
        <v>1.3917299999999999E-2</v>
      </c>
      <c r="N197" s="2">
        <v>-5.6832641707072175E-2</v>
      </c>
    </row>
    <row r="198" spans="1:14" x14ac:dyDescent="0.35">
      <c r="A198" s="1">
        <v>40422</v>
      </c>
      <c r="B198" s="2">
        <v>6.3619277108433736E-2</v>
      </c>
      <c r="C198" s="2">
        <v>6.5783333333333319E-2</v>
      </c>
      <c r="D198" s="2">
        <v>2.7200000000000002E-2</v>
      </c>
      <c r="E198" s="2">
        <v>2.7699999999999999E-2</v>
      </c>
      <c r="F198" s="2">
        <v>8.7941176470588221E-3</v>
      </c>
      <c r="G198" s="2">
        <v>3.6600000000000001E-2</v>
      </c>
      <c r="H198" s="2">
        <v>4.6704225352112681E-2</v>
      </c>
      <c r="I198" s="2">
        <v>3.5943749999999997E-2</v>
      </c>
      <c r="J198" s="2">
        <v>1.5663157894736841E-2</v>
      </c>
      <c r="K198" s="2">
        <v>3.8711111111111113E-2</v>
      </c>
      <c r="L198" s="2">
        <v>9.6018800000000001E-2</v>
      </c>
      <c r="M198" s="2">
        <v>2.3467600000000002E-2</v>
      </c>
      <c r="N198" s="2">
        <v>8.1471128074567759E-2</v>
      </c>
    </row>
    <row r="199" spans="1:14" x14ac:dyDescent="0.35">
      <c r="A199" s="1">
        <v>40452</v>
      </c>
      <c r="B199" s="2">
        <v>1.3671084337349398E-2</v>
      </c>
      <c r="C199" s="2">
        <v>1.2144444444444442E-2</v>
      </c>
      <c r="D199" s="2">
        <v>1.6200000000000003E-2</v>
      </c>
      <c r="E199" s="2">
        <v>4.2900000000000001E-2</v>
      </c>
      <c r="F199" s="2">
        <v>2.815882352941176E-2</v>
      </c>
      <c r="G199" s="2">
        <v>9.300000000000001E-3</v>
      </c>
      <c r="H199" s="2">
        <v>1.2281690140845073E-2</v>
      </c>
      <c r="I199" s="2">
        <v>8.9812500000000014E-3</v>
      </c>
      <c r="J199" s="2">
        <v>1.0763157894736844E-2</v>
      </c>
      <c r="K199" s="2">
        <v>1.734444444444444E-2</v>
      </c>
      <c r="L199" s="2">
        <v>3.63437E-2</v>
      </c>
      <c r="M199" s="2">
        <v>1.2557499999999999E-2</v>
      </c>
      <c r="N199" s="2">
        <v>2.5246407774041465E-2</v>
      </c>
    </row>
    <row r="200" spans="1:14" x14ac:dyDescent="0.35">
      <c r="A200" s="1">
        <v>40483</v>
      </c>
      <c r="B200" s="2">
        <v>1.4457831325301201E-3</v>
      </c>
      <c r="C200" s="2">
        <v>-1.3872222222222223E-2</v>
      </c>
      <c r="D200" s="2">
        <v>-5.1999999999999998E-3</v>
      </c>
      <c r="E200" s="2">
        <v>-4.1100000000000005E-2</v>
      </c>
      <c r="F200" s="2">
        <v>-1.8239215686274509E-2</v>
      </c>
      <c r="G200" s="2">
        <v>-2.5099999999999997E-2</v>
      </c>
      <c r="H200" s="2">
        <v>-5.2394366197183106E-3</v>
      </c>
      <c r="I200" s="2">
        <v>-2.2687500000000004E-3</v>
      </c>
      <c r="J200" s="2">
        <v>7.2105263157894745E-3</v>
      </c>
      <c r="K200" s="2">
        <v>-3.7277777777777778E-3</v>
      </c>
      <c r="L200" s="2">
        <v>-2.1837800000000001E-2</v>
      </c>
      <c r="M200" s="2">
        <v>-3.8066900000000001E-2</v>
      </c>
      <c r="N200" s="2">
        <v>1.0766424914546196E-2</v>
      </c>
    </row>
    <row r="201" spans="1:14" x14ac:dyDescent="0.35">
      <c r="A201" s="1">
        <v>40513</v>
      </c>
      <c r="B201" s="2">
        <v>4.0262650602409647E-2</v>
      </c>
      <c r="C201" s="2">
        <v>2.2311111111111111E-2</v>
      </c>
      <c r="D201" s="2">
        <v>2.6699999999999998E-2</v>
      </c>
      <c r="E201" s="2">
        <v>5.4199999999999998E-2</v>
      </c>
      <c r="F201" s="2">
        <v>2.2360784313725488E-2</v>
      </c>
      <c r="G201" s="2">
        <v>1.7399999999999999E-2</v>
      </c>
      <c r="H201" s="2">
        <v>5.4739436619718321E-2</v>
      </c>
      <c r="I201" s="2">
        <v>4.0799999999999996E-2</v>
      </c>
      <c r="J201" s="2">
        <v>6.0315789473684208E-3</v>
      </c>
      <c r="K201" s="2">
        <v>2.2444444444444447E-2</v>
      </c>
      <c r="L201" s="2">
        <v>7.35262E-2</v>
      </c>
      <c r="M201" s="2">
        <v>1.3058799999999999E-2</v>
      </c>
      <c r="N201" s="2">
        <v>8.9864661575721302E-2</v>
      </c>
    </row>
    <row r="202" spans="1:14" x14ac:dyDescent="0.35">
      <c r="A202" s="1">
        <v>40544</v>
      </c>
      <c r="B202" s="2">
        <v>-3.7518072289156636E-3</v>
      </c>
      <c r="C202" s="2">
        <v>-1.1250000000000003E-2</v>
      </c>
      <c r="D202" s="2">
        <v>-7.7000000000000002E-3</v>
      </c>
      <c r="E202" s="2">
        <v>-8.199999999999999E-3</v>
      </c>
      <c r="F202" s="2">
        <v>3.1207843137254901E-2</v>
      </c>
      <c r="G202" s="2">
        <v>1.7899999999999999E-2</v>
      </c>
      <c r="H202" s="2">
        <v>9.3000000000000044E-3</v>
      </c>
      <c r="I202" s="2">
        <v>1.4331249999999999E-2</v>
      </c>
      <c r="J202" s="2">
        <v>1.7363157894736841E-2</v>
      </c>
      <c r="K202" s="2">
        <v>2.0888888888888887E-2</v>
      </c>
      <c r="L202" s="2">
        <v>1.5920900000000002E-2</v>
      </c>
      <c r="M202" s="2">
        <v>1.7997E-3</v>
      </c>
      <c r="N202" s="2">
        <v>3.0061134699437737E-2</v>
      </c>
    </row>
    <row r="203" spans="1:14" x14ac:dyDescent="0.35">
      <c r="A203" s="1">
        <v>40575</v>
      </c>
      <c r="B203" s="2">
        <v>2.0169879518072288E-2</v>
      </c>
      <c r="C203" s="2">
        <v>5.444444444444444E-4</v>
      </c>
      <c r="D203" s="2">
        <v>1.2800000000000001E-2</v>
      </c>
      <c r="E203" s="2">
        <v>2.6000000000000002E-2</v>
      </c>
      <c r="F203" s="2">
        <v>3.6109803921568623E-2</v>
      </c>
      <c r="G203" s="2">
        <v>5.1999999999999998E-3</v>
      </c>
      <c r="H203" s="2">
        <v>1.2929577464788731E-2</v>
      </c>
      <c r="I203" s="2">
        <v>2.7500000000000003E-3</v>
      </c>
      <c r="J203" s="2">
        <v>8.9052631578947373E-3</v>
      </c>
      <c r="K203" s="2">
        <v>1.1605555555555555E-2</v>
      </c>
      <c r="L203" s="2">
        <v>2.9528599999999999E-2</v>
      </c>
      <c r="M203" s="2">
        <v>5.8872999999999998E-3</v>
      </c>
      <c r="N203" s="2">
        <v>3.6770983473126344E-2</v>
      </c>
    </row>
    <row r="204" spans="1:14" x14ac:dyDescent="0.35">
      <c r="A204" s="1">
        <v>40603</v>
      </c>
      <c r="B204" s="2">
        <v>-1.4939759036144577E-4</v>
      </c>
      <c r="C204" s="2">
        <v>2.9716666666666669E-2</v>
      </c>
      <c r="D204" s="2">
        <v>1.5E-3</v>
      </c>
      <c r="E204" s="2">
        <v>-2.76E-2</v>
      </c>
      <c r="F204" s="2">
        <v>-3.9823529411764702E-2</v>
      </c>
      <c r="G204" s="2">
        <v>1.11E-2</v>
      </c>
      <c r="H204" s="2">
        <v>-9.5436619718309856E-3</v>
      </c>
      <c r="I204" s="2">
        <v>-6.3999999999999994E-3</v>
      </c>
      <c r="J204" s="2">
        <v>-3.7526315789473685E-3</v>
      </c>
      <c r="K204" s="2">
        <v>5.5666666666666685E-3</v>
      </c>
      <c r="L204" s="2">
        <v>-5.821E-4</v>
      </c>
      <c r="M204" s="2">
        <v>4.7098000000000001E-3</v>
      </c>
      <c r="N204" s="2">
        <v>4.2594226174360705E-2</v>
      </c>
    </row>
    <row r="205" spans="1:14" x14ac:dyDescent="0.35">
      <c r="A205" s="1">
        <v>40634</v>
      </c>
      <c r="B205" s="2">
        <v>1.9908433734939762E-2</v>
      </c>
      <c r="C205" s="2">
        <v>2.3977777777777775E-2</v>
      </c>
      <c r="D205" s="2">
        <v>2.46E-2</v>
      </c>
      <c r="E205" s="2">
        <v>5.4000000000000006E-2</v>
      </c>
      <c r="F205" s="2">
        <v>7.0372549019607836E-3</v>
      </c>
      <c r="G205" s="2">
        <v>3.3700000000000001E-2</v>
      </c>
      <c r="H205" s="2">
        <v>1.7118309859154929E-2</v>
      </c>
      <c r="I205" s="2">
        <v>1.8374999999999996E-2</v>
      </c>
      <c r="J205" s="2">
        <v>9.8473684210526324E-3</v>
      </c>
      <c r="K205" s="2">
        <v>8.7333333333333343E-3</v>
      </c>
      <c r="L205" s="2">
        <v>4.14881E-2</v>
      </c>
      <c r="M205" s="2">
        <v>3.0995200000000001E-2</v>
      </c>
      <c r="N205" s="2">
        <v>4.317174205610385E-2</v>
      </c>
    </row>
    <row r="206" spans="1:14" x14ac:dyDescent="0.35">
      <c r="A206" s="1">
        <v>40664</v>
      </c>
      <c r="B206" s="2">
        <v>-2.3722891566265062E-2</v>
      </c>
      <c r="C206" s="2">
        <v>-2.4300000000000002E-2</v>
      </c>
      <c r="D206" s="2">
        <v>-6.3E-3</v>
      </c>
      <c r="E206" s="2">
        <v>-4.4400000000000002E-2</v>
      </c>
      <c r="F206" s="2">
        <v>-1.8431372549019604E-4</v>
      </c>
      <c r="G206" s="2">
        <v>-1.03E-2</v>
      </c>
      <c r="H206" s="2">
        <v>-1.3247887323943662E-2</v>
      </c>
      <c r="I206" s="2">
        <v>-6.2562499999999979E-3</v>
      </c>
      <c r="J206" s="2">
        <v>1.7263157894736843E-3</v>
      </c>
      <c r="K206" s="2">
        <v>-4.000000000000001E-3</v>
      </c>
      <c r="L206" s="2">
        <v>-2.0560599999999998E-2</v>
      </c>
      <c r="M206" s="2">
        <v>-7.8450000000000004E-4</v>
      </c>
      <c r="N206" s="2">
        <v>-7.1371711215462208E-2</v>
      </c>
    </row>
    <row r="207" spans="1:14" x14ac:dyDescent="0.35">
      <c r="A207" s="1">
        <v>40695</v>
      </c>
      <c r="B207" s="2">
        <v>-1.4510843373493976E-2</v>
      </c>
      <c r="C207" s="2">
        <v>-4.7499999999999999E-3</v>
      </c>
      <c r="D207" s="2">
        <v>-1.11E-2</v>
      </c>
      <c r="E207" s="2">
        <v>-3.0699999999999998E-2</v>
      </c>
      <c r="F207" s="2">
        <v>-1.7054901960784314E-2</v>
      </c>
      <c r="G207" s="2">
        <v>-2.8999999999999998E-3</v>
      </c>
      <c r="H207" s="2">
        <v>-2.7930985915492961E-2</v>
      </c>
      <c r="I207" s="2">
        <v>-1.0993749999999998E-2</v>
      </c>
      <c r="J207" s="2">
        <v>5.2105263157894738E-4</v>
      </c>
      <c r="K207" s="2">
        <v>-8.6944444444444439E-3</v>
      </c>
      <c r="L207" s="2">
        <v>-1.53683E-2</v>
      </c>
      <c r="M207" s="2">
        <v>7.5829999999999995E-4</v>
      </c>
      <c r="N207" s="2">
        <v>-5.4513001564811689E-2</v>
      </c>
    </row>
    <row r="208" spans="1:14" x14ac:dyDescent="0.35">
      <c r="A208" s="1">
        <v>40725</v>
      </c>
      <c r="B208" s="2">
        <v>-1.8879518072289149E-3</v>
      </c>
      <c r="C208" s="2">
        <v>2.5722222222222226E-2</v>
      </c>
      <c r="D208" s="2">
        <v>2.53E-2</v>
      </c>
      <c r="E208" s="2">
        <v>4.0300000000000002E-2</v>
      </c>
      <c r="F208" s="2">
        <v>5.517647058823529E-3</v>
      </c>
      <c r="G208" s="2">
        <v>-1.8E-3</v>
      </c>
      <c r="H208" s="2">
        <v>-2.163380281690142E-3</v>
      </c>
      <c r="I208" s="2">
        <v>-1.2500000000000033E-4</v>
      </c>
      <c r="J208" s="2">
        <v>5.7578947368421068E-3</v>
      </c>
      <c r="K208" s="2">
        <v>1.0961111111111111E-2</v>
      </c>
      <c r="L208" s="2">
        <v>-1.5958399999999998E-2</v>
      </c>
      <c r="M208" s="2">
        <v>2.0641900000000001E-2</v>
      </c>
      <c r="N208" s="2">
        <v>2.4057108913066557E-2</v>
      </c>
    </row>
    <row r="209" spans="1:14" x14ac:dyDescent="0.35">
      <c r="A209" s="1">
        <v>40756</v>
      </c>
      <c r="B209" s="2">
        <v>-5.2654216867469877E-2</v>
      </c>
      <c r="C209" s="2">
        <v>-5.0244444444444446E-2</v>
      </c>
      <c r="D209" s="2">
        <v>1.9099999999999999E-2</v>
      </c>
      <c r="E209" s="2">
        <v>2.5000000000000001E-3</v>
      </c>
      <c r="F209" s="2">
        <v>-3.2576470588235297E-2</v>
      </c>
      <c r="G209" s="2">
        <v>-8.8999999999999999E-3</v>
      </c>
      <c r="H209" s="2">
        <v>-7.2447887323943666E-2</v>
      </c>
      <c r="I209" s="2">
        <v>-6.7443749999999997E-2</v>
      </c>
      <c r="J209" s="2">
        <v>-3.1315789473684214E-3</v>
      </c>
      <c r="K209" s="2">
        <v>-2.9177777777777778E-2</v>
      </c>
      <c r="L209" s="2">
        <v>-7.2638800000000003E-2</v>
      </c>
      <c r="M209" s="2">
        <v>1.2718700000000001E-2</v>
      </c>
      <c r="N209" s="2">
        <v>-1.8618381800162273E-2</v>
      </c>
    </row>
    <row r="210" spans="1:14" x14ac:dyDescent="0.35">
      <c r="A210" s="1">
        <v>40787</v>
      </c>
      <c r="B210" s="2">
        <v>-5.3797590361445782E-2</v>
      </c>
      <c r="C210" s="2">
        <v>-9.1499999999999998E-2</v>
      </c>
      <c r="D210" s="2">
        <v>-7.000000000000001E-4</v>
      </c>
      <c r="E210" s="2">
        <v>-7.8000000000000005E-3</v>
      </c>
      <c r="F210" s="2">
        <v>-1.8084313725490197E-2</v>
      </c>
      <c r="G210" s="2">
        <v>-2.2200000000000001E-2</v>
      </c>
      <c r="H210" s="2">
        <v>-4.9333802816901418E-2</v>
      </c>
      <c r="I210" s="2">
        <v>-2.6443749999999992E-2</v>
      </c>
      <c r="J210" s="2">
        <v>-1.8578947368421055E-3</v>
      </c>
      <c r="K210" s="2">
        <v>-2.5411111111111117E-2</v>
      </c>
      <c r="L210" s="2">
        <v>-9.4048099999999996E-2</v>
      </c>
      <c r="M210" s="2">
        <v>-2.3107300000000001E-2</v>
      </c>
      <c r="N210" s="2">
        <v>-0.12975324031315838</v>
      </c>
    </row>
    <row r="211" spans="1:14" x14ac:dyDescent="0.35">
      <c r="A211" s="1">
        <v>40817</v>
      </c>
      <c r="B211" s="2">
        <v>6.4306024096385556E-2</v>
      </c>
      <c r="C211" s="2">
        <v>8.0438888888888907E-2</v>
      </c>
      <c r="D211" s="2">
        <v>1.8E-3</v>
      </c>
      <c r="E211" s="2">
        <v>-5.0599999999999999E-2</v>
      </c>
      <c r="F211" s="2">
        <v>4.0143137254901956E-2</v>
      </c>
      <c r="G211" s="2">
        <v>2.76E-2</v>
      </c>
      <c r="H211" s="2">
        <v>5.6723943661971837E-2</v>
      </c>
      <c r="I211" s="2">
        <v>4.9543749999999998E-2</v>
      </c>
      <c r="J211" s="2">
        <v>1.5736842105263161E-3</v>
      </c>
      <c r="K211" s="2">
        <v>3.768888888888889E-2</v>
      </c>
      <c r="L211" s="2">
        <v>0.1074084</v>
      </c>
      <c r="M211" s="2">
        <v>1.33112E-2</v>
      </c>
      <c r="N211" s="2">
        <v>9.3000242075913536E-2</v>
      </c>
    </row>
    <row r="212" spans="1:14" x14ac:dyDescent="0.35">
      <c r="A212" s="1">
        <v>40848</v>
      </c>
      <c r="B212" s="2">
        <v>-2.6945783132530127E-2</v>
      </c>
      <c r="C212" s="2">
        <v>-5.1750000000000004E-2</v>
      </c>
      <c r="D212" s="2">
        <v>-2.9999999999999997E-4</v>
      </c>
      <c r="E212" s="2">
        <v>1.8E-3</v>
      </c>
      <c r="F212" s="2">
        <v>-2.3101960784313726E-2</v>
      </c>
      <c r="G212" s="2">
        <v>8.9999999999999998E-4</v>
      </c>
      <c r="H212" s="2">
        <v>-2.5245070422535217E-2</v>
      </c>
      <c r="I212" s="2">
        <v>-2.9943750000000002E-2</v>
      </c>
      <c r="J212" s="2">
        <v>5.1894736842105268E-3</v>
      </c>
      <c r="K212" s="2">
        <v>-2.0333333333333335E-2</v>
      </c>
      <c r="L212" s="2">
        <v>-2.94367E-2</v>
      </c>
      <c r="M212" s="2">
        <v>-1.7451399999999999E-2</v>
      </c>
      <c r="N212" s="2">
        <v>1.4066128818270931E-2</v>
      </c>
    </row>
    <row r="213" spans="1:14" x14ac:dyDescent="0.35">
      <c r="A213" s="1">
        <v>40878</v>
      </c>
      <c r="B213" s="2">
        <v>-7.5710843373493972E-3</v>
      </c>
      <c r="C213" s="2">
        <v>7.388888888888906E-4</v>
      </c>
      <c r="D213" s="2">
        <v>4.3E-3</v>
      </c>
      <c r="E213" s="2">
        <v>7.9000000000000008E-3</v>
      </c>
      <c r="F213" s="2">
        <v>1.7921568627450979E-2</v>
      </c>
      <c r="G213" s="2">
        <v>-4.8999999999999998E-3</v>
      </c>
      <c r="H213" s="2">
        <v>-7.1197183098591571E-3</v>
      </c>
      <c r="I213" s="2">
        <v>5.9687500000000001E-3</v>
      </c>
      <c r="J213" s="2">
        <v>3.7368421052631582E-3</v>
      </c>
      <c r="K213" s="2">
        <v>5.4055555555555567E-3</v>
      </c>
      <c r="L213" s="2">
        <v>-1.6764000000000002E-3</v>
      </c>
      <c r="M213" s="2">
        <v>6.7432999999999998E-3</v>
      </c>
      <c r="N213" s="2">
        <v>-2.1299768193684638E-2</v>
      </c>
    </row>
    <row r="214" spans="1:14" x14ac:dyDescent="0.35">
      <c r="A214" s="1">
        <v>40909</v>
      </c>
      <c r="B214" s="2">
        <v>4.8910843373493981E-2</v>
      </c>
      <c r="C214" s="2">
        <v>5.4666666666666676E-2</v>
      </c>
      <c r="D214" s="2">
        <v>1.2199999999999999E-2</v>
      </c>
      <c r="E214" s="2">
        <v>1.15E-2</v>
      </c>
      <c r="F214" s="2">
        <v>4.0317647058823528E-2</v>
      </c>
      <c r="G214" s="2">
        <v>1.7000000000000001E-3</v>
      </c>
      <c r="H214" s="2">
        <v>4.2745070422535211E-2</v>
      </c>
      <c r="I214" s="2">
        <v>3.7781250000000002E-2</v>
      </c>
      <c r="J214" s="2">
        <v>1.211578947368421E-2</v>
      </c>
      <c r="K214" s="2">
        <v>3.3761111111111117E-2</v>
      </c>
      <c r="L214" s="2">
        <v>5.8425700000000004E-2</v>
      </c>
      <c r="M214" s="2">
        <v>1.6737500000000002E-2</v>
      </c>
      <c r="N214" s="2">
        <v>2.2077014785172717E-2</v>
      </c>
    </row>
    <row r="215" spans="1:14" x14ac:dyDescent="0.35">
      <c r="A215" s="1">
        <v>40940</v>
      </c>
      <c r="B215" s="2">
        <v>2.3798795180722893E-2</v>
      </c>
      <c r="C215" s="2">
        <v>2.601111111111111E-2</v>
      </c>
      <c r="D215" s="2">
        <v>7.9000000000000008E-3</v>
      </c>
      <c r="E215" s="2">
        <v>1.21E-2</v>
      </c>
      <c r="F215" s="2">
        <v>1.4188235294117642E-2</v>
      </c>
      <c r="G215" s="2">
        <v>1.3300000000000001E-2</v>
      </c>
      <c r="H215" s="2">
        <v>1.0816901408450709E-2</v>
      </c>
      <c r="I215" s="2">
        <v>1.603125E-2</v>
      </c>
      <c r="J215" s="2">
        <v>9.9105263157894738E-3</v>
      </c>
      <c r="K215" s="2">
        <v>1.4283333333333332E-2</v>
      </c>
      <c r="L215" s="2">
        <v>5.0816899999999998E-2</v>
      </c>
      <c r="M215" s="2">
        <v>-6.8019999999999995E-4</v>
      </c>
      <c r="N215" s="2">
        <v>5.886738684611878E-2</v>
      </c>
    </row>
    <row r="216" spans="1:14" x14ac:dyDescent="0.35">
      <c r="A216" s="1">
        <v>40969</v>
      </c>
      <c r="B216" s="2">
        <v>6.1686746987951746E-4</v>
      </c>
      <c r="C216" s="2">
        <v>-2.1077777777777779E-2</v>
      </c>
      <c r="D216" s="2">
        <v>-4.3E-3</v>
      </c>
      <c r="E216" s="2">
        <v>-2.9600000000000001E-2</v>
      </c>
      <c r="F216" s="2">
        <v>-7.2784313725490143E-3</v>
      </c>
      <c r="G216" s="2">
        <v>-1.5E-3</v>
      </c>
      <c r="H216" s="2">
        <v>4.6732394366197196E-3</v>
      </c>
      <c r="I216" s="2">
        <v>1.249375E-2</v>
      </c>
      <c r="J216" s="2">
        <v>7.263157894736842E-3</v>
      </c>
      <c r="K216" s="2">
        <v>-4.3888888888888932E-4</v>
      </c>
      <c r="L216" s="2">
        <v>7.1319999999999995E-3</v>
      </c>
      <c r="M216" s="2">
        <v>-7.2008000000000003E-3</v>
      </c>
      <c r="N216" s="2">
        <v>-2.378302877865977E-2</v>
      </c>
    </row>
    <row r="217" spans="1:14" x14ac:dyDescent="0.35">
      <c r="A217" s="1">
        <v>41000</v>
      </c>
      <c r="B217" s="2">
        <v>-6.5662650602409641E-3</v>
      </c>
      <c r="C217" s="2">
        <v>4.805555555555556E-3</v>
      </c>
      <c r="D217" s="2">
        <v>-2.5000000000000001E-3</v>
      </c>
      <c r="E217" s="2">
        <v>4.3E-3</v>
      </c>
      <c r="F217" s="2">
        <v>-9.7941176470588247E-3</v>
      </c>
      <c r="G217" s="2">
        <v>-4.0999999999999995E-3</v>
      </c>
      <c r="H217" s="2">
        <v>-6.4661971830985909E-3</v>
      </c>
      <c r="I217" s="2">
        <v>-6.1374999999999997E-3</v>
      </c>
      <c r="J217" s="2">
        <v>6.8736842105263166E-3</v>
      </c>
      <c r="K217" s="2">
        <v>6.3055555555555538E-3</v>
      </c>
      <c r="L217" s="2">
        <v>-1.07901E-2</v>
      </c>
      <c r="M217" s="2">
        <v>1.18003E-2</v>
      </c>
      <c r="N217" s="2">
        <v>-5.1460525627659136E-3</v>
      </c>
    </row>
    <row r="218" spans="1:14" x14ac:dyDescent="0.35">
      <c r="A218" s="1">
        <v>41030</v>
      </c>
      <c r="B218" s="2">
        <v>-5.3636144578313255E-2</v>
      </c>
      <c r="C218" s="2">
        <v>-5.3222222222222226E-2</v>
      </c>
      <c r="D218" s="2">
        <v>1.9E-3</v>
      </c>
      <c r="E218" s="2">
        <v>2.3799999999999998E-2</v>
      </c>
      <c r="F218" s="2">
        <v>-1.426078431372549E-2</v>
      </c>
      <c r="G218" s="2">
        <v>-3.1800000000000002E-2</v>
      </c>
      <c r="H218" s="2">
        <v>-1.765211267605634E-2</v>
      </c>
      <c r="I218" s="2">
        <v>-2.0162499999999996E-2</v>
      </c>
      <c r="J218" s="2">
        <v>2.1631578947368417E-3</v>
      </c>
      <c r="K218" s="2">
        <v>-1.8505555555555556E-2</v>
      </c>
      <c r="L218" s="2">
        <v>-8.8762399999999991E-2</v>
      </c>
      <c r="M218" s="2">
        <v>-1.02659E-2</v>
      </c>
      <c r="N218" s="2">
        <v>-0.13900911019131562</v>
      </c>
    </row>
    <row r="219" spans="1:14" x14ac:dyDescent="0.35">
      <c r="A219" s="1">
        <v>41061</v>
      </c>
      <c r="B219" s="2">
        <v>1.3495180722891565E-2</v>
      </c>
      <c r="C219" s="2">
        <v>1.2933333333333335E-2</v>
      </c>
      <c r="D219" s="2">
        <v>-1.37E-2</v>
      </c>
      <c r="E219" s="2">
        <v>-3.56E-2</v>
      </c>
      <c r="F219" s="2">
        <v>1.4541176470588234E-2</v>
      </c>
      <c r="G219" s="2">
        <v>9.300000000000001E-3</v>
      </c>
      <c r="H219" s="2">
        <v>2.8563380281690139E-3</v>
      </c>
      <c r="I219" s="2">
        <v>3.3812500000000001E-3</v>
      </c>
      <c r="J219" s="2">
        <v>7.8736842105263157E-3</v>
      </c>
      <c r="K219" s="2">
        <v>1.1216666666666666E-2</v>
      </c>
      <c r="L219" s="2">
        <v>4.9886100000000003E-2</v>
      </c>
      <c r="M219" s="2">
        <v>4.7799000000000001E-3</v>
      </c>
      <c r="N219" s="2">
        <v>1.1942039534669097E-2</v>
      </c>
    </row>
    <row r="220" spans="1:14" x14ac:dyDescent="0.35">
      <c r="A220" s="1">
        <v>41091</v>
      </c>
      <c r="B220" s="2">
        <v>5.9096385542168686E-3</v>
      </c>
      <c r="C220" s="2">
        <v>1.3838888888888888E-2</v>
      </c>
      <c r="D220" s="2">
        <v>2.1400000000000002E-2</v>
      </c>
      <c r="E220" s="2">
        <v>4.6799999999999994E-2</v>
      </c>
      <c r="F220" s="2">
        <v>1.3692156862745096E-2</v>
      </c>
      <c r="G220" s="2">
        <v>-4.0000000000000001E-3</v>
      </c>
      <c r="H220" s="2">
        <v>1.1157746478873241E-2</v>
      </c>
      <c r="I220" s="2">
        <v>1.6137499999999999E-2</v>
      </c>
      <c r="J220" s="2">
        <v>1.6652631578947374E-2</v>
      </c>
      <c r="K220" s="2">
        <v>1.5911111111111112E-2</v>
      </c>
      <c r="L220" s="2">
        <v>1.4020100000000001E-2</v>
      </c>
      <c r="M220" s="2">
        <v>1.1568199999999999E-2</v>
      </c>
      <c r="N220" s="2">
        <v>6.1786337230616779E-2</v>
      </c>
    </row>
    <row r="221" spans="1:14" x14ac:dyDescent="0.35">
      <c r="A221" s="1">
        <v>41122</v>
      </c>
      <c r="B221" s="2">
        <v>1.7066265060240966E-2</v>
      </c>
      <c r="C221" s="2">
        <v>7.9333333333333339E-3</v>
      </c>
      <c r="D221" s="2">
        <v>3.8E-3</v>
      </c>
      <c r="E221" s="2">
        <v>-1.55E-2</v>
      </c>
      <c r="F221" s="2">
        <v>3.6470588235294196E-4</v>
      </c>
      <c r="G221" s="2">
        <v>1.2500000000000001E-2</v>
      </c>
      <c r="H221" s="2">
        <v>1.3597183098591549E-2</v>
      </c>
      <c r="I221" s="2">
        <v>8.4062500000000023E-3</v>
      </c>
      <c r="J221" s="2">
        <v>9.8842105263157905E-3</v>
      </c>
      <c r="K221" s="2">
        <v>1.3911111111111112E-2</v>
      </c>
      <c r="L221" s="2">
        <v>2.2244700000000003E-2</v>
      </c>
      <c r="M221" s="2">
        <v>8.6350000000000003E-3</v>
      </c>
      <c r="N221" s="2">
        <v>6.1708136409969902E-2</v>
      </c>
    </row>
    <row r="222" spans="1:14" x14ac:dyDescent="0.35">
      <c r="A222" s="1">
        <v>41153</v>
      </c>
      <c r="B222" s="2">
        <v>1.5822891566265065E-2</v>
      </c>
      <c r="C222" s="2">
        <v>2.7427777777777777E-2</v>
      </c>
      <c r="D222" s="2">
        <v>6.0000000000000001E-3</v>
      </c>
      <c r="E222" s="2">
        <v>-1.37E-2</v>
      </c>
      <c r="F222" s="2">
        <v>3.6156862745098041E-3</v>
      </c>
      <c r="G222" s="2">
        <v>5.6000000000000008E-3</v>
      </c>
      <c r="H222" s="2">
        <v>1.8701408450704227E-2</v>
      </c>
      <c r="I222" s="2">
        <v>2.2862499999999997E-2</v>
      </c>
      <c r="J222" s="2">
        <v>1.2726315789473685E-2</v>
      </c>
      <c r="K222" s="2">
        <v>5.8222222222222217E-3</v>
      </c>
      <c r="L222" s="2">
        <v>3.1914400000000002E-2</v>
      </c>
      <c r="M222" s="2">
        <v>1.2191399999999998E-2</v>
      </c>
      <c r="N222" s="2">
        <v>-1.4324502909707758E-2</v>
      </c>
    </row>
    <row r="223" spans="1:14" x14ac:dyDescent="0.35">
      <c r="A223" s="1">
        <v>41183</v>
      </c>
      <c r="B223" s="2">
        <v>-5.7457831325301214E-3</v>
      </c>
      <c r="C223" s="2">
        <v>-3.7333333333333337E-3</v>
      </c>
      <c r="D223" s="2">
        <v>-7.3000000000000001E-3</v>
      </c>
      <c r="E223" s="2">
        <v>-4.6399999999999997E-2</v>
      </c>
      <c r="F223" s="2">
        <v>1.0588235294117648E-3</v>
      </c>
      <c r="G223" s="2">
        <v>-4.1999999999999997E-3</v>
      </c>
      <c r="H223" s="2">
        <v>5.995774647887326E-3</v>
      </c>
      <c r="I223" s="2">
        <v>6.0812500000000007E-3</v>
      </c>
      <c r="J223" s="2">
        <v>8.4947368421052633E-3</v>
      </c>
      <c r="K223" s="2">
        <v>1.6111111111111111E-3</v>
      </c>
      <c r="L223" s="2">
        <v>-6.4078999999999994E-3</v>
      </c>
      <c r="M223" s="2">
        <v>-1.4044999999999999E-3</v>
      </c>
      <c r="N223" s="2">
        <v>-4.1507380642162008E-2</v>
      </c>
    </row>
    <row r="224" spans="1:14" x14ac:dyDescent="0.35">
      <c r="A224" s="1">
        <v>41214</v>
      </c>
      <c r="B224" s="2">
        <v>9.2253012048192778E-3</v>
      </c>
      <c r="C224" s="2">
        <v>1.3916666666666669E-2</v>
      </c>
      <c r="D224" s="2">
        <v>7.1999999999999998E-3</v>
      </c>
      <c r="E224" s="2">
        <v>5.7999999999999996E-3</v>
      </c>
      <c r="F224" s="2">
        <v>1.9117647058823533E-3</v>
      </c>
      <c r="G224" s="2">
        <v>3.9000000000000003E-3</v>
      </c>
      <c r="H224" s="2">
        <v>5.0845070422535243E-4</v>
      </c>
      <c r="I224" s="2">
        <v>-1.7312499999999999E-3</v>
      </c>
      <c r="J224" s="2">
        <v>4.5947368421052634E-3</v>
      </c>
      <c r="K224" s="2">
        <v>1.2566666666666667E-2</v>
      </c>
      <c r="L224" s="2">
        <v>1.3270599999999999E-2</v>
      </c>
      <c r="M224" s="2">
        <v>-1.05E-4</v>
      </c>
      <c r="N224" s="2">
        <v>1.4661980126422851E-2</v>
      </c>
    </row>
    <row r="225" spans="1:14" x14ac:dyDescent="0.35">
      <c r="A225" s="1">
        <v>41244</v>
      </c>
      <c r="B225" s="2">
        <v>1.7540963855421688E-2</v>
      </c>
      <c r="C225" s="2">
        <v>2.8777777777777777E-2</v>
      </c>
      <c r="D225" s="2">
        <v>1.2699999999999999E-2</v>
      </c>
      <c r="E225" s="2">
        <v>1.0800000000000001E-2</v>
      </c>
      <c r="F225" s="2">
        <v>2.4945098039215689E-2</v>
      </c>
      <c r="G225" s="2">
        <v>8.6E-3</v>
      </c>
      <c r="H225" s="2">
        <v>2.6661971830985915E-2</v>
      </c>
      <c r="I225" s="2">
        <v>2.838125E-2</v>
      </c>
      <c r="J225" s="2">
        <v>6.9052631578947381E-3</v>
      </c>
      <c r="K225" s="2">
        <v>1.5138888888888889E-2</v>
      </c>
      <c r="L225" s="2">
        <v>2.3136199999999999E-2</v>
      </c>
      <c r="M225" s="2">
        <v>-3.2935999999999998E-3</v>
      </c>
      <c r="N225" s="2">
        <v>-6.5047007282557192E-3</v>
      </c>
    </row>
    <row r="226" spans="1:14" x14ac:dyDescent="0.35">
      <c r="A226" s="1">
        <v>41275</v>
      </c>
      <c r="B226" s="2">
        <v>3.94144578313253E-2</v>
      </c>
      <c r="C226" s="2">
        <v>3.8661111111111118E-2</v>
      </c>
      <c r="D226" s="2">
        <v>8.8000000000000005E-3</v>
      </c>
      <c r="E226" s="2">
        <v>2.6699999999999998E-2</v>
      </c>
      <c r="F226" s="2">
        <v>2.615294117647058E-2</v>
      </c>
      <c r="G226" s="2">
        <v>1.9900000000000001E-2</v>
      </c>
      <c r="H226" s="2">
        <v>2.21943661971831E-2</v>
      </c>
      <c r="I226" s="2">
        <v>1.5662499999999996E-2</v>
      </c>
      <c r="J226" s="2">
        <v>1.0800000000000001E-2</v>
      </c>
      <c r="K226" s="2">
        <v>2.3422222222222223E-2</v>
      </c>
      <c r="L226" s="2">
        <v>4.6355300000000002E-2</v>
      </c>
      <c r="M226" s="2">
        <v>-9.0957E-3</v>
      </c>
      <c r="N226" s="2">
        <v>4.2651828056726279E-2</v>
      </c>
    </row>
    <row r="227" spans="1:14" x14ac:dyDescent="0.35">
      <c r="A227" s="1">
        <v>41306</v>
      </c>
      <c r="B227" s="2">
        <v>-5.8048192771084353E-3</v>
      </c>
      <c r="C227" s="2">
        <v>-6.6111111111111145E-3</v>
      </c>
      <c r="D227" s="2">
        <v>2.8999999999999998E-3</v>
      </c>
      <c r="E227" s="2">
        <v>-7.7000000000000002E-3</v>
      </c>
      <c r="F227" s="2">
        <v>-2.0684313725490195E-2</v>
      </c>
      <c r="G227" s="2">
        <v>-1.2800000000000001E-2</v>
      </c>
      <c r="H227" s="2">
        <v>-2.3028169014084497E-3</v>
      </c>
      <c r="I227" s="2">
        <v>6.7437500000000006E-3</v>
      </c>
      <c r="J227" s="2">
        <v>4.5999999999999999E-3</v>
      </c>
      <c r="K227" s="2">
        <v>-2.7722222222222237E-3</v>
      </c>
      <c r="L227" s="2">
        <v>2.9639999999999999E-4</v>
      </c>
      <c r="M227" s="2">
        <v>-9.4750000000000008E-3</v>
      </c>
      <c r="N227" s="2">
        <v>-4.4843157220363826E-2</v>
      </c>
    </row>
    <row r="228" spans="1:14" x14ac:dyDescent="0.35">
      <c r="A228" s="1">
        <v>41334</v>
      </c>
      <c r="B228" s="2">
        <v>1.6380722891566266E-2</v>
      </c>
      <c r="C228" s="2">
        <v>5.7333333333333342E-3</v>
      </c>
      <c r="D228" s="2">
        <v>9.7000000000000003E-3</v>
      </c>
      <c r="E228" s="2">
        <v>1.7399999999999999E-2</v>
      </c>
      <c r="F228" s="2">
        <v>1.4790196078431373E-2</v>
      </c>
      <c r="G228" s="2">
        <v>5.0000000000000001E-4</v>
      </c>
      <c r="H228" s="2">
        <v>2.783943661971831E-2</v>
      </c>
      <c r="I228" s="2">
        <v>2.8212499999999998E-2</v>
      </c>
      <c r="J228" s="2">
        <v>6.1631578947368417E-3</v>
      </c>
      <c r="K228" s="2">
        <v>7.1333333333333335E-3</v>
      </c>
      <c r="L228" s="2">
        <v>1.8761799999999999E-2</v>
      </c>
      <c r="M228" s="2">
        <v>-2.5395000000000001E-3</v>
      </c>
      <c r="N228" s="2">
        <v>7.667236813210322E-3</v>
      </c>
    </row>
    <row r="229" spans="1:14" x14ac:dyDescent="0.35">
      <c r="A229" s="1">
        <v>41365</v>
      </c>
      <c r="B229" s="2">
        <v>1.2354216867469878E-2</v>
      </c>
      <c r="C229" s="2">
        <v>2.0361111111111115E-2</v>
      </c>
      <c r="D229" s="2">
        <v>1.77E-2</v>
      </c>
      <c r="E229" s="2">
        <v>3.5000000000000003E-2</v>
      </c>
      <c r="F229" s="2">
        <v>-4.1725490196078425E-3</v>
      </c>
      <c r="G229" s="2">
        <v>1.01E-2</v>
      </c>
      <c r="H229" s="2">
        <v>8.2830985915492983E-3</v>
      </c>
      <c r="I229" s="2">
        <v>8.6750000000000022E-3</v>
      </c>
      <c r="J229" s="2">
        <v>3.2578947368421055E-3</v>
      </c>
      <c r="K229" s="2">
        <v>1.2727777777777779E-2</v>
      </c>
      <c r="L229" s="2">
        <v>2.9240599999999999E-2</v>
      </c>
      <c r="M229" s="2">
        <v>1.3909800000000002E-2</v>
      </c>
      <c r="N229" s="2">
        <v>-4.8456065500765762E-2</v>
      </c>
    </row>
    <row r="230" spans="1:14" x14ac:dyDescent="0.35">
      <c r="A230" s="1">
        <v>41395</v>
      </c>
      <c r="B230" s="2">
        <v>1.1756626506024097E-2</v>
      </c>
      <c r="C230" s="2">
        <v>-9.0777777777777801E-3</v>
      </c>
      <c r="D230" s="2">
        <v>-5.0000000000000001E-4</v>
      </c>
      <c r="E230" s="2">
        <v>-4.9800000000000004E-2</v>
      </c>
      <c r="F230" s="2">
        <v>2.4145098039215687E-2</v>
      </c>
      <c r="G230" s="2">
        <v>4.0000000000000001E-3</v>
      </c>
      <c r="H230" s="2">
        <v>2.7070422535211271E-2</v>
      </c>
      <c r="I230" s="2">
        <v>2.9649999999999999E-2</v>
      </c>
      <c r="J230" s="2">
        <v>-7.3684210526315803E-5</v>
      </c>
      <c r="K230" s="2">
        <v>8.9999999999999965E-4</v>
      </c>
      <c r="L230" s="2">
        <v>-1.9021999999999999E-3</v>
      </c>
      <c r="M230" s="2">
        <v>-2.9730300000000001E-2</v>
      </c>
      <c r="N230" s="2">
        <v>-1.5003161030513447E-2</v>
      </c>
    </row>
    <row r="231" spans="1:14" x14ac:dyDescent="0.35">
      <c r="A231" s="1">
        <v>41426</v>
      </c>
      <c r="B231" s="2">
        <v>-1.0027710843373495E-2</v>
      </c>
      <c r="C231" s="2">
        <v>-3.5888888888888887E-2</v>
      </c>
      <c r="D231" s="2">
        <v>-2.4799999999999999E-2</v>
      </c>
      <c r="E231" s="2">
        <v>-5.4199999999999998E-2</v>
      </c>
      <c r="F231" s="2">
        <v>-1.8960784313725491E-2</v>
      </c>
      <c r="G231" s="2">
        <v>5.6999999999999993E-3</v>
      </c>
      <c r="H231" s="2">
        <v>-2.7722535211267607E-2</v>
      </c>
      <c r="I231" s="2">
        <v>-2.6824999999999998E-2</v>
      </c>
      <c r="J231" s="2">
        <v>-1.2005263157894736E-2</v>
      </c>
      <c r="K231" s="2">
        <v>-1.1716666666666669E-2</v>
      </c>
      <c r="L231" s="2">
        <v>-2.8822100000000003E-2</v>
      </c>
      <c r="M231" s="2">
        <v>-1.1836800000000001E-2</v>
      </c>
      <c r="N231" s="2">
        <v>2.3330707691443385E-3</v>
      </c>
    </row>
    <row r="232" spans="1:14" x14ac:dyDescent="0.35">
      <c r="A232" s="1">
        <v>41456</v>
      </c>
      <c r="B232" s="2">
        <v>2.4784337349397591E-2</v>
      </c>
      <c r="C232" s="2">
        <v>9.0166666666666694E-3</v>
      </c>
      <c r="D232" s="2">
        <v>2.5999999999999999E-3</v>
      </c>
      <c r="E232" s="2">
        <v>-1.06E-2</v>
      </c>
      <c r="F232" s="2">
        <v>1.6019607843137252E-3</v>
      </c>
      <c r="G232" s="2">
        <v>2.0199999999999999E-2</v>
      </c>
      <c r="H232" s="2">
        <v>2.6618309859154931E-2</v>
      </c>
      <c r="I232" s="2">
        <v>2.5306250000000002E-2</v>
      </c>
      <c r="J232" s="2">
        <v>4.5999999999999999E-3</v>
      </c>
      <c r="K232" s="2">
        <v>1.8988888888888888E-2</v>
      </c>
      <c r="L232" s="2">
        <v>4.8193200000000005E-2</v>
      </c>
      <c r="M232" s="2">
        <v>1.2563E-2</v>
      </c>
      <c r="N232" s="2">
        <v>4.7968224223682895E-2</v>
      </c>
    </row>
    <row r="233" spans="1:14" x14ac:dyDescent="0.35">
      <c r="A233" s="1">
        <v>41487</v>
      </c>
      <c r="B233" s="2">
        <v>-1.7367469879518073E-2</v>
      </c>
      <c r="C233" s="2">
        <v>-2.9833333333333331E-3</v>
      </c>
      <c r="D233" s="2">
        <v>-9.1999999999999998E-3</v>
      </c>
      <c r="E233" s="2">
        <v>-2.7699999999999999E-2</v>
      </c>
      <c r="F233" s="2">
        <v>1.4886274509803921E-2</v>
      </c>
      <c r="G233" s="2">
        <v>-1.72E-2</v>
      </c>
      <c r="H233" s="2">
        <v>-6.7309859154929584E-3</v>
      </c>
      <c r="I233" s="2">
        <v>-1.486875E-2</v>
      </c>
      <c r="J233" s="2">
        <v>2.0105263157894735E-3</v>
      </c>
      <c r="K233" s="2">
        <v>-3.4000000000000002E-3</v>
      </c>
      <c r="L233" s="2">
        <v>-2.0413800000000003E-2</v>
      </c>
      <c r="M233" s="2">
        <v>-5.2452000000000002E-3</v>
      </c>
      <c r="N233" s="2">
        <v>3.3202862602843365E-2</v>
      </c>
    </row>
    <row r="234" spans="1:14" x14ac:dyDescent="0.35">
      <c r="A234" s="1">
        <v>41518</v>
      </c>
      <c r="B234" s="2">
        <v>3.4080722891566266E-2</v>
      </c>
      <c r="C234" s="2">
        <v>1.8711111111111112E-2</v>
      </c>
      <c r="D234" s="2">
        <v>8.3999999999999995E-3</v>
      </c>
      <c r="E234" s="2">
        <v>-1.5E-3</v>
      </c>
      <c r="F234" s="2">
        <v>-2.2117647058823532E-3</v>
      </c>
      <c r="G234" s="2">
        <v>9.1000000000000004E-3</v>
      </c>
      <c r="H234" s="2">
        <v>2.0585915492957747E-2</v>
      </c>
      <c r="I234" s="2">
        <v>2.4262499999999999E-2</v>
      </c>
      <c r="J234" s="2">
        <v>5.2578947368421055E-3</v>
      </c>
      <c r="K234" s="2">
        <v>1.9411111111111112E-2</v>
      </c>
      <c r="L234" s="2">
        <v>5.2037399999999998E-2</v>
      </c>
      <c r="M234" s="2">
        <v>2.0557699999999998E-2</v>
      </c>
      <c r="N234" s="2">
        <v>-3.4504931161499969E-2</v>
      </c>
    </row>
    <row r="235" spans="1:14" x14ac:dyDescent="0.35">
      <c r="A235" s="1">
        <v>41548</v>
      </c>
      <c r="B235" s="2">
        <v>2.5195180722891567E-2</v>
      </c>
      <c r="C235" s="2">
        <v>2.2938888888888884E-2</v>
      </c>
      <c r="D235" s="2">
        <v>1.01E-2</v>
      </c>
      <c r="E235" s="2">
        <v>2.9600000000000001E-2</v>
      </c>
      <c r="F235" s="2">
        <v>1.5733333333333332E-2</v>
      </c>
      <c r="G235" s="2">
        <v>1.1699999999999999E-2</v>
      </c>
      <c r="H235" s="2">
        <v>1.4499999999999999E-2</v>
      </c>
      <c r="I235" s="2">
        <v>1.6143750000000002E-2</v>
      </c>
      <c r="J235" s="2">
        <v>6.1526315789473679E-3</v>
      </c>
      <c r="K235" s="2">
        <v>1.9061111111111112E-2</v>
      </c>
      <c r="L235" s="2">
        <v>4.0416999999999995E-2</v>
      </c>
      <c r="M235" s="2">
        <v>9.8265999999999996E-3</v>
      </c>
      <c r="N235" s="2">
        <v>-1.4533798048724593E-2</v>
      </c>
    </row>
    <row r="236" spans="1:14" x14ac:dyDescent="0.35">
      <c r="A236" s="1">
        <v>41579</v>
      </c>
      <c r="B236" s="2">
        <v>1.7086746987951814E-2</v>
      </c>
      <c r="C236" s="2">
        <v>7.183333333333335E-3</v>
      </c>
      <c r="D236" s="2">
        <v>1.03E-2</v>
      </c>
      <c r="E236" s="2">
        <v>2.0899999999999998E-2</v>
      </c>
      <c r="F236" s="2">
        <v>-1.2760784313725489E-2</v>
      </c>
      <c r="G236" s="2">
        <v>2.5899999999999999E-2</v>
      </c>
      <c r="H236" s="2">
        <v>1.7739436619718309E-2</v>
      </c>
      <c r="I236" s="2">
        <v>1.5612500000000001E-2</v>
      </c>
      <c r="J236" s="2">
        <v>4.9421052631578952E-3</v>
      </c>
      <c r="K236" s="2">
        <v>5.0611111111111108E-3</v>
      </c>
      <c r="L236" s="2">
        <v>1.45848E-2</v>
      </c>
      <c r="M236" s="2">
        <v>-8.1859000000000012E-3</v>
      </c>
      <c r="N236" s="2">
        <v>-7.8261886996004518E-3</v>
      </c>
    </row>
    <row r="237" spans="1:14" x14ac:dyDescent="0.35">
      <c r="A237" s="1">
        <v>41609</v>
      </c>
      <c r="B237" s="2">
        <v>1.7897590361445788E-2</v>
      </c>
      <c r="C237" s="2">
        <v>1.3577777777777779E-2</v>
      </c>
      <c r="D237" s="2">
        <v>7.0999999999999995E-3</v>
      </c>
      <c r="E237" s="2">
        <v>1E-3</v>
      </c>
      <c r="F237" s="2">
        <v>1.2509803921568629E-2</v>
      </c>
      <c r="G237" s="2">
        <v>1.3000000000000001E-2</v>
      </c>
      <c r="H237" s="2">
        <v>1.5814084507042254E-2</v>
      </c>
      <c r="I237" s="2">
        <v>2.1593750000000002E-2</v>
      </c>
      <c r="J237" s="2">
        <v>1.631578947368421E-3</v>
      </c>
      <c r="K237" s="2">
        <v>1.9294444444444444E-2</v>
      </c>
      <c r="L237" s="2">
        <v>1.7596199999999999E-2</v>
      </c>
      <c r="M237" s="2">
        <v>-5.9709000000000003E-3</v>
      </c>
      <c r="N237" s="2">
        <v>1.9090359297407048E-2</v>
      </c>
    </row>
    <row r="238" spans="1:14" x14ac:dyDescent="0.35">
      <c r="A238" s="1">
        <v>41640</v>
      </c>
      <c r="B238" s="2">
        <v>-4.6506024096385551E-3</v>
      </c>
      <c r="C238" s="2">
        <v>-3.6505555555555562E-2</v>
      </c>
      <c r="D238" s="2">
        <v>-1.0500000000000001E-2</v>
      </c>
      <c r="E238" s="2">
        <v>-3.4200000000000001E-2</v>
      </c>
      <c r="F238" s="2">
        <v>3.5792156862745096E-2</v>
      </c>
      <c r="G238" s="2">
        <v>8.0000000000000004E-4</v>
      </c>
      <c r="H238" s="2">
        <v>-2.4915492957746479E-3</v>
      </c>
      <c r="I238" s="2">
        <v>-4.6624999999999991E-3</v>
      </c>
      <c r="J238" s="2">
        <v>1.0431578947368422E-2</v>
      </c>
      <c r="K238" s="2">
        <v>4.9111111111111126E-3</v>
      </c>
      <c r="L238" s="2">
        <v>-3.9777399999999997E-2</v>
      </c>
      <c r="M238" s="2">
        <v>1.05732E-2</v>
      </c>
      <c r="N238" s="2">
        <v>-1.6499854344417177E-2</v>
      </c>
    </row>
    <row r="239" spans="1:14" x14ac:dyDescent="0.35">
      <c r="A239" s="1">
        <v>41671</v>
      </c>
      <c r="B239" s="2">
        <v>3.4862650602409638E-2</v>
      </c>
      <c r="C239" s="2">
        <v>3.3688888888888893E-2</v>
      </c>
      <c r="D239" s="2">
        <v>6.8999999999999999E-3</v>
      </c>
      <c r="E239" s="2">
        <v>9.3999999999999986E-3</v>
      </c>
      <c r="F239" s="2">
        <v>-1.7335294117647056E-2</v>
      </c>
      <c r="G239" s="2">
        <v>2.5999999999999999E-3</v>
      </c>
      <c r="H239" s="2">
        <v>3.7547887323943659E-2</v>
      </c>
      <c r="I239" s="2">
        <v>2.9625000000000002E-2</v>
      </c>
      <c r="J239" s="2">
        <v>6.4210526315789471E-3</v>
      </c>
      <c r="K239" s="2">
        <v>1.6433333333333331E-2</v>
      </c>
      <c r="L239" s="2">
        <v>4.8807299999999998E-2</v>
      </c>
      <c r="M239" s="2">
        <v>1.40114E-2</v>
      </c>
      <c r="N239" s="2">
        <v>4.4095751033066684E-2</v>
      </c>
    </row>
    <row r="240" spans="1:14" x14ac:dyDescent="0.35">
      <c r="A240" s="1">
        <v>41699</v>
      </c>
      <c r="B240" s="2">
        <v>-2.0236144578313253E-2</v>
      </c>
      <c r="C240" s="2">
        <v>-2.7933333333333338E-2</v>
      </c>
      <c r="D240" s="2">
        <v>-2.3999999999999998E-3</v>
      </c>
      <c r="E240" s="2">
        <v>-1.8200000000000001E-2</v>
      </c>
      <c r="F240" s="2">
        <v>2.9686274509803925E-3</v>
      </c>
      <c r="G240" s="2">
        <v>-5.8999999999999999E-3</v>
      </c>
      <c r="H240" s="2">
        <v>-1.3204225352112676E-2</v>
      </c>
      <c r="I240" s="2">
        <v>-2.0999999999999994E-3</v>
      </c>
      <c r="J240" s="2">
        <v>3.9684210526315785E-3</v>
      </c>
      <c r="K240" s="2">
        <v>-9.0944444444444449E-3</v>
      </c>
      <c r="L240" s="2">
        <v>4.9791000000000002E-3</v>
      </c>
      <c r="M240" s="2">
        <v>-6.7909999999999997E-4</v>
      </c>
      <c r="N240" s="2">
        <v>1.3967208863737445E-3</v>
      </c>
    </row>
    <row r="241" spans="1:14" x14ac:dyDescent="0.35">
      <c r="A241" s="1">
        <v>41730</v>
      </c>
      <c r="B241" s="2">
        <v>-9.9722891566265057E-3</v>
      </c>
      <c r="C241" s="2">
        <v>-2.1833333333333318E-3</v>
      </c>
      <c r="D241" s="2">
        <v>1E-4</v>
      </c>
      <c r="E241" s="2">
        <v>4.1999999999999997E-3</v>
      </c>
      <c r="F241" s="2">
        <v>4.3568627450980392E-3</v>
      </c>
      <c r="G241" s="2">
        <v>-6.9999999999999993E-3</v>
      </c>
      <c r="H241" s="2">
        <v>9.9436619718309863E-4</v>
      </c>
      <c r="I241" s="2">
        <v>2.40625E-3</v>
      </c>
      <c r="J241" s="2">
        <v>4.4157894736842106E-3</v>
      </c>
      <c r="K241" s="2">
        <v>-4.9611111111111115E-3</v>
      </c>
      <c r="L241" s="2">
        <v>1.0047800000000001E-2</v>
      </c>
      <c r="M241" s="2">
        <v>1.1316600000000001E-2</v>
      </c>
      <c r="N241" s="2">
        <v>7.3887754311349257E-3</v>
      </c>
    </row>
    <row r="242" spans="1:14" x14ac:dyDescent="0.35">
      <c r="A242" s="1">
        <v>41760</v>
      </c>
      <c r="B242" s="2">
        <v>2.030240963855422E-2</v>
      </c>
      <c r="C242" s="2">
        <v>2.1005555555555559E-2</v>
      </c>
      <c r="D242" s="2">
        <v>1.0200000000000001E-2</v>
      </c>
      <c r="E242" s="2">
        <v>3.0899999999999997E-2</v>
      </c>
      <c r="F242" s="2">
        <v>-1.3366666666666667E-2</v>
      </c>
      <c r="G242" s="2">
        <v>-2.7000000000000001E-3</v>
      </c>
      <c r="H242" s="2">
        <v>1.4947887323943664E-2</v>
      </c>
      <c r="I242" s="2">
        <v>2.0575E-2</v>
      </c>
      <c r="J242" s="2">
        <v>4.5052631578947379E-3</v>
      </c>
      <c r="K242" s="2">
        <v>1.4033333333333333E-2</v>
      </c>
      <c r="L242" s="2">
        <v>2.2136699999999999E-2</v>
      </c>
      <c r="M242" s="2">
        <v>5.9225000000000007E-3</v>
      </c>
      <c r="N242" s="2">
        <v>-1.7559116835741957E-3</v>
      </c>
    </row>
    <row r="243" spans="1:14" x14ac:dyDescent="0.35">
      <c r="A243" s="1">
        <v>41791</v>
      </c>
      <c r="B243" s="2">
        <v>9.0759036144578316E-3</v>
      </c>
      <c r="C243" s="2">
        <v>1.0583333333333332E-2</v>
      </c>
      <c r="D243" s="2">
        <v>5.3E-3</v>
      </c>
      <c r="E243" s="2">
        <v>1.54E-2</v>
      </c>
      <c r="F243" s="2">
        <v>5.976470588235294E-3</v>
      </c>
      <c r="G243" s="2">
        <v>6.9999999999999993E-3</v>
      </c>
      <c r="H243" s="2">
        <v>1.900985915492958E-2</v>
      </c>
      <c r="I243" s="2">
        <v>1.3874999999999998E-2</v>
      </c>
      <c r="J243" s="2">
        <v>3.9736842105263159E-3</v>
      </c>
      <c r="K243" s="2">
        <v>2.7888888888888894E-3</v>
      </c>
      <c r="L243" s="2">
        <v>1.9261999999999998E-2</v>
      </c>
      <c r="M243" s="2">
        <v>7.2772000000000002E-3</v>
      </c>
      <c r="N243" s="2">
        <v>2.0949769663936586E-2</v>
      </c>
    </row>
    <row r="244" spans="1:14" x14ac:dyDescent="0.35">
      <c r="A244" s="1">
        <v>41821</v>
      </c>
      <c r="B244" s="2">
        <v>-1.3755421686746989E-2</v>
      </c>
      <c r="C244" s="2">
        <v>1.8166666666666676E-3</v>
      </c>
      <c r="D244" s="2">
        <v>-1E-4</v>
      </c>
      <c r="E244" s="2">
        <v>-1.03E-2</v>
      </c>
      <c r="F244" s="2">
        <v>6.9607843137254894E-4</v>
      </c>
      <c r="G244" s="2">
        <v>-6.9999999999999993E-3</v>
      </c>
      <c r="H244" s="2">
        <v>-1.5090140845070424E-2</v>
      </c>
      <c r="I244" s="2">
        <v>-1.0899999999999998E-2</v>
      </c>
      <c r="J244" s="2">
        <v>2.9473684210526317E-3</v>
      </c>
      <c r="K244" s="2">
        <v>5.5555555555555104E-5</v>
      </c>
      <c r="L244" s="2">
        <v>-1.1826099999999999E-2</v>
      </c>
      <c r="M244" s="2">
        <v>-9.0136999999999995E-3</v>
      </c>
      <c r="N244" s="2">
        <v>-5.4426653571981475E-2</v>
      </c>
    </row>
    <row r="245" spans="1:14" x14ac:dyDescent="0.35">
      <c r="A245" s="1">
        <v>41852</v>
      </c>
      <c r="B245" s="2">
        <v>1.7528915662650604E-2</v>
      </c>
      <c r="C245" s="2">
        <v>2.5555555555555553E-3</v>
      </c>
      <c r="D245" s="2">
        <v>1.1299999999999999E-2</v>
      </c>
      <c r="E245" s="2">
        <v>5.0199999999999995E-2</v>
      </c>
      <c r="F245" s="2">
        <v>-6.0666666666666673E-3</v>
      </c>
      <c r="G245" s="2">
        <v>-2.0000000000000001E-4</v>
      </c>
      <c r="H245" s="2">
        <v>4.0999999999999995E-3</v>
      </c>
      <c r="I245" s="2">
        <v>-6.4312499999999995E-3</v>
      </c>
      <c r="J245" s="2">
        <v>1.7368421052631579E-3</v>
      </c>
      <c r="K245" s="2">
        <v>1.1022222222222223E-2</v>
      </c>
      <c r="L245" s="2">
        <v>2.25005E-2</v>
      </c>
      <c r="M245" s="2">
        <v>5.483E-3</v>
      </c>
      <c r="N245" s="2">
        <v>-1.6531283676603118E-2</v>
      </c>
    </row>
    <row r="246" spans="1:14" x14ac:dyDescent="0.35">
      <c r="A246" s="1">
        <v>41883</v>
      </c>
      <c r="B246" s="2">
        <v>-4.8108433734939757E-3</v>
      </c>
      <c r="C246" s="2">
        <v>7.3888888888888908E-4</v>
      </c>
      <c r="D246" s="2">
        <v>5.4000000000000003E-3</v>
      </c>
      <c r="E246" s="2">
        <v>1.72E-2</v>
      </c>
      <c r="F246" s="2">
        <v>-1.0839215686274509E-2</v>
      </c>
      <c r="G246" s="2">
        <v>-2.8000000000000004E-3</v>
      </c>
      <c r="H246" s="2">
        <v>-1.9785915492957749E-2</v>
      </c>
      <c r="I246" s="2">
        <v>-8.2375E-3</v>
      </c>
      <c r="J246" s="2">
        <v>4.3263157894736842E-3</v>
      </c>
      <c r="K246" s="2">
        <v>1.0383333333333333E-2</v>
      </c>
      <c r="L246" s="2">
        <v>-3.2041899999999998E-2</v>
      </c>
      <c r="M246" s="2">
        <v>-2.7905899999999997E-2</v>
      </c>
      <c r="N246" s="2">
        <v>-6.2128946482811545E-2</v>
      </c>
    </row>
    <row r="247" spans="1:14" x14ac:dyDescent="0.35">
      <c r="A247" s="1">
        <v>41913</v>
      </c>
      <c r="B247" s="2">
        <v>4.8915662650602417E-4</v>
      </c>
      <c r="C247" s="2">
        <v>-1.6100000000000003E-2</v>
      </c>
      <c r="D247" s="2">
        <v>-9.1999999999999998E-3</v>
      </c>
      <c r="E247" s="2">
        <v>1.8100000000000002E-2</v>
      </c>
      <c r="F247" s="2">
        <v>-2.8468627450980388E-2</v>
      </c>
      <c r="G247" s="2">
        <v>4.5000000000000005E-3</v>
      </c>
      <c r="H247" s="2">
        <v>-2.4826760563380283E-2</v>
      </c>
      <c r="I247" s="2">
        <v>-2.6687499999999996E-2</v>
      </c>
      <c r="J247" s="2">
        <v>-1.273684210526316E-3</v>
      </c>
      <c r="K247" s="2">
        <v>-1.0616666666666667E-2</v>
      </c>
      <c r="L247" s="2">
        <v>7.2684000000000004E-3</v>
      </c>
      <c r="M247" s="2">
        <v>1.3870000000000001E-4</v>
      </c>
      <c r="N247" s="2">
        <v>-6.1702410640523397E-2</v>
      </c>
    </row>
    <row r="248" spans="1:14" x14ac:dyDescent="0.35">
      <c r="A248" s="1">
        <v>41944</v>
      </c>
      <c r="B248" s="2">
        <v>2.2750602409638557E-2</v>
      </c>
      <c r="C248" s="2">
        <v>2.8105555555555557E-2</v>
      </c>
      <c r="D248" s="2">
        <v>1.6500000000000001E-2</v>
      </c>
      <c r="E248" s="2">
        <v>7.4999999999999997E-2</v>
      </c>
      <c r="F248" s="2">
        <v>1.5237254901960783E-2</v>
      </c>
      <c r="G248" s="2">
        <v>5.6999999999999993E-3</v>
      </c>
      <c r="H248" s="2">
        <v>1.6569014084507044E-2</v>
      </c>
      <c r="I248" s="2">
        <v>1.32125E-2</v>
      </c>
      <c r="J248" s="2">
        <v>2.2631578947368424E-3</v>
      </c>
      <c r="K248" s="2">
        <v>1.8849999999999999E-2</v>
      </c>
      <c r="L248" s="2">
        <v>1.7154700000000002E-2</v>
      </c>
      <c r="M248" s="2">
        <v>-3.6507000000000002E-3</v>
      </c>
      <c r="N248" s="2">
        <v>-0.11563993921003518</v>
      </c>
    </row>
    <row r="249" spans="1:14" x14ac:dyDescent="0.35">
      <c r="A249" s="1">
        <v>41974</v>
      </c>
      <c r="B249" s="2">
        <v>3.4578313253011991E-4</v>
      </c>
      <c r="C249" s="2">
        <v>-4.011111111111112E-3</v>
      </c>
      <c r="D249" s="2">
        <v>-2.5000000000000001E-3</v>
      </c>
      <c r="E249" s="2">
        <v>1.67E-2</v>
      </c>
      <c r="F249" s="2">
        <v>-2.1588235294117644E-2</v>
      </c>
      <c r="G249" s="2">
        <v>-6.8999999999999999E-3</v>
      </c>
      <c r="H249" s="2">
        <v>-9.9929577464788737E-3</v>
      </c>
      <c r="I249" s="2">
        <v>-8.4437499999999999E-3</v>
      </c>
      <c r="J249" s="2">
        <v>-8.4736842105263182E-4</v>
      </c>
      <c r="K249" s="2">
        <v>9.4999999999999902E-4</v>
      </c>
      <c r="L249" s="2">
        <v>-1.88796E-2</v>
      </c>
      <c r="M249" s="2">
        <v>-6.8852999999999996E-3</v>
      </c>
      <c r="N249" s="2">
        <v>-0.14653403854436542</v>
      </c>
    </row>
    <row r="250" spans="1:14" x14ac:dyDescent="0.35">
      <c r="A250" s="1">
        <v>42005</v>
      </c>
      <c r="B250" s="2">
        <v>2.6566265060240968E-3</v>
      </c>
      <c r="C250" s="2">
        <v>8.4277777777777771E-3</v>
      </c>
      <c r="D250" s="2">
        <v>2.69E-2</v>
      </c>
      <c r="E250" s="2">
        <v>6.0199999999999997E-2</v>
      </c>
      <c r="F250" s="2">
        <v>6.9313725490196066E-3</v>
      </c>
      <c r="G250" s="2">
        <v>-3.7000000000000002E-3</v>
      </c>
      <c r="H250" s="2">
        <v>-1.1838028169014084E-2</v>
      </c>
      <c r="I250" s="2">
        <v>-1.3650000000000001E-2</v>
      </c>
      <c r="J250" s="2">
        <v>-8.4894736842105276E-3</v>
      </c>
      <c r="K250" s="2">
        <v>1.4933333333333333E-2</v>
      </c>
      <c r="L250" s="2">
        <v>-1.54112E-2</v>
      </c>
      <c r="M250" s="2">
        <v>-1.5819E-3</v>
      </c>
      <c r="N250" s="2">
        <v>-7.7923533949867299E-2</v>
      </c>
    </row>
    <row r="251" spans="1:14" x14ac:dyDescent="0.35">
      <c r="A251" s="1">
        <v>42036</v>
      </c>
      <c r="B251" s="2">
        <v>2.3402409638554219E-2</v>
      </c>
      <c r="C251" s="2">
        <v>-3.1222222222222228E-3</v>
      </c>
      <c r="D251" s="2">
        <v>4.1999999999999997E-3</v>
      </c>
      <c r="E251" s="2">
        <v>-1.15E-2</v>
      </c>
      <c r="F251" s="2">
        <v>2.0645098039215687E-2</v>
      </c>
      <c r="G251" s="2">
        <v>-1.9E-2</v>
      </c>
      <c r="H251" s="2">
        <v>3.5774647887323943E-2</v>
      </c>
      <c r="I251" s="2">
        <v>2.5125000000000001E-2</v>
      </c>
      <c r="J251" s="2">
        <v>8.215789473684211E-3</v>
      </c>
      <c r="K251" s="2">
        <v>5.3722222222222227E-3</v>
      </c>
      <c r="L251" s="2">
        <v>5.6128900000000002E-2</v>
      </c>
      <c r="M251" s="2">
        <v>-8.0975000000000005E-3</v>
      </c>
      <c r="N251" s="2">
        <v>6.2648426108816921E-2</v>
      </c>
    </row>
    <row r="252" spans="1:14" x14ac:dyDescent="0.35">
      <c r="A252" s="1">
        <v>42064</v>
      </c>
      <c r="B252" s="2">
        <v>-9.1361445783132537E-3</v>
      </c>
      <c r="C252" s="2">
        <v>1.0433333333333334E-2</v>
      </c>
      <c r="D252" s="2">
        <v>1.3000000000000001E-2</v>
      </c>
      <c r="E252" s="2">
        <v>2.4E-2</v>
      </c>
      <c r="F252" s="2">
        <v>-1.4421568627450979E-2</v>
      </c>
      <c r="G252" s="2">
        <v>-2.0999999999999999E-3</v>
      </c>
      <c r="H252" s="2">
        <v>-4.1197183098591545E-3</v>
      </c>
      <c r="I252" s="2">
        <v>-5.5125E-3</v>
      </c>
      <c r="J252" s="2">
        <v>-1.2315789473684212E-3</v>
      </c>
      <c r="K252" s="2">
        <v>1.1783333333333335E-2</v>
      </c>
      <c r="L252" s="2">
        <v>-1.4897000000000001E-2</v>
      </c>
      <c r="M252" s="2">
        <v>-9.6387E-3</v>
      </c>
      <c r="N252" s="2">
        <v>-7.0480783100651853E-2</v>
      </c>
    </row>
    <row r="253" spans="1:14" x14ac:dyDescent="0.35">
      <c r="A253" s="1">
        <v>42095</v>
      </c>
      <c r="B253" s="2">
        <v>6.1927710843373497E-4</v>
      </c>
      <c r="C253" s="2">
        <v>4.3788888888888891E-2</v>
      </c>
      <c r="D253" s="2">
        <v>-7.4999999999999997E-3</v>
      </c>
      <c r="E253" s="2">
        <v>-4.2900000000000001E-2</v>
      </c>
      <c r="F253" s="2">
        <v>5.6123529411764711E-2</v>
      </c>
      <c r="G253" s="2">
        <v>-4.4000000000000003E-3</v>
      </c>
      <c r="H253" s="2">
        <v>1.0501408450704228E-2</v>
      </c>
      <c r="I253" s="2">
        <v>8.3999999999999995E-3</v>
      </c>
      <c r="J253" s="2">
        <v>6.673684210526316E-3</v>
      </c>
      <c r="K253" s="2">
        <v>-3.9444444444444457E-3</v>
      </c>
      <c r="L253" s="2">
        <v>2.9505900000000002E-2</v>
      </c>
      <c r="M253" s="2">
        <v>1.06348E-2</v>
      </c>
      <c r="N253" s="2">
        <v>0.10488047397128164</v>
      </c>
    </row>
    <row r="254" spans="1:14" x14ac:dyDescent="0.35">
      <c r="A254" s="1">
        <v>42125</v>
      </c>
      <c r="B254" s="2">
        <v>2.594457831325301E-2</v>
      </c>
      <c r="C254" s="2">
        <v>-7.9277777777777766E-3</v>
      </c>
      <c r="D254" s="2">
        <v>7.0999999999999995E-3</v>
      </c>
      <c r="E254" s="2">
        <v>-8.3999999999999995E-3</v>
      </c>
      <c r="F254" s="2">
        <v>-1.6033333333333333E-2</v>
      </c>
      <c r="G254" s="2">
        <v>0.01</v>
      </c>
      <c r="H254" s="2">
        <v>8.5000000000000006E-3</v>
      </c>
      <c r="I254" s="2">
        <v>1.6375000000000005E-3</v>
      </c>
      <c r="J254" s="2">
        <v>4.721052631578947E-3</v>
      </c>
      <c r="K254" s="2">
        <v>8.98888888888889E-3</v>
      </c>
      <c r="L254" s="2">
        <v>-5.2819999999999994E-4</v>
      </c>
      <c r="M254" s="2">
        <v>-1.7879100000000002E-2</v>
      </c>
      <c r="N254" s="2">
        <v>-2.007009354242871E-2</v>
      </c>
    </row>
    <row r="255" spans="1:14" x14ac:dyDescent="0.35">
      <c r="A255" s="1">
        <v>42156</v>
      </c>
      <c r="B255" s="2">
        <v>-9.945783132530122E-3</v>
      </c>
      <c r="C255" s="2">
        <v>-3.2688888888888885E-2</v>
      </c>
      <c r="D255" s="2">
        <v>-1.7600000000000001E-2</v>
      </c>
      <c r="E255" s="2">
        <v>-5.8099999999999999E-2</v>
      </c>
      <c r="F255" s="2">
        <v>-1.9701960784313726E-2</v>
      </c>
      <c r="G255" s="2">
        <v>1.55E-2</v>
      </c>
      <c r="H255" s="2">
        <v>-2.093661971830986E-2</v>
      </c>
      <c r="I255" s="2">
        <v>-2.0806249999999998E-2</v>
      </c>
      <c r="J255" s="2">
        <v>-2.4631578947368424E-3</v>
      </c>
      <c r="K255" s="2">
        <v>-8.3611111111111108E-3</v>
      </c>
      <c r="L255" s="2">
        <v>-2.30992E-2</v>
      </c>
      <c r="M255" s="2">
        <v>-4.3798999999999999E-3</v>
      </c>
      <c r="N255" s="2">
        <v>-1.1233206710247942E-3</v>
      </c>
    </row>
    <row r="256" spans="1:14" x14ac:dyDescent="0.35">
      <c r="A256" s="1">
        <v>42186</v>
      </c>
      <c r="B256" s="2">
        <v>1.9255421686746987E-2</v>
      </c>
      <c r="C256" s="2">
        <v>-1.9166666666666662E-2</v>
      </c>
      <c r="D256" s="2">
        <v>1.26E-2</v>
      </c>
      <c r="E256" s="2">
        <v>4.3299999999999998E-2</v>
      </c>
      <c r="F256" s="2">
        <v>-1.3186274509803921E-2</v>
      </c>
      <c r="G256" s="2">
        <v>5.6000000000000008E-3</v>
      </c>
      <c r="H256" s="2">
        <v>7.6E-3</v>
      </c>
      <c r="I256" s="2">
        <v>-4.7000000000000019E-3</v>
      </c>
      <c r="J256" s="2">
        <v>3.2684210526315793E-3</v>
      </c>
      <c r="K256" s="2">
        <v>1.5522222222222224E-2</v>
      </c>
      <c r="L256" s="2">
        <v>9.048500000000001E-3</v>
      </c>
      <c r="M256" s="2">
        <v>2.2404999999999999E-3</v>
      </c>
      <c r="N256" s="2">
        <v>-0.15201068475580823</v>
      </c>
    </row>
    <row r="257" spans="1:14" x14ac:dyDescent="0.35">
      <c r="A257" s="1">
        <v>42217</v>
      </c>
      <c r="B257" s="2">
        <v>-2.6125301204819276E-2</v>
      </c>
      <c r="C257" s="2">
        <v>-3.1905555555555555E-2</v>
      </c>
      <c r="D257" s="2">
        <v>-2.63E-2</v>
      </c>
      <c r="E257" s="2">
        <v>-2.76E-2</v>
      </c>
      <c r="F257" s="2">
        <v>5.2862745098039218E-3</v>
      </c>
      <c r="G257" s="2">
        <v>9.4999999999999998E-3</v>
      </c>
      <c r="H257" s="2">
        <v>-4.031267605633803E-2</v>
      </c>
      <c r="I257" s="2">
        <v>-1.83375E-2</v>
      </c>
      <c r="J257" s="2">
        <v>-5.7894736842105268E-4</v>
      </c>
      <c r="K257" s="2">
        <v>-1.0694444444444446E-2</v>
      </c>
      <c r="L257" s="2">
        <v>-6.8145399999999995E-2</v>
      </c>
      <c r="M257" s="2">
        <v>1.1636000000000001E-3</v>
      </c>
      <c r="N257" s="2">
        <v>2.9910113666264419E-3</v>
      </c>
    </row>
    <row r="258" spans="1:14" x14ac:dyDescent="0.35">
      <c r="A258" s="1">
        <v>42248</v>
      </c>
      <c r="B258" s="2">
        <v>-9.581927710843376E-3</v>
      </c>
      <c r="C258" s="2">
        <v>1.1111111111112585E-5</v>
      </c>
      <c r="D258" s="2">
        <v>-1.5700000000000002E-2</v>
      </c>
      <c r="E258" s="2">
        <v>2.87E-2</v>
      </c>
      <c r="F258" s="2">
        <v>-2.5960784313725492E-3</v>
      </c>
      <c r="G258" s="2">
        <v>6.1999999999999998E-3</v>
      </c>
      <c r="H258" s="2">
        <v>-3.6973239436619718E-2</v>
      </c>
      <c r="I258" s="2">
        <v>-1.3306250000000002E-2</v>
      </c>
      <c r="J258" s="2">
        <v>-4.7157894736842114E-3</v>
      </c>
      <c r="K258" s="2">
        <v>-4.0666666666666672E-3</v>
      </c>
      <c r="L258" s="2">
        <v>-3.5786400000000003E-2</v>
      </c>
      <c r="M258" s="2">
        <v>5.0964000000000001E-3</v>
      </c>
      <c r="N258" s="2">
        <v>-6.5355951555975192E-2</v>
      </c>
    </row>
    <row r="259" spans="1:14" x14ac:dyDescent="0.35">
      <c r="A259" s="1">
        <v>42278</v>
      </c>
      <c r="B259" s="2">
        <v>2.3016867469879517E-2</v>
      </c>
      <c r="C259" s="2">
        <v>4.1305555555555554E-2</v>
      </c>
      <c r="D259" s="2">
        <v>1.29E-2</v>
      </c>
      <c r="E259" s="2">
        <v>-2.4799999999999999E-2</v>
      </c>
      <c r="F259" s="2">
        <v>2.0833333333333332E-2</v>
      </c>
      <c r="G259" s="2">
        <v>-5.8999999999999999E-3</v>
      </c>
      <c r="H259" s="2">
        <v>1.6022535211267605E-2</v>
      </c>
      <c r="I259" s="2">
        <v>3.0187499999999993E-3</v>
      </c>
      <c r="J259" s="2">
        <v>-1.8684210526315791E-3</v>
      </c>
      <c r="K259" s="2">
        <v>2.6444444444444449E-3</v>
      </c>
      <c r="L259" s="2">
        <v>7.8750399999999998E-2</v>
      </c>
      <c r="M259" s="2">
        <v>2.1121999999999998E-3</v>
      </c>
      <c r="N259" s="2">
        <v>2.2917908342543294E-3</v>
      </c>
    </row>
    <row r="260" spans="1:14" x14ac:dyDescent="0.35">
      <c r="A260" s="1">
        <v>42309</v>
      </c>
      <c r="B260" s="2">
        <v>-4.9686746987951808E-3</v>
      </c>
      <c r="C260" s="2">
        <v>-8.6111111111111128E-3</v>
      </c>
      <c r="D260" s="2">
        <v>1.41E-2</v>
      </c>
      <c r="E260" s="2">
        <v>3.73E-2</v>
      </c>
      <c r="F260" s="2">
        <v>-2.3345098039215684E-2</v>
      </c>
      <c r="G260" s="2">
        <v>-1.03E-2</v>
      </c>
      <c r="H260" s="2">
        <v>-1.7050704225352112E-2</v>
      </c>
      <c r="I260" s="2">
        <v>-1.0031249999999999E-2</v>
      </c>
      <c r="J260" s="2">
        <v>9.4736842105263175E-4</v>
      </c>
      <c r="K260" s="2">
        <v>2.9222222222222223E-3</v>
      </c>
      <c r="L260" s="2">
        <v>-7.8122E-3</v>
      </c>
      <c r="M260" s="2">
        <v>-1.6556299999999999E-2</v>
      </c>
      <c r="N260" s="2">
        <v>-9.3936462674582416E-2</v>
      </c>
    </row>
    <row r="261" spans="1:14" x14ac:dyDescent="0.35">
      <c r="A261" s="1">
        <v>42339</v>
      </c>
      <c r="B261" s="2">
        <v>1.253012048192771E-4</v>
      </c>
      <c r="C261" s="2">
        <v>-2.2499999999999998E-3</v>
      </c>
      <c r="D261" s="2">
        <v>-2.0499999999999997E-2</v>
      </c>
      <c r="E261" s="2">
        <v>-2.1899999999999999E-2</v>
      </c>
      <c r="F261" s="2">
        <v>-8.2803921568627478E-3</v>
      </c>
      <c r="G261" s="2">
        <v>1.6E-2</v>
      </c>
      <c r="H261" s="2">
        <v>-1.353098591549296E-2</v>
      </c>
      <c r="I261" s="2">
        <v>-6.8749999999999992E-3</v>
      </c>
      <c r="J261" s="2">
        <v>1.5368421052631579E-3</v>
      </c>
      <c r="K261" s="2">
        <v>2.0222222222222221E-3</v>
      </c>
      <c r="L261" s="2">
        <v>-1.7613699999999999E-2</v>
      </c>
      <c r="M261" s="2">
        <v>5.3154000000000005E-3</v>
      </c>
      <c r="N261" s="2">
        <v>-9.0248381549234591E-2</v>
      </c>
    </row>
    <row r="262" spans="1:14" x14ac:dyDescent="0.35">
      <c r="A262" s="1">
        <v>42370</v>
      </c>
      <c r="B262" s="2">
        <v>-3.3473493975903615E-2</v>
      </c>
      <c r="C262" s="2">
        <v>-4.7449999999999999E-2</v>
      </c>
      <c r="D262" s="2">
        <v>-5.6999999999999993E-3</v>
      </c>
      <c r="E262" s="2">
        <v>4.0199999999999993E-2</v>
      </c>
      <c r="F262" s="2">
        <v>-3.1133333333333332E-2</v>
      </c>
      <c r="G262" s="2">
        <v>-1.1699999999999999E-2</v>
      </c>
      <c r="H262" s="2">
        <v>-3.7507042253521132E-2</v>
      </c>
      <c r="I262" s="2">
        <v>-1.7256250000000001E-2</v>
      </c>
      <c r="J262" s="2">
        <v>-8.0789473684210536E-3</v>
      </c>
      <c r="K262" s="2">
        <v>-7.4833333333333332E-3</v>
      </c>
      <c r="L262" s="2">
        <v>-6.00756E-2</v>
      </c>
      <c r="M262" s="2">
        <v>8.665899999999999E-3</v>
      </c>
      <c r="N262" s="2">
        <v>-5.3092292104153824E-2</v>
      </c>
    </row>
    <row r="263" spans="1:14" x14ac:dyDescent="0.35">
      <c r="A263" s="1">
        <v>42401</v>
      </c>
      <c r="B263" s="2">
        <v>-1.5510843373493977E-2</v>
      </c>
      <c r="C263" s="2">
        <v>1.333333333333337E-3</v>
      </c>
      <c r="D263" s="2">
        <v>-1.55E-2</v>
      </c>
      <c r="E263" s="2">
        <v>3.2300000000000002E-2</v>
      </c>
      <c r="F263" s="2">
        <v>1.7162745098039212E-2</v>
      </c>
      <c r="G263" s="2">
        <v>-7.3000000000000001E-3</v>
      </c>
      <c r="H263" s="2">
        <v>-1.3076056338028172E-2</v>
      </c>
      <c r="I263" s="2">
        <v>-1.0474999999999998E-2</v>
      </c>
      <c r="J263" s="2">
        <v>-1.065263157894737E-2</v>
      </c>
      <c r="K263" s="2">
        <v>-9.7999999999999997E-3</v>
      </c>
      <c r="L263" s="2">
        <v>-6.3219999999999995E-3</v>
      </c>
      <c r="M263" s="2">
        <v>2.2267700000000001E-2</v>
      </c>
      <c r="N263" s="2">
        <v>-2.0312440120218375E-2</v>
      </c>
    </row>
    <row r="264" spans="1:14" x14ac:dyDescent="0.35">
      <c r="A264" s="1">
        <v>42430</v>
      </c>
      <c r="B264" s="2">
        <v>1.1677108433734942E-2</v>
      </c>
      <c r="C264" s="2">
        <v>4.7688888888888892E-2</v>
      </c>
      <c r="D264" s="2">
        <v>-1.2999999999999999E-3</v>
      </c>
      <c r="E264" s="2">
        <v>-2.8300000000000002E-2</v>
      </c>
      <c r="F264" s="2">
        <v>3.4198039215686274E-2</v>
      </c>
      <c r="G264" s="2">
        <v>1.5600000000000001E-2</v>
      </c>
      <c r="H264" s="2">
        <v>1.161830985915493E-2</v>
      </c>
      <c r="I264" s="2">
        <v>1.5431249999999999E-2</v>
      </c>
      <c r="J264" s="2">
        <v>6.7631578947368425E-3</v>
      </c>
      <c r="K264" s="2">
        <v>1.3544444444444446E-2</v>
      </c>
      <c r="L264" s="2">
        <v>7.4797299999999997E-2</v>
      </c>
      <c r="M264" s="2">
        <v>2.7022900000000002E-2</v>
      </c>
      <c r="N264" s="2">
        <v>4.8127736607003313E-2</v>
      </c>
    </row>
    <row r="265" spans="1:14" x14ac:dyDescent="0.35">
      <c r="A265" s="1">
        <v>42461</v>
      </c>
      <c r="B265" s="2">
        <v>-9.8060240963855419E-3</v>
      </c>
      <c r="C265" s="2">
        <v>4.3999999999999985E-3</v>
      </c>
      <c r="D265" s="2">
        <v>2.5000000000000001E-3</v>
      </c>
      <c r="E265" s="2">
        <v>-3.04E-2</v>
      </c>
      <c r="F265" s="2">
        <v>1.2686274509803922E-2</v>
      </c>
      <c r="G265" s="2">
        <v>-8.6999999999999994E-3</v>
      </c>
      <c r="H265" s="2">
        <v>2.2295774647887324E-2</v>
      </c>
      <c r="I265" s="2">
        <v>2.2106250000000004E-2</v>
      </c>
      <c r="J265" s="2">
        <v>1.4636842105263158E-2</v>
      </c>
      <c r="K265" s="2">
        <v>2.6777777777777772E-3</v>
      </c>
      <c r="L265" s="2">
        <v>1.5351500000000001E-2</v>
      </c>
      <c r="M265" s="2">
        <v>1.33013E-2</v>
      </c>
      <c r="N265" s="2">
        <v>9.6583080067188881E-2</v>
      </c>
    </row>
    <row r="266" spans="1:14" x14ac:dyDescent="0.35">
      <c r="A266" s="1">
        <v>42491</v>
      </c>
      <c r="B266" s="2">
        <v>1.8060240963855421E-2</v>
      </c>
      <c r="C266" s="2">
        <v>-7.6222222222222221E-3</v>
      </c>
      <c r="D266" s="2">
        <v>-2.3E-3</v>
      </c>
      <c r="E266" s="2">
        <v>-3.2000000000000001E-2</v>
      </c>
      <c r="F266" s="2">
        <v>-2.8470588235294122E-3</v>
      </c>
      <c r="G266" s="2">
        <v>2.0999999999999999E-3</v>
      </c>
      <c r="H266" s="2">
        <v>7.4042253521126771E-3</v>
      </c>
      <c r="I266" s="2">
        <v>3.3874999999999995E-3</v>
      </c>
      <c r="J266" s="2">
        <v>5.1578947368421046E-4</v>
      </c>
      <c r="K266" s="2">
        <v>1.15E-2</v>
      </c>
      <c r="L266" s="2">
        <v>2.1075E-3</v>
      </c>
      <c r="M266" s="2">
        <v>-1.3415099999999999E-2</v>
      </c>
      <c r="N266" s="2">
        <v>2.1939080531279534E-2</v>
      </c>
    </row>
    <row r="267" spans="1:14" x14ac:dyDescent="0.35">
      <c r="A267" s="1">
        <v>42522</v>
      </c>
      <c r="B267" s="2">
        <v>-2.5356626506024101E-2</v>
      </c>
      <c r="C267" s="2">
        <v>1.1511111111111113E-2</v>
      </c>
      <c r="D267" s="2">
        <v>6.8999999999999999E-3</v>
      </c>
      <c r="E267" s="2">
        <v>4.1900000000000007E-2</v>
      </c>
      <c r="F267" s="2">
        <v>5.4078431372549035E-3</v>
      </c>
      <c r="G267" s="2">
        <v>-2.53E-2</v>
      </c>
      <c r="H267" s="2">
        <v>-1.1871830985915495E-2</v>
      </c>
      <c r="I267" s="2">
        <v>-1.1999999999999999E-2</v>
      </c>
      <c r="J267" s="2">
        <v>-5.3263157894736851E-3</v>
      </c>
      <c r="K267" s="2">
        <v>-5.0444444444444443E-3</v>
      </c>
      <c r="L267" s="2">
        <v>-5.5273000000000006E-3</v>
      </c>
      <c r="M267" s="2">
        <v>2.9202200000000001E-2</v>
      </c>
      <c r="N267" s="2">
        <v>8.012314195777996E-4</v>
      </c>
    </row>
    <row r="268" spans="1:14" x14ac:dyDescent="0.35">
      <c r="A268" s="1">
        <v>42552</v>
      </c>
      <c r="B268" s="2">
        <v>1.9492771084337352E-2</v>
      </c>
      <c r="C268" s="2">
        <v>2.1866666666666663E-2</v>
      </c>
      <c r="D268" s="2">
        <v>2.8999999999999998E-3</v>
      </c>
      <c r="E268" s="2">
        <v>1.61E-2</v>
      </c>
      <c r="F268" s="2">
        <v>2.3639215686274511E-2</v>
      </c>
      <c r="G268" s="2">
        <v>8.6E-3</v>
      </c>
      <c r="H268" s="2">
        <v>2.3654929577464793E-2</v>
      </c>
      <c r="I268" s="2">
        <v>1.9418750000000002E-2</v>
      </c>
      <c r="J268" s="2">
        <v>1.1631578947368422E-2</v>
      </c>
      <c r="K268" s="2">
        <v>1.5250000000000003E-2</v>
      </c>
      <c r="L268" s="2">
        <v>4.33978E-2</v>
      </c>
      <c r="M268" s="2">
        <v>7.5378999999999993E-3</v>
      </c>
      <c r="N268" s="2">
        <v>-0.10057132426160051</v>
      </c>
    </row>
    <row r="269" spans="1:14" x14ac:dyDescent="0.35">
      <c r="A269" s="1">
        <v>42583</v>
      </c>
      <c r="B269" s="2">
        <v>2.6385542168674701E-3</v>
      </c>
      <c r="C269" s="2">
        <v>1.8038888888888892E-2</v>
      </c>
      <c r="D269" s="2">
        <v>1.8E-3</v>
      </c>
      <c r="E269" s="2">
        <v>-3.0899999999999997E-2</v>
      </c>
      <c r="F269" s="2">
        <v>1.0486274509803922E-2</v>
      </c>
      <c r="G269" s="2">
        <v>1E-3</v>
      </c>
      <c r="H269" s="2">
        <v>1.2523943661971832E-2</v>
      </c>
      <c r="I269" s="2">
        <v>9.4499999999999983E-3</v>
      </c>
      <c r="J269" s="2">
        <v>7.4315789473684219E-3</v>
      </c>
      <c r="K269" s="2">
        <v>7.9222222222222211E-3</v>
      </c>
      <c r="L269" s="2">
        <v>3.8501000000000004E-3</v>
      </c>
      <c r="M269" s="2">
        <v>-4.8570999999999996E-3</v>
      </c>
      <c r="N269" s="2">
        <v>1.753601396066512E-2</v>
      </c>
    </row>
    <row r="270" spans="1:14" x14ac:dyDescent="0.35">
      <c r="A270" s="1">
        <v>42614</v>
      </c>
      <c r="B270" s="2">
        <v>6.6506024096385529E-4</v>
      </c>
      <c r="C270" s="2">
        <v>9.1666666666666426E-4</v>
      </c>
      <c r="D270" s="2">
        <v>1.1000000000000001E-3</v>
      </c>
      <c r="E270" s="2">
        <v>-1.72E-2</v>
      </c>
      <c r="F270" s="2">
        <v>8.286274509803921E-3</v>
      </c>
      <c r="G270" s="2">
        <v>6.1999999999999998E-3</v>
      </c>
      <c r="H270" s="2">
        <v>-4.1647887323943674E-3</v>
      </c>
      <c r="I270" s="2">
        <v>4.9000000000000007E-3</v>
      </c>
      <c r="J270" s="2">
        <v>7.4947368421052632E-3</v>
      </c>
      <c r="K270" s="2">
        <v>4.8111111111111106E-3</v>
      </c>
      <c r="L270" s="2">
        <v>6.5629E-3</v>
      </c>
      <c r="M270" s="2">
        <v>5.5059999999999996E-3</v>
      </c>
      <c r="N270" s="2">
        <v>4.0610404713982161E-2</v>
      </c>
    </row>
    <row r="271" spans="1:14" x14ac:dyDescent="0.35">
      <c r="A271" s="1">
        <v>42644</v>
      </c>
      <c r="B271" s="2">
        <v>-1.14710843373494E-2</v>
      </c>
      <c r="C271" s="2">
        <v>3.2000000000000006E-3</v>
      </c>
      <c r="D271" s="2">
        <v>1.5100000000000001E-2</v>
      </c>
      <c r="E271" s="2">
        <v>-4.1700000000000001E-2</v>
      </c>
      <c r="F271" s="2">
        <v>-8.6196078431372541E-3</v>
      </c>
      <c r="G271" s="2">
        <v>-2.7000000000000001E-3</v>
      </c>
      <c r="H271" s="2">
        <v>-1.4943661971830989E-3</v>
      </c>
      <c r="I271" s="2">
        <v>1.3887500000000001E-2</v>
      </c>
      <c r="J271" s="2">
        <v>4.0263157894736843E-3</v>
      </c>
      <c r="K271" s="2">
        <v>-9.0555555555555561E-4</v>
      </c>
      <c r="L271" s="2">
        <v>-1.6733700000000001E-2</v>
      </c>
      <c r="M271" s="2">
        <v>-2.7755100000000001E-2</v>
      </c>
      <c r="N271" s="2">
        <v>-1.5085157860835361E-2</v>
      </c>
    </row>
    <row r="272" spans="1:14" x14ac:dyDescent="0.35">
      <c r="A272" s="1">
        <v>42675</v>
      </c>
      <c r="B272" s="2">
        <v>3.385542168674704E-4</v>
      </c>
      <c r="C272" s="2">
        <v>-8.1833333333333324E-3</v>
      </c>
      <c r="D272" s="2">
        <v>1.9299999999999998E-2</v>
      </c>
      <c r="E272" s="2">
        <v>-1.7399999999999999E-2</v>
      </c>
      <c r="F272" s="2">
        <v>-1.4568627450980392E-3</v>
      </c>
      <c r="G272" s="2">
        <v>-1.89E-2</v>
      </c>
      <c r="H272" s="2">
        <v>1.5819718309859156E-2</v>
      </c>
      <c r="I272" s="2">
        <v>1.0362500000000002E-2</v>
      </c>
      <c r="J272" s="2">
        <v>5.0421052631578946E-3</v>
      </c>
      <c r="K272" s="2">
        <v>-7.611111111111111E-3</v>
      </c>
      <c r="L272" s="2">
        <v>8.0898000000000012E-3</v>
      </c>
      <c r="M272" s="2">
        <v>-3.9731599999999999E-2</v>
      </c>
      <c r="N272" s="2">
        <v>2.5033765055559924E-2</v>
      </c>
    </row>
    <row r="273" spans="1:14" x14ac:dyDescent="0.35">
      <c r="A273" s="1">
        <v>42705</v>
      </c>
      <c r="B273" s="2">
        <v>1.0627710843373495E-2</v>
      </c>
      <c r="C273" s="2">
        <v>-4.9444444444444471E-4</v>
      </c>
      <c r="D273" s="2">
        <v>1.0800000000000001E-2</v>
      </c>
      <c r="E273" s="2">
        <v>2E-3</v>
      </c>
      <c r="F273" s="2">
        <v>8.0313725490196095E-3</v>
      </c>
      <c r="G273" s="2">
        <v>-5.0000000000000001E-3</v>
      </c>
      <c r="H273" s="2">
        <v>1.2830985915492959E-2</v>
      </c>
      <c r="I273" s="2">
        <v>1.4918750000000001E-2</v>
      </c>
      <c r="J273" s="2">
        <v>9.3157894736842113E-3</v>
      </c>
      <c r="K273" s="2">
        <v>2.3966666666666667E-2</v>
      </c>
      <c r="L273" s="2">
        <v>2.19998E-2</v>
      </c>
      <c r="M273" s="2">
        <v>-4.5941999999999997E-3</v>
      </c>
      <c r="N273" s="2">
        <v>4.607512980515098E-2</v>
      </c>
    </row>
    <row r="274" spans="1:14" x14ac:dyDescent="0.35">
      <c r="A274" s="1">
        <v>42736</v>
      </c>
      <c r="B274" s="2">
        <v>1.173253012048193E-2</v>
      </c>
      <c r="C274" s="2">
        <v>3.0383333333333339E-2</v>
      </c>
      <c r="D274" s="2">
        <v>-2.8000000000000004E-3</v>
      </c>
      <c r="E274" s="2">
        <v>-1.4499999999999999E-2</v>
      </c>
      <c r="F274" s="2">
        <v>2.1939215686274511E-2</v>
      </c>
      <c r="G274" s="2">
        <v>2.0099999999999996E-2</v>
      </c>
      <c r="H274" s="2">
        <v>1.3990140845070425E-2</v>
      </c>
      <c r="I274" s="2">
        <v>1.1837499999999999E-2</v>
      </c>
      <c r="J274" s="2">
        <v>9.6263157894736825E-3</v>
      </c>
      <c r="K274" s="2">
        <v>4.9666666666666661E-3</v>
      </c>
      <c r="L274" s="2">
        <v>2.7557399999999999E-2</v>
      </c>
      <c r="M274" s="2">
        <v>1.12738E-2</v>
      </c>
      <c r="N274" s="2">
        <v>-1.4229686064428867E-2</v>
      </c>
    </row>
    <row r="275" spans="1:14" x14ac:dyDescent="0.35">
      <c r="A275" s="1">
        <v>42767</v>
      </c>
      <c r="B275" s="2">
        <v>1.4091566265060243E-2</v>
      </c>
      <c r="C275" s="2">
        <v>5.705555555555554E-3</v>
      </c>
      <c r="D275" s="2">
        <v>3.3E-3</v>
      </c>
      <c r="E275" s="2">
        <v>2.3900000000000001E-2</v>
      </c>
      <c r="F275" s="2">
        <v>9.5705882352941155E-3</v>
      </c>
      <c r="G275" s="2">
        <v>-1.1200000000000002E-2</v>
      </c>
      <c r="H275" s="2">
        <v>9.5563380281690168E-3</v>
      </c>
      <c r="I275" s="2">
        <v>7.5562500000000013E-3</v>
      </c>
      <c r="J275" s="2">
        <v>7.0736842105263162E-3</v>
      </c>
      <c r="K275" s="2">
        <v>9.8055555555555569E-3</v>
      </c>
      <c r="L275" s="2">
        <v>2.8498000000000002E-2</v>
      </c>
      <c r="M275" s="2">
        <v>4.7260999999999996E-3</v>
      </c>
      <c r="N275" s="2">
        <v>2.3211542899640438E-3</v>
      </c>
    </row>
    <row r="276" spans="1:14" x14ac:dyDescent="0.35">
      <c r="A276" s="1">
        <v>42795</v>
      </c>
      <c r="B276" s="2">
        <v>8.5397590361445778E-3</v>
      </c>
      <c r="C276" s="2">
        <v>1.0933333333333335E-2</v>
      </c>
      <c r="D276" s="2">
        <v>1.9E-3</v>
      </c>
      <c r="E276" s="2">
        <v>-1.9099999999999999E-2</v>
      </c>
      <c r="F276" s="2">
        <v>-1.4974509803921567E-2</v>
      </c>
      <c r="G276" s="2">
        <v>1.2500000000000001E-2</v>
      </c>
      <c r="H276" s="2">
        <v>-1.2718309859154932E-3</v>
      </c>
      <c r="I276" s="2">
        <v>-4.45E-3</v>
      </c>
      <c r="J276" s="2">
        <v>6.1473684210526314E-3</v>
      </c>
      <c r="K276" s="2">
        <v>1.0272222222222223E-2</v>
      </c>
      <c r="L276" s="2">
        <v>1.2899799999999999E-2</v>
      </c>
      <c r="M276" s="2">
        <v>1.5367E-3</v>
      </c>
      <c r="N276" s="2">
        <v>-3.9932911902130164E-2</v>
      </c>
    </row>
    <row r="277" spans="1:14" x14ac:dyDescent="0.35">
      <c r="A277" s="1">
        <v>42826</v>
      </c>
      <c r="B277" s="2">
        <v>1.5906024096385543E-2</v>
      </c>
      <c r="C277" s="2">
        <v>1.0977777777777777E-2</v>
      </c>
      <c r="D277" s="2">
        <v>-5.8999999999999999E-3</v>
      </c>
      <c r="E277" s="2">
        <v>-5.4000000000000003E-3</v>
      </c>
      <c r="F277" s="2">
        <v>7.7039215686274514E-3</v>
      </c>
      <c r="G277" s="2">
        <v>1.7000000000000001E-3</v>
      </c>
      <c r="H277" s="2">
        <v>7.270422535211268E-3</v>
      </c>
      <c r="I277" s="2">
        <v>1.565625E-2</v>
      </c>
      <c r="J277" s="2">
        <v>3.5684210526315792E-3</v>
      </c>
      <c r="K277" s="2">
        <v>7.6388888888888886E-3</v>
      </c>
      <c r="L277" s="2">
        <v>1.60468E-2</v>
      </c>
      <c r="M277" s="2">
        <v>1.1271700000000001E-2</v>
      </c>
      <c r="N277" s="2">
        <v>-2.1286911152428641E-2</v>
      </c>
    </row>
    <row r="278" spans="1:14" x14ac:dyDescent="0.35">
      <c r="A278" s="1">
        <v>42856</v>
      </c>
      <c r="B278" s="2">
        <v>1.8053012048192773E-2</v>
      </c>
      <c r="C278" s="2">
        <v>7.1499999999999975E-3</v>
      </c>
      <c r="D278" s="2">
        <v>-4.8999999999999998E-3</v>
      </c>
      <c r="E278" s="2">
        <v>4.3E-3</v>
      </c>
      <c r="F278" s="2">
        <v>-1.0215686274509803E-3</v>
      </c>
      <c r="G278" s="2">
        <v>-2.8000000000000004E-3</v>
      </c>
      <c r="H278" s="2">
        <v>1.1152112676056338E-2</v>
      </c>
      <c r="I278" s="2">
        <v>3.0125000000000013E-3</v>
      </c>
      <c r="J278" s="2">
        <v>9.0684210526315798E-3</v>
      </c>
      <c r="K278" s="2">
        <v>1.7605555555555555E-2</v>
      </c>
      <c r="L278" s="2">
        <v>2.2967100000000001E-2</v>
      </c>
      <c r="M278" s="2">
        <v>1.54746E-2</v>
      </c>
      <c r="N278" s="2">
        <v>-1.5482100958346692E-2</v>
      </c>
    </row>
    <row r="279" spans="1:14" x14ac:dyDescent="0.35">
      <c r="A279" s="1">
        <v>42887</v>
      </c>
      <c r="B279" s="2">
        <v>-5.8734939759036162E-3</v>
      </c>
      <c r="C279" s="2">
        <v>6.9499999999999996E-3</v>
      </c>
      <c r="D279" s="2">
        <v>-6.9999999999999993E-3</v>
      </c>
      <c r="E279" s="2">
        <v>-3.2899999999999999E-2</v>
      </c>
      <c r="F279" s="2">
        <v>-4.198039215686275E-3</v>
      </c>
      <c r="G279" s="2">
        <v>4.7999999999999996E-3</v>
      </c>
      <c r="H279" s="2">
        <v>-1.0259154929577467E-2</v>
      </c>
      <c r="I279" s="2">
        <v>-2.2125000000000009E-3</v>
      </c>
      <c r="J279" s="2">
        <v>3.3263157894736842E-3</v>
      </c>
      <c r="K279" s="2">
        <v>-6.5277777777777799E-3</v>
      </c>
      <c r="L279" s="2">
        <v>4.9617000000000003E-3</v>
      </c>
      <c r="M279" s="2">
        <v>-8.7749999999999992E-4</v>
      </c>
      <c r="N279" s="2">
        <v>-1.9404320839906671E-2</v>
      </c>
    </row>
    <row r="280" spans="1:14" x14ac:dyDescent="0.35">
      <c r="A280" s="1">
        <v>42917</v>
      </c>
      <c r="B280" s="2">
        <v>2.3280722891566265E-2</v>
      </c>
      <c r="C280" s="2">
        <v>2.6466666666666663E-2</v>
      </c>
      <c r="D280" s="2">
        <v>1.34E-2</v>
      </c>
      <c r="E280" s="2">
        <v>1.29E-2</v>
      </c>
      <c r="F280" s="2">
        <v>2.5554901960784311E-2</v>
      </c>
      <c r="G280" s="2">
        <v>3.4700000000000002E-2</v>
      </c>
      <c r="H280" s="2">
        <v>1.9302816901408452E-2</v>
      </c>
      <c r="I280" s="2">
        <v>1.02875E-2</v>
      </c>
      <c r="J280" s="2">
        <v>8.9684210526315786E-3</v>
      </c>
      <c r="K280" s="2">
        <v>1.0888888888888889E-2</v>
      </c>
      <c r="L280" s="2">
        <v>2.83103E-2</v>
      </c>
      <c r="M280" s="2">
        <v>1.6813100000000001E-2</v>
      </c>
      <c r="N280" s="2">
        <v>4.4827737112369745E-2</v>
      </c>
    </row>
    <row r="281" spans="1:14" x14ac:dyDescent="0.35">
      <c r="A281" s="1">
        <v>42948</v>
      </c>
      <c r="B281" s="2">
        <v>6.1084337349397591E-3</v>
      </c>
      <c r="C281" s="2">
        <v>1.596111111111111E-2</v>
      </c>
      <c r="D281" s="2">
        <v>3.5999999999999999E-3</v>
      </c>
      <c r="E281" s="2">
        <v>2.7699999999999999E-2</v>
      </c>
      <c r="F281" s="2">
        <v>-1.7211764705882353E-2</v>
      </c>
      <c r="G281" s="2">
        <v>9.7000000000000003E-3</v>
      </c>
      <c r="H281" s="2">
        <v>-1.5064788732394365E-2</v>
      </c>
      <c r="I281" s="2">
        <v>-1.0125000000000002E-3</v>
      </c>
      <c r="J281" s="2">
        <v>5.3315789473684224E-3</v>
      </c>
      <c r="K281" s="2">
        <v>7.2833333333333344E-3</v>
      </c>
      <c r="L281" s="2">
        <v>4.3206E-3</v>
      </c>
      <c r="M281" s="2">
        <v>9.9067000000000009E-3</v>
      </c>
      <c r="N281" s="2">
        <v>-7.798783284913526E-3</v>
      </c>
    </row>
    <row r="282" spans="1:14" x14ac:dyDescent="0.35">
      <c r="A282" s="1">
        <v>42979</v>
      </c>
      <c r="B282" s="2">
        <v>1.1915662650602405E-3</v>
      </c>
      <c r="C282" s="2">
        <v>1.5872222222222218E-2</v>
      </c>
      <c r="D282" s="2">
        <v>1.1999999999999999E-3</v>
      </c>
      <c r="E282" s="2">
        <v>-2.6600000000000002E-2</v>
      </c>
      <c r="F282" s="2">
        <v>1.5631372549019609E-2</v>
      </c>
      <c r="G282" s="2">
        <v>-8.0000000000000004E-4</v>
      </c>
      <c r="H282" s="2">
        <v>8.2521126760563383E-3</v>
      </c>
      <c r="I282" s="2">
        <v>9.7687499999999997E-3</v>
      </c>
      <c r="J282" s="2">
        <v>-1.2815789473684209E-2</v>
      </c>
      <c r="K282" s="2">
        <v>-4.6833333333333345E-3</v>
      </c>
      <c r="L282" s="2">
        <v>1.9693799999999997E-2</v>
      </c>
      <c r="M282" s="2">
        <v>-9.0077000000000004E-3</v>
      </c>
      <c r="N282" s="2">
        <v>3.2676180026676258E-2</v>
      </c>
    </row>
    <row r="283" spans="1:14" x14ac:dyDescent="0.35">
      <c r="A283" s="1">
        <v>43009</v>
      </c>
      <c r="B283" s="2">
        <v>2.4207228915662651E-2</v>
      </c>
      <c r="C283" s="2">
        <v>1.8800000000000001E-2</v>
      </c>
      <c r="D283" s="2">
        <v>7.9000000000000008E-3</v>
      </c>
      <c r="E283" s="2">
        <v>4.99E-2</v>
      </c>
      <c r="F283" s="2">
        <v>1.6980392156862737E-3</v>
      </c>
      <c r="G283" s="2">
        <v>-5.8999999999999999E-3</v>
      </c>
      <c r="H283" s="2">
        <v>1.8281690140845069E-3</v>
      </c>
      <c r="I283" s="2">
        <v>4.4000000000000003E-3</v>
      </c>
      <c r="J283" s="2">
        <v>9.2578947368421038E-3</v>
      </c>
      <c r="K283" s="2">
        <v>8.9777777777777772E-3</v>
      </c>
      <c r="L283" s="2">
        <v>2.0995300000000001E-2</v>
      </c>
      <c r="M283" s="2">
        <v>-3.7836999999999997E-3</v>
      </c>
      <c r="N283" s="2">
        <v>3.7469927895759043E-2</v>
      </c>
    </row>
    <row r="284" spans="1:14" x14ac:dyDescent="0.35">
      <c r="A284" s="1">
        <v>43040</v>
      </c>
      <c r="B284" s="2">
        <v>1.3855421686746999E-4</v>
      </c>
      <c r="C284" s="2">
        <v>-3.7222222222222463E-4</v>
      </c>
      <c r="D284" s="2">
        <v>8.0000000000000004E-4</v>
      </c>
      <c r="E284" s="2">
        <v>-8.9999999999999998E-4</v>
      </c>
      <c r="F284" s="2">
        <v>-1.4331372549019606E-2</v>
      </c>
      <c r="G284" s="2">
        <v>-4.4000000000000003E-3</v>
      </c>
      <c r="H284" s="2">
        <v>-4.783098591549296E-3</v>
      </c>
      <c r="I284" s="2">
        <v>-8.9187499999999996E-3</v>
      </c>
      <c r="J284" s="2">
        <v>4.6210526315789476E-3</v>
      </c>
      <c r="K284" s="2">
        <v>-7.0555555555555584E-4</v>
      </c>
      <c r="L284" s="2">
        <v>1.9815900000000001E-2</v>
      </c>
      <c r="M284" s="2">
        <v>1.11053E-2</v>
      </c>
      <c r="N284" s="2">
        <v>1.3726151679534433E-2</v>
      </c>
    </row>
    <row r="285" spans="1:14" x14ac:dyDescent="0.35">
      <c r="A285" s="1">
        <v>43070</v>
      </c>
      <c r="B285" s="2">
        <v>9.2626506024096403E-3</v>
      </c>
      <c r="C285" s="2">
        <v>1.3133333333333335E-2</v>
      </c>
      <c r="D285" s="2">
        <v>9.8999999999999991E-3</v>
      </c>
      <c r="E285" s="2">
        <v>1.6399999999999998E-2</v>
      </c>
      <c r="F285" s="2">
        <v>2.4503921568627449E-2</v>
      </c>
      <c r="G285" s="2">
        <v>2.4E-2</v>
      </c>
      <c r="H285" s="2">
        <v>2.2792957746478874E-2</v>
      </c>
      <c r="I285" s="2">
        <v>2.5887499999999997E-2</v>
      </c>
      <c r="J285" s="2">
        <v>9.3263157894736843E-3</v>
      </c>
      <c r="K285" s="2">
        <v>-7.1333333333333335E-3</v>
      </c>
      <c r="L285" s="2">
        <v>1.6458199999999999E-2</v>
      </c>
      <c r="M285" s="2">
        <v>3.4649000000000004E-3</v>
      </c>
      <c r="N285" s="2">
        <v>4.3178291311037731E-2</v>
      </c>
    </row>
    <row r="286" spans="1:14" x14ac:dyDescent="0.35">
      <c r="A286" s="1">
        <v>43101</v>
      </c>
      <c r="B286" s="2">
        <v>3.5769879518072291E-2</v>
      </c>
      <c r="C286" s="2">
        <v>4.5383333333333331E-2</v>
      </c>
      <c r="D286" s="2">
        <v>3.1300000000000001E-2</v>
      </c>
      <c r="E286" s="2">
        <v>4.6600000000000003E-2</v>
      </c>
      <c r="F286" s="2">
        <v>2.617450980392157E-2</v>
      </c>
      <c r="G286" s="2">
        <v>2.06E-2</v>
      </c>
      <c r="H286" s="2">
        <v>1.6385915492957748E-2</v>
      </c>
      <c r="I286" s="2">
        <v>1.30125E-2</v>
      </c>
      <c r="J286" s="2">
        <v>8.6789473684210517E-3</v>
      </c>
      <c r="K286" s="2">
        <v>4.200555555555556E-2</v>
      </c>
      <c r="L286" s="2">
        <v>5.6624499999999994E-2</v>
      </c>
      <c r="M286" s="2">
        <v>1.1916899999999999E-2</v>
      </c>
      <c r="N286" s="2">
        <v>3.3620460654447286E-2</v>
      </c>
    </row>
    <row r="287" spans="1:14" x14ac:dyDescent="0.35">
      <c r="A287" s="1">
        <v>43132</v>
      </c>
      <c r="B287" s="2">
        <v>-2.9622891566265058E-2</v>
      </c>
      <c r="C287" s="2">
        <v>-3.2633333333333341E-2</v>
      </c>
      <c r="D287" s="2">
        <v>-1.9900000000000001E-2</v>
      </c>
      <c r="E287" s="2">
        <v>-7.4999999999999997E-2</v>
      </c>
      <c r="F287" s="2">
        <v>-3.5721568627450982E-2</v>
      </c>
      <c r="G287" s="2">
        <v>-1.6299999999999999E-2</v>
      </c>
      <c r="H287" s="2">
        <v>-2.5026760563380282E-2</v>
      </c>
      <c r="I287" s="2">
        <v>-1.6825E-2</v>
      </c>
      <c r="J287" s="2">
        <v>3.6473684210526318E-3</v>
      </c>
      <c r="K287" s="2">
        <v>-4.1100000000000005E-2</v>
      </c>
      <c r="L287" s="2">
        <v>-4.1610599999999998E-2</v>
      </c>
      <c r="M287" s="2">
        <v>-8.8732999999999989E-3</v>
      </c>
      <c r="N287" s="2">
        <v>-3.396666882759676E-2</v>
      </c>
    </row>
    <row r="288" spans="1:14" x14ac:dyDescent="0.35">
      <c r="A288" s="1">
        <v>43160</v>
      </c>
      <c r="B288" s="2">
        <v>2.507228915662651E-3</v>
      </c>
      <c r="C288" s="2">
        <v>-7.9444444444444432E-3</v>
      </c>
      <c r="D288" s="2">
        <v>-5.0000000000000001E-3</v>
      </c>
      <c r="E288" s="2">
        <v>-2.7000000000000001E-3</v>
      </c>
      <c r="F288" s="2">
        <v>8.3470588235294123E-3</v>
      </c>
      <c r="G288" s="2">
        <v>3.3E-3</v>
      </c>
      <c r="H288" s="2">
        <v>-2.1140845070422537E-3</v>
      </c>
      <c r="I288" s="2">
        <v>-3.4562500000000006E-3</v>
      </c>
      <c r="J288" s="2">
        <v>4.8473684210526315E-3</v>
      </c>
      <c r="K288" s="2">
        <v>2.1972222222222223E-2</v>
      </c>
      <c r="L288" s="2">
        <v>-2.0807199999999998E-2</v>
      </c>
      <c r="M288" s="2">
        <v>1.0644000000000001E-2</v>
      </c>
      <c r="N288" s="2">
        <v>2.1972757059885543E-2</v>
      </c>
    </row>
    <row r="289" spans="1:14" x14ac:dyDescent="0.35">
      <c r="A289" s="1">
        <v>43191</v>
      </c>
      <c r="B289" s="2">
        <v>3.4987951807228922E-3</v>
      </c>
      <c r="C289" s="2">
        <v>-5.333333333333334E-3</v>
      </c>
      <c r="D289" s="2">
        <v>1.1999999999999999E-3</v>
      </c>
      <c r="E289" s="2">
        <v>-6.0000000000000001E-3</v>
      </c>
      <c r="F289" s="2">
        <v>3.8176470588235293E-3</v>
      </c>
      <c r="G289" s="2">
        <v>5.5000000000000005E-3</v>
      </c>
      <c r="H289" s="2">
        <v>7.7985915492957752E-3</v>
      </c>
      <c r="I289" s="2">
        <v>3.1999999999999997E-3</v>
      </c>
      <c r="J289" s="2">
        <v>3.5368421052631581E-3</v>
      </c>
      <c r="K289" s="2">
        <v>-7.9777777777777798E-3</v>
      </c>
      <c r="L289" s="2">
        <v>1.01142E-2</v>
      </c>
      <c r="M289" s="2">
        <v>-1.6017199999999999E-2</v>
      </c>
      <c r="N289" s="2">
        <v>4.9143243522986789E-2</v>
      </c>
    </row>
    <row r="290" spans="1:14" x14ac:dyDescent="0.35">
      <c r="A290" s="1">
        <v>43221</v>
      </c>
      <c r="B290" s="2">
        <v>4.0253012048192772E-3</v>
      </c>
      <c r="C290" s="2">
        <v>4.8888888888888897E-3</v>
      </c>
      <c r="D290" s="2">
        <v>1.54E-2</v>
      </c>
      <c r="E290" s="2">
        <v>-1.1000000000000001E-2</v>
      </c>
      <c r="F290" s="2">
        <v>-1.2709803921568629E-2</v>
      </c>
      <c r="G290" s="2">
        <v>-1.0700000000000001E-2</v>
      </c>
      <c r="H290" s="2">
        <v>5.6901408450704231E-3</v>
      </c>
      <c r="I290" s="2">
        <v>-2.9375E-3</v>
      </c>
      <c r="J290" s="2">
        <v>-8.505263157894738E-3</v>
      </c>
      <c r="K290" s="2">
        <v>6.1666666666666675E-3</v>
      </c>
      <c r="L290" s="2">
        <v>2.111E-3</v>
      </c>
      <c r="M290" s="2">
        <v>-7.5851999999999994E-3</v>
      </c>
      <c r="N290" s="2">
        <v>1.4369002141347662E-2</v>
      </c>
    </row>
    <row r="291" spans="1:14" x14ac:dyDescent="0.35">
      <c r="A291" s="1">
        <v>43252</v>
      </c>
      <c r="B291" s="2">
        <v>-1.2706024096385542E-2</v>
      </c>
      <c r="C291" s="2">
        <v>-5.4411111111111105E-2</v>
      </c>
      <c r="D291" s="2">
        <v>-3.8E-3</v>
      </c>
      <c r="E291" s="2">
        <v>1.43E-2</v>
      </c>
      <c r="F291" s="2">
        <v>-2.070588235294117E-3</v>
      </c>
      <c r="G291" s="2">
        <v>-1.1000000000000001E-3</v>
      </c>
      <c r="H291" s="2">
        <v>7.0309859154929592E-3</v>
      </c>
      <c r="I291" s="2">
        <v>1.0799999999999999E-2</v>
      </c>
      <c r="J291" s="2">
        <v>2.2052631578947371E-3</v>
      </c>
      <c r="K291" s="2">
        <v>-2.8888888888888882E-4</v>
      </c>
      <c r="L291" s="2">
        <v>-5.0165999999999995E-3</v>
      </c>
      <c r="M291" s="2">
        <v>-4.4463999999999997E-3</v>
      </c>
      <c r="N291" s="2">
        <v>1.3461114598327604E-2</v>
      </c>
    </row>
    <row r="292" spans="1:14" x14ac:dyDescent="0.35">
      <c r="A292" s="1">
        <v>43282</v>
      </c>
      <c r="B292" s="2">
        <v>1.9256626506024097E-2</v>
      </c>
      <c r="C292" s="2">
        <v>1.7133333333333334E-2</v>
      </c>
      <c r="D292" s="2">
        <v>1.9E-3</v>
      </c>
      <c r="E292" s="2">
        <v>-1.1299999999999999E-2</v>
      </c>
      <c r="F292" s="2">
        <v>1.1690196078431371E-2</v>
      </c>
      <c r="G292" s="2">
        <v>0</v>
      </c>
      <c r="H292" s="2">
        <v>6.0774647887323939E-3</v>
      </c>
      <c r="I292" s="2">
        <v>1.0675E-2</v>
      </c>
      <c r="J292" s="2">
        <v>4.3315789473684207E-3</v>
      </c>
      <c r="K292" s="2">
        <v>-5.0333333333333341E-3</v>
      </c>
      <c r="L292" s="2">
        <v>3.0481699999999997E-2</v>
      </c>
      <c r="M292" s="2">
        <v>-1.6695E-3</v>
      </c>
      <c r="N292" s="2">
        <v>-3.5944350740774199E-2</v>
      </c>
    </row>
    <row r="293" spans="1:14" x14ac:dyDescent="0.35">
      <c r="A293" s="1">
        <v>43313</v>
      </c>
      <c r="B293" s="2">
        <v>-2.3265060240963858E-3</v>
      </c>
      <c r="C293" s="2">
        <v>-4.1000000000000002E-2</v>
      </c>
      <c r="D293" s="2">
        <v>-7.3000000000000001E-3</v>
      </c>
      <c r="E293" s="2">
        <v>2.5000000000000001E-2</v>
      </c>
      <c r="F293" s="2">
        <v>-1.0998039215686274E-2</v>
      </c>
      <c r="G293" s="2">
        <v>1.4000000000000002E-3</v>
      </c>
      <c r="H293" s="2">
        <v>-1.380281690140842E-4</v>
      </c>
      <c r="I293" s="2">
        <v>-4.6499999999999996E-3</v>
      </c>
      <c r="J293" s="2">
        <v>2.9368421052631578E-3</v>
      </c>
      <c r="K293" s="2">
        <v>1.1044444444444444E-2</v>
      </c>
      <c r="L293" s="2">
        <v>8.3050999999999993E-3</v>
      </c>
      <c r="M293" s="2">
        <v>1.049E-3</v>
      </c>
      <c r="N293" s="2">
        <v>1.0715684785775224E-2</v>
      </c>
    </row>
    <row r="294" spans="1:14" x14ac:dyDescent="0.35">
      <c r="A294" s="1">
        <v>43344</v>
      </c>
      <c r="B294" s="2">
        <v>6.2048192771084335E-4</v>
      </c>
      <c r="C294" s="2">
        <v>-7.5722222222222232E-3</v>
      </c>
      <c r="D294" s="2">
        <v>3.4999999999999996E-3</v>
      </c>
      <c r="E294" s="2">
        <v>-7.0999999999999995E-3</v>
      </c>
      <c r="F294" s="2">
        <v>2.0517647058823529E-2</v>
      </c>
      <c r="G294" s="2">
        <v>-3.7000000000000002E-3</v>
      </c>
      <c r="H294" s="2">
        <v>2.5450704225352112E-3</v>
      </c>
      <c r="I294" s="2">
        <v>-2.5125E-3</v>
      </c>
      <c r="J294" s="2">
        <v>2.0526315789473684E-3</v>
      </c>
      <c r="K294" s="2">
        <v>5.7499999999999999E-3</v>
      </c>
      <c r="L294" s="2">
        <v>4.7612000000000002E-3</v>
      </c>
      <c r="M294" s="2">
        <v>-8.6204000000000003E-3</v>
      </c>
      <c r="N294" s="2">
        <v>3.8535148932850927E-2</v>
      </c>
    </row>
    <row r="295" spans="1:14" x14ac:dyDescent="0.35">
      <c r="A295" s="1">
        <v>43374</v>
      </c>
      <c r="B295" s="2">
        <v>-5.40987951807229E-2</v>
      </c>
      <c r="C295" s="2">
        <v>-3.0127777777777774E-2</v>
      </c>
      <c r="D295" s="2">
        <v>-1.38E-2</v>
      </c>
      <c r="E295" s="2">
        <v>-3.4799999999999998E-2</v>
      </c>
      <c r="F295" s="2">
        <v>-3.5417647058823526E-2</v>
      </c>
      <c r="G295" s="2">
        <v>-2.0899999999999998E-2</v>
      </c>
      <c r="H295" s="2">
        <v>-3.9249295774647891E-2</v>
      </c>
      <c r="I295" s="2">
        <v>-1.3375E-2</v>
      </c>
      <c r="J295" s="2">
        <v>-2.6368421052631579E-3</v>
      </c>
      <c r="K295" s="2">
        <v>-2.8761111111111112E-2</v>
      </c>
      <c r="L295" s="2">
        <v>-7.4718800000000002E-2</v>
      </c>
      <c r="M295" s="2">
        <v>-1.1170500000000002E-2</v>
      </c>
      <c r="N295" s="2">
        <v>-6.0210238867537118E-2</v>
      </c>
    </row>
    <row r="296" spans="1:14" x14ac:dyDescent="0.35">
      <c r="A296" s="1">
        <v>43405</v>
      </c>
      <c r="B296" s="2">
        <v>1.122409638554217E-2</v>
      </c>
      <c r="C296" s="2">
        <v>1.8111111111111113E-2</v>
      </c>
      <c r="D296" s="2">
        <v>-6.6E-3</v>
      </c>
      <c r="E296" s="2">
        <v>-9.8999999999999991E-3</v>
      </c>
      <c r="F296" s="2">
        <v>1.0905882352941177E-2</v>
      </c>
      <c r="G296" s="2">
        <v>-4.2999999999999997E-2</v>
      </c>
      <c r="H296" s="2">
        <v>5.3352112676056333E-3</v>
      </c>
      <c r="I296" s="2">
        <v>-3.7500000000000234E-5</v>
      </c>
      <c r="J296" s="2">
        <v>-5.9789473684210524E-3</v>
      </c>
      <c r="K296" s="2">
        <v>-1.1083333333333336E-2</v>
      </c>
      <c r="L296" s="2">
        <v>1.50992E-2</v>
      </c>
      <c r="M296" s="2">
        <v>3.1269999999999996E-3</v>
      </c>
      <c r="N296" s="2">
        <v>-0.11969536907813048</v>
      </c>
    </row>
    <row r="297" spans="1:14" x14ac:dyDescent="0.35">
      <c r="A297" s="1">
        <v>43435</v>
      </c>
      <c r="B297" s="2">
        <v>-2.9986746987951809E-2</v>
      </c>
      <c r="C297" s="2">
        <v>-2.0350000000000004E-2</v>
      </c>
      <c r="D297" s="2">
        <v>3.0000000000000001E-3</v>
      </c>
      <c r="E297" s="2">
        <v>8.0000000000000002E-3</v>
      </c>
      <c r="F297" s="2">
        <v>-3.2964705882352945E-2</v>
      </c>
      <c r="G297" s="2">
        <v>1.54E-2</v>
      </c>
      <c r="H297" s="2">
        <v>-4.2550704225352121E-2</v>
      </c>
      <c r="I297" s="2">
        <v>-2.9081249999999993E-2</v>
      </c>
      <c r="J297" s="2">
        <v>-4.7473684210526312E-3</v>
      </c>
      <c r="K297" s="2">
        <v>-2.4666666666666665E-3</v>
      </c>
      <c r="L297" s="2">
        <v>-7.0030200000000001E-2</v>
      </c>
      <c r="M297" s="2">
        <v>2.0218E-2</v>
      </c>
      <c r="N297" s="2">
        <v>-8.0688340972319181E-2</v>
      </c>
    </row>
    <row r="298" spans="1:14" x14ac:dyDescent="0.35">
      <c r="A298" s="1">
        <v>43466</v>
      </c>
      <c r="B298" s="2">
        <v>4.756867469879518E-2</v>
      </c>
      <c r="C298" s="2">
        <v>5.6861111111111119E-2</v>
      </c>
      <c r="D298" s="2">
        <v>1.06E-2</v>
      </c>
      <c r="E298" s="2">
        <v>-1.84E-2</v>
      </c>
      <c r="F298" s="2">
        <v>7.2992156862745086E-2</v>
      </c>
      <c r="G298" s="2">
        <v>1.41E-2</v>
      </c>
      <c r="H298" s="2">
        <v>4.8318309859154938E-2</v>
      </c>
      <c r="I298" s="2">
        <v>3.0043749999999998E-2</v>
      </c>
      <c r="J298" s="2">
        <v>1.1726315789473685E-2</v>
      </c>
      <c r="K298" s="2">
        <v>1.5611111111111112E-2</v>
      </c>
      <c r="L298" s="2">
        <v>7.9267699999999996E-2</v>
      </c>
      <c r="M298" s="2">
        <v>1.52251E-2</v>
      </c>
      <c r="N298" s="2">
        <v>8.6075137927347778E-2</v>
      </c>
    </row>
    <row r="299" spans="1:14" x14ac:dyDescent="0.35">
      <c r="A299" s="1">
        <v>43497</v>
      </c>
      <c r="B299" s="2">
        <v>1.0239759036144578E-2</v>
      </c>
      <c r="C299" s="2">
        <v>3.8966666666666663E-2</v>
      </c>
      <c r="D299" s="2">
        <v>1E-4</v>
      </c>
      <c r="E299" s="2">
        <v>5.5000000000000005E-3</v>
      </c>
      <c r="F299" s="2">
        <v>-1.6005882352941175E-2</v>
      </c>
      <c r="G299" s="2">
        <v>2.2000000000000001E-3</v>
      </c>
      <c r="H299" s="2">
        <v>1.2523943661971838E-2</v>
      </c>
      <c r="I299" s="2">
        <v>8.8187500000000002E-3</v>
      </c>
      <c r="J299" s="2">
        <v>7.3210526315789469E-3</v>
      </c>
      <c r="K299" s="2">
        <v>7.3388888888888887E-3</v>
      </c>
      <c r="L299" s="2">
        <v>2.7200999999999999E-2</v>
      </c>
      <c r="M299" s="2">
        <v>-5.7559999999999998E-3</v>
      </c>
      <c r="N299" s="2">
        <v>3.742445693348688E-2</v>
      </c>
    </row>
    <row r="300" spans="1:14" x14ac:dyDescent="0.35">
      <c r="A300" s="1">
        <v>43525</v>
      </c>
      <c r="B300" s="2">
        <v>6.4457831325301189E-4</v>
      </c>
      <c r="C300" s="2">
        <v>-8.7222222222222232E-3</v>
      </c>
      <c r="D300" s="2">
        <v>1.5300000000000001E-2</v>
      </c>
      <c r="E300" s="2">
        <v>4.5700000000000005E-2</v>
      </c>
      <c r="F300" s="2">
        <v>2.1372549019607872E-4</v>
      </c>
      <c r="G300" s="2">
        <v>9.0000000000000011E-3</v>
      </c>
      <c r="H300" s="2">
        <v>3.9464788732394354E-3</v>
      </c>
      <c r="I300" s="2">
        <v>-6.7187499999999999E-3</v>
      </c>
      <c r="J300" s="2">
        <v>3.1842105263157898E-3</v>
      </c>
      <c r="K300" s="2">
        <v>1.3833333333333331E-2</v>
      </c>
      <c r="L300" s="2">
        <v>1.31982E-2</v>
      </c>
      <c r="M300" s="2">
        <v>1.25194E-2</v>
      </c>
      <c r="N300" s="2">
        <v>1.5963781567026429E-2</v>
      </c>
    </row>
    <row r="301" spans="1:14" x14ac:dyDescent="0.35">
      <c r="A301" s="1">
        <v>43556</v>
      </c>
      <c r="B301" s="2">
        <v>2.1554216867469882E-2</v>
      </c>
      <c r="C301" s="2">
        <v>1.1666666666666661E-3</v>
      </c>
      <c r="D301" s="2">
        <v>1.3999999999999999E-2</v>
      </c>
      <c r="E301" s="2">
        <v>2.6800000000000001E-2</v>
      </c>
      <c r="F301" s="2">
        <v>1.8882352941176468E-2</v>
      </c>
      <c r="G301" s="2">
        <v>-2.4E-2</v>
      </c>
      <c r="H301" s="2">
        <v>2.3556338028169015E-2</v>
      </c>
      <c r="I301" s="2">
        <v>3.414375E-2</v>
      </c>
      <c r="J301" s="2">
        <v>3.5052631578947366E-3</v>
      </c>
      <c r="K301" s="2">
        <v>9.6999999999999986E-3</v>
      </c>
      <c r="L301" s="2">
        <v>3.42948E-2</v>
      </c>
      <c r="M301" s="2">
        <v>-2.9609999999999997E-3</v>
      </c>
      <c r="N301" s="2">
        <v>2.8093317156222673E-2</v>
      </c>
    </row>
    <row r="302" spans="1:14" x14ac:dyDescent="0.35">
      <c r="A302" s="1">
        <v>43586</v>
      </c>
      <c r="B302" s="2">
        <v>-3.2202409638554218E-2</v>
      </c>
      <c r="C302" s="2">
        <v>-3.3733333333333337E-2</v>
      </c>
      <c r="D302" s="2">
        <v>-8.6999999999999994E-3</v>
      </c>
      <c r="E302" s="2">
        <v>-6.0999999999999995E-3</v>
      </c>
      <c r="F302" s="2">
        <v>-1.7527450980392156E-2</v>
      </c>
      <c r="G302" s="2">
        <v>1.6899999999999998E-2</v>
      </c>
      <c r="H302" s="2">
        <v>-2.3494366197183102E-2</v>
      </c>
      <c r="I302" s="2">
        <v>-3.6837500000000002E-2</v>
      </c>
      <c r="J302" s="2">
        <v>1.8157894736842105E-3</v>
      </c>
      <c r="K302" s="2">
        <v>-4.6000000000000008E-3</v>
      </c>
      <c r="L302" s="2">
        <v>-5.8486299999999998E-2</v>
      </c>
      <c r="M302" s="2">
        <v>1.3541399999999999E-2</v>
      </c>
      <c r="N302" s="2">
        <v>-8.5704389297638614E-2</v>
      </c>
    </row>
    <row r="303" spans="1:14" x14ac:dyDescent="0.35">
      <c r="A303" s="1">
        <v>43617</v>
      </c>
      <c r="B303" s="2">
        <v>2.6761445783132533E-2</v>
      </c>
      <c r="C303" s="2">
        <v>5.9911111111111116E-2</v>
      </c>
      <c r="D303" s="2">
        <v>4.0099999999999997E-2</v>
      </c>
      <c r="E303" s="2">
        <v>2.6200000000000001E-2</v>
      </c>
      <c r="F303" s="2">
        <v>1.2970588235294116E-2</v>
      </c>
      <c r="G303" s="2">
        <v>5.0000000000000001E-3</v>
      </c>
      <c r="H303" s="2">
        <v>2.7391549295774652E-2</v>
      </c>
      <c r="I303" s="2">
        <v>2.3887499999999999E-2</v>
      </c>
      <c r="J303" s="2">
        <v>6.9526315789473691E-3</v>
      </c>
      <c r="K303" s="2">
        <v>1.5294444444444444E-2</v>
      </c>
      <c r="L303" s="2">
        <v>6.5947099999999995E-2</v>
      </c>
      <c r="M303" s="2">
        <v>2.2171699999999999E-2</v>
      </c>
      <c r="N303" s="2">
        <v>4.3350935065500078E-2</v>
      </c>
    </row>
    <row r="304" spans="1:14" x14ac:dyDescent="0.35">
      <c r="A304" s="1">
        <v>43647</v>
      </c>
      <c r="B304" s="2">
        <v>5.0674698795180719E-3</v>
      </c>
      <c r="C304" s="2">
        <v>9.6944444444444448E-3</v>
      </c>
      <c r="D304" s="2">
        <v>9.5999999999999992E-3</v>
      </c>
      <c r="E304" s="2">
        <v>3.5299999999999998E-2</v>
      </c>
      <c r="F304" s="2">
        <v>-9.2176470588235301E-3</v>
      </c>
      <c r="G304" s="2">
        <v>-2.0999999999999999E-3</v>
      </c>
      <c r="H304" s="2">
        <v>-9.4338028169014109E-3</v>
      </c>
      <c r="I304" s="2">
        <v>-2.8368749999999998E-2</v>
      </c>
      <c r="J304" s="2">
        <v>1.0157894736842106E-3</v>
      </c>
      <c r="K304" s="2">
        <v>-3.500000000000001E-4</v>
      </c>
      <c r="L304" s="2">
        <v>3.2741999999999997E-3</v>
      </c>
      <c r="M304" s="2">
        <v>-2.7788000000000001E-3</v>
      </c>
      <c r="N304" s="2">
        <v>-2.1201181002724603E-3</v>
      </c>
    </row>
    <row r="305" spans="1:14" x14ac:dyDescent="0.35">
      <c r="A305" s="1">
        <v>43678</v>
      </c>
      <c r="B305" s="2">
        <v>-7.5192771084337355E-3</v>
      </c>
      <c r="C305" s="2">
        <v>-7.5855555555555565E-2</v>
      </c>
      <c r="D305" s="2">
        <v>3.3E-3</v>
      </c>
      <c r="E305" s="2">
        <v>4.2000000000000003E-2</v>
      </c>
      <c r="F305" s="2">
        <v>-3.4764705882352935E-3</v>
      </c>
      <c r="G305" s="2">
        <v>-4.5999999999999999E-3</v>
      </c>
      <c r="H305" s="2">
        <v>-1.664788732394366E-2</v>
      </c>
      <c r="I305" s="2">
        <v>-1.7356249999999997E-2</v>
      </c>
      <c r="J305" s="2">
        <v>-4.2789473684210532E-3</v>
      </c>
      <c r="K305" s="2">
        <v>8.7722222222222212E-3</v>
      </c>
      <c r="L305" s="2">
        <v>-2.3265899999999999E-2</v>
      </c>
      <c r="M305" s="2">
        <v>2.03349E-2</v>
      </c>
      <c r="N305" s="2">
        <v>-5.7870903957135282E-2</v>
      </c>
    </row>
    <row r="306" spans="1:14" x14ac:dyDescent="0.35">
      <c r="A306" s="1">
        <v>43709</v>
      </c>
      <c r="B306" s="2">
        <v>-4.2168674698795164E-4</v>
      </c>
      <c r="C306" s="2">
        <v>8.3944444444444474E-3</v>
      </c>
      <c r="D306" s="2">
        <v>8.199999999999999E-3</v>
      </c>
      <c r="E306" s="2">
        <v>-4.0399999999999998E-2</v>
      </c>
      <c r="F306" s="2">
        <v>5.1392156862745102E-3</v>
      </c>
      <c r="G306" s="2">
        <v>-1.0700000000000001E-2</v>
      </c>
      <c r="H306" s="2">
        <v>4.3605633802816903E-3</v>
      </c>
      <c r="I306" s="2">
        <v>3.1312499999999973E-3</v>
      </c>
      <c r="J306" s="2">
        <v>6.0000000000000001E-3</v>
      </c>
      <c r="K306" s="2">
        <v>-7.0666666666666673E-3</v>
      </c>
      <c r="L306" s="2">
        <v>2.1500699999999998E-2</v>
      </c>
      <c r="M306" s="2">
        <v>-1.0171600000000001E-2</v>
      </c>
      <c r="N306" s="2">
        <v>1.7340305732793795E-2</v>
      </c>
    </row>
    <row r="307" spans="1:14" x14ac:dyDescent="0.35">
      <c r="A307" s="1">
        <v>43739</v>
      </c>
      <c r="B307" s="2">
        <v>1.663132530120482E-2</v>
      </c>
      <c r="C307" s="2">
        <v>4.8905555555555556E-2</v>
      </c>
      <c r="D307" s="2">
        <v>-5.6999999999999993E-3</v>
      </c>
      <c r="E307" s="2">
        <v>-0.03</v>
      </c>
      <c r="F307" s="2">
        <v>1.3960784313725488E-3</v>
      </c>
      <c r="G307" s="2">
        <v>1.2999999999999999E-3</v>
      </c>
      <c r="H307" s="2">
        <v>-2.3309859154929577E-3</v>
      </c>
      <c r="I307" s="2">
        <v>6.7249999999999992E-3</v>
      </c>
      <c r="J307" s="2">
        <v>6.4473684210526322E-3</v>
      </c>
      <c r="K307" s="2">
        <v>9.8166666666666662E-3</v>
      </c>
      <c r="L307" s="2">
        <v>2.7626899999999999E-2</v>
      </c>
      <c r="M307" s="2">
        <v>6.6590000000000009E-3</v>
      </c>
      <c r="N307" s="2">
        <v>1.2369804596093841E-2</v>
      </c>
    </row>
    <row r="308" spans="1:14" x14ac:dyDescent="0.35">
      <c r="A308" s="1">
        <v>43770</v>
      </c>
      <c r="B308" s="2">
        <v>1.2997590361445785E-2</v>
      </c>
      <c r="C308" s="2">
        <v>-1.2277777777777782E-2</v>
      </c>
      <c r="D308" s="2">
        <v>-1.8E-3</v>
      </c>
      <c r="E308" s="2">
        <v>2.0999999999999999E-3</v>
      </c>
      <c r="F308" s="2">
        <v>1.9143137254901958E-2</v>
      </c>
      <c r="G308" s="2">
        <v>-5.6999999999999993E-3</v>
      </c>
      <c r="H308" s="2">
        <v>9.0450704225352122E-3</v>
      </c>
      <c r="I308" s="2">
        <v>-4.7562500000000001E-3</v>
      </c>
      <c r="J308" s="2">
        <v>4.9263157894736849E-3</v>
      </c>
      <c r="K308" s="2">
        <v>-1.3000000000000002E-3</v>
      </c>
      <c r="L308" s="2">
        <v>2.4839099999999999E-2</v>
      </c>
      <c r="M308" s="2">
        <v>-7.5827000000000004E-3</v>
      </c>
      <c r="N308" s="2">
        <v>-1.2506580933789168E-4</v>
      </c>
    </row>
    <row r="309" spans="1:14" x14ac:dyDescent="0.35">
      <c r="A309" s="1">
        <v>43800</v>
      </c>
      <c r="B309" s="2">
        <v>2.5148192771084339E-2</v>
      </c>
      <c r="C309" s="2">
        <v>5.9149999999999994E-2</v>
      </c>
      <c r="D309" s="2">
        <v>1.5100000000000001E-2</v>
      </c>
      <c r="E309" s="2">
        <v>2.2000000000000001E-3</v>
      </c>
      <c r="F309" s="2">
        <v>3.1968627450980398E-2</v>
      </c>
      <c r="G309" s="2">
        <v>1.5100000000000001E-2</v>
      </c>
      <c r="H309" s="2">
        <v>2.3083098591549299E-2</v>
      </c>
      <c r="I309" s="2">
        <v>1.95625E-2</v>
      </c>
      <c r="J309" s="2">
        <v>1.1736842105263157E-2</v>
      </c>
      <c r="K309" s="2">
        <v>7.6055555555555546E-3</v>
      </c>
      <c r="L309" s="2">
        <v>3.5630999999999996E-2</v>
      </c>
      <c r="M309" s="2">
        <v>5.8316000000000002E-3</v>
      </c>
      <c r="N309" s="2">
        <v>6.7545990603492839E-2</v>
      </c>
    </row>
    <row r="310" spans="1:14" x14ac:dyDescent="0.35">
      <c r="A310" s="1">
        <v>43831</v>
      </c>
      <c r="B310" s="2">
        <v>-1.4249397590361448E-2</v>
      </c>
      <c r="C310" s="2">
        <v>-1.2438888888888888E-2</v>
      </c>
      <c r="D310" s="2">
        <v>0</v>
      </c>
      <c r="E310" s="2">
        <v>1.2500000000000001E-2</v>
      </c>
      <c r="F310" s="2">
        <v>-1.8011764705882352E-2</v>
      </c>
      <c r="G310" s="2">
        <v>-1.1599999999999999E-2</v>
      </c>
      <c r="H310" s="2">
        <v>-5.9845070422535219E-3</v>
      </c>
      <c r="I310" s="2">
        <v>2.7374999999999999E-3</v>
      </c>
      <c r="J310" s="2">
        <v>6.0315789473684208E-3</v>
      </c>
      <c r="K310" s="2">
        <v>1.2366666666666668E-2</v>
      </c>
      <c r="L310" s="2">
        <v>-1.07945E-2</v>
      </c>
      <c r="M310" s="2">
        <v>1.2764899999999999E-2</v>
      </c>
      <c r="N310" s="2">
        <v>-0.11456869150152794</v>
      </c>
    </row>
    <row r="311" spans="1:14" x14ac:dyDescent="0.35">
      <c r="A311" s="1">
        <v>43862</v>
      </c>
      <c r="B311" s="2">
        <v>-3.8140963855421692E-2</v>
      </c>
      <c r="C311" s="2">
        <v>-8.9444444444444458E-3</v>
      </c>
      <c r="D311" s="2">
        <v>-2.0400000000000001E-2</v>
      </c>
      <c r="E311" s="2">
        <v>-1.47E-2</v>
      </c>
      <c r="F311" s="2">
        <v>1.9731372549019608E-2</v>
      </c>
      <c r="G311" s="2">
        <v>-1.06E-2</v>
      </c>
      <c r="H311" s="2">
        <v>-4.040845070422535E-2</v>
      </c>
      <c r="I311" s="2">
        <v>-2.4624999999999998E-2</v>
      </c>
      <c r="J311" s="2">
        <v>1.4578947368421055E-3</v>
      </c>
      <c r="K311" s="2">
        <v>-2.5750000000000002E-2</v>
      </c>
      <c r="L311" s="2">
        <v>-8.0382899999999993E-2</v>
      </c>
      <c r="M311" s="2">
        <v>6.7257999999999997E-3</v>
      </c>
      <c r="N311" s="2">
        <v>-8.7621410330451219E-2</v>
      </c>
    </row>
    <row r="312" spans="1:14" x14ac:dyDescent="0.35">
      <c r="A312" s="1">
        <v>43891</v>
      </c>
      <c r="B312" s="2">
        <v>-8.2518072289156627E-2</v>
      </c>
      <c r="C312" s="2">
        <v>-0.14046111111111112</v>
      </c>
      <c r="D312" s="2">
        <v>-6.1900000000000004E-2</v>
      </c>
      <c r="E312" s="2">
        <v>2.7000000000000001E-3</v>
      </c>
      <c r="F312" s="2">
        <v>-0.13635882352941175</v>
      </c>
      <c r="G312" s="2">
        <v>-3.1200000000000002E-2</v>
      </c>
      <c r="H312" s="2">
        <v>-0.17811830985915497</v>
      </c>
      <c r="I312" s="2">
        <v>-0.15000625000000001</v>
      </c>
      <c r="J312" s="2">
        <v>-6.8615789473684199E-2</v>
      </c>
      <c r="K312" s="2">
        <v>-7.6988888888888898E-2</v>
      </c>
      <c r="L312" s="2">
        <v>-0.1343975</v>
      </c>
      <c r="M312" s="2">
        <v>-2.24064E-2</v>
      </c>
      <c r="N312" s="2">
        <v>-0.34849944189248544</v>
      </c>
    </row>
    <row r="313" spans="1:14" x14ac:dyDescent="0.35">
      <c r="A313" s="1">
        <v>43922</v>
      </c>
      <c r="B313" s="2">
        <v>6.7225301204819274E-2</v>
      </c>
      <c r="C313" s="2">
        <v>9.6049999999999996E-2</v>
      </c>
      <c r="D313" s="2">
        <v>2.87E-2</v>
      </c>
      <c r="E313" s="2">
        <v>-8.8000000000000005E-3</v>
      </c>
      <c r="F313" s="2">
        <v>9.9425490196078437E-2</v>
      </c>
      <c r="G313" s="2">
        <v>1.6399999999999998E-2</v>
      </c>
      <c r="H313" s="2">
        <v>0.11614507042253523</v>
      </c>
      <c r="I313" s="2">
        <v>0.10081875</v>
      </c>
      <c r="J313" s="2">
        <v>-1.667894736842105E-2</v>
      </c>
      <c r="K313" s="2">
        <v>4.5200000000000004E-2</v>
      </c>
      <c r="L313" s="2">
        <v>0.1076309</v>
      </c>
      <c r="M313" s="2">
        <v>1.9633400000000002E-2</v>
      </c>
      <c r="N313" s="2">
        <v>-0.10171761766041666</v>
      </c>
    </row>
    <row r="314" spans="1:14" x14ac:dyDescent="0.35">
      <c r="A314" s="1">
        <v>43952</v>
      </c>
      <c r="B314" s="2">
        <v>4.030843373493976E-2</v>
      </c>
      <c r="C314" s="2">
        <v>1.6650000000000002E-2</v>
      </c>
      <c r="D314" s="2">
        <v>2.1700000000000001E-2</v>
      </c>
      <c r="E314" s="2">
        <v>-5.7999999999999996E-3</v>
      </c>
      <c r="F314" s="2">
        <v>1.7043137254901964E-2</v>
      </c>
      <c r="G314" s="2">
        <v>-1.9E-3</v>
      </c>
      <c r="H314" s="2">
        <v>2.2414084507042256E-2</v>
      </c>
      <c r="I314" s="2">
        <v>-3.0500000000000011E-3</v>
      </c>
      <c r="J314" s="2">
        <v>2.2057894736842106E-2</v>
      </c>
      <c r="K314" s="2">
        <v>2.2883333333333332E-2</v>
      </c>
      <c r="L314" s="2">
        <v>4.4096200000000002E-2</v>
      </c>
      <c r="M314" s="2">
        <v>4.3869999999999994E-3</v>
      </c>
      <c r="N314" s="2">
        <v>0.15163129473750767</v>
      </c>
    </row>
    <row r="315" spans="1:14" x14ac:dyDescent="0.35">
      <c r="A315" s="1">
        <v>43983</v>
      </c>
      <c r="B315" s="2">
        <v>5.0168674698795176E-3</v>
      </c>
      <c r="C315" s="2">
        <v>7.8994444444444437E-2</v>
      </c>
      <c r="D315" s="2">
        <v>-4.5999999999999999E-3</v>
      </c>
      <c r="E315" s="2">
        <v>-1.4499999999999999E-2</v>
      </c>
      <c r="F315" s="2">
        <v>2.2021568627450971E-2</v>
      </c>
      <c r="G315" s="2">
        <v>1.89E-2</v>
      </c>
      <c r="H315" s="2">
        <v>2.1457746478873239E-2</v>
      </c>
      <c r="I315" s="2">
        <v>2.5387499999999997E-2</v>
      </c>
      <c r="J315" s="2">
        <v>2.7052631578947366E-2</v>
      </c>
      <c r="K315" s="2">
        <v>-4.9333333333333338E-3</v>
      </c>
      <c r="L315" s="2">
        <v>3.2387800000000001E-2</v>
      </c>
      <c r="M315" s="2">
        <v>8.8843000000000012E-3</v>
      </c>
      <c r="N315" s="2">
        <v>4.9653638765127378E-2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1B77F-BC5D-4419-B66D-9AF74777ED38}">
  <dimension ref="A1:X321"/>
  <sheetViews>
    <sheetView workbookViewId="0"/>
  </sheetViews>
  <sheetFormatPr defaultRowHeight="14.5" x14ac:dyDescent="0.35"/>
  <cols>
    <col min="4" max="4" width="9.453125" customWidth="1"/>
    <col min="5" max="5" width="10.453125" customWidth="1"/>
    <col min="7" max="7" width="11.1796875" customWidth="1"/>
    <col min="14" max="14" width="13.36328125" customWidth="1"/>
  </cols>
  <sheetData>
    <row r="1" spans="1:24" x14ac:dyDescent="0.35">
      <c r="A1" t="s">
        <v>0</v>
      </c>
      <c r="B1" t="s">
        <v>11</v>
      </c>
      <c r="C1" t="s">
        <v>12</v>
      </c>
      <c r="D1" t="s">
        <v>18</v>
      </c>
      <c r="E1" t="s">
        <v>19</v>
      </c>
      <c r="F1" t="s">
        <v>13</v>
      </c>
      <c r="G1" t="s">
        <v>20</v>
      </c>
      <c r="H1" t="s">
        <v>14</v>
      </c>
      <c r="I1" t="s">
        <v>15</v>
      </c>
      <c r="J1" t="s">
        <v>16</v>
      </c>
      <c r="K1" t="s">
        <v>17</v>
      </c>
      <c r="L1" t="s">
        <v>22</v>
      </c>
      <c r="N1" s="3" t="s">
        <v>41</v>
      </c>
      <c r="O1" t="s">
        <v>11</v>
      </c>
      <c r="P1" t="s">
        <v>12</v>
      </c>
      <c r="Q1" t="s">
        <v>18</v>
      </c>
      <c r="R1" t="s">
        <v>19</v>
      </c>
      <c r="S1" t="s">
        <v>13</v>
      </c>
      <c r="T1" t="s">
        <v>20</v>
      </c>
      <c r="U1" t="s">
        <v>14</v>
      </c>
      <c r="V1" t="s">
        <v>15</v>
      </c>
      <c r="W1" t="s">
        <v>16</v>
      </c>
      <c r="X1" t="s">
        <v>17</v>
      </c>
    </row>
    <row r="2" spans="1:24" x14ac:dyDescent="0.35">
      <c r="A2" s="1">
        <v>34425</v>
      </c>
      <c r="B2" s="2">
        <f>0.5*dataset!B2+0.12*dataset!$L2+0.28*dataset!$M2+0.1*dataset!$N2</f>
        <v>-2.6244430697044676E-3</v>
      </c>
      <c r="C2" s="2">
        <f>0.11*dataset!C2+0.32*dataset!$L2+0.47*dataset!$M2+0.1*dataset!$N2</f>
        <v>9.6202493029553366E-4</v>
      </c>
      <c r="D2" s="2">
        <f>0.5*dataset!D2+0.3*dataset!$L2+0.1*dataset!$M2+0.1*dataset!$N2</f>
        <v>2.5538629302955316E-3</v>
      </c>
      <c r="E2" s="2">
        <f>0.1*dataset!E2+0.32*dataset!$L2+0.48*dataset!$M2+0.1*dataset!$N2</f>
        <v>1.0993976930295532E-2</v>
      </c>
      <c r="F2" s="2">
        <f>0.28*dataset!F2+0.31*dataset!$L2+0.31*dataset!$M2+0.1*dataset!$N2</f>
        <v>3.2148239302955319E-3</v>
      </c>
      <c r="G2" s="2">
        <f>0.1*dataset!G2+0.4*dataset!$L2+0.4*dataset!$M2+0.1*dataset!$N2</f>
        <v>1.2752112930295535E-2</v>
      </c>
      <c r="H2" s="2">
        <f>0.5*dataset!H2+0.21*dataset!$L2+0.19*dataset!$M2+0.1*dataset!$N2</f>
        <v>4.5397099302955327E-3</v>
      </c>
      <c r="I2" s="2">
        <f>0.5*dataset!I2+0.21*dataset!$L2+0.19*dataset!$M2+0.1*dataset!$N2</f>
        <v>4.2897099302955334E-3</v>
      </c>
      <c r="J2" s="2">
        <f>0.13*dataset!J2+0.4*dataset!$L2+0.37*dataset!$M2+0.1*dataset!$N2</f>
        <v>1.2314256930295534E-2</v>
      </c>
      <c r="K2" s="2">
        <f>0.48*dataset!K2+0.32*dataset!$L2+0.1*dataset!$M2+0.1*dataset!$N2</f>
        <v>2.3431800930295531E-2</v>
      </c>
      <c r="L2" s="2">
        <f>0.4*dataset!$L2+0.5*dataset!$M2+0.1*dataset!$N2</f>
        <v>1.2261632930295535E-2</v>
      </c>
    </row>
    <row r="3" spans="1:24" x14ac:dyDescent="0.35">
      <c r="A3" s="1">
        <v>34455</v>
      </c>
      <c r="B3" s="2">
        <f>0.5*dataset!B3+0.12*dataset!$L3+0.28*dataset!$M3+0.1*dataset!$N3</f>
        <v>3.4590220380494958E-3</v>
      </c>
      <c r="C3" s="2">
        <f>0.11*dataset!C3+0.32*dataset!$L3+0.47*dataset!$M3+0.1*dataset!$N3</f>
        <v>-8.4290961950503514E-5</v>
      </c>
      <c r="D3" s="2">
        <f>0.5*dataset!D3+0.3*dataset!$L3+0.1*dataset!$M3+0.1*dataset!$N3</f>
        <v>2.1682010038049496E-2</v>
      </c>
      <c r="E3" s="2">
        <f>0.1*dataset!E3+0.32*dataset!$L3+0.48*dataset!$M3+0.1*dataset!$N3</f>
        <v>1.4224620380494969E-3</v>
      </c>
      <c r="F3" s="2">
        <f>0.28*dataset!F3+0.31*dataset!$L3+0.31*dataset!$M3+0.1*dataset!$N3</f>
        <v>-1.2962579619505039E-3</v>
      </c>
      <c r="G3" s="2">
        <f>0.1*dataset!G3+0.4*dataset!$L3+0.4*dataset!$M3+0.1*dataset!$N3</f>
        <v>1.4737900380494967E-3</v>
      </c>
      <c r="H3" s="2">
        <f>0.5*dataset!H3+0.21*dataset!$L3+0.19*dataset!$M3+0.1*dataset!$N3</f>
        <v>8.9551603804949656E-4</v>
      </c>
      <c r="I3" s="2">
        <f>0.5*dataset!I3+0.21*dataset!$L3+0.19*dataset!$M3+0.1*dataset!$N3</f>
        <v>-2.5544839619505034E-3</v>
      </c>
      <c r="J3" s="2">
        <f>0.13*dataset!J3+0.4*dataset!$L3+0.37*dataset!$M3+0.1*dataset!$N3</f>
        <v>2.7795310380494967E-3</v>
      </c>
      <c r="K3" s="2">
        <f>0.48*dataset!K3+0.32*dataset!$L3+0.1*dataset!$M3+0.1*dataset!$N3</f>
        <v>-1.3856151961950506E-2</v>
      </c>
      <c r="L3" s="2">
        <f>0.4*dataset!$L3+0.5*dataset!$M3+0.1*dataset!$N3</f>
        <v>1.0213200380494968E-3</v>
      </c>
      <c r="N3" s="1">
        <v>34455</v>
      </c>
      <c r="O3" s="2">
        <f>0.5*dataset_unsmoothed!B2+0.12*dataset_unsmoothed!$L2+0.28*dataset_unsmoothed!$M2+0.1*dataset_unsmoothed!$N2</f>
        <v>5.640347339254316E-3</v>
      </c>
      <c r="P3" s="2">
        <f>0.11*dataset_unsmoothed!C2+0.32*dataset_unsmoothed!$L2+0.47*dataset_unsmoothed!$M2+0.1*dataset_unsmoothed!$N2</f>
        <v>3.1796534824939417E-3</v>
      </c>
      <c r="Q3" s="2">
        <f>0.5*dataset_unsmoothed!D2+0.3*dataset_unsmoothed!$L2+0.1*dataset_unsmoothed!$M2+0.1*dataset_unsmoothed!$N2</f>
        <v>2.1682010038049496E-2</v>
      </c>
      <c r="R3" s="2">
        <f>0.1*dataset_unsmoothed!E2+0.32*dataset_unsmoothed!$L2+0.48*dataset_unsmoothed!$M2+0.1*dataset_unsmoothed!$N2</f>
        <v>1.4224620380494969E-3</v>
      </c>
      <c r="S3" s="2">
        <f>0.28*dataset_unsmoothed!F2+0.31*dataset_unsmoothed!$L2+0.31*dataset_unsmoothed!$M2+0.1*dataset_unsmoothed!$N2</f>
        <v>2.7390361556965549E-3</v>
      </c>
      <c r="T3" s="2">
        <f>0.1*dataset_unsmoothed!G2+0.4*dataset_unsmoothed!$L2+0.4*dataset_unsmoothed!$M2+0.1*dataset_unsmoothed!$N2</f>
        <v>1.4737900380494967E-3</v>
      </c>
      <c r="U3" s="2">
        <f>0.5*dataset_unsmoothed!H2+0.21*dataset_unsmoothed!$L2+0.19*dataset_unsmoothed!$M2+0.1*dataset_unsmoothed!$N2</f>
        <v>1.9370653338241445E-3</v>
      </c>
      <c r="V3" s="2">
        <f>0.5*dataset_unsmoothed!I2+0.21*dataset_unsmoothed!$L2+0.19*dataset_unsmoothed!$M2+0.1*dataset_unsmoothed!$N2</f>
        <v>-2.9201089619505039E-3</v>
      </c>
      <c r="W3" s="2">
        <f>0.13*dataset_unsmoothed!J2+0.4*dataset_unsmoothed!$L2+0.17*dataset_unsmoothed!$M2+0.1*dataset_unsmoothed!$N2</f>
        <v>3.97220788015476E-3</v>
      </c>
      <c r="X3" s="2">
        <f>0.48*dataset_unsmoothed!K2+0.32*dataset_unsmoothed!$L2+0.1*dataset_unsmoothed!$M2+0.1*dataset_unsmoothed!$N2</f>
        <v>-2.5149485295283835E-2</v>
      </c>
    </row>
    <row r="4" spans="1:24" x14ac:dyDescent="0.35">
      <c r="A4" s="1">
        <v>34486</v>
      </c>
      <c r="B4" s="2">
        <f>0.5*dataset!B4+0.12*dataset!$L4+0.28*dataset!$M4+0.1*dataset!$N4</f>
        <v>-7.8170416215215116E-3</v>
      </c>
      <c r="C4" s="2">
        <f>0.11*dataset!C4+0.32*dataset!$L4+0.47*dataset!$M4+0.1*dataset!$N4</f>
        <v>4.5582183784784883E-3</v>
      </c>
      <c r="D4" s="2">
        <f>0.5*dataset!D4+0.3*dataset!$L4+0.1*dataset!$M4+0.1*dataset!$N4</f>
        <v>-2.9532416215215115E-3</v>
      </c>
      <c r="E4" s="2">
        <f>0.1*dataset!E4+0.32*dataset!$L4+0.48*dataset!$M4+0.1*dataset!$N4</f>
        <v>8.2585583784784873E-3</v>
      </c>
      <c r="F4" s="2">
        <f>0.28*dataset!F4+0.31*dataset!$L4+0.31*dataset!$M4+0.1*dataset!$N4</f>
        <v>3.6003383784784888E-3</v>
      </c>
      <c r="G4" s="2">
        <f>0.1*dataset!G4+0.4*dataset!$L4+0.4*dataset!$M4+0.1*dataset!$N4</f>
        <v>3.8813583784784887E-3</v>
      </c>
      <c r="H4" s="2">
        <f>0.5*dataset!H4+0.21*dataset!$L4+0.19*dataset!$M4+0.1*dataset!$N4</f>
        <v>2.0398583784784884E-3</v>
      </c>
      <c r="I4" s="2">
        <f>0.5*dataset!I4+0.21*dataset!$L4+0.19*dataset!$M4+0.1*dataset!$N4</f>
        <v>-2.0601416215215106E-3</v>
      </c>
      <c r="J4" s="2">
        <f>0.13*dataset!J4+0.4*dataset!$L4+0.37*dataset!$M4+0.1*dataset!$N4</f>
        <v>2.4593383784784887E-3</v>
      </c>
      <c r="K4" s="2">
        <f>0.48*dataset!K4+0.32*dataset!$L4+0.1*dataset!$M4+0.1*dataset!$N4</f>
        <v>1.887763837847849E-2</v>
      </c>
      <c r="L4" s="2">
        <f>0.4*dataset!$L4+0.5*dataset!$M4+0.1*dataset!$N4</f>
        <v>3.8547583784784888E-3</v>
      </c>
      <c r="N4" s="1">
        <v>34486</v>
      </c>
      <c r="O4" s="2">
        <f>0.5*dataset_unsmoothed!B3+0.12*dataset_unsmoothed!$L3+0.28*dataset_unsmoothed!$M3+0.1*dataset_unsmoothed!$N3</f>
        <v>-1.0766439211882958E-2</v>
      </c>
      <c r="P4" s="2">
        <f>0.11*dataset_unsmoothed!C3+0.32*dataset_unsmoothed!$L3+0.47*dataset_unsmoothed!$M3+0.1*dataset_unsmoothed!$N3</f>
        <v>5.0715517118118218E-3</v>
      </c>
      <c r="Q4" s="2">
        <f>0.5*dataset_unsmoothed!D3+0.3*dataset_unsmoothed!$L3+0.1*dataset_unsmoothed!$M3+0.1*dataset_unsmoothed!$N3</f>
        <v>-2.9532416215215115E-3</v>
      </c>
      <c r="R4" s="2">
        <f>0.1*dataset_unsmoothed!E3+0.32*dataset_unsmoothed!$L3+0.48*dataset_unsmoothed!$M3+0.1*dataset_unsmoothed!$N3</f>
        <v>8.2585583784784873E-3</v>
      </c>
      <c r="S4" s="2">
        <f>0.28*dataset_unsmoothed!F3+0.31*dataset_unsmoothed!$L3+0.31*dataset_unsmoothed!$M3+0.1*dataset_unsmoothed!$N3</f>
        <v>6.9092795549490771E-3</v>
      </c>
      <c r="T4" s="2">
        <f>0.1*dataset_unsmoothed!G3+0.4*dataset_unsmoothed!$L3+0.4*dataset_unsmoothed!$M3+0.1*dataset_unsmoothed!$N3</f>
        <v>3.8813583784784887E-3</v>
      </c>
      <c r="U4" s="2">
        <f>0.5*dataset_unsmoothed!H3+0.21*dataset_unsmoothed!$L3+0.19*dataset_unsmoothed!$M3+0.1*dataset_unsmoothed!$N3</f>
        <v>2.0807034489010237E-3</v>
      </c>
      <c r="V4" s="2">
        <f>0.5*dataset_unsmoothed!I3+0.21*dataset_unsmoothed!$L3+0.19*dataset_unsmoothed!$M3+0.1*dataset_unsmoothed!$N3</f>
        <v>-2.3695166215215112E-3</v>
      </c>
      <c r="W4" s="2">
        <f>0.13*dataset_unsmoothed!J3+0.4*dataset_unsmoothed!$L3+0.17*dataset_unsmoothed!$M3+0.1*dataset_unsmoothed!$N3</f>
        <v>1.0311173258469096E-3</v>
      </c>
      <c r="X4" s="2">
        <f>0.48*dataset_unsmoothed!K3+0.32*dataset_unsmoothed!$L3+0.1*dataset_unsmoothed!$M3+0.1*dataset_unsmoothed!$N3</f>
        <v>3.2093638378478485E-2</v>
      </c>
    </row>
    <row r="5" spans="1:24" x14ac:dyDescent="0.35">
      <c r="A5" s="1">
        <v>34516</v>
      </c>
      <c r="B5" s="2">
        <f>0.5*dataset!B5+0.12*dataset!$L5+0.28*dataset!$M5+0.1*dataset!$N5</f>
        <v>1.4877101929241453E-2</v>
      </c>
      <c r="C5" s="2">
        <f>0.11*dataset!C5+0.32*dataset!$L5+0.47*dataset!$M5+0.1*dataset!$N5</f>
        <v>2.2002550929241457E-2</v>
      </c>
      <c r="D5" s="2">
        <f>0.5*dataset!D5+0.3*dataset!$L5+0.1*dataset!$M5+0.1*dataset!$N5</f>
        <v>8.048305929241455E-3</v>
      </c>
      <c r="E5" s="2">
        <f>0.1*dataset!E5+0.32*dataset!$L5+0.48*dataset!$M5+0.1*dataset!$N5</f>
        <v>1.4746701929241456E-2</v>
      </c>
      <c r="F5" s="2">
        <f>0.28*dataset!F5+0.31*dataset!$L5+0.31*dataset!$M5+0.1*dataset!$N5</f>
        <v>1.3459805929241455E-2</v>
      </c>
      <c r="G5" s="2">
        <f>0.1*dataset!G5+0.4*dataset!$L5+0.4*dataset!$M5+0.1*dataset!$N5</f>
        <v>1.5366125929241458E-2</v>
      </c>
      <c r="H5" s="2">
        <f>0.5*dataset!H5+0.21*dataset!$L5+0.19*dataset!$M5+0.1*dataset!$N5</f>
        <v>1.1812703929241454E-2</v>
      </c>
      <c r="I5" s="2">
        <f>0.5*dataset!I5+0.21*dataset!$L5+0.19*dataset!$M5+0.1*dataset!$N5</f>
        <v>1.8112703929241455E-2</v>
      </c>
      <c r="J5" s="2">
        <f>0.13*dataset!J5+0.4*dataset!$L5+0.37*dataset!$M5+0.1*dataset!$N5</f>
        <v>1.5696672929241456E-2</v>
      </c>
      <c r="K5" s="2">
        <f>0.48*dataset!K5+0.32*dataset!$L5+0.1*dataset!$M5+0.1*dataset!$N5</f>
        <v>-4.6303607075854486E-4</v>
      </c>
      <c r="L5" s="2">
        <f>0.4*dataset!$L5+0.5*dataset!$M5+0.1*dataset!$N5</f>
        <v>1.7817635929241453E-2</v>
      </c>
      <c r="N5" s="1">
        <v>34516</v>
      </c>
      <c r="O5" s="2">
        <f>0.5*dataset_unsmoothed!B4+0.12*dataset_unsmoothed!$L4+0.28*dataset_unsmoothed!$M4+0.1*dataset_unsmoothed!$N4</f>
        <v>1.8563848917193267E-2</v>
      </c>
      <c r="P5" s="2">
        <f>0.11*dataset_unsmoothed!C4+0.32*dataset_unsmoothed!$L4+0.47*dataset_unsmoothed!$M4+0.1*dataset_unsmoothed!$N4</f>
        <v>2.428688426257479E-2</v>
      </c>
      <c r="Q5" s="2">
        <f>0.5*dataset_unsmoothed!D4+0.3*dataset_unsmoothed!$L4+0.1*dataset_unsmoothed!$M4+0.1*dataset_unsmoothed!$N4</f>
        <v>8.048305929241455E-3</v>
      </c>
      <c r="R5" s="2">
        <f>0.1*dataset_unsmoothed!E4+0.32*dataset_unsmoothed!$L4+0.48*dataset_unsmoothed!$M4+0.1*dataset_unsmoothed!$N4</f>
        <v>1.4746701929241456E-2</v>
      </c>
      <c r="S5" s="2">
        <f>0.28*dataset_unsmoothed!F4+0.31*dataset_unsmoothed!$L4+0.31*dataset_unsmoothed!$M4+0.1*dataset_unsmoothed!$N4</f>
        <v>1.327149220375126E-2</v>
      </c>
      <c r="T5" s="2">
        <f>0.1*dataset_unsmoothed!G4+0.4*dataset_unsmoothed!$L4+0.4*dataset_unsmoothed!$M4+0.1*dataset_unsmoothed!$N4</f>
        <v>1.5366125929241458E-2</v>
      </c>
      <c r="U5" s="2">
        <f>0.5*dataset_unsmoothed!H4+0.21*dataset_unsmoothed!$L4+0.19*dataset_unsmoothed!$M4+0.1*dataset_unsmoothed!$N4</f>
        <v>1.3181013788396383E-2</v>
      </c>
      <c r="V5" s="2">
        <f>0.5*dataset_unsmoothed!I4+0.21*dataset_unsmoothed!$L4+0.19*dataset_unsmoothed!$M4+0.1*dataset_unsmoothed!$N4</f>
        <v>2.584707892924145E-2</v>
      </c>
      <c r="W5" s="2">
        <f>0.13*dataset_unsmoothed!J4+0.4*dataset_unsmoothed!$L4+0.17*dataset_unsmoothed!$M4+0.1*dataset_unsmoothed!$N4</f>
        <v>1.2808705560820402E-2</v>
      </c>
      <c r="X5" s="2">
        <f>0.48*dataset_unsmoothed!K4+0.32*dataset_unsmoothed!$L4+0.1*dataset_unsmoothed!$M4+0.1*dataset_unsmoothed!$N4</f>
        <v>-1.1364369404091879E-2</v>
      </c>
    </row>
    <row r="6" spans="1:24" x14ac:dyDescent="0.35">
      <c r="A6" s="1">
        <v>34547</v>
      </c>
      <c r="B6" s="2">
        <f>0.5*dataset!B6+0.12*dataset!$L6+0.28*dataset!$M6+0.1*dataset!$N6</f>
        <v>5.1647851729012713E-3</v>
      </c>
      <c r="C6" s="2">
        <f>0.11*dataset!C6+0.32*dataset!$L6+0.47*dataset!$M6+0.1*dataset!$N6</f>
        <v>2.1926073172901274E-2</v>
      </c>
      <c r="D6" s="2">
        <f>0.5*dataset!D6+0.3*dataset!$L6+0.1*dataset!$M6+0.1*dataset!$N6</f>
        <v>1.7340711172901271E-2</v>
      </c>
      <c r="E6" s="2">
        <f>0.1*dataset!E6+0.32*dataset!$L6+0.48*dataset!$M6+0.1*dataset!$N6</f>
        <v>3.5822051729012729E-3</v>
      </c>
      <c r="F6" s="2">
        <f>0.28*dataset!F6+0.31*dataset!$L6+0.31*dataset!$M6+0.1*dataset!$N6</f>
        <v>3.5857221729012727E-3</v>
      </c>
      <c r="G6" s="2">
        <f>0.1*dataset!G6+0.4*dataset!$L6+0.4*dataset!$M6+0.1*dataset!$N6</f>
        <v>5.8070611729012737E-3</v>
      </c>
      <c r="H6" s="2">
        <f>0.5*dataset!H6+0.21*dataset!$L6+0.19*dataset!$M6+0.1*dataset!$N6</f>
        <v>4.3777481729012687E-3</v>
      </c>
      <c r="I6" s="2">
        <f>0.5*dataset!I6+0.21*dataset!$L6+0.19*dataset!$M6+0.1*dataset!$N6</f>
        <v>1.047774817290127E-2</v>
      </c>
      <c r="J6" s="2">
        <f>0.13*dataset!J6+0.4*dataset!$L6+0.37*dataset!$M6+0.1*dataset!$N6</f>
        <v>6.7156651729012723E-3</v>
      </c>
      <c r="K6" s="2">
        <f>0.48*dataset!K6+0.32*dataset!$L6+0.1*dataset!$M6+0.1*dataset!$N6</f>
        <v>-1.1248810827098731E-2</v>
      </c>
      <c r="L6" s="2">
        <f>0.4*dataset!$L6+0.5*dataset!$M6+0.1*dataset!$N6</f>
        <v>6.678381172901272E-3</v>
      </c>
      <c r="N6" s="1">
        <v>34547</v>
      </c>
      <c r="O6" s="2">
        <f>0.5*dataset_unsmoothed!B5+0.12*dataset_unsmoothed!$L5+0.28*dataset_unsmoothed!$M5+0.1*dataset_unsmoothed!$N5</f>
        <v>5.5232189078410279E-3</v>
      </c>
      <c r="P6" s="2">
        <f>0.11*dataset_unsmoothed!C5+0.32*dataset_unsmoothed!$L5+0.47*dataset_unsmoothed!$M5+0.1*dataset_unsmoothed!$N5</f>
        <v>2.6464795395123496E-2</v>
      </c>
      <c r="Q6" s="2">
        <f>0.5*dataset_unsmoothed!D5+0.3*dataset_unsmoothed!$L5+0.1*dataset_unsmoothed!$M5+0.1*dataset_unsmoothed!$N5</f>
        <v>1.7340711172901271E-2</v>
      </c>
      <c r="R6" s="2">
        <f>0.1*dataset_unsmoothed!E5+0.32*dataset_unsmoothed!$L5+0.48*dataset_unsmoothed!$M5+0.1*dataset_unsmoothed!$N5</f>
        <v>3.5822051729012729E-3</v>
      </c>
      <c r="S6" s="2">
        <f>0.28*dataset_unsmoothed!F5+0.31*dataset_unsmoothed!$L5+0.31*dataset_unsmoothed!$M5+0.1*dataset_unsmoothed!$N5</f>
        <v>3.1014868787836245E-3</v>
      </c>
      <c r="T6" s="2">
        <f>0.1*dataset_unsmoothed!G5+0.4*dataset_unsmoothed!$L5+0.4*dataset_unsmoothed!$M5+0.1*dataset_unsmoothed!$N5</f>
        <v>5.8070611729012737E-3</v>
      </c>
      <c r="U6" s="2">
        <f>0.5*dataset_unsmoothed!H5+0.21*dataset_unsmoothed!$L5+0.19*dataset_unsmoothed!$M5+0.1*dataset_unsmoothed!$N5</f>
        <v>4.9495791588167627E-3</v>
      </c>
      <c r="V6" s="2">
        <f>0.5*dataset_unsmoothed!I5+0.21*dataset_unsmoothed!$L5+0.19*dataset_unsmoothed!$M5+0.1*dataset_unsmoothed!$N5</f>
        <v>1.1152748172901272E-2</v>
      </c>
      <c r="W6" s="2">
        <f>0.13*dataset_unsmoothed!J5+0.4*dataset_unsmoothed!$L5+0.17*dataset_unsmoothed!$M5+0.1*dataset_unsmoothed!$N5</f>
        <v>6.9591830676381146E-3</v>
      </c>
      <c r="X6" s="2">
        <f>0.48*dataset_unsmoothed!K5+0.32*dataset_unsmoothed!$L5+0.1*dataset_unsmoothed!$M5+0.1*dataset_unsmoothed!$N5</f>
        <v>-1.3134144160432064E-2</v>
      </c>
    </row>
    <row r="7" spans="1:24" x14ac:dyDescent="0.35">
      <c r="A7" s="1">
        <v>34578</v>
      </c>
      <c r="B7" s="2">
        <f>0.5*dataset!B7+0.12*dataset!$L7+0.28*dataset!$M7+0.1*dataset!$N7</f>
        <v>-2.9570815115371662E-3</v>
      </c>
      <c r="C7" s="2">
        <f>0.11*dataset!C7+0.32*dataset!$L7+0.47*dataset!$M7+0.1*dataset!$N7</f>
        <v>-3.4847585115371661E-3</v>
      </c>
      <c r="D7" s="2">
        <f>0.5*dataset!D7+0.3*dataset!$L7+0.1*dataset!$M7+0.1*dataset!$N7</f>
        <v>-6.8989015115371657E-3</v>
      </c>
      <c r="E7" s="2">
        <f>0.1*dataset!E7+0.32*dataset!$L7+0.48*dataset!$M7+0.1*dataset!$N7</f>
        <v>-7.1906015115371655E-3</v>
      </c>
      <c r="F7" s="2">
        <f>0.28*dataset!F7+0.31*dataset!$L7+0.31*dataset!$M7+0.1*dataset!$N7</f>
        <v>-1.2048437511537165E-2</v>
      </c>
      <c r="G7" s="2">
        <f>0.1*dataset!G7+0.4*dataset!$L7+0.4*dataset!$M7+0.1*dataset!$N7</f>
        <v>-1.1912521511537167E-2</v>
      </c>
      <c r="H7" s="2">
        <f>0.5*dataset!H7+0.21*dataset!$L7+0.19*dataset!$M7+0.1*dataset!$N7</f>
        <v>-2.4279915115371659E-3</v>
      </c>
      <c r="I7" s="2">
        <f>0.5*dataset!I7+0.21*dataset!$L7+0.19*dataset!$M7+0.1*dataset!$N7</f>
        <v>-6.2799151153716576E-4</v>
      </c>
      <c r="J7" s="2">
        <f>0.13*dataset!J7+0.4*dataset!$L7+0.37*dataset!$M7+0.1*dataset!$N7</f>
        <v>-1.0014992511537167E-2</v>
      </c>
      <c r="K7" s="2">
        <f>0.48*dataset!K7+0.32*dataset!$L7+0.1*dataset!$M7+0.1*dataset!$N7</f>
        <v>-1.1690567511537166E-2</v>
      </c>
      <c r="L7" s="2">
        <f>0.4*dataset!$L7+0.5*dataset!$M7+0.1*dataset!$N7</f>
        <v>-1.1130951511537167E-2</v>
      </c>
      <c r="N7" s="1">
        <v>34578</v>
      </c>
      <c r="O7" s="2">
        <f>0.5*dataset_unsmoothed!B6+0.12*dataset_unsmoothed!$L6+0.28*dataset_unsmoothed!$M6+0.1*dataset_unsmoothed!$N6</f>
        <v>-4.3805754874407807E-3</v>
      </c>
      <c r="P7" s="2">
        <f>0.11*dataset_unsmoothed!C6+0.32*dataset_unsmoothed!$L6+0.47*dataset_unsmoothed!$M6+0.1*dataset_unsmoothed!$N6</f>
        <v>-8.2844251782038334E-3</v>
      </c>
      <c r="Q7" s="2">
        <f>0.5*dataset_unsmoothed!D6+0.3*dataset_unsmoothed!$L6+0.1*dataset_unsmoothed!$M6+0.1*dataset_unsmoothed!$N6</f>
        <v>-6.8989015115371657E-3</v>
      </c>
      <c r="R7" s="2">
        <f>0.1*dataset_unsmoothed!E6+0.32*dataset_unsmoothed!$L6+0.48*dataset_unsmoothed!$M6+0.1*dataset_unsmoothed!$N6</f>
        <v>-7.1906015115371655E-3</v>
      </c>
      <c r="S7" s="2">
        <f>0.28*dataset_unsmoothed!F6+0.31*dataset_unsmoothed!$L6+0.31*dataset_unsmoothed!$M6+0.1*dataset_unsmoothed!$N6</f>
        <v>-1.5142163001733244E-2</v>
      </c>
      <c r="T7" s="2">
        <f>0.1*dataset_unsmoothed!G6+0.4*dataset_unsmoothed!$L6+0.4*dataset_unsmoothed!$M6+0.1*dataset_unsmoothed!$N6</f>
        <v>-1.1912521511537167E-2</v>
      </c>
      <c r="U7" s="2">
        <f>0.5*dataset_unsmoothed!H6+0.21*dataset_unsmoothed!$L6+0.19*dataset_unsmoothed!$M6+0.1*dataset_unsmoothed!$N6</f>
        <v>-2.5709492580160394E-3</v>
      </c>
      <c r="V7" s="2">
        <f>0.5*dataset_unsmoothed!I6+0.21*dataset_unsmoothed!$L6+0.19*dataset_unsmoothed!$M6+0.1*dataset_unsmoothed!$N6</f>
        <v>-3.2436165115371654E-3</v>
      </c>
      <c r="W7" s="2">
        <f>0.13*dataset_unsmoothed!J6+0.4*dataset_unsmoothed!$L6+0.17*dataset_unsmoothed!$M6+0.1*dataset_unsmoothed!$N6</f>
        <v>-9.644079879958219E-3</v>
      </c>
      <c r="X7" s="2">
        <f>0.48*dataset_unsmoothed!K6+0.32*dataset_unsmoothed!$L6+0.1*dataset_unsmoothed!$M6+0.1*dataset_unsmoothed!$N6</f>
        <v>-6.8372341782038321E-3</v>
      </c>
    </row>
    <row r="8" spans="1:24" x14ac:dyDescent="0.35">
      <c r="A8" s="1">
        <v>34608</v>
      </c>
      <c r="B8" s="2">
        <f>0.5*dataset!B8+0.12*dataset!$L8+0.28*dataset!$M8+0.1*dataset!$N8</f>
        <v>7.8184622243110263E-3</v>
      </c>
      <c r="C8" s="2">
        <f>0.11*dataset!C8+0.32*dataset!$L8+0.47*dataset!$M8+0.1*dataset!$N8</f>
        <v>9.7305182243110269E-3</v>
      </c>
      <c r="D8" s="2">
        <f>0.5*dataset!D8+0.3*dataset!$L8+0.1*dataset!$M8+0.1*dataset!$N8</f>
        <v>-1.9106397756889736E-3</v>
      </c>
      <c r="E8" s="2">
        <f>0.1*dataset!E8+0.32*dataset!$L8+0.48*dataset!$M8+0.1*dataset!$N8</f>
        <v>1.4876642224311027E-2</v>
      </c>
      <c r="F8" s="2">
        <f>0.28*dataset!F8+0.31*dataset!$L8+0.31*dataset!$M8+0.1*dataset!$N8</f>
        <v>7.8452492243110267E-3</v>
      </c>
      <c r="G8" s="2">
        <f>0.1*dataset!G8+0.4*dataset!$L8+0.4*dataset!$M8+0.1*dataset!$N8</f>
        <v>1.4535930224311025E-2</v>
      </c>
      <c r="H8" s="2">
        <f>0.5*dataset!H8+0.21*dataset!$L8+0.19*dataset!$M8+0.1*dataset!$N8</f>
        <v>4.1789112243110268E-3</v>
      </c>
      <c r="I8" s="2">
        <f>0.5*dataset!I8+0.21*dataset!$L8+0.19*dataset!$M8+0.1*dataset!$N8</f>
        <v>6.0789112243110274E-3</v>
      </c>
      <c r="J8" s="2">
        <f>0.13*dataset!J8+0.4*dataset!$L8+0.37*dataset!$M8+0.1*dataset!$N8</f>
        <v>1.5747558224311026E-2</v>
      </c>
      <c r="K8" s="2">
        <f>0.48*dataset!K8+0.32*dataset!$L8+0.1*dataset!$M8+0.1*dataset!$N8</f>
        <v>1.7333930224311022E-2</v>
      </c>
      <c r="L8" s="2">
        <f>0.4*dataset!$L8+0.5*dataset!$M8+0.1*dataset!$N8</f>
        <v>1.5957170224311024E-2</v>
      </c>
      <c r="N8" s="1">
        <v>34608</v>
      </c>
      <c r="O8" s="2">
        <f>0.5*dataset_unsmoothed!B7+0.12*dataset_unsmoothed!$L7+0.28*dataset_unsmoothed!$M7+0.1*dataset_unsmoothed!$N7</f>
        <v>7.8389441520218695E-3</v>
      </c>
      <c r="P8" s="2">
        <f>0.11*dataset_unsmoothed!C7+0.32*dataset_unsmoothed!$L7+0.47*dataset_unsmoothed!$M7+0.1*dataset_unsmoothed!$N7</f>
        <v>6.0045737798665819E-3</v>
      </c>
      <c r="Q8" s="2">
        <f>0.5*dataset_unsmoothed!D7+0.3*dataset_unsmoothed!$L7+0.1*dataset_unsmoothed!$M7+0.1*dataset_unsmoothed!$N7</f>
        <v>-1.9106397756889736E-3</v>
      </c>
      <c r="R8" s="2">
        <f>0.1*dataset_unsmoothed!E7+0.32*dataset_unsmoothed!$L7+0.48*dataset_unsmoothed!$M7+0.1*dataset_unsmoothed!$N7</f>
        <v>1.4876642224311027E-2</v>
      </c>
      <c r="S8" s="2">
        <f>0.28*dataset_unsmoothed!F7+0.31*dataset_unsmoothed!$L7+0.31*dataset_unsmoothed!$M7+0.1*dataset_unsmoothed!$N7</f>
        <v>7.3879158909776928E-3</v>
      </c>
      <c r="T8" s="2">
        <f>0.1*dataset_unsmoothed!G7+0.4*dataset_unsmoothed!$L7+0.4*dataset_unsmoothed!$M7+0.1*dataset_unsmoothed!$N7</f>
        <v>1.4535930224311025E-2</v>
      </c>
      <c r="U8" s="2">
        <f>0.5*dataset_unsmoothed!H7+0.21*dataset_unsmoothed!$L7+0.19*dataset_unsmoothed!$M7+0.1*dataset_unsmoothed!$N7</f>
        <v>1.1563760130434207E-3</v>
      </c>
      <c r="V8" s="2">
        <f>0.5*dataset_unsmoothed!I7+0.21*dataset_unsmoothed!$L7+0.19*dataset_unsmoothed!$M7+0.1*dataset_unsmoothed!$N7</f>
        <v>1.9726612243110265E-3</v>
      </c>
      <c r="W8" s="2">
        <f>0.13*dataset_unsmoothed!J7+0.4*dataset_unsmoothed!$L7+0.17*dataset_unsmoothed!$M7+0.1*dataset_unsmoothed!$N7</f>
        <v>1.3658078224311029E-2</v>
      </c>
      <c r="X8" s="2">
        <f>0.48*dataset_unsmoothed!K7+0.32*dataset_unsmoothed!$L7+0.1*dataset_unsmoothed!$M7+0.1*dataset_unsmoothed!$N7</f>
        <v>2.1496596890977691E-2</v>
      </c>
    </row>
    <row r="9" spans="1:24" x14ac:dyDescent="0.35">
      <c r="A9" s="1">
        <v>34639</v>
      </c>
      <c r="B9" s="2">
        <f>0.5*dataset!B9+0.12*dataset!$L9+0.28*dataset!$M9+0.1*dataset!$N9</f>
        <v>-2.559353804230164E-2</v>
      </c>
      <c r="C9" s="2">
        <f>0.11*dataset!C9+0.32*dataset!$L9+0.47*dataset!$M9+0.1*dataset!$N9</f>
        <v>-2.3493053042301634E-2</v>
      </c>
      <c r="D9" s="2">
        <f>0.5*dataset!D9+0.3*dataset!$L9+0.1*dataset!$M9+0.1*dataset!$N9</f>
        <v>-6.908616042301639E-3</v>
      </c>
      <c r="E9" s="2">
        <f>0.1*dataset!E9+0.32*dataset!$L9+0.48*dataset!$M9+0.1*dataset!$N9</f>
        <v>-2.0381158042301638E-2</v>
      </c>
      <c r="F9" s="2">
        <f>0.28*dataset!F9+0.31*dataset!$L9+0.31*dataset!$M9+0.1*dataset!$N9</f>
        <v>-2.0371097042301639E-2</v>
      </c>
      <c r="G9" s="2">
        <f>0.1*dataset!G9+0.4*dataset!$L9+0.4*dataset!$M9+0.1*dataset!$N9</f>
        <v>-2.500452604230164E-2</v>
      </c>
      <c r="H9" s="2">
        <f>0.5*dataset!H9+0.21*dataset!$L9+0.19*dataset!$M9+0.1*dataset!$N9</f>
        <v>-1.9651077042301637E-2</v>
      </c>
      <c r="I9" s="2">
        <f>0.5*dataset!I9+0.21*dataset!$L9+0.19*dataset!$M9+0.1*dataset!$N9</f>
        <v>-2.6351077042301642E-2</v>
      </c>
      <c r="J9" s="2">
        <f>0.13*dataset!J9+0.4*dataset!$L9+0.37*dataset!$M9+0.1*dataset!$N9</f>
        <v>-2.3507211042301641E-2</v>
      </c>
      <c r="K9" s="2">
        <f>0.48*dataset!K9+0.32*dataset!$L9+0.1*dataset!$M9+0.1*dataset!$N9</f>
        <v>-3.1283168042301641E-2</v>
      </c>
      <c r="L9" s="2">
        <f>0.4*dataset!$L9+0.5*dataset!$M9+0.1*dataset!$N9</f>
        <v>-2.5705576042301635E-2</v>
      </c>
      <c r="N9" s="1">
        <v>34639</v>
      </c>
      <c r="O9" s="2">
        <f>0.5*dataset_unsmoothed!B8+0.12*dataset_unsmoothed!$L8+0.28*dataset_unsmoothed!$M8+0.1*dataset_unsmoothed!$N8</f>
        <v>-2.8788718765193205E-2</v>
      </c>
      <c r="P9" s="2">
        <f>0.11*dataset_unsmoothed!C8+0.32*dataset_unsmoothed!$L8+0.47*dataset_unsmoothed!$M8+0.1*dataset_unsmoothed!$N8</f>
        <v>-2.2598997486746084E-2</v>
      </c>
      <c r="Q9" s="2">
        <f>0.5*dataset_unsmoothed!D8+0.3*dataset_unsmoothed!$L8+0.1*dataset_unsmoothed!$M8+0.1*dataset_unsmoothed!$N8</f>
        <v>-6.908616042301639E-3</v>
      </c>
      <c r="R9" s="2">
        <f>0.1*dataset_unsmoothed!E8+0.32*dataset_unsmoothed!$L8+0.48*dataset_unsmoothed!$M8+0.1*dataset_unsmoothed!$N8</f>
        <v>-2.0381158042301638E-2</v>
      </c>
      <c r="S9" s="2">
        <f>0.28*dataset_unsmoothed!F8+0.31*dataset_unsmoothed!$L8+0.31*dataset_unsmoothed!$M8+0.1*dataset_unsmoothed!$N8</f>
        <v>-1.7169763708968305E-2</v>
      </c>
      <c r="T9" s="2">
        <f>0.1*dataset_unsmoothed!G8+0.4*dataset_unsmoothed!$L8+0.4*dataset_unsmoothed!$M8+0.1*dataset_unsmoothed!$N8</f>
        <v>-2.500452604230164E-2</v>
      </c>
      <c r="U9" s="2">
        <f>0.5*dataset_unsmoothed!H8+0.21*dataset_unsmoothed!$L8+0.19*dataset_unsmoothed!$M8+0.1*dataset_unsmoothed!$N8</f>
        <v>-2.0325020704273472E-2</v>
      </c>
      <c r="V9" s="2">
        <f>0.5*dataset_unsmoothed!I8+0.21*dataset_unsmoothed!$L8+0.19*dataset_unsmoothed!$M8+0.1*dataset_unsmoothed!$N8</f>
        <v>-3.2116702042301638E-2</v>
      </c>
      <c r="W9" s="2">
        <f>0.13*dataset_unsmoothed!J8+0.4*dataset_unsmoothed!$L8+0.17*dataset_unsmoothed!$M8+0.1*dataset_unsmoothed!$N8</f>
        <v>-2.1518795252827953E-2</v>
      </c>
      <c r="X9" s="2">
        <f>0.48*dataset_unsmoothed!K8+0.32*dataset_unsmoothed!$L8+0.1*dataset_unsmoothed!$M8+0.1*dataset_unsmoothed!$N8</f>
        <v>-3.9328501375634969E-2</v>
      </c>
    </row>
    <row r="10" spans="1:24" x14ac:dyDescent="0.35">
      <c r="A10" s="1">
        <v>34669</v>
      </c>
      <c r="B10" s="2">
        <f>0.5*dataset!B10+0.12*dataset!$L10+0.28*dataset!$M10+0.1*dataset!$N10</f>
        <v>3.3119561506905764E-3</v>
      </c>
      <c r="C10" s="2">
        <f>0.11*dataset!C10+0.32*dataset!$L10+0.47*dataset!$M10+0.1*dataset!$N10</f>
        <v>2.0201921506905764E-3</v>
      </c>
      <c r="D10" s="2">
        <f>0.5*dataset!D10+0.3*dataset!$L10+0.1*dataset!$M10+0.1*dataset!$N10</f>
        <v>7.3452361506905761E-3</v>
      </c>
      <c r="E10" s="2">
        <f>0.1*dataset!E10+0.32*dataset!$L10+0.48*dataset!$M10+0.1*dataset!$N10</f>
        <v>4.8081161506905758E-3</v>
      </c>
      <c r="F10" s="2">
        <f>0.28*dataset!F10+0.31*dataset!$L10+0.31*dataset!$M10+0.1*dataset!$N10</f>
        <v>4.8952415069057663E-4</v>
      </c>
      <c r="G10" s="2">
        <f>0.1*dataset!G10+0.4*dataset!$L10+0.4*dataset!$M10+0.1*dataset!$N10</f>
        <v>7.8717961506905767E-3</v>
      </c>
      <c r="H10" s="2">
        <f>0.5*dataset!H10+0.21*dataset!$L10+0.19*dataset!$M10+0.1*dataset!$N10</f>
        <v>1.0535961506905759E-3</v>
      </c>
      <c r="I10" s="2">
        <f>0.5*dataset!I10+0.21*dataset!$L10+0.19*dataset!$M10+0.1*dataset!$N10</f>
        <v>1.8035961506905757E-3</v>
      </c>
      <c r="J10" s="2">
        <f>0.13*dataset!J10+0.4*dataset!$L10+0.37*dataset!$M10+0.1*dataset!$N10</f>
        <v>7.2020241506905759E-3</v>
      </c>
      <c r="K10" s="2">
        <f>0.48*dataset!K10+0.32*dataset!$L10+0.1*dataset!$M10+0.1*dataset!$N10</f>
        <v>1.3987004150690575E-2</v>
      </c>
      <c r="L10" s="2">
        <f>0.4*dataset!$L10+0.5*dataset!$M10+0.1*dataset!$N10</f>
        <v>7.0710361506905756E-3</v>
      </c>
      <c r="N10" s="1">
        <v>34669</v>
      </c>
      <c r="O10" s="2">
        <f>0.5*dataset_unsmoothed!B9+0.12*dataset_unsmoothed!$L9+0.28*dataset_unsmoothed!$M9+0.1*dataset_unsmoothed!$N9</f>
        <v>5.8721971145459986E-3</v>
      </c>
      <c r="P10" s="2">
        <f>0.11*dataset_unsmoothed!C9+0.32*dataset_unsmoothed!$L9+0.47*dataset_unsmoothed!$M9+0.1*dataset_unsmoothed!$N9</f>
        <v>8.266921506905763E-4</v>
      </c>
      <c r="Q10" s="2">
        <f>0.5*dataset_unsmoothed!D9+0.3*dataset_unsmoothed!$L9+0.1*dataset_unsmoothed!$M9+0.1*dataset_unsmoothed!$N9</f>
        <v>7.3452361506905761E-3</v>
      </c>
      <c r="R10" s="2">
        <f>0.1*dataset_unsmoothed!E9+0.32*dataset_unsmoothed!$L9+0.48*dataset_unsmoothed!$M9+0.1*dataset_unsmoothed!$N9</f>
        <v>4.8081161506905758E-3</v>
      </c>
      <c r="S10" s="2">
        <f>0.28*dataset_unsmoothed!F9+0.31*dataset_unsmoothed!$L9+0.31*dataset_unsmoothed!$M9+0.1*dataset_unsmoothed!$N9</f>
        <v>-4.2183189865643272E-3</v>
      </c>
      <c r="T10" s="2">
        <f>0.1*dataset_unsmoothed!G9+0.4*dataset_unsmoothed!$L9+0.4*dataset_unsmoothed!$M9+0.1*dataset_unsmoothed!$N9</f>
        <v>7.8717961506905767E-3</v>
      </c>
      <c r="U10" s="2">
        <f>0.5*dataset_unsmoothed!H9+0.21*dataset_unsmoothed!$L9+0.19*dataset_unsmoothed!$M9+0.1*dataset_unsmoothed!$N9</f>
        <v>1.6254271366060681E-3</v>
      </c>
      <c r="V10" s="2">
        <f>0.5*dataset_unsmoothed!I9+0.21*dataset_unsmoothed!$L9+0.19*dataset_unsmoothed!$M9+0.1*dataset_unsmoothed!$N9</f>
        <v>6.7817211506905756E-3</v>
      </c>
      <c r="W10" s="2">
        <f>0.13*dataset_unsmoothed!J9+0.4*dataset_unsmoothed!$L9+0.17*dataset_unsmoothed!$M9+0.1*dataset_unsmoothed!$N9</f>
        <v>6.2553336243747863E-3</v>
      </c>
      <c r="X10" s="2">
        <f>0.48*dataset_unsmoothed!K9+0.32*dataset_unsmoothed!$L9+0.1*dataset_unsmoothed!$M9+0.1*dataset_unsmoothed!$N9</f>
        <v>2.2592337484023908E-2</v>
      </c>
    </row>
    <row r="11" spans="1:24" x14ac:dyDescent="0.35">
      <c r="A11" s="1">
        <v>34700</v>
      </c>
      <c r="B11" s="2">
        <f>0.5*dataset!B11+0.12*dataset!$L11+0.28*dataset!$M11+0.1*dataset!$N11</f>
        <v>-2.8009457370686661E-3</v>
      </c>
      <c r="C11" s="2">
        <f>0.11*dataset!C11+0.32*dataset!$L11+0.47*dataset!$M11+0.1*dataset!$N11</f>
        <v>-1.0174008737068668E-2</v>
      </c>
      <c r="D11" s="2">
        <f>0.5*dataset!D11+0.3*dataset!$L11+0.1*dataset!$M11+0.1*dataset!$N11</f>
        <v>-1.8878825737068668E-2</v>
      </c>
      <c r="E11" s="2">
        <f>0.1*dataset!E11+0.32*dataset!$L11+0.48*dataset!$M11+0.1*dataset!$N11</f>
        <v>9.3317426293133181E-4</v>
      </c>
      <c r="F11" s="2">
        <f>0.28*dataset!F11+0.31*dataset!$L11+0.31*dataset!$M11+0.1*dataset!$N11</f>
        <v>-4.0754597370686683E-3</v>
      </c>
      <c r="G11" s="2">
        <f>0.1*dataset!G11+0.4*dataset!$L11+0.4*dataset!$M11+0.1*dataset!$N11</f>
        <v>-1.8181057370686674E-3</v>
      </c>
      <c r="H11" s="2">
        <f>0.5*dataset!H11+0.21*dataset!$L11+0.19*dataset!$M11+0.1*dataset!$N11</f>
        <v>-2.6488573706866638E-4</v>
      </c>
      <c r="I11" s="2">
        <f>0.5*dataset!I11+0.21*dataset!$L11+0.19*dataset!$M11+0.1*dataset!$N11</f>
        <v>-6.1488573706866643E-4</v>
      </c>
      <c r="J11" s="2">
        <f>0.13*dataset!J11+0.4*dataset!$L11+0.37*dataset!$M11+0.1*dataset!$N11</f>
        <v>-2.5646547370686682E-3</v>
      </c>
      <c r="K11" s="2">
        <f>0.48*dataset!K11+0.32*dataset!$L11+0.1*dataset!$M11+0.1*dataset!$N11</f>
        <v>4.6322202629313341E-3</v>
      </c>
      <c r="L11" s="2">
        <f>0.4*dataset!$L11+0.5*dataset!$M11+0.1*dataset!$N11</f>
        <v>-1.9627573706866791E-4</v>
      </c>
      <c r="N11" s="1">
        <v>34700</v>
      </c>
      <c r="O11" s="2">
        <f>0.5*dataset_unsmoothed!B10+0.12*dataset_unsmoothed!$L10+0.28*dataset_unsmoothed!$M10+0.1*dataset_unsmoothed!$N10</f>
        <v>-3.2003433274301126E-3</v>
      </c>
      <c r="P11" s="2">
        <f>0.11*dataset_unsmoothed!C10+0.32*dataset_unsmoothed!$L10+0.47*dataset_unsmoothed!$M10+0.1*dataset_unsmoothed!$N10</f>
        <v>-1.2642286514846446E-2</v>
      </c>
      <c r="Q11" s="2">
        <f>0.5*dataset_unsmoothed!D10+0.3*dataset_unsmoothed!$L10+0.1*dataset_unsmoothed!$M10+0.1*dataset_unsmoothed!$N10</f>
        <v>-1.8878825737068668E-2</v>
      </c>
      <c r="R11" s="2">
        <f>0.1*dataset_unsmoothed!E10+0.32*dataset_unsmoothed!$L10+0.48*dataset_unsmoothed!$M10+0.1*dataset_unsmoothed!$N10</f>
        <v>9.3317426293133181E-4</v>
      </c>
      <c r="S11" s="2">
        <f>0.28*dataset_unsmoothed!F10+0.31*dataset_unsmoothed!$L10+0.31*dataset_unsmoothed!$M10+0.1*dataset_unsmoothed!$N10</f>
        <v>-5.7820483510788315E-4</v>
      </c>
      <c r="T11" s="2">
        <f>0.1*dataset_unsmoothed!G10+0.4*dataset_unsmoothed!$L10+0.4*dataset_unsmoothed!$M10+0.1*dataset_unsmoothed!$N10</f>
        <v>-1.8181057370686674E-3</v>
      </c>
      <c r="U11" s="2">
        <f>0.5*dataset_unsmoothed!H10+0.21*dataset_unsmoothed!$L10+0.19*dataset_unsmoothed!$M10+0.1*dataset_unsmoothed!$N10</f>
        <v>2.369621305184855E-3</v>
      </c>
      <c r="V11" s="2">
        <f>0.5*dataset_unsmoothed!I10+0.21*dataset_unsmoothed!$L10+0.19*dataset_unsmoothed!$M10+0.1*dataset_unsmoothed!$N10</f>
        <v>2.3944892629313339E-3</v>
      </c>
      <c r="W11" s="2">
        <f>0.13*dataset_unsmoothed!J10+0.4*dataset_unsmoothed!$L10+0.17*dataset_unsmoothed!$M10+0.1*dataset_unsmoothed!$N10</f>
        <v>-6.7688410528581409E-3</v>
      </c>
      <c r="X11" s="2">
        <f>0.48*dataset_unsmoothed!K10+0.32*dataset_unsmoothed!$L10+0.1*dataset_unsmoothed!$M10+0.1*dataset_unsmoothed!$N10</f>
        <v>5.6028869295979989E-3</v>
      </c>
    </row>
    <row r="12" spans="1:24" x14ac:dyDescent="0.35">
      <c r="A12" s="1">
        <v>34731</v>
      </c>
      <c r="B12" s="2">
        <f>0.5*dataset!B12+0.12*dataset!$L12+0.28*dataset!$M12+0.1*dataset!$N12</f>
        <v>2.4195839644125753E-2</v>
      </c>
      <c r="C12" s="2">
        <f>0.11*dataset!C12+0.32*dataset!$L12+0.47*dataset!$M12+0.1*dataset!$N12</f>
        <v>7.152601644125749E-3</v>
      </c>
      <c r="D12" s="2">
        <f>0.5*dataset!D12+0.3*dataset!$L12+0.1*dataset!$M12+0.1*dataset!$N12</f>
        <v>6.82621764412575E-3</v>
      </c>
      <c r="E12" s="2">
        <f>0.1*dataset!E12+0.32*dataset!$L12+0.48*dataset!$M12+0.1*dataset!$N12</f>
        <v>1.479737964412575E-2</v>
      </c>
      <c r="F12" s="2">
        <f>0.28*dataset!F12+0.31*dataset!$L12+0.31*dataset!$M12+0.1*dataset!$N12</f>
        <v>1.5069354644125751E-2</v>
      </c>
      <c r="G12" s="2">
        <f>0.1*dataset!G12+0.4*dataset!$L12+0.4*dataset!$M12+0.1*dataset!$N12</f>
        <v>1.5887547644125751E-2</v>
      </c>
      <c r="H12" s="2">
        <f>0.5*dataset!H12+0.21*dataset!$L12+0.19*dataset!$M12+0.1*dataset!$N12</f>
        <v>1.9786028644125753E-2</v>
      </c>
      <c r="I12" s="2">
        <f>0.5*dataset!I12+0.21*dataset!$L12+0.19*dataset!$M12+0.1*dataset!$N12</f>
        <v>2.2186028644125753E-2</v>
      </c>
      <c r="J12" s="2">
        <f>0.13*dataset!J12+0.4*dataset!$L12+0.37*dataset!$M12+0.1*dataset!$N12</f>
        <v>1.5052213644125751E-2</v>
      </c>
      <c r="K12" s="2">
        <f>0.48*dataset!K12+0.32*dataset!$L12+0.1*dataset!$M12+0.1*dataset!$N12</f>
        <v>7.7938156441257518E-3</v>
      </c>
      <c r="L12" s="2">
        <f>0.4*dataset!$L12+0.5*dataset!$M12+0.1*dataset!$N12</f>
        <v>1.7415327644125751E-2</v>
      </c>
      <c r="N12" s="1">
        <v>34731</v>
      </c>
      <c r="O12" s="2">
        <f>0.5*dataset_unsmoothed!B11+0.12*dataset_unsmoothed!$L11+0.28*dataset_unsmoothed!$M11+0.1*dataset_unsmoothed!$N11</f>
        <v>2.8066923981475148E-2</v>
      </c>
      <c r="P12" s="2">
        <f>0.11*dataset_unsmoothed!C11+0.32*dataset_unsmoothed!$L11+0.47*dataset_unsmoothed!$M11+0.1*dataset_unsmoothed!$N11</f>
        <v>8.0509349774590833E-3</v>
      </c>
      <c r="Q12" s="2">
        <f>0.5*dataset_unsmoothed!D11+0.3*dataset_unsmoothed!$L11+0.1*dataset_unsmoothed!$M11+0.1*dataset_unsmoothed!$N11</f>
        <v>6.82621764412575E-3</v>
      </c>
      <c r="R12" s="2">
        <f>0.1*dataset_unsmoothed!E11+0.32*dataset_unsmoothed!$L11+0.48*dataset_unsmoothed!$M11+0.1*dataset_unsmoothed!$N11</f>
        <v>1.479737964412575E-2</v>
      </c>
      <c r="S12" s="2">
        <f>0.28*dataset_unsmoothed!F11+0.31*dataset_unsmoothed!$L11+0.31*dataset_unsmoothed!$M11+0.1*dataset_unsmoothed!$N11</f>
        <v>1.9911707585302224E-2</v>
      </c>
      <c r="T12" s="2">
        <f>0.1*dataset_unsmoothed!G11+0.4*dataset_unsmoothed!$L11+0.4*dataset_unsmoothed!$M11+0.1*dataset_unsmoothed!$N11</f>
        <v>1.5887547644125751E-2</v>
      </c>
      <c r="U12" s="2">
        <f>0.5*dataset_unsmoothed!H11+0.21*dataset_unsmoothed!$L11+0.19*dataset_unsmoothed!$M11+0.1*dataset_unsmoothed!$N11</f>
        <v>2.3666310334266596E-2</v>
      </c>
      <c r="V12" s="2">
        <f>0.5*dataset_unsmoothed!I11+0.21*dataset_unsmoothed!$L11+0.19*dataset_unsmoothed!$M11+0.1*dataset_unsmoothed!$N11</f>
        <v>2.9076653644125754E-2</v>
      </c>
      <c r="W12" s="2">
        <f>0.13*dataset_unsmoothed!J11+0.4*dataset_unsmoothed!$L11+0.17*dataset_unsmoothed!$M11+0.1*dataset_unsmoothed!$N11</f>
        <v>1.0142653644125752E-2</v>
      </c>
      <c r="X12" s="2">
        <f>0.48*dataset_unsmoothed!K11+0.32*dataset_unsmoothed!$L11+0.1*dataset_unsmoothed!$M11+0.1*dataset_unsmoothed!$N11</f>
        <v>3.7244823107924173E-3</v>
      </c>
    </row>
    <row r="13" spans="1:24" x14ac:dyDescent="0.35">
      <c r="A13" s="1">
        <v>34759</v>
      </c>
      <c r="B13" s="2">
        <f>0.5*dataset!B13+0.12*dataset!$L13+0.28*dataset!$M13+0.1*dataset!$N13</f>
        <v>2.0265617702373166E-2</v>
      </c>
      <c r="C13" s="2">
        <f>0.11*dataset!C13+0.32*dataset!$L13+0.47*dataset!$M13+0.1*dataset!$N13</f>
        <v>2.5670889702373165E-2</v>
      </c>
      <c r="D13" s="2">
        <f>0.5*dataset!D13+0.3*dataset!$L13+0.1*dataset!$M13+0.1*dataset!$N13</f>
        <v>4.8238329702373163E-2</v>
      </c>
      <c r="E13" s="2">
        <f>0.1*dataset!E13+0.32*dataset!$L13+0.48*dataset!$M13+0.1*dataset!$N13</f>
        <v>4.1526417702373163E-2</v>
      </c>
      <c r="F13" s="2">
        <f>0.28*dataset!F13+0.31*dataset!$L13+0.31*dataset!$M13+0.1*dataset!$N13</f>
        <v>2.9617429702373171E-2</v>
      </c>
      <c r="G13" s="2">
        <f>0.1*dataset!G13+0.4*dataset!$L13+0.4*dataset!$M13+0.1*dataset!$N13</f>
        <v>3.5974289702373166E-2</v>
      </c>
      <c r="H13" s="2">
        <f>0.5*dataset!H13+0.21*dataset!$L13+0.19*dataset!$M13+0.1*dataset!$N13</f>
        <v>2.1576973702373166E-2</v>
      </c>
      <c r="I13" s="2">
        <f>0.5*dataset!I13+0.21*dataset!$L13+0.19*dataset!$M13+0.1*dataset!$N13</f>
        <v>3.1926973702373164E-2</v>
      </c>
      <c r="J13" s="2">
        <f>0.13*dataset!J13+0.4*dataset!$L13+0.37*dataset!$M13+0.1*dataset!$N13</f>
        <v>3.1478705702373162E-2</v>
      </c>
      <c r="K13" s="2">
        <f>0.48*dataset!K13+0.32*dataset!$L13+0.1*dataset!$M13+0.1*dataset!$N13</f>
        <v>2.8282353702373166E-2</v>
      </c>
      <c r="L13" s="2">
        <f>0.4*dataset!$L13+0.5*dataset!$M13+0.1*dataset!$N13</f>
        <v>3.6399569702373166E-2</v>
      </c>
      <c r="N13" s="1">
        <v>34759</v>
      </c>
      <c r="O13" s="2">
        <f>0.5*dataset_unsmoothed!B12+0.12*dataset_unsmoothed!$L12+0.28*dataset_unsmoothed!$M12+0.1*dataset_unsmoothed!$N12</f>
        <v>1.7981882762614133E-2</v>
      </c>
      <c r="P13" s="2">
        <f>0.11*dataset_unsmoothed!C12+0.32*dataset_unsmoothed!$L12+0.47*dataset_unsmoothed!$M12+0.1*dataset_unsmoothed!$N12</f>
        <v>2.6684723035706497E-2</v>
      </c>
      <c r="Q13" s="2">
        <f>0.5*dataset_unsmoothed!D12+0.3*dataset_unsmoothed!$L12+0.1*dataset_unsmoothed!$M12+0.1*dataset_unsmoothed!$N12</f>
        <v>4.8238329702373163E-2</v>
      </c>
      <c r="R13" s="2">
        <f>0.1*dataset_unsmoothed!E12+0.32*dataset_unsmoothed!$L12+0.48*dataset_unsmoothed!$M12+0.1*dataset_unsmoothed!$N12</f>
        <v>4.1526417702373163E-2</v>
      </c>
      <c r="S13" s="2">
        <f>0.28*dataset_unsmoothed!F12+0.31*dataset_unsmoothed!$L12+0.31*dataset_unsmoothed!$M12+0.1*dataset_unsmoothed!$N12</f>
        <v>2.999405715335356E-2</v>
      </c>
      <c r="T13" s="2">
        <f>0.1*dataset_unsmoothed!G12+0.4*dataset_unsmoothed!$L12+0.4*dataset_unsmoothed!$M12+0.1*dataset_unsmoothed!$N12</f>
        <v>3.5974289702373166E-2</v>
      </c>
      <c r="U13" s="2">
        <f>0.5*dataset_unsmoothed!H12+0.21*dataset_unsmoothed!$L12+0.19*dataset_unsmoothed!$M12+0.1*dataset_unsmoothed!$N12</f>
        <v>1.8391058209415421E-2</v>
      </c>
      <c r="V13" s="2">
        <f>0.5*dataset_unsmoothed!I12+0.21*dataset_unsmoothed!$L12+0.19*dataset_unsmoothed!$M12+0.1*dataset_unsmoothed!$N12</f>
        <v>3.2011348702373162E-2</v>
      </c>
      <c r="W13" s="2">
        <f>0.13*dataset_unsmoothed!J12+0.4*dataset_unsmoothed!$L12+0.17*dataset_unsmoothed!$M12+0.1*dataset_unsmoothed!$N12</f>
        <v>2.4713566755004746E-2</v>
      </c>
      <c r="X13" s="2">
        <f>0.48*dataset_unsmoothed!K12+0.32*dataset_unsmoothed!$L12+0.1*dataset_unsmoothed!$M12+0.1*dataset_unsmoothed!$N12</f>
        <v>3.1325020369039835E-2</v>
      </c>
    </row>
    <row r="14" spans="1:24" x14ac:dyDescent="0.35">
      <c r="A14" s="1">
        <v>34790</v>
      </c>
      <c r="B14" s="2">
        <f>0.5*dataset!B14+0.12*dataset!$L14+0.28*dataset!$M14+0.1*dataset!$N14</f>
        <v>1.8559457850596817E-2</v>
      </c>
      <c r="C14" s="2">
        <f>0.11*dataset!C14+0.32*dataset!$L14+0.47*dataset!$M14+0.1*dataset!$N14</f>
        <v>2.9980243850596815E-2</v>
      </c>
      <c r="D14" s="2">
        <f>0.5*dataset!D14+0.3*dataset!$L14+0.1*dataset!$M14+0.1*dataset!$N14</f>
        <v>2.0041937850596818E-2</v>
      </c>
      <c r="E14" s="2">
        <f>0.1*dataset!E14+0.32*dataset!$L14+0.48*dataset!$M14+0.1*dataset!$N14</f>
        <v>2.1831617850596816E-2</v>
      </c>
      <c r="F14" s="2">
        <f>0.28*dataset!F14+0.31*dataset!$L14+0.31*dataset!$M14+0.1*dataset!$N14</f>
        <v>2.5523525850596817E-2</v>
      </c>
      <c r="G14" s="2">
        <f>0.1*dataset!G14+0.4*dataset!$L14+0.4*dataset!$M14+0.1*dataset!$N14</f>
        <v>2.6090497850596819E-2</v>
      </c>
      <c r="H14" s="2">
        <f>0.5*dataset!H14+0.21*dataset!$L14+0.19*dataset!$M14+0.1*dataset!$N14</f>
        <v>2.4125697850596817E-2</v>
      </c>
      <c r="I14" s="2">
        <f>0.5*dataset!I14+0.21*dataset!$L14+0.19*dataset!$M14+0.1*dataset!$N14</f>
        <v>2.7525697850596817E-2</v>
      </c>
      <c r="J14" s="2">
        <f>0.13*dataset!J14+0.4*dataset!$L14+0.37*dataset!$M14+0.1*dataset!$N14</f>
        <v>2.5977375850596819E-2</v>
      </c>
      <c r="K14" s="2">
        <f>0.48*dataset!K14+0.32*dataset!$L14+0.1*dataset!$M14+0.1*dataset!$N14</f>
        <v>2.4379405850596819E-2</v>
      </c>
      <c r="L14" s="2">
        <f>0.4*dataset!$L14+0.5*dataset!$M14+0.1*dataset!$N14</f>
        <v>2.5384237850596819E-2</v>
      </c>
      <c r="N14" s="1">
        <v>34790</v>
      </c>
      <c r="O14" s="2">
        <f>0.5*dataset_unsmoothed!B13+0.12*dataset_unsmoothed!$L13+0.28*dataset_unsmoothed!$M13+0.1*dataset_unsmoothed!$N13</f>
        <v>1.9122710862645012E-2</v>
      </c>
      <c r="P14" s="2">
        <f>0.11*dataset_unsmoothed!C13+0.32*dataset_unsmoothed!$L13+0.47*dataset_unsmoothed!$M13+0.1*dataset_unsmoothed!$N13</f>
        <v>3.5438688295041258E-2</v>
      </c>
      <c r="Q14" s="2">
        <f>0.5*dataset_unsmoothed!D13+0.3*dataset_unsmoothed!$L13+0.1*dataset_unsmoothed!$M13+0.1*dataset_unsmoothed!$N13</f>
        <v>2.0041937850596818E-2</v>
      </c>
      <c r="R14" s="2">
        <f>0.1*dataset_unsmoothed!E13+0.32*dataset_unsmoothed!$L13+0.48*dataset_unsmoothed!$M13+0.1*dataset_unsmoothed!$N13</f>
        <v>2.1831617850596816E-2</v>
      </c>
      <c r="S14" s="2">
        <f>0.28*dataset_unsmoothed!F13+0.31*dataset_unsmoothed!$L13+0.31*dataset_unsmoothed!$M13+0.1*dataset_unsmoothed!$N13</f>
        <v>2.8106114085890935E-2</v>
      </c>
      <c r="T14" s="2">
        <f>0.1*dataset_unsmoothed!G13+0.4*dataset_unsmoothed!$L13+0.4*dataset_unsmoothed!$M13+0.1*dataset_unsmoothed!$N13</f>
        <v>2.6090497850596819E-2</v>
      </c>
      <c r="U14" s="2">
        <f>0.5*dataset_unsmoothed!H13+0.21*dataset_unsmoothed!$L13+0.19*dataset_unsmoothed!$M13+0.1*dataset_unsmoothed!$N13</f>
        <v>2.6678514752005271E-2</v>
      </c>
      <c r="V14" s="2">
        <f>0.5*dataset_unsmoothed!I13+0.21*dataset_unsmoothed!$L13+0.19*dataset_unsmoothed!$M13+0.1*dataset_unsmoothed!$N13</f>
        <v>2.7131947850596815E-2</v>
      </c>
      <c r="W14" s="2">
        <f>0.13*dataset_unsmoothed!J13+0.4*dataset_unsmoothed!$L13+0.17*dataset_unsmoothed!$M13+0.1*dataset_unsmoothed!$N13</f>
        <v>2.30182116400705E-2</v>
      </c>
      <c r="X14" s="2">
        <f>0.48*dataset_unsmoothed!K13+0.32*dataset_unsmoothed!$L13+0.1*dataset_unsmoothed!$M13+0.1*dataset_unsmoothed!$N13</f>
        <v>2.4080739183930153E-2</v>
      </c>
    </row>
    <row r="15" spans="1:24" x14ac:dyDescent="0.35">
      <c r="A15" s="1">
        <v>34820</v>
      </c>
      <c r="B15" s="2">
        <f>0.5*dataset!B15+0.12*dataset!$L15+0.28*dataset!$M15+0.1*dataset!$N15</f>
        <v>1.9249311032617854E-2</v>
      </c>
      <c r="C15" s="2">
        <f>0.11*dataset!C15+0.32*dataset!$L15+0.47*dataset!$M15+0.1*dataset!$N15</f>
        <v>1.8632659032617852E-2</v>
      </c>
      <c r="D15" s="2">
        <f>0.5*dataset!D15+0.3*dataset!$L15+0.1*dataset!$M15+0.1*dataset!$N15</f>
        <v>1.0494311032617852E-2</v>
      </c>
      <c r="E15" s="2">
        <f>0.1*dataset!E15+0.32*dataset!$L15+0.48*dataset!$M15+0.1*dataset!$N15</f>
        <v>1.2766591032617852E-2</v>
      </c>
      <c r="F15" s="2">
        <f>0.28*dataset!F15+0.31*dataset!$L15+0.31*dataset!$M15+0.1*dataset!$N15</f>
        <v>1.6741315032617853E-2</v>
      </c>
      <c r="G15" s="2">
        <f>0.1*dataset!G15+0.4*dataset!$L15+0.4*dataset!$M15+0.1*dataset!$N15</f>
        <v>1.6296591032617852E-2</v>
      </c>
      <c r="H15" s="2">
        <f>0.5*dataset!H15+0.21*dataset!$L15+0.19*dataset!$M15+0.1*dataset!$N15</f>
        <v>1.2971811032617851E-2</v>
      </c>
      <c r="I15" s="2">
        <f>0.5*dataset!I15+0.21*dataset!$L15+0.19*dataset!$M15+0.1*dataset!$N15</f>
        <v>1.712181103261785E-2</v>
      </c>
      <c r="J15" s="2">
        <f>0.13*dataset!J15+0.4*dataset!$L15+0.37*dataset!$M15+0.1*dataset!$N15</f>
        <v>1.7575795032617855E-2</v>
      </c>
      <c r="K15" s="2">
        <f>0.48*dataset!K15+0.32*dataset!$L15+0.1*dataset!$M15+0.1*dataset!$N15</f>
        <v>-2.3482496738214825E-4</v>
      </c>
      <c r="L15" s="2">
        <f>0.4*dataset!$L15+0.5*dataset!$M15+0.1*dataset!$N15</f>
        <v>1.8965911032617851E-2</v>
      </c>
      <c r="N15" s="1">
        <v>34820</v>
      </c>
      <c r="O15" s="2">
        <f>0.5*dataset_unsmoothed!B14+0.12*dataset_unsmoothed!$L14+0.28*dataset_unsmoothed!$M14+0.1*dataset_unsmoothed!$N14</f>
        <v>1.9935455610931106E-2</v>
      </c>
      <c r="P15" s="2">
        <f>0.11*dataset_unsmoothed!C14+0.32*dataset_unsmoothed!$L14+0.47*dataset_unsmoothed!$M14+0.1*dataset_unsmoothed!$N14</f>
        <v>1.6104492365951184E-2</v>
      </c>
      <c r="Q15" s="2">
        <f>0.5*dataset_unsmoothed!D14+0.3*dataset_unsmoothed!$L14+0.1*dataset_unsmoothed!$M14+0.1*dataset_unsmoothed!$N14</f>
        <v>1.0494311032617852E-2</v>
      </c>
      <c r="R15" s="2">
        <f>0.1*dataset_unsmoothed!E14+0.32*dataset_unsmoothed!$L14+0.48*dataset_unsmoothed!$M14+0.1*dataset_unsmoothed!$N14</f>
        <v>1.2766591032617852E-2</v>
      </c>
      <c r="S15" s="2">
        <f>0.28*dataset_unsmoothed!F14+0.31*dataset_unsmoothed!$L14+0.31*dataset_unsmoothed!$M14+0.1*dataset_unsmoothed!$N14</f>
        <v>1.504649150320609E-2</v>
      </c>
      <c r="T15" s="2">
        <f>0.1*dataset_unsmoothed!G14+0.4*dataset_unsmoothed!$L14+0.4*dataset_unsmoothed!$M14+0.1*dataset_unsmoothed!$N14</f>
        <v>1.6296591032617852E-2</v>
      </c>
      <c r="U15" s="2">
        <f>0.5*dataset_unsmoothed!H14+0.21*dataset_unsmoothed!$L14+0.19*dataset_unsmoothed!$M14+0.1*dataset_unsmoothed!$N14</f>
        <v>1.0990825117124894E-2</v>
      </c>
      <c r="V15" s="2">
        <f>0.5*dataset_unsmoothed!I14+0.21*dataset_unsmoothed!$L14+0.19*dataset_unsmoothed!$M14+0.1*dataset_unsmoothed!$N14</f>
        <v>1.4815561032617851E-2</v>
      </c>
      <c r="W15" s="2">
        <f>0.13*dataset_unsmoothed!J14+0.4*dataset_unsmoothed!$L14+0.17*dataset_unsmoothed!$M14+0.1*dataset_unsmoothed!$N14</f>
        <v>1.1416470822091537E-2</v>
      </c>
      <c r="X15" s="2">
        <f>0.48*dataset_unsmoothed!K14+0.32*dataset_unsmoothed!$L14+0.1*dataset_unsmoothed!$M14+0.1*dataset_unsmoothed!$N14</f>
        <v>-5.7414916340488157E-3</v>
      </c>
    </row>
    <row r="16" spans="1:24" x14ac:dyDescent="0.35">
      <c r="A16" s="1">
        <v>34851</v>
      </c>
      <c r="B16" s="2">
        <f>0.5*dataset!B16+0.12*dataset!$L16+0.28*dataset!$M16+0.1*dataset!$N16</f>
        <v>1.7695987258519983E-2</v>
      </c>
      <c r="C16" s="2">
        <f>0.11*dataset!C16+0.32*dataset!$L16+0.47*dataset!$M16+0.1*dataset!$N16</f>
        <v>2.3503062585199827E-3</v>
      </c>
      <c r="D16" s="2">
        <f>0.5*dataset!D16+0.3*dataset!$L16+0.1*dataset!$M16+0.1*dataset!$N16</f>
        <v>-4.4495187414800175E-3</v>
      </c>
      <c r="E16" s="2">
        <f>0.1*dataset!E16+0.32*dataset!$L16+0.48*dataset!$M16+0.1*dataset!$N16</f>
        <v>-4.1791127414800176E-3</v>
      </c>
      <c r="F16" s="2">
        <f>0.28*dataset!F16+0.31*dataset!$L16+0.31*dataset!$M16+0.1*dataset!$N16</f>
        <v>5.7128462585199838E-3</v>
      </c>
      <c r="G16" s="2">
        <f>0.1*dataset!G16+0.4*dataset!$L16+0.4*dataset!$M16+0.1*dataset!$N16</f>
        <v>2.5495512585199834E-3</v>
      </c>
      <c r="H16" s="2">
        <f>0.5*dataset!H16+0.21*dataset!$L16+0.19*dataset!$M16+0.1*dataset!$N16</f>
        <v>6.0482342585199845E-3</v>
      </c>
      <c r="I16" s="2">
        <f>0.5*dataset!I16+0.21*dataset!$L16+0.19*dataset!$M16+0.1*dataset!$N16</f>
        <v>1.1198234258519985E-2</v>
      </c>
      <c r="J16" s="2">
        <f>0.13*dataset!J16+0.4*dataset!$L16+0.37*dataset!$M16+0.1*dataset!$N16</f>
        <v>1.4998082585199828E-3</v>
      </c>
      <c r="K16" s="2">
        <f>0.48*dataset!K16+0.32*dataset!$L16+0.1*dataset!$M16+0.1*dataset!$N16</f>
        <v>7.5948092585199824E-3</v>
      </c>
      <c r="L16" s="2">
        <f>0.4*dataset!$L16+0.5*dataset!$M16+0.1*dataset!$N16</f>
        <v>1.7153612585199826E-3</v>
      </c>
      <c r="N16" s="1">
        <v>34851</v>
      </c>
      <c r="O16" s="2">
        <f>0.5*dataset_unsmoothed!B15+0.12*dataset_unsmoothed!$L15+0.28*dataset_unsmoothed!$M15+0.1*dataset_unsmoothed!$N15</f>
        <v>1.9211649909122393E-2</v>
      </c>
      <c r="P16" s="2">
        <f>0.11*dataset_unsmoothed!C15+0.32*dataset_unsmoothed!$L15+0.47*dataset_unsmoothed!$M15+0.1*dataset_unsmoothed!$N15</f>
        <v>2.1107507029644273E-3</v>
      </c>
      <c r="Q16" s="2">
        <f>0.5*dataset_unsmoothed!D15+0.3*dataset_unsmoothed!$L15+0.1*dataset_unsmoothed!$M15+0.1*dataset_unsmoothed!$N15</f>
        <v>-4.4495187414800175E-3</v>
      </c>
      <c r="R16" s="2">
        <f>0.1*dataset_unsmoothed!E15+0.32*dataset_unsmoothed!$L15+0.48*dataset_unsmoothed!$M15+0.1*dataset_unsmoothed!$N15</f>
        <v>-4.1791127414800176E-3</v>
      </c>
      <c r="S16" s="2">
        <f>0.28*dataset_unsmoothed!F15+0.31*dataset_unsmoothed!$L15+0.31*dataset_unsmoothed!$M15+0.1*dataset_unsmoothed!$N15</f>
        <v>6.3853952781278266E-3</v>
      </c>
      <c r="T16" s="2">
        <f>0.1*dataset_unsmoothed!G15+0.4*dataset_unsmoothed!$L15+0.4*dataset_unsmoothed!$M15+0.1*dataset_unsmoothed!$N15</f>
        <v>2.5495512585199834E-3</v>
      </c>
      <c r="U16" s="2">
        <f>0.5*dataset_unsmoothed!H15+0.21*dataset_unsmoothed!$L15+0.19*dataset_unsmoothed!$M15+0.1*dataset_unsmoothed!$N15</f>
        <v>6.3954173571115353E-3</v>
      </c>
      <c r="V16" s="2">
        <f>0.5*dataset_unsmoothed!I15+0.21*dataset_unsmoothed!$L15+0.19*dataset_unsmoothed!$M15+0.1*dataset_unsmoothed!$N15</f>
        <v>1.2238859258519984E-2</v>
      </c>
      <c r="W16" s="2">
        <f>0.13*dataset_unsmoothed!J15+0.4*dataset_unsmoothed!$L15+0.17*dataset_unsmoothed!$M15+0.1*dataset_unsmoothed!$N15</f>
        <v>2.6240890098930183E-5</v>
      </c>
      <c r="X16" s="2">
        <f>0.48*dataset_unsmoothed!K15+0.32*dataset_unsmoothed!$L15+0.1*dataset_unsmoothed!$M15+0.1*dataset_unsmoothed!$N15</f>
        <v>1.3288142591853317E-2</v>
      </c>
    </row>
    <row r="17" spans="1:24" x14ac:dyDescent="0.35">
      <c r="A17" s="1">
        <v>34881</v>
      </c>
      <c r="B17" s="2">
        <f>0.5*dataset!B17+0.12*dataset!$L17+0.28*dataset!$M17+0.1*dataset!$N17</f>
        <v>3.5443271143996528E-2</v>
      </c>
      <c r="C17" s="2">
        <f>0.11*dataset!C17+0.32*dataset!$L17+0.47*dataset!$M17+0.1*dataset!$N17</f>
        <v>2.2700495143996524E-2</v>
      </c>
      <c r="D17" s="2">
        <f>0.5*dataset!D17+0.3*dataset!$L17+0.1*dataset!$M17+0.1*dataset!$N17</f>
        <v>2.8760837143996527E-2</v>
      </c>
      <c r="E17" s="2">
        <f>0.1*dataset!E17+0.32*dataset!$L17+0.48*dataset!$M17+0.1*dataset!$N17</f>
        <v>2.3355251143996524E-2</v>
      </c>
      <c r="F17" s="2">
        <f>0.28*dataset!F17+0.31*dataset!$L17+0.31*dataset!$M17+0.1*dataset!$N17</f>
        <v>2.1434556143996523E-2</v>
      </c>
      <c r="G17" s="2">
        <f>0.1*dataset!G17+0.4*dataset!$L17+0.4*dataset!$M17+0.1*dataset!$N17</f>
        <v>2.4351947143996522E-2</v>
      </c>
      <c r="H17" s="2">
        <f>0.5*dataset!H17+0.21*dataset!$L17+0.19*dataset!$M17+0.1*dataset!$N17</f>
        <v>2.4877054143996526E-2</v>
      </c>
      <c r="I17" s="2">
        <f>0.5*dataset!I17+0.21*dataset!$L17+0.19*dataset!$M17+0.1*dataset!$N17</f>
        <v>3.2977054143996522E-2</v>
      </c>
      <c r="J17" s="2">
        <f>0.13*dataset!J17+0.4*dataset!$L17+0.37*dataset!$M17+0.1*dataset!$N17</f>
        <v>2.5117679143996527E-2</v>
      </c>
      <c r="K17" s="2">
        <f>0.48*dataset!K17+0.32*dataset!$L17+0.1*dataset!$M17+0.1*dataset!$N17</f>
        <v>1.5456523143996525E-2</v>
      </c>
      <c r="L17" s="2">
        <f>0.4*dataset!$L17+0.5*dataset!$M17+0.1*dataset!$N17</f>
        <v>2.4269507143996526E-2</v>
      </c>
      <c r="N17" s="1">
        <v>34881</v>
      </c>
      <c r="O17" s="2">
        <f>0.5*dataset_unsmoothed!B16+0.12*dataset_unsmoothed!$L16+0.28*dataset_unsmoothed!$M16+0.1*dataset_unsmoothed!$N16</f>
        <v>3.7122789216285687E-2</v>
      </c>
      <c r="P17" s="2">
        <f>0.11*dataset_unsmoothed!C16+0.32*dataset_unsmoothed!$L16+0.47*dataset_unsmoothed!$M16+0.1*dataset_unsmoothed!$N16</f>
        <v>2.3316495143996523E-2</v>
      </c>
      <c r="Q17" s="2">
        <f>0.5*dataset_unsmoothed!D16+0.3*dataset_unsmoothed!$L16+0.1*dataset_unsmoothed!$M16+0.1*dataset_unsmoothed!$N16</f>
        <v>2.8760837143996527E-2</v>
      </c>
      <c r="R17" s="2">
        <f>0.1*dataset_unsmoothed!E16+0.32*dataset_unsmoothed!$L16+0.48*dataset_unsmoothed!$M16+0.1*dataset_unsmoothed!$N16</f>
        <v>2.3355251143996524E-2</v>
      </c>
      <c r="S17" s="2">
        <f>0.28*dataset_unsmoothed!F16+0.31*dataset_unsmoothed!$L16+0.31*dataset_unsmoothed!$M16+0.1*dataset_unsmoothed!$N16</f>
        <v>1.8636752222427895E-2</v>
      </c>
      <c r="T17" s="2">
        <f>0.1*dataset_unsmoothed!G16+0.4*dataset_unsmoothed!$L16+0.4*dataset_unsmoothed!$M16+0.1*dataset_unsmoothed!$N16</f>
        <v>2.4351947143996522E-2</v>
      </c>
      <c r="U17" s="2">
        <f>0.5*dataset_unsmoothed!H16+0.21*dataset_unsmoothed!$L16+0.19*dataset_unsmoothed!$M16+0.1*dataset_unsmoothed!$N16</f>
        <v>2.6817194989066949E-2</v>
      </c>
      <c r="V17" s="2">
        <f>0.5*dataset_unsmoothed!I16+0.21*dataset_unsmoothed!$L16+0.19*dataset_unsmoothed!$M16+0.1*dataset_unsmoothed!$N16</f>
        <v>3.7308304143996524E-2</v>
      </c>
      <c r="W17" s="2">
        <f>0.13*dataset_unsmoothed!J16+0.4*dataset_unsmoothed!$L16+0.17*dataset_unsmoothed!$M16+0.1*dataset_unsmoothed!$N16</f>
        <v>2.4223611775575471E-2</v>
      </c>
      <c r="X17" s="2">
        <f>0.48*dataset_unsmoothed!K16+0.32*dataset_unsmoothed!$L16+0.1*dataset_unsmoothed!$M16+0.1*dataset_unsmoothed!$N16</f>
        <v>1.0901856477329856E-2</v>
      </c>
    </row>
    <row r="18" spans="1:24" x14ac:dyDescent="0.35">
      <c r="A18" s="1">
        <v>34912</v>
      </c>
      <c r="B18" s="2">
        <f>0.5*dataset!B18+0.12*dataset!$L18+0.28*dataset!$M18+0.1*dataset!$N18</f>
        <v>7.3599222916679559E-3</v>
      </c>
      <c r="C18" s="2">
        <f>0.11*dataset!C18+0.32*dataset!$L18+0.47*dataset!$M18+0.1*dataset!$N18</f>
        <v>-9.5550737083320431E-3</v>
      </c>
      <c r="D18" s="2">
        <f>0.5*dataset!D18+0.3*dataset!$L18+0.1*dataset!$M18+0.1*dataset!$N18</f>
        <v>4.7311546291667957E-2</v>
      </c>
      <c r="E18" s="2">
        <f>0.1*dataset!E18+0.32*dataset!$L18+0.48*dataset!$M18+0.1*dataset!$N18</f>
        <v>-1.1074877708332043E-2</v>
      </c>
      <c r="F18" s="2">
        <f>0.28*dataset!F18+0.31*dataset!$L18+0.31*dataset!$M18+0.1*dataset!$N18</f>
        <v>-6.3092737083320421E-3</v>
      </c>
      <c r="G18" s="2">
        <f>0.1*dataset!G18+0.4*dataset!$L18+0.4*dataset!$M18+0.1*dataset!$N18</f>
        <v>-1.0851933708332043E-2</v>
      </c>
      <c r="H18" s="2">
        <f>0.5*dataset!H18+0.21*dataset!$L18+0.19*dataset!$M18+0.1*dataset!$N18</f>
        <v>2.8857342916679576E-3</v>
      </c>
      <c r="I18" s="2">
        <f>0.5*dataset!I18+0.21*dataset!$L18+0.19*dataset!$M18+0.1*dataset!$N18</f>
        <v>-1.4265708332043044E-5</v>
      </c>
      <c r="J18" s="2">
        <f>0.13*dataset!J18+0.4*dataset!$L18+0.37*dataset!$M18+0.1*dataset!$N18</f>
        <v>-1.0165521708332043E-2</v>
      </c>
      <c r="K18" s="2">
        <f>0.48*dataset!K18+0.32*dataset!$L18+0.1*dataset!$M18+0.1*dataset!$N18</f>
        <v>-1.3263257083320438E-3</v>
      </c>
      <c r="L18" s="2">
        <f>0.4*dataset!$L18+0.5*dataset!$M18+0.1*dataset!$N18</f>
        <v>-1.2749973708332044E-2</v>
      </c>
      <c r="N18" s="1">
        <v>34912</v>
      </c>
      <c r="O18" s="2">
        <f>0.5*dataset_unsmoothed!B17+0.12*dataset_unsmoothed!$L17+0.28*dataset_unsmoothed!$M17+0.1*dataset_unsmoothed!$N17</f>
        <v>4.4002837374510894E-3</v>
      </c>
      <c r="P18" s="2">
        <f>0.11*dataset_unsmoothed!C17+0.32*dataset_unsmoothed!$L17+0.47*dataset_unsmoothed!$M17+0.1*dataset_unsmoothed!$N17</f>
        <v>-1.0085518152776488E-2</v>
      </c>
      <c r="Q18" s="2">
        <f>0.5*dataset_unsmoothed!D17+0.3*dataset_unsmoothed!$L17+0.1*dataset_unsmoothed!$M17+0.1*dataset_unsmoothed!$N17</f>
        <v>4.7311546291667957E-2</v>
      </c>
      <c r="R18" s="2">
        <f>0.1*dataset_unsmoothed!E17+0.32*dataset_unsmoothed!$L17+0.48*dataset_unsmoothed!$M17+0.1*dataset_unsmoothed!$N17</f>
        <v>-1.1074877708332043E-2</v>
      </c>
      <c r="S18" s="2">
        <f>0.28*dataset_unsmoothed!F17+0.31*dataset_unsmoothed!$L17+0.31*dataset_unsmoothed!$M17+0.1*dataset_unsmoothed!$N17</f>
        <v>-6.5513913553908671E-3</v>
      </c>
      <c r="T18" s="2">
        <f>0.1*dataset_unsmoothed!G17+0.4*dataset_unsmoothed!$L17+0.4*dataset_unsmoothed!$M17+0.1*dataset_unsmoothed!$N17</f>
        <v>-1.0851933708332043E-2</v>
      </c>
      <c r="U18" s="2">
        <f>0.5*dataset_unsmoothed!H17+0.21*dataset_unsmoothed!$L17+0.19*dataset_unsmoothed!$M17+0.1*dataset_unsmoothed!$N17</f>
        <v>1.4357342916679586E-3</v>
      </c>
      <c r="V18" s="2">
        <f>0.5*dataset_unsmoothed!I17+0.21*dataset_unsmoothed!$L17+0.19*dataset_unsmoothed!$M17+0.1*dataset_unsmoothed!$N17</f>
        <v>-8.1986407083320424E-3</v>
      </c>
      <c r="W18" s="2">
        <f>0.13*dataset_unsmoothed!J17+0.4*dataset_unsmoothed!$L17+0.17*dataset_unsmoothed!$M17+0.1*dataset_unsmoothed!$N17</f>
        <v>-7.7533890767530972E-3</v>
      </c>
      <c r="X18" s="2">
        <f>0.48*dataset_unsmoothed!K17+0.32*dataset_unsmoothed!$L17+0.1*dataset_unsmoothed!$M17+0.1*dataset_unsmoothed!$N17</f>
        <v>1.7350076250012897E-3</v>
      </c>
    </row>
    <row r="19" spans="1:24" x14ac:dyDescent="0.35">
      <c r="A19" s="1">
        <v>34943</v>
      </c>
      <c r="B19" s="2">
        <f>0.5*dataset!B19+0.12*dataset!$L19+0.28*dataset!$M19+0.1*dataset!$N19</f>
        <v>1.4467966296299057E-2</v>
      </c>
      <c r="C19" s="2">
        <f>0.11*dataset!C19+0.32*dataset!$L19+0.47*dataset!$M19+0.1*dataset!$N19</f>
        <v>2.0013525296299052E-2</v>
      </c>
      <c r="D19" s="2">
        <f>0.5*dataset!D19+0.3*dataset!$L19+0.1*dataset!$M19+0.1*dataset!$N19</f>
        <v>1.1530280296299055E-2</v>
      </c>
      <c r="E19" s="2">
        <f>0.1*dataset!E19+0.32*dataset!$L19+0.48*dataset!$M19+0.1*dataset!$N19</f>
        <v>8.7810662962990553E-3</v>
      </c>
      <c r="F19" s="2">
        <f>0.28*dataset!F19+0.31*dataset!$L19+0.31*dataset!$M19+0.1*dataset!$N19</f>
        <v>1.7837755296299055E-2</v>
      </c>
      <c r="G19" s="2">
        <f>0.1*dataset!G19+0.4*dataset!$L19+0.4*dataset!$M19+0.1*dataset!$N19</f>
        <v>1.8277650296299058E-2</v>
      </c>
      <c r="H19" s="2">
        <f>0.5*dataset!H19+0.21*dataset!$L19+0.19*dataset!$M19+0.1*dataset!$N19</f>
        <v>1.9074123296299053E-2</v>
      </c>
      <c r="I19" s="2">
        <f>0.5*dataset!I19+0.21*dataset!$L19+0.19*dataset!$M19+0.1*dataset!$N19</f>
        <v>1.7474123296299052E-2</v>
      </c>
      <c r="J19" s="2">
        <f>0.13*dataset!J19+0.4*dataset!$L19+0.37*dataset!$M19+0.1*dataset!$N19</f>
        <v>1.9643027296299055E-2</v>
      </c>
      <c r="K19" s="2">
        <f>0.48*dataset!K19+0.32*dataset!$L19+0.1*dataset!$M19+0.1*dataset!$N19</f>
        <v>1.9432508296299052E-2</v>
      </c>
      <c r="L19" s="2">
        <f>0.4*dataset!$L19+0.5*dataset!$M19+0.1*dataset!$N19</f>
        <v>2.0703060296299054E-2</v>
      </c>
      <c r="N19" s="1">
        <v>34943</v>
      </c>
      <c r="O19" s="2">
        <f>0.5*dataset_unsmoothed!B18+0.12*dataset_unsmoothed!$L18+0.28*dataset_unsmoothed!$M18+0.1*dataset_unsmoothed!$N18</f>
        <v>1.3290255452925562E-2</v>
      </c>
      <c r="P19" s="2">
        <f>0.11*dataset_unsmoothed!C18+0.32*dataset_unsmoothed!$L18+0.47*dataset_unsmoothed!$M18+0.1*dataset_unsmoothed!$N18</f>
        <v>2.0398525296299052E-2</v>
      </c>
      <c r="Q19" s="2">
        <f>0.5*dataset_unsmoothed!D18+0.3*dataset_unsmoothed!$L18+0.1*dataset_unsmoothed!$M18+0.1*dataset_unsmoothed!$N18</f>
        <v>1.1530280296299055E-2</v>
      </c>
      <c r="R19" s="2">
        <f>0.1*dataset_unsmoothed!E18+0.32*dataset_unsmoothed!$L18+0.48*dataset_unsmoothed!$M18+0.1*dataset_unsmoothed!$N18</f>
        <v>8.7810662962990553E-3</v>
      </c>
      <c r="S19" s="2">
        <f>0.28*dataset_unsmoothed!F18+0.31*dataset_unsmoothed!$L18+0.31*dataset_unsmoothed!$M18+0.1*dataset_unsmoothed!$N18</f>
        <v>1.8779323923750035E-2</v>
      </c>
      <c r="T19" s="2">
        <f>0.1*dataset_unsmoothed!G18+0.4*dataset_unsmoothed!$L18+0.4*dataset_unsmoothed!$M18+0.1*dataset_unsmoothed!$N18</f>
        <v>1.8277650296299058E-2</v>
      </c>
      <c r="U19" s="2">
        <f>0.5*dataset_unsmoothed!H18+0.21*dataset_unsmoothed!$L18+0.19*dataset_unsmoothed!$M18+0.1*dataset_unsmoothed!$N18</f>
        <v>1.9748066958270884E-2</v>
      </c>
      <c r="V19" s="2">
        <f>0.5*dataset_unsmoothed!I18+0.21*dataset_unsmoothed!$L18+0.19*dataset_unsmoothed!$M18+0.1*dataset_unsmoothed!$N18</f>
        <v>1.9133498296299054E-2</v>
      </c>
      <c r="W19" s="2">
        <f>0.13*dataset_unsmoothed!J18+0.4*dataset_unsmoothed!$L18+0.17*dataset_unsmoothed!$M18+0.1*dataset_unsmoothed!$N18</f>
        <v>1.5950680980509582E-2</v>
      </c>
      <c r="X19" s="2">
        <f>0.48*dataset_unsmoothed!K18+0.32*dataset_unsmoothed!$L18+0.1*dataset_unsmoothed!$M18+0.1*dataset_unsmoothed!$N18</f>
        <v>2.0813841629632384E-2</v>
      </c>
    </row>
    <row r="20" spans="1:24" x14ac:dyDescent="0.35">
      <c r="A20" s="1">
        <v>34973</v>
      </c>
      <c r="B20" s="2">
        <f>0.5*dataset!B20+0.12*dataset!$L20+0.28*dataset!$M20+0.1*dataset!$N20</f>
        <v>-6.7621810591846753E-3</v>
      </c>
      <c r="C20" s="2">
        <f>0.11*dataset!C20+0.32*dataset!$L20+0.47*dataset!$M20+0.1*dataset!$N20</f>
        <v>-4.9628480591846751E-3</v>
      </c>
      <c r="D20" s="2">
        <f>0.5*dataset!D20+0.3*dataset!$L20+0.1*dataset!$M20+0.1*dataset!$N20</f>
        <v>2.181538940815326E-3</v>
      </c>
      <c r="E20" s="2">
        <f>0.1*dataset!E20+0.32*dataset!$L20+0.48*dataset!$M20+0.1*dataset!$N20</f>
        <v>3.2249894081532544E-4</v>
      </c>
      <c r="F20" s="2">
        <f>0.28*dataset!F20+0.31*dataset!$L20+0.31*dataset!$M20+0.1*dataset!$N20</f>
        <v>3.132712940815326E-3</v>
      </c>
      <c r="G20" s="2">
        <f>0.1*dataset!G20+0.4*dataset!$L20+0.4*dataset!$M20+0.1*dataset!$N20</f>
        <v>-6.2918105918467358E-4</v>
      </c>
      <c r="H20" s="2">
        <f>0.5*dataset!H20+0.21*dataset!$L20+0.19*dataset!$M20+0.1*dataset!$N20</f>
        <v>-1.540321059184674E-3</v>
      </c>
      <c r="I20" s="2">
        <f>0.5*dataset!I20+0.21*dataset!$L20+0.19*dataset!$M20+0.1*dataset!$N20</f>
        <v>-6.7903210591846747E-3</v>
      </c>
      <c r="J20" s="2">
        <f>0.13*dataset!J20+0.4*dataset!$L20+0.37*dataset!$M20+0.1*dataset!$N20</f>
        <v>2.1477794081532558E-4</v>
      </c>
      <c r="K20" s="2">
        <f>0.48*dataset!K20+0.32*dataset!$L20+0.1*dataset!$M20+0.1*dataset!$N20</f>
        <v>-7.0886870591846726E-3</v>
      </c>
      <c r="L20" s="2">
        <f>0.4*dataset!$L20+0.5*dataset!$M20+0.1*dataset!$N20</f>
        <v>2.8428894081532598E-4</v>
      </c>
      <c r="N20" s="1">
        <v>34973</v>
      </c>
      <c r="O20" s="2">
        <f>0.5*dataset_unsmoothed!B19+0.12*dataset_unsmoothed!$L19+0.28*dataset_unsmoothed!$M19+0.1*dataset_unsmoothed!$N19</f>
        <v>-9.7627834688232308E-3</v>
      </c>
      <c r="P20" s="2">
        <f>0.11*dataset_unsmoothed!C19+0.32*dataset_unsmoothed!$L19+0.47*dataset_unsmoothed!$M19+0.1*dataset_unsmoothed!$N19</f>
        <v>-8.1882925036291208E-3</v>
      </c>
      <c r="Q20" s="2">
        <f>0.5*dataset_unsmoothed!D19+0.3*dataset_unsmoothed!$L19+0.1*dataset_unsmoothed!$M19+0.1*dataset_unsmoothed!$N19</f>
        <v>2.181538940815326E-3</v>
      </c>
      <c r="R20" s="2">
        <f>0.1*dataset_unsmoothed!E19+0.32*dataset_unsmoothed!$L19+0.48*dataset_unsmoothed!$M19+0.1*dataset_unsmoothed!$N19</f>
        <v>3.2249894081532544E-4</v>
      </c>
      <c r="S20" s="2">
        <f>0.28*dataset_unsmoothed!F19+0.31*dataset_unsmoothed!$L19+0.31*dataset_unsmoothed!$M19+0.1*dataset_unsmoothed!$N19</f>
        <v>3.5900462741486595E-3</v>
      </c>
      <c r="T20" s="2">
        <f>0.1*dataset_unsmoothed!G19+0.4*dataset_unsmoothed!$L19+0.4*dataset_unsmoothed!$M19+0.1*dataset_unsmoothed!$N19</f>
        <v>-6.2918105918467358E-4</v>
      </c>
      <c r="U20" s="2">
        <f>0.5*dataset_unsmoothed!H19+0.21*dataset_unsmoothed!$L19+0.19*dataset_unsmoothed!$M19+0.1*dataset_unsmoothed!$N19</f>
        <v>-5.8903210591846732E-3</v>
      </c>
      <c r="V20" s="2">
        <f>0.5*dataset_unsmoothed!I19+0.21*dataset_unsmoothed!$L19+0.19*dataset_unsmoothed!$M19+0.1*dataset_unsmoothed!$N19</f>
        <v>-1.4834071059184675E-2</v>
      </c>
      <c r="W20" s="2">
        <f>0.13*dataset_unsmoothed!J19+0.4*dataset_unsmoothed!$L19+0.17*dataset_unsmoothed!$M19+0.1*dataset_unsmoothed!$N19</f>
        <v>-2.1653199539215153E-3</v>
      </c>
      <c r="X20" s="2">
        <f>0.48*dataset_unsmoothed!K19+0.32*dataset_unsmoothed!$L19+0.1*dataset_unsmoothed!$M19+0.1*dataset_unsmoothed!$N19</f>
        <v>-1.1867353725851341E-2</v>
      </c>
    </row>
    <row r="21" spans="1:24" x14ac:dyDescent="0.35">
      <c r="A21" s="1">
        <v>35004</v>
      </c>
      <c r="B21" s="2">
        <f>0.5*dataset!B21+0.12*dataset!$L21+0.28*dataset!$M21+0.1*dataset!$N21</f>
        <v>2.1222063507454193E-2</v>
      </c>
      <c r="C21" s="2">
        <f>0.11*dataset!C21+0.32*dataset!$L21+0.47*dataset!$M21+0.1*dataset!$N21</f>
        <v>1.4881895507454187E-2</v>
      </c>
      <c r="D21" s="2">
        <f>0.5*dataset!D21+0.3*dataset!$L21+0.1*dataset!$M21+0.1*dataset!$N21</f>
        <v>3.7640325507454185E-2</v>
      </c>
      <c r="E21" s="2">
        <f>0.1*dataset!E21+0.32*dataset!$L21+0.48*dataset!$M21+0.1*dataset!$N21</f>
        <v>1.8173963507454191E-2</v>
      </c>
      <c r="F21" s="2">
        <f>0.28*dataset!F21+0.31*dataset!$L21+0.31*dataset!$M21+0.1*dataset!$N21</f>
        <v>2.2573280507454187E-2</v>
      </c>
      <c r="G21" s="2">
        <f>0.1*dataset!G21+0.4*dataset!$L21+0.4*dataset!$M21+0.1*dataset!$N21</f>
        <v>2.0297635507454191E-2</v>
      </c>
      <c r="H21" s="2">
        <f>0.5*dataset!H21+0.21*dataset!$L21+0.19*dataset!$M21+0.1*dataset!$N21</f>
        <v>1.718119450745419E-2</v>
      </c>
      <c r="I21" s="2">
        <f>0.5*dataset!I21+0.21*dataset!$L21+0.19*dataset!$M21+0.1*dataset!$N21</f>
        <v>1.7931194507454191E-2</v>
      </c>
      <c r="J21" s="2">
        <f>0.13*dataset!J21+0.4*dataset!$L21+0.37*dataset!$M21+0.1*dataset!$N21</f>
        <v>2.1834431507454191E-2</v>
      </c>
      <c r="K21" s="2">
        <f>0.48*dataset!K21+0.32*dataset!$L21+0.1*dataset!$M21+0.1*dataset!$N21</f>
        <v>2.6063379507454187E-2</v>
      </c>
      <c r="L21" s="2">
        <f>0.4*dataset!$L21+0.5*dataset!$M21+0.1*dataset!$N21</f>
        <v>2.1198315507454192E-2</v>
      </c>
      <c r="N21" s="1">
        <v>35004</v>
      </c>
      <c r="O21" s="2">
        <f>0.5*dataset_unsmoothed!B20+0.12*dataset_unsmoothed!$L20+0.28*dataset_unsmoothed!$M20+0.1*dataset_unsmoothed!$N20</f>
        <v>2.54310996520325E-2</v>
      </c>
      <c r="P21" s="2">
        <f>0.11*dataset_unsmoothed!C20+0.32*dataset_unsmoothed!$L20+0.47*dataset_unsmoothed!$M20+0.1*dataset_unsmoothed!$N20</f>
        <v>1.5964173285231965E-2</v>
      </c>
      <c r="Q21" s="2">
        <f>0.5*dataset_unsmoothed!D20+0.3*dataset_unsmoothed!$L20+0.1*dataset_unsmoothed!$M20+0.1*dataset_unsmoothed!$N20</f>
        <v>3.7640325507454185E-2</v>
      </c>
      <c r="R21" s="2">
        <f>0.1*dataset_unsmoothed!E20+0.32*dataset_unsmoothed!$L20+0.48*dataset_unsmoothed!$M20+0.1*dataset_unsmoothed!$N20</f>
        <v>1.8173963507454191E-2</v>
      </c>
      <c r="S21" s="2">
        <f>0.28*dataset_unsmoothed!F20+0.31*dataset_unsmoothed!$L20+0.31*dataset_unsmoothed!$M20+0.1*dataset_unsmoothed!$N20</f>
        <v>2.5317280507454191E-2</v>
      </c>
      <c r="T21" s="2">
        <f>0.1*dataset_unsmoothed!G20+0.4*dataset_unsmoothed!$L20+0.4*dataset_unsmoothed!$M20+0.1*dataset_unsmoothed!$N20</f>
        <v>2.0297635507454191E-2</v>
      </c>
      <c r="U21" s="2">
        <f>0.5*dataset_unsmoothed!H20+0.21*dataset_unsmoothed!$L20+0.19*dataset_unsmoothed!$M20+0.1*dataset_unsmoothed!$N20</f>
        <v>2.0019926901820386E-2</v>
      </c>
      <c r="V21" s="2">
        <f>0.5*dataset_unsmoothed!I20+0.21*dataset_unsmoothed!$L20+0.19*dataset_unsmoothed!$M20+0.1*dataset_unsmoothed!$N20</f>
        <v>2.521556950745419E-2</v>
      </c>
      <c r="W21" s="2">
        <f>0.13*dataset_unsmoothed!J20+0.4*dataset_unsmoothed!$L20+0.17*dataset_unsmoothed!$M20+0.1*dataset_unsmoothed!$N20</f>
        <v>1.9490018875875242E-2</v>
      </c>
      <c r="X21" s="2">
        <f>0.48*dataset_unsmoothed!K20+0.32*dataset_unsmoothed!$L20+0.1*dataset_unsmoothed!$M20+0.1*dataset_unsmoothed!$N20</f>
        <v>3.231671284078752E-2</v>
      </c>
    </row>
    <row r="22" spans="1:24" x14ac:dyDescent="0.35">
      <c r="A22" s="1">
        <v>35034</v>
      </c>
      <c r="B22" s="2">
        <f>0.5*dataset!B22+0.12*dataset!$L22+0.28*dataset!$M22+0.1*dataset!$N22</f>
        <v>2.7845464809073621E-2</v>
      </c>
      <c r="C22" s="2">
        <f>0.11*dataset!C22+0.32*dataset!$L22+0.47*dataset!$M22+0.1*dataset!$N22</f>
        <v>2.6976929809073624E-2</v>
      </c>
      <c r="D22" s="2">
        <f>0.5*dataset!D22+0.3*dataset!$L22+0.1*dataset!$M22+0.1*dataset!$N22</f>
        <v>4.0466514809073623E-2</v>
      </c>
      <c r="E22" s="2">
        <f>0.1*dataset!E22+0.32*dataset!$L22+0.48*dataset!$M22+0.1*dataset!$N22</f>
        <v>3.0897364809073621E-2</v>
      </c>
      <c r="F22" s="2">
        <f>0.28*dataset!F22+0.31*dataset!$L22+0.31*dataset!$M22+0.1*dataset!$N22</f>
        <v>2.7442809809073623E-2</v>
      </c>
      <c r="G22" s="2">
        <f>0.1*dataset!G22+0.4*dataset!$L22+0.4*dataset!$M22+0.1*dataset!$N22</f>
        <v>2.8371164809073621E-2</v>
      </c>
      <c r="H22" s="2">
        <f>0.5*dataset!H22+0.21*dataset!$L22+0.19*dataset!$M22+0.1*dataset!$N22</f>
        <v>2.9705989809073623E-2</v>
      </c>
      <c r="I22" s="2">
        <f>0.5*dataset!I22+0.21*dataset!$L22+0.19*dataset!$M22+0.1*dataset!$N22</f>
        <v>3.8255989809073625E-2</v>
      </c>
      <c r="J22" s="2">
        <f>0.13*dataset!J22+0.4*dataset!$L22+0.37*dataset!$M22+0.1*dataset!$N22</f>
        <v>2.8518859809073625E-2</v>
      </c>
      <c r="K22" s="2">
        <f>0.48*dataset!K22+0.32*dataset!$L22+0.1*dataset!$M22+0.1*dataset!$N22</f>
        <v>2.4658834809073625E-2</v>
      </c>
      <c r="L22" s="2">
        <f>0.4*dataset!$L22+0.5*dataset!$M22+0.1*dataset!$N22</f>
        <v>2.9005514809073624E-2</v>
      </c>
      <c r="N22" s="1">
        <v>35034</v>
      </c>
      <c r="O22" s="2">
        <f>0.5*dataset_unsmoothed!B21+0.12*dataset_unsmoothed!$L21+0.28*dataset_unsmoothed!$M21+0.1*dataset_unsmoothed!$N21</f>
        <v>2.7640645531965189E-2</v>
      </c>
      <c r="P22" s="2">
        <f>0.11*dataset_unsmoothed!C21+0.32*dataset_unsmoothed!$L21+0.47*dataset_unsmoothed!$M21+0.1*dataset_unsmoothed!$N21</f>
        <v>2.8632429809073625E-2</v>
      </c>
      <c r="Q22" s="2">
        <f>0.5*dataset_unsmoothed!D21+0.3*dataset_unsmoothed!$L21+0.1*dataset_unsmoothed!$M21+0.1*dataset_unsmoothed!$N21</f>
        <v>4.0466514809073623E-2</v>
      </c>
      <c r="R22" s="2">
        <f>0.1*dataset_unsmoothed!E21+0.32*dataset_unsmoothed!$L21+0.48*dataset_unsmoothed!$M21+0.1*dataset_unsmoothed!$N21</f>
        <v>3.0897364809073621E-2</v>
      </c>
      <c r="S22" s="2">
        <f>0.28*dataset_unsmoothed!F21+0.31*dataset_unsmoothed!$L21+0.31*dataset_unsmoothed!$M21+0.1*dataset_unsmoothed!$N21</f>
        <v>2.4967829416916762E-2</v>
      </c>
      <c r="T22" s="2">
        <f>0.1*dataset_unsmoothed!G21+0.4*dataset_unsmoothed!$L21+0.4*dataset_unsmoothed!$M21+0.1*dataset_unsmoothed!$N21</f>
        <v>2.8371164809073621E-2</v>
      </c>
      <c r="U22" s="2">
        <f>0.5*dataset_unsmoothed!H21+0.21*dataset_unsmoothed!$L21+0.19*dataset_unsmoothed!$M21+0.1*dataset_unsmoothed!$N21</f>
        <v>3.1850356006256721E-2</v>
      </c>
      <c r="V22" s="2">
        <f>0.5*dataset_unsmoothed!I21+0.21*dataset_unsmoothed!$L21+0.19*dataset_unsmoothed!$M21+0.1*dataset_unsmoothed!$N21</f>
        <v>4.5596614809073621E-2</v>
      </c>
      <c r="W22" s="2">
        <f>0.13*dataset_unsmoothed!J21+0.4*dataset_unsmoothed!$L21+0.17*dataset_unsmoothed!$M21+0.1*dataset_unsmoothed!$N21</f>
        <v>2.5588422966968359E-2</v>
      </c>
      <c r="X22" s="2">
        <f>0.48*dataset_unsmoothed!K21+0.32*dataset_unsmoothed!$L21+0.1*dataset_unsmoothed!$M21+0.1*dataset_unsmoothed!$N21</f>
        <v>2.1429501475740291E-2</v>
      </c>
    </row>
    <row r="23" spans="1:24" x14ac:dyDescent="0.35">
      <c r="A23" s="1">
        <v>35065</v>
      </c>
      <c r="B23" s="2">
        <f>0.5*dataset!B23+0.12*dataset!$L23+0.28*dataset!$M23+0.1*dataset!$N23</f>
        <v>1.1278358005079167E-2</v>
      </c>
      <c r="C23" s="2">
        <f>0.11*dataset!C23+0.32*dataset!$L23+0.47*dataset!$M23+0.1*dataset!$N23</f>
        <v>1.3789199005079168E-2</v>
      </c>
      <c r="D23" s="2">
        <f>0.5*dataset!D23+0.3*dataset!$L23+0.1*dataset!$M23+0.1*dataset!$N23</f>
        <v>5.8422398005079167E-2</v>
      </c>
      <c r="E23" s="2">
        <f>0.1*dataset!E23+0.32*dataset!$L23+0.48*dataset!$M23+0.1*dataset!$N23</f>
        <v>7.9247180050791653E-3</v>
      </c>
      <c r="F23" s="2">
        <f>0.28*dataset!F23+0.31*dataset!$L23+0.31*dataset!$M23+0.1*dataset!$N23</f>
        <v>1.1332596005079168E-2</v>
      </c>
      <c r="G23" s="2">
        <f>0.1*dataset!G23+0.4*dataset!$L23+0.4*dataset!$M23+0.1*dataset!$N23</f>
        <v>9.2909580050791647E-3</v>
      </c>
      <c r="H23" s="2">
        <f>0.5*dataset!H23+0.21*dataset!$L23+0.19*dataset!$M23+0.1*dataset!$N23</f>
        <v>2.1225378005079166E-2</v>
      </c>
      <c r="I23" s="2">
        <f>0.5*dataset!I23+0.21*dataset!$L23+0.19*dataset!$M23+0.1*dataset!$N23</f>
        <v>2.4275378005079163E-2</v>
      </c>
      <c r="J23" s="2">
        <f>0.13*dataset!J23+0.4*dataset!$L23+0.37*dataset!$M23+0.1*dataset!$N23</f>
        <v>9.1654010050791664E-3</v>
      </c>
      <c r="K23" s="2">
        <f>0.48*dataset!K23+0.32*dataset!$L23+0.1*dataset!$M23+0.1*dataset!$N23</f>
        <v>8.3429960050791663E-3</v>
      </c>
      <c r="L23" s="2">
        <f>0.4*dataset!$L23+0.5*dataset!$M23+0.1*dataset!$N23</f>
        <v>6.806148005079166E-3</v>
      </c>
      <c r="N23" s="1">
        <v>35065</v>
      </c>
      <c r="O23" s="2">
        <f>0.5*dataset_unsmoothed!B22+0.12*dataset_unsmoothed!$L22+0.28*dataset_unsmoothed!$M22+0.1*dataset_unsmoothed!$N22</f>
        <v>1.1155466438814104E-2</v>
      </c>
      <c r="P23" s="2">
        <f>0.11*dataset_unsmoothed!C22+0.32*dataset_unsmoothed!$L22+0.47*dataset_unsmoothed!$M22+0.1*dataset_unsmoothed!$N22</f>
        <v>1.6834976782856944E-2</v>
      </c>
      <c r="Q23" s="2">
        <f>0.5*dataset_unsmoothed!D22+0.3*dataset_unsmoothed!$L22+0.1*dataset_unsmoothed!$M22+0.1*dataset_unsmoothed!$N22</f>
        <v>5.8422398005079167E-2</v>
      </c>
      <c r="R23" s="2">
        <f>0.1*dataset_unsmoothed!E22+0.32*dataset_unsmoothed!$L22+0.48*dataset_unsmoothed!$M22+0.1*dataset_unsmoothed!$N22</f>
        <v>7.9247180050791653E-3</v>
      </c>
      <c r="S23" s="2">
        <f>0.28*dataset_unsmoothed!F22+0.31*dataset_unsmoothed!$L22+0.31*dataset_unsmoothed!$M22+0.1*dataset_unsmoothed!$N22</f>
        <v>1.31619293384125E-2</v>
      </c>
      <c r="T23" s="2">
        <f>0.1*dataset_unsmoothed!G22+0.4*dataset_unsmoothed!$L22+0.4*dataset_unsmoothed!$M22+0.1*dataset_unsmoothed!$N22</f>
        <v>9.2909580050791647E-3</v>
      </c>
      <c r="U23" s="2">
        <f>0.5*dataset_unsmoothed!H22+0.21*dataset_unsmoothed!$L22+0.19*dataset_unsmoothed!$M22+0.1*dataset_unsmoothed!$N22</f>
        <v>2.3900730117755221E-2</v>
      </c>
      <c r="V23" s="2">
        <f>0.5*dataset_unsmoothed!I22+0.21*dataset_unsmoothed!$L22+0.19*dataset_unsmoothed!$M22+0.1*dataset_unsmoothed!$N22</f>
        <v>2.486600300507916E-2</v>
      </c>
      <c r="W23" s="2">
        <f>0.13*dataset_unsmoothed!J22+0.4*dataset_unsmoothed!$L22+0.17*dataset_unsmoothed!$M22+0.1*dataset_unsmoothed!$N22</f>
        <v>9.9596525840265331E-3</v>
      </c>
      <c r="X23" s="2">
        <f>0.48*dataset_unsmoothed!K22+0.32*dataset_unsmoothed!$L22+0.1*dataset_unsmoothed!$M22+0.1*dataset_unsmoothed!$N22</f>
        <v>7.5403293384124987E-3</v>
      </c>
    </row>
    <row r="24" spans="1:24" x14ac:dyDescent="0.35">
      <c r="A24" s="1">
        <v>35096</v>
      </c>
      <c r="B24" s="2">
        <f>0.5*dataset!B24+0.12*dataset!$L24+0.28*dataset!$M24+0.1*dataset!$N24</f>
        <v>8.6300817768727774E-3</v>
      </c>
      <c r="C24" s="2">
        <f>0.11*dataset!C24+0.32*dataset!$L24+0.47*dataset!$M24+0.1*dataset!$N24</f>
        <v>3.550967768727771E-4</v>
      </c>
      <c r="D24" s="2">
        <f>0.5*dataset!D24+0.3*dataset!$L24+0.1*dataset!$M24+0.1*dataset!$N24</f>
        <v>-3.1082074223127226E-2</v>
      </c>
      <c r="E24" s="2">
        <f>0.1*dataset!E24+0.32*dataset!$L24+0.48*dataset!$M24+0.1*dataset!$N24</f>
        <v>-3.6089582231272231E-3</v>
      </c>
      <c r="F24" s="2">
        <f>0.28*dataset!F24+0.31*dataset!$L24+0.31*dataset!$M24+0.1*dataset!$N24</f>
        <v>5.7013737768727771E-3</v>
      </c>
      <c r="G24" s="2">
        <f>0.1*dataset!G24+0.4*dataset!$L24+0.4*dataset!$M24+0.1*dataset!$N24</f>
        <v>3.5423057768727765E-3</v>
      </c>
      <c r="H24" s="2">
        <f>0.5*dataset!H24+0.21*dataset!$L24+0.19*dataset!$M24+0.1*dataset!$N24</f>
        <v>5.9740037768727765E-3</v>
      </c>
      <c r="I24" s="2">
        <f>0.5*dataset!I24+0.21*dataset!$L24+0.19*dataset!$M24+0.1*dataset!$N24</f>
        <v>4.8740037768727762E-3</v>
      </c>
      <c r="J24" s="2">
        <f>0.13*dataset!J24+0.4*dataset!$L24+0.37*dataset!$M24+0.1*dataset!$N24</f>
        <v>3.6034707768727772E-3</v>
      </c>
      <c r="K24" s="2">
        <f>0.48*dataset!K24+0.32*dataset!$L24+0.1*dataset!$M24+0.1*dataset!$N24</f>
        <v>5.4551317768727764E-3</v>
      </c>
      <c r="L24" s="2">
        <f>0.4*dataset!$L24+0.5*dataset!$M24+0.1*dataset!$N24</f>
        <v>1.0417557768727767E-3</v>
      </c>
      <c r="N24" s="1">
        <v>35096</v>
      </c>
      <c r="O24" s="2">
        <f>0.5*dataset_unsmoothed!B23+0.12*dataset_unsmoothed!$L23+0.28*dataset_unsmoothed!$M23+0.1*dataset_unsmoothed!$N23</f>
        <v>7.9951420178366334E-3</v>
      </c>
      <c r="P24" s="2">
        <f>0.11*dataset_unsmoothed!C23+0.32*dataset_unsmoothed!$L23+0.47*dataset_unsmoothed!$M23+0.1*dataset_unsmoothed!$N23</f>
        <v>-3.2510698897938901E-3</v>
      </c>
      <c r="Q24" s="2">
        <f>0.5*dataset_unsmoothed!D23+0.3*dataset_unsmoothed!$L23+0.1*dataset_unsmoothed!$M23+0.1*dataset_unsmoothed!$N23</f>
        <v>-3.1082074223127226E-2</v>
      </c>
      <c r="R24" s="2">
        <f>0.1*dataset_unsmoothed!E23+0.32*dataset_unsmoothed!$L23+0.48*dataset_unsmoothed!$M23+0.1*dataset_unsmoothed!$N23</f>
        <v>-3.6089582231272231E-3</v>
      </c>
      <c r="S24" s="2">
        <f>0.28*dataset_unsmoothed!F23+0.31*dataset_unsmoothed!$L23+0.31*dataset_unsmoothed!$M23+0.1*dataset_unsmoothed!$N23</f>
        <v>3.3070992670688553E-3</v>
      </c>
      <c r="T24" s="2">
        <f>0.1*dataset_unsmoothed!G23+0.4*dataset_unsmoothed!$L23+0.4*dataset_unsmoothed!$M23+0.1*dataset_unsmoothed!$N23</f>
        <v>3.5423057768727765E-3</v>
      </c>
      <c r="U24" s="2">
        <f>0.5*dataset_unsmoothed!H23+0.21*dataset_unsmoothed!$L23+0.19*dataset_unsmoothed!$M23+0.1*dataset_unsmoothed!$N23</f>
        <v>3.1046030393902524E-5</v>
      </c>
      <c r="V24" s="2">
        <f>0.5*dataset_unsmoothed!I23+0.21*dataset_unsmoothed!$L23+0.19*dataset_unsmoothed!$M23+0.1*dataset_unsmoothed!$N23</f>
        <v>-5.6447462231272207E-3</v>
      </c>
      <c r="W24" s="2">
        <f>0.13*dataset_unsmoothed!J23+0.4*dataset_unsmoothed!$L23+0.17*dataset_unsmoothed!$M23+0.1*dataset_unsmoothed!$N23</f>
        <v>5.3992549873990922E-3</v>
      </c>
      <c r="X24" s="2">
        <f>0.48*dataset_unsmoothed!K23+0.32*dataset_unsmoothed!$L23+0.1*dataset_unsmoothed!$M23+0.1*dataset_unsmoothed!$N23</f>
        <v>5.1937984435394425E-3</v>
      </c>
    </row>
    <row r="25" spans="1:24" x14ac:dyDescent="0.35">
      <c r="A25" s="1">
        <v>35125</v>
      </c>
      <c r="B25" s="2">
        <f>0.5*dataset!B25+0.12*dataset!$L25+0.28*dataset!$M25+0.1*dataset!$N25</f>
        <v>1.3337801858359741E-2</v>
      </c>
      <c r="C25" s="2">
        <f>0.11*dataset!C25+0.32*dataset!$L25+0.47*dataset!$M25+0.1*dataset!$N25</f>
        <v>8.7621718583597418E-3</v>
      </c>
      <c r="D25" s="2">
        <f>0.5*dataset!D25+0.3*dataset!$L25+0.1*dataset!$M25+0.1*dataset!$N25</f>
        <v>1.671054785835974E-2</v>
      </c>
      <c r="E25" s="2">
        <f>0.1*dataset!E25+0.32*dataset!$L25+0.48*dataset!$M25+0.1*dataset!$N25</f>
        <v>9.8645418583597419E-3</v>
      </c>
      <c r="F25" s="2">
        <f>0.28*dataset!F25+0.31*dataset!$L25+0.31*dataset!$M25+0.1*dataset!$N25</f>
        <v>1.4321284858359741E-2</v>
      </c>
      <c r="G25" s="2">
        <f>0.1*dataset!G25+0.4*dataset!$L25+0.4*dataset!$M25+0.1*dataset!$N25</f>
        <v>1.2881317858359742E-2</v>
      </c>
      <c r="H25" s="2">
        <f>0.5*dataset!H25+0.21*dataset!$L25+0.19*dataset!$M25+0.1*dataset!$N25</f>
        <v>1.5049174858359741E-2</v>
      </c>
      <c r="I25" s="2">
        <f>0.5*dataset!I25+0.21*dataset!$L25+0.19*dataset!$M25+0.1*dataset!$N25</f>
        <v>1.5449174858359742E-2</v>
      </c>
      <c r="J25" s="2">
        <f>0.13*dataset!J25+0.4*dataset!$L25+0.37*dataset!$M25+0.1*dataset!$N25</f>
        <v>1.2324207858359741E-2</v>
      </c>
      <c r="K25" s="2">
        <f>0.48*dataset!K25+0.32*dataset!$L25+0.1*dataset!$M25+0.1*dataset!$N25</f>
        <v>1.0774481858359743E-2</v>
      </c>
      <c r="L25" s="2">
        <f>0.4*dataset!$L25+0.5*dataset!$M25+0.1*dataset!$N25</f>
        <v>1.0925017858359743E-2</v>
      </c>
      <c r="N25" s="1">
        <v>35125</v>
      </c>
      <c r="O25" s="2">
        <f>0.5*dataset_unsmoothed!B24+0.12*dataset_unsmoothed!$L24+0.28*dataset_unsmoothed!$M24+0.1*dataset_unsmoothed!$N24</f>
        <v>1.3194428364383838E-2</v>
      </c>
      <c r="P25" s="2">
        <f>0.11*dataset_unsmoothed!C24+0.32*dataset_unsmoothed!$L24+0.47*dataset_unsmoothed!$M24+0.1*dataset_unsmoothed!$N24</f>
        <v>8.6081718583597422E-3</v>
      </c>
      <c r="Q25" s="2">
        <f>0.5*dataset_unsmoothed!D24+0.3*dataset_unsmoothed!$L24+0.1*dataset_unsmoothed!$M24+0.1*dataset_unsmoothed!$N24</f>
        <v>1.671054785835974E-2</v>
      </c>
      <c r="R25" s="2">
        <f>0.1*dataset_unsmoothed!E24+0.32*dataset_unsmoothed!$L24+0.48*dataset_unsmoothed!$M24+0.1*dataset_unsmoothed!$N24</f>
        <v>9.8645418583597419E-3</v>
      </c>
      <c r="S25" s="2">
        <f>0.28*dataset_unsmoothed!F24+0.31*dataset_unsmoothed!$L24+0.31*dataset_unsmoothed!$M24+0.1*dataset_unsmoothed!$N24</f>
        <v>1.518214760345778E-2</v>
      </c>
      <c r="T25" s="2">
        <f>0.1*dataset_unsmoothed!G24+0.4*dataset_unsmoothed!$L24+0.4*dataset_unsmoothed!$M24+0.1*dataset_unsmoothed!$N24</f>
        <v>1.2881317858359742E-2</v>
      </c>
      <c r="U25" s="2">
        <f>0.5*dataset_unsmoothed!H24+0.21*dataset_unsmoothed!$L24+0.19*dataset_unsmoothed!$M24+0.1*dataset_unsmoothed!$N24</f>
        <v>1.6356217111880868E-2</v>
      </c>
      <c r="V25" s="2">
        <f>0.5*dataset_unsmoothed!I24+0.21*dataset_unsmoothed!$L24+0.19*dataset_unsmoothed!$M24+0.1*dataset_unsmoothed!$N24</f>
        <v>1.8092924858359741E-2</v>
      </c>
      <c r="W25" s="2">
        <f>0.13*dataset_unsmoothed!J24+0.4*dataset_unsmoothed!$L24+0.17*dataset_unsmoothed!$M24+0.1*dataset_unsmoothed!$N24</f>
        <v>1.2916965753096584E-2</v>
      </c>
      <c r="X25" s="2">
        <f>0.48*dataset_unsmoothed!K24+0.32*dataset_unsmoothed!$L24+0.1*dataset_unsmoothed!$M24+0.1*dataset_unsmoothed!$N24</f>
        <v>1.0289148525026409E-2</v>
      </c>
    </row>
    <row r="26" spans="1:24" x14ac:dyDescent="0.35">
      <c r="A26" s="1">
        <v>35156</v>
      </c>
      <c r="B26" s="2">
        <f>0.5*dataset!B26+0.12*dataset!$L26+0.28*dataset!$M26+0.1*dataset!$N26</f>
        <v>2.7944453926939353E-2</v>
      </c>
      <c r="C26" s="2">
        <f>0.11*dataset!C26+0.32*dataset!$L26+0.47*dataset!$M26+0.1*dataset!$N26</f>
        <v>1.6812899926939358E-2</v>
      </c>
      <c r="D26" s="2">
        <f>0.5*dataset!D26+0.3*dataset!$L26+0.1*dataset!$M26+0.1*dataset!$N26</f>
        <v>2.7474101926939356E-2</v>
      </c>
      <c r="E26" s="2">
        <f>0.1*dataset!E26+0.32*dataset!$L26+0.48*dataset!$M26+0.1*dataset!$N26</f>
        <v>1.4320533926939358E-2</v>
      </c>
      <c r="F26" s="2">
        <f>0.28*dataset!F26+0.31*dataset!$L26+0.31*dataset!$M26+0.1*dataset!$N26</f>
        <v>1.5496585926939355E-2</v>
      </c>
      <c r="G26" s="2">
        <f>0.1*dataset!G26+0.4*dataset!$L26+0.4*dataset!$M26+0.1*dataset!$N26</f>
        <v>1.4814821926939357E-2</v>
      </c>
      <c r="H26" s="2">
        <f>0.5*dataset!H26+0.21*dataset!$L26+0.19*dataset!$M26+0.1*dataset!$N26</f>
        <v>2.2709277926939355E-2</v>
      </c>
      <c r="I26" s="2">
        <f>0.5*dataset!I26+0.21*dataset!$L26+0.19*dataset!$M26+0.1*dataset!$N26</f>
        <v>2.3309277926939358E-2</v>
      </c>
      <c r="J26" s="2">
        <f>0.13*dataset!J26+0.4*dataset!$L26+0.37*dataset!$M26+0.1*dataset!$N26</f>
        <v>1.5418919926939355E-2</v>
      </c>
      <c r="K26" s="2">
        <f>0.48*dataset!K26+0.32*dataset!$L26+0.1*dataset!$M26+0.1*dataset!$N26</f>
        <v>2.1218441926939356E-2</v>
      </c>
      <c r="L26" s="2">
        <f>0.4*dataset!$L26+0.5*dataset!$M26+0.1*dataset!$N26</f>
        <v>1.3061161926939357E-2</v>
      </c>
      <c r="N26" s="1">
        <v>35156</v>
      </c>
      <c r="O26" s="2">
        <f>0.5*dataset_unsmoothed!B25+0.12*dataset_unsmoothed!$L25+0.28*dataset_unsmoothed!$M25+0.1*dataset_unsmoothed!$N25</f>
        <v>3.094505633657791E-2</v>
      </c>
      <c r="P26" s="2">
        <f>0.11*dataset_unsmoothed!C25+0.32*dataset_unsmoothed!$L25+0.47*dataset_unsmoothed!$M25+0.1*dataset_unsmoothed!$N25</f>
        <v>1.9375288815828246E-2</v>
      </c>
      <c r="Q26" s="2">
        <f>0.5*dataset_unsmoothed!D25+0.3*dataset_unsmoothed!$L25+0.1*dataset_unsmoothed!$M25+0.1*dataset_unsmoothed!$N25</f>
        <v>2.7474101926939356E-2</v>
      </c>
      <c r="R26" s="2">
        <f>0.1*dataset_unsmoothed!E25+0.32*dataset_unsmoothed!$L25+0.48*dataset_unsmoothed!$M25+0.1*dataset_unsmoothed!$N25</f>
        <v>1.4320533926939358E-2</v>
      </c>
      <c r="S26" s="2">
        <f>0.28*dataset_unsmoothed!F25+0.31*dataset_unsmoothed!$L25+0.31*dataset_unsmoothed!$M25+0.1*dataset_unsmoothed!$N25</f>
        <v>1.5066154554390337E-2</v>
      </c>
      <c r="T26" s="2">
        <f>0.1*dataset_unsmoothed!G25+0.4*dataset_unsmoothed!$L25+0.4*dataset_unsmoothed!$M25+0.1*dataset_unsmoothed!$N25</f>
        <v>1.4814821926939357E-2</v>
      </c>
      <c r="U26" s="2">
        <f>0.5*dataset_unsmoothed!H25+0.21*dataset_unsmoothed!$L25+0.19*dataset_unsmoothed!$M25+0.1*dataset_unsmoothed!$N25</f>
        <v>2.5466320180460484E-2</v>
      </c>
      <c r="V26" s="2">
        <f>0.5*dataset_unsmoothed!I25+0.21*dataset_unsmoothed!$L25+0.19*dataset_unsmoothed!$M25+0.1*dataset_unsmoothed!$N25</f>
        <v>2.7218652926939358E-2</v>
      </c>
      <c r="W26" s="2">
        <f>0.13*dataset_unsmoothed!J25+0.4*dataset_unsmoothed!$L25+0.17*dataset_unsmoothed!$M25+0.1*dataset_unsmoothed!$N25</f>
        <v>1.6385924137465674E-2</v>
      </c>
      <c r="X26" s="2">
        <f>0.48*dataset_unsmoothed!K25+0.32*dataset_unsmoothed!$L25+0.1*dataset_unsmoothed!$M25+0.1*dataset_unsmoothed!$N25</f>
        <v>2.4485108593606024E-2</v>
      </c>
    </row>
    <row r="27" spans="1:24" x14ac:dyDescent="0.35">
      <c r="A27" s="1">
        <v>35186</v>
      </c>
      <c r="B27" s="2">
        <f>0.5*dataset!B27+0.12*dataset!$L27+0.28*dataset!$M27+0.1*dataset!$N27</f>
        <v>1.0248390279650507E-2</v>
      </c>
      <c r="C27" s="2">
        <f>0.11*dataset!C27+0.32*dataset!$L27+0.47*dataset!$M27+0.1*dataset!$N27</f>
        <v>4.9473892796505076E-3</v>
      </c>
      <c r="D27" s="2">
        <f>0.5*dataset!D27+0.3*dataset!$L27+0.1*dataset!$M27+0.1*dataset!$N27</f>
        <v>9.5627002796505097E-3</v>
      </c>
      <c r="E27" s="2">
        <f>0.1*dataset!E27+0.32*dataset!$L27+0.48*dataset!$M27+0.1*dataset!$N27</f>
        <v>-1.9940697203494921E-3</v>
      </c>
      <c r="F27" s="2">
        <f>0.28*dataset!F27+0.31*dataset!$L27+0.31*dataset!$M27+0.1*dataset!$N27</f>
        <v>4.2753972796505087E-3</v>
      </c>
      <c r="G27" s="2">
        <f>0.1*dataset!G27+0.4*dataset!$L27+0.4*dataset!$M27+0.1*dataset!$N27</f>
        <v>1.1422902796505074E-3</v>
      </c>
      <c r="H27" s="2">
        <f>0.5*dataset!H27+0.21*dataset!$L27+0.19*dataset!$M27+0.1*dataset!$N27</f>
        <v>7.9055452796505075E-3</v>
      </c>
      <c r="I27" s="2">
        <f>0.5*dataset!I27+0.21*dataset!$L27+0.19*dataset!$M27+0.1*dataset!$N27</f>
        <v>5.0555452796505083E-3</v>
      </c>
      <c r="J27" s="2">
        <f>0.13*dataset!J27+0.4*dataset!$L27+0.37*dataset!$M27+0.1*dataset!$N27</f>
        <v>1.3906672796505073E-3</v>
      </c>
      <c r="K27" s="2">
        <f>0.48*dataset!K27+0.32*dataset!$L27+0.1*dataset!$M27+0.1*dataset!$N27</f>
        <v>9.0893722796505077E-3</v>
      </c>
      <c r="L27" s="2">
        <f>0.4*dataset!$L27+0.5*dataset!$M27+0.1*dataset!$N27</f>
        <v>9.7700279650507547E-5</v>
      </c>
      <c r="N27" s="1">
        <v>35186</v>
      </c>
      <c r="O27" s="2">
        <f>0.5*dataset_unsmoothed!B26+0.12*dataset_unsmoothed!$L26+0.28*dataset_unsmoothed!$M26+0.1*dataset_unsmoothed!$N26</f>
        <v>8.1899565447107487E-3</v>
      </c>
      <c r="P27" s="2">
        <f>0.11*dataset_unsmoothed!C26+0.32*dataset_unsmoothed!$L26+0.47*dataset_unsmoothed!$M26+0.1*dataset_unsmoothed!$N26</f>
        <v>4.7121115018727306E-3</v>
      </c>
      <c r="Q27" s="2">
        <f>0.5*dataset_unsmoothed!D26+0.3*dataset_unsmoothed!$L26+0.1*dataset_unsmoothed!$M26+0.1*dataset_unsmoothed!$N26</f>
        <v>9.5627002796505097E-3</v>
      </c>
      <c r="R27" s="2">
        <f>0.1*dataset_unsmoothed!E26+0.32*dataset_unsmoothed!$L26+0.48*dataset_unsmoothed!$M26+0.1*dataset_unsmoothed!$N26</f>
        <v>-1.9940697203494921E-3</v>
      </c>
      <c r="S27" s="2">
        <f>0.28*dataset_unsmoothed!F26+0.31*dataset_unsmoothed!$L26+0.31*dataset_unsmoothed!$M26+0.1*dataset_unsmoothed!$N26</f>
        <v>4.9479462992583515E-3</v>
      </c>
      <c r="T27" s="2">
        <f>0.1*dataset_unsmoothed!G26+0.4*dataset_unsmoothed!$L26+0.4*dataset_unsmoothed!$M26+0.1*dataset_unsmoothed!$N26</f>
        <v>1.1422902796505074E-3</v>
      </c>
      <c r="U27" s="2">
        <f>0.5*dataset_unsmoothed!H26+0.21*dataset_unsmoothed!$L26+0.19*dataset_unsmoothed!$M26+0.1*dataset_unsmoothed!$N26</f>
        <v>6.0470945754251583E-3</v>
      </c>
      <c r="V27" s="2">
        <f>0.5*dataset_unsmoothed!I26+0.21*dataset_unsmoothed!$L26+0.19*dataset_unsmoothed!$M26+0.1*dataset_unsmoothed!$N26</f>
        <v>5.5554527965050757E-4</v>
      </c>
      <c r="W27" s="2">
        <f>0.13*dataset_unsmoothed!J26+0.4*dataset_unsmoothed!$L26+0.17*dataset_unsmoothed!$M26+0.1*dataset_unsmoothed!$N26</f>
        <v>1.1820578059662972E-3</v>
      </c>
      <c r="X27" s="2">
        <f>0.48*dataset_unsmoothed!K26+0.32*dataset_unsmoothed!$L26+0.1*dataset_unsmoothed!$M26+0.1*dataset_unsmoothed!$N26</f>
        <v>9.5560389463171733E-3</v>
      </c>
    </row>
    <row r="28" spans="1:24" x14ac:dyDescent="0.35">
      <c r="A28" s="1">
        <v>35217</v>
      </c>
      <c r="B28" s="2">
        <f>0.5*dataset!B28+0.12*dataset!$L28+0.28*dataset!$M28+0.1*dataset!$N28</f>
        <v>1.115942019328936E-4</v>
      </c>
      <c r="C28" s="2">
        <f>0.11*dataset!C28+0.32*dataset!$L28+0.47*dataset!$M28+0.1*dataset!$N28</f>
        <v>1.6991988201932894E-2</v>
      </c>
      <c r="D28" s="2">
        <f>0.5*dataset!D28+0.3*dataset!$L28+0.1*dataset!$M28+0.1*dataset!$N28</f>
        <v>2.2779664201932899E-2</v>
      </c>
      <c r="E28" s="2">
        <f>0.1*dataset!E28+0.32*dataset!$L28+0.48*dataset!$M28+0.1*dataset!$N28</f>
        <v>1.1413734201932892E-2</v>
      </c>
      <c r="F28" s="2">
        <f>0.28*dataset!F28+0.31*dataset!$L28+0.31*dataset!$M28+0.1*dataset!$N28</f>
        <v>1.3217191201932894E-2</v>
      </c>
      <c r="G28" s="2">
        <f>0.1*dataset!G28+0.4*dataset!$L28+0.4*dataset!$M28+0.1*dataset!$N28</f>
        <v>1.0950654201932895E-2</v>
      </c>
      <c r="H28" s="2">
        <f>0.5*dataset!H28+0.21*dataset!$L28+0.19*dataset!$M28+0.1*dataset!$N28</f>
        <v>1.2195629201932894E-2</v>
      </c>
      <c r="I28" s="2">
        <f>0.5*dataset!I28+0.21*dataset!$L28+0.19*dataset!$M28+0.1*dataset!$N28</f>
        <v>1.0545629201932893E-2</v>
      </c>
      <c r="J28" s="2">
        <f>0.13*dataset!J28+0.4*dataset!$L28+0.37*dataset!$M28+0.1*dataset!$N28</f>
        <v>1.1982416201932895E-2</v>
      </c>
      <c r="K28" s="2">
        <f>0.48*dataset!K28+0.32*dataset!$L28+0.1*dataset!$M28+0.1*dataset!$N28</f>
        <v>2.0707386201932895E-2</v>
      </c>
      <c r="L28" s="2">
        <f>0.4*dataset!$L28+0.5*dataset!$M28+0.1*dataset!$N28</f>
        <v>1.1888114201932894E-2</v>
      </c>
      <c r="N28" s="1">
        <v>35217</v>
      </c>
      <c r="O28" s="2">
        <f>0.5*dataset_unsmoothed!B27+0.12*dataset_unsmoothed!$L27+0.28*dataset_unsmoothed!$M27+0.1*dataset_unsmoothed!$N27</f>
        <v>-3.6365985691514452E-3</v>
      </c>
      <c r="P28" s="2">
        <f>0.11*dataset_unsmoothed!C27+0.32*dataset_unsmoothed!$L27+0.47*dataset_unsmoothed!$M27+0.1*dataset_unsmoothed!$N27</f>
        <v>1.7355599313044007E-2</v>
      </c>
      <c r="Q28" s="2">
        <f>0.5*dataset_unsmoothed!D27+0.3*dataset_unsmoothed!$L27+0.1*dataset_unsmoothed!$M27+0.1*dataset_unsmoothed!$N27</f>
        <v>2.2779664201932899E-2</v>
      </c>
      <c r="R28" s="2">
        <f>0.1*dataset_unsmoothed!E27+0.32*dataset_unsmoothed!$L27+0.48*dataset_unsmoothed!$M27+0.1*dataset_unsmoothed!$N27</f>
        <v>1.1413734201932892E-2</v>
      </c>
      <c r="S28" s="2">
        <f>0.28*dataset_unsmoothed!F27+0.31*dataset_unsmoothed!$L27+0.31*dataset_unsmoothed!$M27+0.1*dataset_unsmoothed!$N27</f>
        <v>1.2840563750952501E-2</v>
      </c>
      <c r="T28" s="2">
        <f>0.1*dataset_unsmoothed!G27+0.4*dataset_unsmoothed!$L27+0.4*dataset_unsmoothed!$M27+0.1*dataset_unsmoothed!$N27</f>
        <v>1.0950654201932895E-2</v>
      </c>
      <c r="U28" s="2">
        <f>0.5*dataset_unsmoothed!H27+0.21*dataset_unsmoothed!$L27+0.19*dataset_unsmoothed!$M27+0.1*dataset_unsmoothed!$N27</f>
        <v>1.0847741877989231E-2</v>
      </c>
      <c r="V28" s="2">
        <f>0.5*dataset_unsmoothed!I27+0.21*dataset_unsmoothed!$L27+0.19*dataset_unsmoothed!$M27+0.1*dataset_unsmoothed!$N27</f>
        <v>9.3643792019328931E-3</v>
      </c>
      <c r="W28" s="2">
        <f>0.13*dataset_unsmoothed!J27+0.4*dataset_unsmoothed!$L27+0.17*dataset_unsmoothed!$M27+0.1*dataset_unsmoothed!$N27</f>
        <v>9.6384435703539464E-3</v>
      </c>
      <c r="X28" s="2">
        <f>0.48*dataset_unsmoothed!K27+0.32*dataset_unsmoothed!$L27+0.1*dataset_unsmoothed!$M27+0.1*dataset_unsmoothed!$N27</f>
        <v>2.2462052868599564E-2</v>
      </c>
    </row>
    <row r="29" spans="1:24" x14ac:dyDescent="0.35">
      <c r="A29" s="1">
        <v>35247</v>
      </c>
      <c r="B29" s="2">
        <f>0.5*dataset!B29+0.12*dataset!$L29+0.28*dataset!$M29+0.1*dataset!$N29</f>
        <v>-2.4683662343628687E-2</v>
      </c>
      <c r="C29" s="2">
        <f>0.11*dataset!C29+0.32*dataset!$L29+0.47*dataset!$M29+0.1*dataset!$N29</f>
        <v>-1.3627372343628687E-2</v>
      </c>
      <c r="D29" s="2">
        <f>0.5*dataset!D29+0.3*dataset!$L29+0.1*dataset!$M29+0.1*dataset!$N29</f>
        <v>-4.9600874343628691E-2</v>
      </c>
      <c r="E29" s="2">
        <f>0.1*dataset!E29+0.32*dataset!$L29+0.48*dataset!$M29+0.1*dataset!$N29</f>
        <v>-1.044914234362869E-2</v>
      </c>
      <c r="F29" s="2">
        <f>0.28*dataset!F29+0.31*dataset!$L29+0.31*dataset!$M29+0.1*dataset!$N29</f>
        <v>-8.5815483436286893E-3</v>
      </c>
      <c r="G29" s="2">
        <f>0.1*dataset!G29+0.4*dataset!$L29+0.4*dataset!$M29+0.1*dataset!$N29</f>
        <v>-1.3979014343628689E-2</v>
      </c>
      <c r="H29" s="2">
        <f>0.5*dataset!H29+0.21*dataset!$L29+0.19*dataset!$M29+0.1*dataset!$N29</f>
        <v>-9.0172683436286899E-3</v>
      </c>
      <c r="I29" s="2">
        <f>0.5*dataset!I29+0.21*dataset!$L29+0.19*dataset!$M29+0.1*dataset!$N29</f>
        <v>-1.1867268343628688E-2</v>
      </c>
      <c r="J29" s="2">
        <f>0.13*dataset!J29+0.4*dataset!$L29+0.37*dataset!$M29+0.1*dataset!$N29</f>
        <v>-1.3227704343628691E-2</v>
      </c>
      <c r="K29" s="2">
        <f>0.48*dataset!K29+0.32*dataset!$L29+0.1*dataset!$M29+0.1*dataset!$N29</f>
        <v>-7.1938823436286901E-3</v>
      </c>
      <c r="L29" s="2">
        <f>0.4*dataset!$L29+0.5*dataset!$M29+0.1*dataset!$N29</f>
        <v>-1.327671434362869E-2</v>
      </c>
      <c r="N29" s="1">
        <v>35247</v>
      </c>
      <c r="O29" s="2">
        <f>0.5*dataset_unsmoothed!B28+0.12*dataset_unsmoothed!$L28+0.28*dataset_unsmoothed!$M28+0.1*dataset_unsmoothed!$N28</f>
        <v>-2.700836113880941E-2</v>
      </c>
      <c r="P29" s="2">
        <f>0.11*dataset_unsmoothed!C28+0.32*dataset_unsmoothed!$L28+0.47*dataset_unsmoothed!$M28+0.1*dataset_unsmoothed!$N28</f>
        <v>-1.7066705676962023E-2</v>
      </c>
      <c r="Q29" s="2">
        <f>0.5*dataset_unsmoothed!D28+0.3*dataset_unsmoothed!$L28+0.1*dataset_unsmoothed!$M28+0.1*dataset_unsmoothed!$N28</f>
        <v>-4.9600874343628691E-2</v>
      </c>
      <c r="R29" s="2">
        <f>0.1*dataset_unsmoothed!E28+0.32*dataset_unsmoothed!$L28+0.48*dataset_unsmoothed!$M28+0.1*dataset_unsmoothed!$N28</f>
        <v>-1.044914234362869E-2</v>
      </c>
      <c r="S29" s="2">
        <f>0.28*dataset_unsmoothed!F28+0.31*dataset_unsmoothed!$L28+0.31*dataset_unsmoothed!$M28+0.1*dataset_unsmoothed!$N28</f>
        <v>-8.8236659906875126E-3</v>
      </c>
      <c r="T29" s="2">
        <f>0.1*dataset_unsmoothed!G28+0.4*dataset_unsmoothed!$L28+0.4*dataset_unsmoothed!$M28+0.1*dataset_unsmoothed!$N28</f>
        <v>-1.3979014343628689E-2</v>
      </c>
      <c r="U29" s="2">
        <f>0.5*dataset_unsmoothed!H28+0.21*dataset_unsmoothed!$L28+0.19*dataset_unsmoothed!$M28+0.1*dataset_unsmoothed!$N28</f>
        <v>-1.0569381019685027E-2</v>
      </c>
      <c r="V29" s="2">
        <f>0.5*dataset_unsmoothed!I28+0.21*dataset_unsmoothed!$L28+0.19*dataset_unsmoothed!$M28+0.1*dataset_unsmoothed!$N28</f>
        <v>-1.4679768343628687E-2</v>
      </c>
      <c r="W29" s="2">
        <f>0.13*dataset_unsmoothed!J28+0.4*dataset_unsmoothed!$L28+0.17*dataset_unsmoothed!$M28+0.1*dataset_unsmoothed!$N28</f>
        <v>-1.582614644889185E-2</v>
      </c>
      <c r="X29" s="2">
        <f>0.48*dataset_unsmoothed!K28+0.32*dataset_unsmoothed!$L28+0.1*dataset_unsmoothed!$M28+0.1*dataset_unsmoothed!$N28</f>
        <v>-9.3965490102953554E-3</v>
      </c>
    </row>
    <row r="30" spans="1:24" x14ac:dyDescent="0.35">
      <c r="A30" s="1">
        <v>35278</v>
      </c>
      <c r="B30" s="2">
        <f>0.5*dataset!B30+0.12*dataset!$L30+0.28*dataset!$M30+0.1*dataset!$N30</f>
        <v>1.7100751803084985E-2</v>
      </c>
      <c r="C30" s="2">
        <f>0.11*dataset!C30+0.32*dataset!$L30+0.47*dataset!$M30+0.1*dataset!$N30</f>
        <v>1.1957117803084987E-2</v>
      </c>
      <c r="D30" s="2">
        <f>0.5*dataset!D30+0.3*dataset!$L30+0.1*dataset!$M30+0.1*dataset!$N30</f>
        <v>2.1715821803084987E-2</v>
      </c>
      <c r="E30" s="2">
        <f>0.1*dataset!E30+0.32*dataset!$L30+0.48*dataset!$M30+0.1*dataset!$N30</f>
        <v>8.8408118030849879E-3</v>
      </c>
      <c r="F30" s="2">
        <f>0.28*dataset!F30+0.31*dataset!$L30+0.31*dataset!$M30+0.1*dataset!$N30</f>
        <v>1.1270704803084987E-2</v>
      </c>
      <c r="G30" s="2">
        <f>0.1*dataset!G30+0.4*dataset!$L30+0.4*dataset!$M30+0.1*dataset!$N30</f>
        <v>1.0369731803084987E-2</v>
      </c>
      <c r="H30" s="2">
        <f>0.5*dataset!H30+0.21*dataset!$L30+0.19*dataset!$M30+0.1*dataset!$N30</f>
        <v>1.6933286803084986E-2</v>
      </c>
      <c r="I30" s="2">
        <f>0.5*dataset!I30+0.21*dataset!$L30+0.19*dataset!$M30+0.1*dataset!$N30</f>
        <v>1.9833286803084986E-2</v>
      </c>
      <c r="J30" s="2">
        <f>0.13*dataset!J30+0.4*dataset!$L30+0.37*dataset!$M30+0.1*dataset!$N30</f>
        <v>1.0182649803084986E-2</v>
      </c>
      <c r="K30" s="2">
        <f>0.48*dataset!K30+0.32*dataset!$L30+0.1*dataset!$M30+0.1*dataset!$N30</f>
        <v>1.0768439803084985E-2</v>
      </c>
      <c r="L30" s="2">
        <f>0.4*dataset!$L30+0.5*dataset!$M30+0.1*dataset!$N30</f>
        <v>9.0866718030849867E-3</v>
      </c>
      <c r="N30" s="1">
        <v>35278</v>
      </c>
      <c r="O30" s="2">
        <f>0.5*dataset_unsmoothed!B29+0.12*dataset_unsmoothed!$L29+0.28*dataset_unsmoothed!$M29+0.1*dataset_unsmoothed!$N29</f>
        <v>2.342966746573559E-2</v>
      </c>
      <c r="P30" s="2">
        <f>0.11*dataset_unsmoothed!C29+0.32*dataset_unsmoothed!$L29+0.47*dataset_unsmoothed!$M29+0.1*dataset_unsmoothed!$N29</f>
        <v>1.462645113641832E-2</v>
      </c>
      <c r="Q30" s="2">
        <f>0.5*dataset_unsmoothed!D29+0.3*dataset_unsmoothed!$L29+0.1*dataset_unsmoothed!$M29+0.1*dataset_unsmoothed!$N29</f>
        <v>2.1715821803084987E-2</v>
      </c>
      <c r="R30" s="2">
        <f>0.1*dataset_unsmoothed!E29+0.32*dataset_unsmoothed!$L29+0.48*dataset_unsmoothed!$M29+0.1*dataset_unsmoothed!$N29</f>
        <v>8.8408118030849879E-3</v>
      </c>
      <c r="S30" s="2">
        <f>0.28*dataset_unsmoothed!F29+0.31*dataset_unsmoothed!$L29+0.31*dataset_unsmoothed!$M29+0.1*dataset_unsmoothed!$N29</f>
        <v>1.1136194999163417E-2</v>
      </c>
      <c r="T30" s="2">
        <f>0.1*dataset_unsmoothed!G29+0.4*dataset_unsmoothed!$L29+0.4*dataset_unsmoothed!$M29+0.1*dataset_unsmoothed!$N29</f>
        <v>1.0369731803084987E-2</v>
      </c>
      <c r="U30" s="2">
        <f>0.5*dataset_unsmoothed!H29+0.21*dataset_unsmoothed!$L29+0.19*dataset_unsmoothed!$M29+0.1*dataset_unsmoothed!$N29</f>
        <v>2.0854413563648366E-2</v>
      </c>
      <c r="V30" s="2">
        <f>0.5*dataset_unsmoothed!I29+0.21*dataset_unsmoothed!$L29+0.19*dataset_unsmoothed!$M29+0.1*dataset_unsmoothed!$N29</f>
        <v>2.8467661803084986E-2</v>
      </c>
      <c r="W30" s="2">
        <f>0.13*dataset_unsmoothed!J29+0.4*dataset_unsmoothed!$L29+0.17*dataset_unsmoothed!$M29+0.1*dataset_unsmoothed!$N29</f>
        <v>9.7682434872955123E-3</v>
      </c>
      <c r="X30" s="2">
        <f>0.48*dataset_unsmoothed!K29+0.32*dataset_unsmoothed!$L29+0.1*dataset_unsmoothed!$M29+0.1*dataset_unsmoothed!$N29</f>
        <v>8.8831064697516525E-3</v>
      </c>
    </row>
    <row r="31" spans="1:24" x14ac:dyDescent="0.35">
      <c r="A31" s="1">
        <v>35309</v>
      </c>
      <c r="B31" s="2">
        <f>0.5*dataset!B31+0.12*dataset!$L31+0.28*dataset!$M31+0.1*dataset!$N31</f>
        <v>2.3473800816827178E-2</v>
      </c>
      <c r="C31" s="2">
        <f>0.11*dataset!C31+0.32*dataset!$L31+0.47*dataset!$M31+0.1*dataset!$N31</f>
        <v>2.2160906816827176E-2</v>
      </c>
      <c r="D31" s="2">
        <f>0.5*dataset!D31+0.3*dataset!$L31+0.1*dataset!$M31+0.1*dataset!$N31</f>
        <v>3.0705186816827178E-2</v>
      </c>
      <c r="E31" s="2">
        <f>0.1*dataset!E31+0.32*dataset!$L31+0.48*dataset!$M31+0.1*dataset!$N31</f>
        <v>2.3763100816827178E-2</v>
      </c>
      <c r="F31" s="2">
        <f>0.28*dataset!F31+0.31*dataset!$L31+0.31*dataset!$M31+0.1*dataset!$N31</f>
        <v>2.145353181682718E-2</v>
      </c>
      <c r="G31" s="2">
        <f>0.1*dataset!G31+0.4*dataset!$L31+0.4*dataset!$M31+0.1*dataset!$N31</f>
        <v>2.3943716816827179E-2</v>
      </c>
      <c r="H31" s="2">
        <f>0.5*dataset!H31+0.21*dataset!$L31+0.19*dataset!$M31+0.1*dataset!$N31</f>
        <v>2.4464493816827179E-2</v>
      </c>
      <c r="I31" s="2">
        <f>0.5*dataset!I31+0.21*dataset!$L31+0.19*dataset!$M31+0.1*dataset!$N31</f>
        <v>2.7514493816827176E-2</v>
      </c>
      <c r="J31" s="2">
        <f>0.13*dataset!J31+0.4*dataset!$L31+0.37*dataset!$M31+0.1*dataset!$N31</f>
        <v>2.420713481682718E-2</v>
      </c>
      <c r="K31" s="2">
        <f>0.48*dataset!K31+0.32*dataset!$L31+0.1*dataset!$M31+0.1*dataset!$N31</f>
        <v>2.1097728816827178E-2</v>
      </c>
      <c r="L31" s="2">
        <f>0.4*dataset!$L31+0.5*dataset!$M31+0.1*dataset!$N31</f>
        <v>2.3715656816827177E-2</v>
      </c>
      <c r="N31" s="1">
        <v>35309</v>
      </c>
      <c r="O31" s="2">
        <f>0.5*dataset_unsmoothed!B30+0.12*dataset_unsmoothed!$L30+0.28*dataset_unsmoothed!$M30+0.1*dataset_unsmoothed!$N30</f>
        <v>2.3596692383092241E-2</v>
      </c>
      <c r="P31" s="2">
        <f>0.11*dataset_unsmoothed!C30+0.32*dataset_unsmoothed!$L30+0.47*dataset_unsmoothed!$M30+0.1*dataset_unsmoothed!$N30</f>
        <v>2.1309629039049399E-2</v>
      </c>
      <c r="Q31" s="2">
        <f>0.5*dataset_unsmoothed!D30+0.3*dataset_unsmoothed!$L30+0.1*dataset_unsmoothed!$M30+0.1*dataset_unsmoothed!$N30</f>
        <v>3.0705186816827178E-2</v>
      </c>
      <c r="R31" s="2">
        <f>0.1*dataset_unsmoothed!E30+0.32*dataset_unsmoothed!$L30+0.48*dataset_unsmoothed!$M30+0.1*dataset_unsmoothed!$N30</f>
        <v>2.3763100816827178E-2</v>
      </c>
      <c r="S31" s="2">
        <f>0.28*dataset_unsmoothed!F30+0.31*dataset_unsmoothed!$L30+0.31*dataset_unsmoothed!$M30+0.1*dataset_unsmoothed!$N30</f>
        <v>2.0942394561925218E-2</v>
      </c>
      <c r="T31" s="2">
        <f>0.1*dataset_unsmoothed!G30+0.4*dataset_unsmoothed!$L30+0.4*dataset_unsmoothed!$M30+0.1*dataset_unsmoothed!$N30</f>
        <v>2.3943716816827179E-2</v>
      </c>
      <c r="U31" s="2">
        <f>0.5*dataset_unsmoothed!H30+0.21*dataset_unsmoothed!$L30+0.19*dataset_unsmoothed!$M30+0.1*dataset_unsmoothed!$N30</f>
        <v>2.460745156330605E-2</v>
      </c>
      <c r="V31" s="2">
        <f>0.5*dataset_unsmoothed!I30+0.21*dataset_unsmoothed!$L30+0.19*dataset_unsmoothed!$M30+0.1*dataset_unsmoothed!$N30</f>
        <v>2.7795743816827173E-2</v>
      </c>
      <c r="W31" s="2">
        <f>0.13*dataset_unsmoothed!J30+0.4*dataset_unsmoothed!$L30+0.17*dataset_unsmoothed!$M30+0.1*dataset_unsmoothed!$N30</f>
        <v>2.2052675869458756E-2</v>
      </c>
      <c r="X31" s="2">
        <f>0.48*dataset_unsmoothed!K30+0.32*dataset_unsmoothed!$L30+0.1*dataset_unsmoothed!$M30+0.1*dataset_unsmoothed!$N30</f>
        <v>2.1583062150160509E-2</v>
      </c>
    </row>
    <row r="32" spans="1:24" x14ac:dyDescent="0.35">
      <c r="A32" s="1">
        <v>35339</v>
      </c>
      <c r="B32" s="2">
        <f>0.5*dataset!B32+0.12*dataset!$L32+0.28*dataset!$M32+0.1*dataset!$N32</f>
        <v>1.6006838794807136E-2</v>
      </c>
      <c r="C32" s="2">
        <f>0.11*dataset!C32+0.32*dataset!$L32+0.47*dataset!$M32+0.1*dataset!$N32</f>
        <v>1.3183108794807136E-2</v>
      </c>
      <c r="D32" s="2">
        <f>0.5*dataset!D32+0.3*dataset!$L32+0.1*dataset!$M32+0.1*dataset!$N32</f>
        <v>2.9690058794807132E-2</v>
      </c>
      <c r="E32" s="2">
        <f>0.1*dataset!E32+0.32*dataset!$L32+0.48*dataset!$M32+0.1*dataset!$N32</f>
        <v>1.7121838794807134E-2</v>
      </c>
      <c r="F32" s="2">
        <f>0.28*dataset!F32+0.31*dataset!$L32+0.31*dataset!$M32+0.1*dataset!$N32</f>
        <v>1.1805408794807137E-2</v>
      </c>
      <c r="G32" s="2">
        <f>0.1*dataset!G32+0.4*dataset!$L32+0.4*dataset!$M32+0.1*dataset!$N32</f>
        <v>1.1212158794807137E-2</v>
      </c>
      <c r="H32" s="2">
        <f>0.5*dataset!H32+0.21*dataset!$L32+0.19*dataset!$M32+0.1*dataset!$N32</f>
        <v>1.1698448794807133E-2</v>
      </c>
      <c r="I32" s="2">
        <f>0.5*dataset!I32+0.21*dataset!$L32+0.19*dataset!$M32+0.1*dataset!$N32</f>
        <v>1.3748448794807137E-2</v>
      </c>
      <c r="J32" s="2">
        <f>0.13*dataset!J32+0.4*dataset!$L32+0.37*dataset!$M32+0.1*dataset!$N32</f>
        <v>1.0953968794807135E-2</v>
      </c>
      <c r="K32" s="2">
        <f>0.48*dataset!K32+0.32*dataset!$L32+0.1*dataset!$M32+0.1*dataset!$N32</f>
        <v>4.2760987948071349E-3</v>
      </c>
      <c r="L32" s="2">
        <f>0.4*dataset!$L32+0.5*dataset!$M32+0.1*dataset!$N32</f>
        <v>1.2289458794807136E-2</v>
      </c>
      <c r="N32" s="1">
        <v>35339</v>
      </c>
      <c r="O32" s="2">
        <f>0.5*dataset_unsmoothed!B31+0.12*dataset_unsmoothed!$L31+0.28*dataset_unsmoothed!$M31+0.1*dataset_unsmoothed!$N31</f>
        <v>1.5423103855048099E-2</v>
      </c>
      <c r="P32" s="2">
        <f>0.11*dataset_unsmoothed!C31+0.32*dataset_unsmoothed!$L31+0.47*dataset_unsmoothed!$M31+0.1*dataset_unsmoothed!$N31</f>
        <v>1.3238719905918246E-2</v>
      </c>
      <c r="Q32" s="2">
        <f>0.5*dataset_unsmoothed!D31+0.3*dataset_unsmoothed!$L31+0.1*dataset_unsmoothed!$M31+0.1*dataset_unsmoothed!$N31</f>
        <v>2.9690058794807132E-2</v>
      </c>
      <c r="R32" s="2">
        <f>0.1*dataset_unsmoothed!E31+0.32*dataset_unsmoothed!$L31+0.48*dataset_unsmoothed!$M31+0.1*dataset_unsmoothed!$N31</f>
        <v>1.7121838794807134E-2</v>
      </c>
      <c r="S32" s="2">
        <f>0.28*dataset_unsmoothed!F31+0.31*dataset_unsmoothed!$L31+0.31*dataset_unsmoothed!$M31+0.1*dataset_unsmoothed!$N31</f>
        <v>1.2666271539905176E-2</v>
      </c>
      <c r="T32" s="2">
        <f>0.1*dataset_unsmoothed!G31+0.4*dataset_unsmoothed!$L31+0.4*dataset_unsmoothed!$M31+0.1*dataset_unsmoothed!$N31</f>
        <v>1.1212158794807137E-2</v>
      </c>
      <c r="U32" s="2">
        <f>0.5*dataset_unsmoothed!H31+0.21*dataset_unsmoothed!$L31+0.19*dataset_unsmoothed!$M31+0.1*dataset_unsmoothed!$N31</f>
        <v>9.9829558370606551E-3</v>
      </c>
      <c r="V32" s="2">
        <f>0.5*dataset_unsmoothed!I31+0.21*dataset_unsmoothed!$L31+0.19*dataset_unsmoothed!$M31+0.1*dataset_unsmoothed!$N31</f>
        <v>1.0823448794807136E-2</v>
      </c>
      <c r="W32" s="2">
        <f>0.13*dataset_unsmoothed!J31+0.4*dataset_unsmoothed!$L31+0.17*dataset_unsmoothed!$M31+0.1*dataset_unsmoothed!$N31</f>
        <v>6.5581582684913452E-3</v>
      </c>
      <c r="X32" s="2">
        <f>0.48*dataset_unsmoothed!K31+0.32*dataset_unsmoothed!$L31+0.1*dataset_unsmoothed!$M31+0.1*dataset_unsmoothed!$N31</f>
        <v>2.8574321281404683E-3</v>
      </c>
    </row>
    <row r="33" spans="1:24" x14ac:dyDescent="0.35">
      <c r="A33" s="1">
        <v>35370</v>
      </c>
      <c r="B33" s="2">
        <f>0.5*dataset!B33+0.12*dataset!$L33+0.28*dataset!$M33+0.1*dataset!$N33</f>
        <v>3.413901018428226E-2</v>
      </c>
      <c r="C33" s="2">
        <f>0.11*dataset!C33+0.32*dataset!$L33+0.47*dataset!$M33+0.1*dataset!$N33</f>
        <v>3.5313170184282261E-2</v>
      </c>
      <c r="D33" s="2">
        <f>0.5*dataset!D33+0.3*dataset!$L33+0.1*dataset!$M33+0.1*dataset!$N33</f>
        <v>6.6245710184282269E-2</v>
      </c>
      <c r="E33" s="2">
        <f>0.1*dataset!E33+0.32*dataset!$L33+0.48*dataset!$M33+0.1*dataset!$N33</f>
        <v>3.6819610184282266E-2</v>
      </c>
      <c r="F33" s="2">
        <f>0.28*dataset!F33+0.31*dataset!$L33+0.31*dataset!$M33+0.1*dataset!$N33</f>
        <v>3.3195540184282266E-2</v>
      </c>
      <c r="G33" s="2">
        <f>0.1*dataset!G33+0.4*dataset!$L33+0.4*dataset!$M33+0.1*dataset!$N33</f>
        <v>3.7634810184282268E-2</v>
      </c>
      <c r="H33" s="2">
        <f>0.5*dataset!H33+0.21*dataset!$L33+0.19*dataset!$M33+0.1*dataset!$N33</f>
        <v>3.489236018428226E-2</v>
      </c>
      <c r="I33" s="2">
        <f>0.5*dataset!I33+0.21*dataset!$L33+0.19*dataset!$M33+0.1*dataset!$N33</f>
        <v>4.0242360184282261E-2</v>
      </c>
      <c r="J33" s="2">
        <f>0.13*dataset!J33+0.4*dataset!$L33+0.37*dataset!$M33+0.1*dataset!$N33</f>
        <v>3.6686490184282265E-2</v>
      </c>
      <c r="K33" s="2">
        <f>0.48*dataset!K33+0.32*dataset!$L33+0.1*dataset!$M33+0.1*dataset!$N33</f>
        <v>2.7576890184282263E-2</v>
      </c>
      <c r="L33" s="2">
        <f>0.4*dataset!$L33+0.5*dataset!$M33+0.1*dataset!$N33</f>
        <v>3.7199210184282266E-2</v>
      </c>
      <c r="N33" s="1">
        <v>35370</v>
      </c>
      <c r="O33" s="2">
        <f>0.5*dataset_unsmoothed!B32+0.12*dataset_unsmoothed!$L32+0.28*dataset_unsmoothed!$M32+0.1*dataset_unsmoothed!$N32</f>
        <v>3.5306480063800334E-2</v>
      </c>
      <c r="P33" s="2">
        <f>0.11*dataset_unsmoothed!C32+0.32*dataset_unsmoothed!$L32+0.47*dataset_unsmoothed!$M32+0.1*dataset_unsmoothed!$N32</f>
        <v>3.5698170184282264E-2</v>
      </c>
      <c r="Q33" s="2">
        <f>0.5*dataset_unsmoothed!D32+0.3*dataset_unsmoothed!$L32+0.1*dataset_unsmoothed!$M32+0.1*dataset_unsmoothed!$N32</f>
        <v>6.6245710184282269E-2</v>
      </c>
      <c r="R33" s="2">
        <f>0.1*dataset_unsmoothed!E32+0.32*dataset_unsmoothed!$L32+0.48*dataset_unsmoothed!$M32+0.1*dataset_unsmoothed!$N32</f>
        <v>3.6819610184282266E-2</v>
      </c>
      <c r="S33" s="2">
        <f>0.28*dataset_unsmoothed!F32+0.31*dataset_unsmoothed!$L32+0.31*dataset_unsmoothed!$M32+0.1*dataset_unsmoothed!$N32</f>
        <v>3.2953422537223442E-2</v>
      </c>
      <c r="T33" s="2">
        <f>0.1*dataset_unsmoothed!G32+0.4*dataset_unsmoothed!$L32+0.4*dataset_unsmoothed!$M32+0.1*dataset_unsmoothed!$N32</f>
        <v>3.7634810184282268E-2</v>
      </c>
      <c r="U33" s="2">
        <f>0.5*dataset_unsmoothed!H32+0.21*dataset_unsmoothed!$L32+0.19*dataset_unsmoothed!$M32+0.1*dataset_unsmoothed!$N32</f>
        <v>3.724095173357804E-2</v>
      </c>
      <c r="V33" s="2">
        <f>0.5*dataset_unsmoothed!I32+0.21*dataset_unsmoothed!$L32+0.19*dataset_unsmoothed!$M32+0.1*dataset_unsmoothed!$N32</f>
        <v>4.5332985184282262E-2</v>
      </c>
      <c r="W33" s="2">
        <f>0.13*dataset_unsmoothed!J32+0.4*dataset_unsmoothed!$L32+0.17*dataset_unsmoothed!$M32+0.1*dataset_unsmoothed!$N32</f>
        <v>3.3558374394808577E-2</v>
      </c>
      <c r="X33" s="2">
        <f>0.48*dataset_unsmoothed!K32+0.32*dataset_unsmoothed!$L32+0.1*dataset_unsmoothed!$M32+0.1*dataset_unsmoothed!$N32</f>
        <v>2.7520890184282262E-2</v>
      </c>
    </row>
    <row r="34" spans="1:24" x14ac:dyDescent="0.35">
      <c r="A34" s="1">
        <v>35400</v>
      </c>
      <c r="B34" s="2">
        <f>0.5*dataset!B34+0.12*dataset!$L34+0.28*dataset!$M34+0.1*dataset!$N34</f>
        <v>1.3838233730110636E-3</v>
      </c>
      <c r="C34" s="2">
        <f>0.11*dataset!C34+0.32*dataset!$L34+0.47*dataset!$M34+0.1*dataset!$N34</f>
        <v>-4.255006626988936E-3</v>
      </c>
      <c r="D34" s="2">
        <f>0.5*dataset!D34+0.3*dataset!$L34+0.1*dataset!$M34+0.1*dataset!$N34</f>
        <v>-7.8775526269889342E-3</v>
      </c>
      <c r="E34" s="2">
        <f>0.1*dataset!E34+0.32*dataset!$L34+0.48*dataset!$M34+0.1*dataset!$N34</f>
        <v>-8.8272166269889353E-3</v>
      </c>
      <c r="F34" s="2">
        <f>0.28*dataset!F34+0.31*dataset!$L34+0.31*dataset!$M34+0.1*dataset!$N34</f>
        <v>-3.2958046269889359E-3</v>
      </c>
      <c r="G34" s="2">
        <f>0.1*dataset!G34+0.4*dataset!$L34+0.4*dataset!$M34+0.1*dataset!$N34</f>
        <v>-6.6522726269889363E-3</v>
      </c>
      <c r="H34" s="2">
        <f>0.5*dataset!H34+0.21*dataset!$L34+0.19*dataset!$M34+0.1*dataset!$N34</f>
        <v>6.0031353730110619E-3</v>
      </c>
      <c r="I34" s="2">
        <f>0.5*dataset!I34+0.21*dataset!$L34+0.19*dataset!$M34+0.1*dataset!$N34</f>
        <v>7.5531353730110629E-3</v>
      </c>
      <c r="J34" s="2">
        <f>0.13*dataset!J34+0.4*dataset!$L34+0.37*dataset!$M34+0.1*dataset!$N34</f>
        <v>-5.1196426269889362E-3</v>
      </c>
      <c r="K34" s="2">
        <f>0.48*dataset!K34+0.32*dataset!$L34+0.1*dataset!$M34+0.1*dataset!$N34</f>
        <v>6.4807633730110618E-3</v>
      </c>
      <c r="L34" s="2">
        <f>0.4*dataset!$L34+0.5*dataset!$M34+0.1*dataset!$N34</f>
        <v>-8.294372626988936E-3</v>
      </c>
      <c r="N34" s="1">
        <v>35400</v>
      </c>
      <c r="O34" s="2">
        <f>0.5*dataset_unsmoothed!B33+0.12*dataset_unsmoothed!$L33+0.28*dataset_unsmoothed!$M33+0.1*dataset_unsmoothed!$N33</f>
        <v>-9.2039349445881594E-4</v>
      </c>
      <c r="P34" s="2">
        <f>0.11*dataset_unsmoothed!C33+0.32*dataset_unsmoothed!$L33+0.47*dataset_unsmoothed!$M33+0.1*dataset_unsmoothed!$N33</f>
        <v>-4.3277288492111583E-3</v>
      </c>
      <c r="Q34" s="2">
        <f>0.5*dataset_unsmoothed!D33+0.3*dataset_unsmoothed!$L33+0.1*dataset_unsmoothed!$M33+0.1*dataset_unsmoothed!$N33</f>
        <v>-7.8775526269889342E-3</v>
      </c>
      <c r="R34" s="2">
        <f>0.1*dataset_unsmoothed!E33+0.32*dataset_unsmoothed!$L33+0.48*dataset_unsmoothed!$M33+0.1*dataset_unsmoothed!$N33</f>
        <v>-8.8272166269889353E-3</v>
      </c>
      <c r="S34" s="2">
        <f>0.28*dataset_unsmoothed!F33+0.31*dataset_unsmoothed!$L33+0.31*dataset_unsmoothed!$M33+0.1*dataset_unsmoothed!$N33</f>
        <v>-4.6409026662046224E-3</v>
      </c>
      <c r="T34" s="2">
        <f>0.1*dataset_unsmoothed!G33+0.4*dataset_unsmoothed!$L33+0.4*dataset_unsmoothed!$M33+0.1*dataset_unsmoothed!$N33</f>
        <v>-6.6522726269889363E-3</v>
      </c>
      <c r="U34" s="2">
        <f>0.5*dataset_unsmoothed!H33+0.21*dataset_unsmoothed!$L33+0.19*dataset_unsmoothed!$M33+0.1*dataset_unsmoothed!$N33</f>
        <v>4.655248049067401E-3</v>
      </c>
      <c r="V34" s="2">
        <f>0.5*dataset_unsmoothed!I33+0.21*dataset_unsmoothed!$L33+0.19*dataset_unsmoothed!$M33+0.1*dataset_unsmoothed!$N33</f>
        <v>3.5593853730110639E-3</v>
      </c>
      <c r="W34" s="2">
        <f>0.13*dataset_unsmoothed!J33+0.4*dataset_unsmoothed!$L33+0.17*dataset_unsmoothed!$M33+0.1*dataset_unsmoothed!$N33</f>
        <v>-3.6957584164626208E-3</v>
      </c>
      <c r="X34" s="2">
        <f>0.48*dataset_unsmoothed!K33+0.32*dataset_unsmoothed!$L33+0.1*dataset_unsmoothed!$M33+0.1*dataset_unsmoothed!$N33</f>
        <v>1.0344763373011063E-2</v>
      </c>
    </row>
    <row r="35" spans="1:24" x14ac:dyDescent="0.35">
      <c r="A35" s="1">
        <v>35431</v>
      </c>
      <c r="B35" s="2">
        <f>0.5*dataset!B35+0.12*dataset!$L35+0.28*dataset!$M35+0.1*dataset!$N35</f>
        <v>1.3463552640220639E-2</v>
      </c>
      <c r="C35" s="2">
        <f>0.11*dataset!C35+0.32*dataset!$L35+0.47*dataset!$M35+0.1*dataset!$N35</f>
        <v>6.7088446402206407E-3</v>
      </c>
      <c r="D35" s="2">
        <f>0.5*dataset!D35+0.3*dataset!$L35+0.1*dataset!$M35+0.1*dataset!$N35</f>
        <v>4.2988774640220648E-2</v>
      </c>
      <c r="E35" s="2">
        <f>0.1*dataset!E35+0.32*dataset!$L35+0.48*dataset!$M35+0.1*dataset!$N35</f>
        <v>-8.5854735977935895E-4</v>
      </c>
      <c r="F35" s="2">
        <f>0.28*dataset!F35+0.31*dataset!$L35+0.31*dataset!$M35+0.1*dataset!$N35</f>
        <v>1.601329640220642E-3</v>
      </c>
      <c r="G35" s="2">
        <f>0.1*dataset!G35+0.4*dataset!$L35+0.4*dataset!$M35+0.1*dataset!$N35</f>
        <v>1.9448846402206417E-3</v>
      </c>
      <c r="H35" s="2">
        <f>0.5*dataset!H35+0.21*dataset!$L35+0.19*dataset!$M35+0.1*dataset!$N35</f>
        <v>1.0476163640220641E-2</v>
      </c>
      <c r="I35" s="2">
        <f>0.5*dataset!I35+0.21*dataset!$L35+0.19*dataset!$M35+0.1*dataset!$N35</f>
        <v>1.107616364022064E-2</v>
      </c>
      <c r="J35" s="2">
        <f>0.13*dataset!J35+0.4*dataset!$L35+0.37*dataset!$M35+0.1*dataset!$N35</f>
        <v>1.1830606402206414E-3</v>
      </c>
      <c r="K35" s="2">
        <f>0.48*dataset!K35+0.32*dataset!$L35+0.1*dataset!$M35+0.1*dataset!$N35</f>
        <v>9.6183486402206392E-3</v>
      </c>
      <c r="L35" s="2">
        <f>0.4*dataset!$L35+0.5*dataset!$M35+0.1*dataset!$N35</f>
        <v>-2.8390353597793588E-3</v>
      </c>
      <c r="N35" s="1">
        <v>35431</v>
      </c>
      <c r="O35" s="2">
        <f>0.5*dataset_unsmoothed!B34+0.12*dataset_unsmoothed!$L34+0.28*dataset_unsmoothed!$M34+0.1*dataset_unsmoothed!$N34</f>
        <v>1.6197889989618231E-2</v>
      </c>
      <c r="P35" s="2">
        <f>0.11*dataset_unsmoothed!C34+0.32*dataset_unsmoothed!$L34+0.47*dataset_unsmoothed!$M34+0.1*dataset_unsmoothed!$N34</f>
        <v>9.716122417998416E-3</v>
      </c>
      <c r="Q35" s="2">
        <f>0.5*dataset_unsmoothed!D34+0.3*dataset_unsmoothed!$L34+0.1*dataset_unsmoothed!$M34+0.1*dataset_unsmoothed!$N34</f>
        <v>4.2988774640220648E-2</v>
      </c>
      <c r="R35" s="2">
        <f>0.1*dataset_unsmoothed!E34+0.32*dataset_unsmoothed!$L34+0.48*dataset_unsmoothed!$M34+0.1*dataset_unsmoothed!$N34</f>
        <v>-8.5854735977935895E-4</v>
      </c>
      <c r="S35" s="2">
        <f>0.28*dataset_unsmoothed!F34+0.31*dataset_unsmoothed!$L34+0.31*dataset_unsmoothed!$M34+0.1*dataset_unsmoothed!$N34</f>
        <v>2.0855649343382884E-3</v>
      </c>
      <c r="T35" s="2">
        <f>0.1*dataset_unsmoothed!G34+0.4*dataset_unsmoothed!$L34+0.4*dataset_unsmoothed!$M34+0.1*dataset_unsmoothed!$N34</f>
        <v>1.9448846402206417E-3</v>
      </c>
      <c r="U35" s="2">
        <f>0.5*dataset_unsmoothed!H34+0.21*dataset_unsmoothed!$L34+0.19*dataset_unsmoothed!$M34+0.1*dataset_unsmoothed!$N34</f>
        <v>1.1333910119093881E-2</v>
      </c>
      <c r="V35" s="2">
        <f>0.5*dataset_unsmoothed!I34+0.21*dataset_unsmoothed!$L34+0.19*dataset_unsmoothed!$M34+0.1*dataset_unsmoothed!$N34</f>
        <v>1.172303864022064E-2</v>
      </c>
      <c r="W35" s="2">
        <f>0.13*dataset_unsmoothed!J34+0.4*dataset_unsmoothed!$L34+0.17*dataset_unsmoothed!$M34+0.1*dataset_unsmoothed!$N34</f>
        <v>4.3924269560101144E-3</v>
      </c>
      <c r="X35" s="2">
        <f>0.48*dataset_unsmoothed!K34+0.32*dataset_unsmoothed!$L34+0.1*dataset_unsmoothed!$M34+0.1*dataset_unsmoothed!$N34</f>
        <v>8.2556819735539744E-3</v>
      </c>
    </row>
    <row r="36" spans="1:24" x14ac:dyDescent="0.35">
      <c r="A36" s="1">
        <v>35462</v>
      </c>
      <c r="B36" s="2">
        <f>0.5*dataset!B36+0.12*dataset!$L36+0.28*dataset!$M36+0.1*dataset!$N36</f>
        <v>-1.4719532788505064E-2</v>
      </c>
      <c r="C36" s="2">
        <f>0.11*dataset!C36+0.32*dataset!$L36+0.47*dataset!$M36+0.1*dataset!$N36</f>
        <v>3.4751552114949411E-3</v>
      </c>
      <c r="D36" s="2">
        <f>0.5*dataset!D36+0.3*dataset!$L36+0.1*dataset!$M36+0.1*dataset!$N36</f>
        <v>5.5776532114949389E-3</v>
      </c>
      <c r="E36" s="2">
        <f>0.1*dataset!E36+0.32*dataset!$L36+0.48*dataset!$M36+0.1*dataset!$N36</f>
        <v>-3.600712788505061E-3</v>
      </c>
      <c r="F36" s="2">
        <f>0.28*dataset!F36+0.31*dataset!$L36+0.31*dataset!$M36+0.1*dataset!$N36</f>
        <v>-6.4626578850505989E-4</v>
      </c>
      <c r="G36" s="2">
        <f>0.1*dataset!G36+0.4*dataset!$L36+0.4*dataset!$M36+0.1*dataset!$N36</f>
        <v>-1.595296788505062E-3</v>
      </c>
      <c r="H36" s="2">
        <f>0.5*dataset!H36+0.21*dataset!$L36+0.19*dataset!$M36+0.1*dataset!$N36</f>
        <v>2.2790602114949382E-3</v>
      </c>
      <c r="I36" s="2">
        <f>0.5*dataset!I36+0.21*dataset!$L36+0.19*dataset!$M36+0.1*dataset!$N36</f>
        <v>5.6290602114949387E-3</v>
      </c>
      <c r="J36" s="2">
        <f>0.13*dataset!J36+0.4*dataset!$L36+0.37*dataset!$M36+0.1*dataset!$N36</f>
        <v>-1.9946927885050609E-3</v>
      </c>
      <c r="K36" s="2">
        <f>0.48*dataset!K36+0.32*dataset!$L36+0.1*dataset!$M36+0.1*dataset!$N36</f>
        <v>8.0302712114949382E-3</v>
      </c>
      <c r="L36" s="2">
        <f>0.4*dataset!$L36+0.5*dataset!$M36+0.1*dataset!$N36</f>
        <v>-4.0339767885050615E-3</v>
      </c>
      <c r="N36" s="1">
        <v>35462</v>
      </c>
      <c r="O36" s="2">
        <f>0.5*dataset_unsmoothed!B35+0.12*dataset_unsmoothed!$L35+0.28*dataset_unsmoothed!$M35+0.1*dataset_unsmoothed!$N35</f>
        <v>-1.9911701463203858E-2</v>
      </c>
      <c r="P36" s="2">
        <f>0.11*dataset_unsmoothed!C35+0.32*dataset_unsmoothed!$L35+0.47*dataset_unsmoothed!$M35+0.1*dataset_unsmoothed!$N35</f>
        <v>2.7179885448282729E-3</v>
      </c>
      <c r="Q36" s="2">
        <f>0.5*dataset_unsmoothed!D35+0.3*dataset_unsmoothed!$L35+0.1*dataset_unsmoothed!$M35+0.1*dataset_unsmoothed!$N35</f>
        <v>5.5776532114949389E-3</v>
      </c>
      <c r="R36" s="2">
        <f>0.1*dataset_unsmoothed!E35+0.32*dataset_unsmoothed!$L35+0.48*dataset_unsmoothed!$M35+0.1*dataset_unsmoothed!$N35</f>
        <v>-3.600712788505061E-3</v>
      </c>
      <c r="S36" s="2">
        <f>0.28*dataset_unsmoothed!F35+0.31*dataset_unsmoothed!$L35+0.31*dataset_unsmoothed!$M35+0.1*dataset_unsmoothed!$N35</f>
        <v>1.6079303502435083E-4</v>
      </c>
      <c r="T36" s="2">
        <f>0.1*dataset_unsmoothed!G35+0.4*dataset_unsmoothed!$L35+0.4*dataset_unsmoothed!$M35+0.1*dataset_unsmoothed!$N35</f>
        <v>-1.595296788505062E-3</v>
      </c>
      <c r="U36" s="2">
        <f>0.5*dataset_unsmoothed!H35+0.21*dataset_unsmoothed!$L35+0.19*dataset_unsmoothed!$M35+0.1*dataset_unsmoothed!$N35</f>
        <v>6.248348593822636E-4</v>
      </c>
      <c r="V36" s="2">
        <f>0.5*dataset_unsmoothed!I35+0.21*dataset_unsmoothed!$L35+0.19*dataset_unsmoothed!$M35+0.1*dataset_unsmoothed!$N35</f>
        <v>4.8978102114949395E-3</v>
      </c>
      <c r="W36" s="2">
        <f>0.13*dataset_unsmoothed!J35+0.4*dataset_unsmoothed!$L35+0.17*dataset_unsmoothed!$M35+0.1*dataset_unsmoothed!$N35</f>
        <v>-1.0833327885050609E-3</v>
      </c>
      <c r="X36" s="2">
        <f>0.48*dataset_unsmoothed!K35+0.32*dataset_unsmoothed!$L35+0.1*dataset_unsmoothed!$M35+0.1*dataset_unsmoothed!$N35</f>
        <v>9.5609378781616045E-3</v>
      </c>
    </row>
    <row r="37" spans="1:24" x14ac:dyDescent="0.35">
      <c r="A37" s="1">
        <v>35490</v>
      </c>
      <c r="B37" s="2">
        <f>0.5*dataset!B37+0.12*dataset!$L37+0.28*dataset!$M37+0.1*dataset!$N37</f>
        <v>-1.4699480560616648E-2</v>
      </c>
      <c r="C37" s="2">
        <f>0.11*dataset!C37+0.32*dataset!$L37+0.47*dataset!$M37+0.1*dataset!$N37</f>
        <v>-9.9869775606166479E-3</v>
      </c>
      <c r="D37" s="2">
        <f>0.5*dataset!D37+0.3*dataset!$L37+0.1*dataset!$M37+0.1*dataset!$N37</f>
        <v>-1.6114158560616643E-2</v>
      </c>
      <c r="E37" s="2">
        <f>0.1*dataset!E37+0.32*dataset!$L37+0.48*dataset!$M37+0.1*dataset!$N37</f>
        <v>-1.0172620560616647E-2</v>
      </c>
      <c r="F37" s="2">
        <f>0.28*dataset!F37+0.31*dataset!$L37+0.31*dataset!$M37+0.1*dataset!$N37</f>
        <v>-4.7986755606166465E-3</v>
      </c>
      <c r="G37" s="2">
        <f>0.1*dataset!G37+0.4*dataset!$L37+0.4*dataset!$M37+0.1*dataset!$N37</f>
        <v>-1.1223588560616646E-2</v>
      </c>
      <c r="H37" s="2">
        <f>0.5*dataset!H37+0.21*dataset!$L37+0.19*dataset!$M37+0.1*dataset!$N37</f>
        <v>-3.406819560616647E-3</v>
      </c>
      <c r="I37" s="2">
        <f>0.5*dataset!I37+0.21*dataset!$L37+0.19*dataset!$M37+0.1*dataset!$N37</f>
        <v>-2.406819560616647E-3</v>
      </c>
      <c r="J37" s="2">
        <f>0.13*dataset!J37+0.4*dataset!$L37+0.37*dataset!$M37+0.1*dataset!$N37</f>
        <v>-8.8566595606166462E-3</v>
      </c>
      <c r="K37" s="2">
        <f>0.48*dataset!K37+0.32*dataset!$L37+0.1*dataset!$M37+0.1*dataset!$N37</f>
        <v>-3.1201865606166473E-3</v>
      </c>
      <c r="L37" s="2">
        <f>0.4*dataset!$L37+0.5*dataset!$M37+0.1*dataset!$N37</f>
        <v>-1.1010018560616647E-2</v>
      </c>
      <c r="N37" s="1">
        <v>35490</v>
      </c>
      <c r="O37" s="2">
        <f>0.5*dataset_unsmoothed!B36+0.12*dataset_unsmoothed!$L36+0.28*dataset_unsmoothed!$M36+0.1*dataset_unsmoothed!$N36</f>
        <v>-1.5406107066640744E-2</v>
      </c>
      <c r="P37" s="2">
        <f>0.11*dataset_unsmoothed!C36+0.32*dataset_unsmoothed!$L36+0.47*dataset_unsmoothed!$M36+0.1*dataset_unsmoothed!$N36</f>
        <v>-1.3610255338394425E-2</v>
      </c>
      <c r="Q37" s="2">
        <f>0.5*dataset_unsmoothed!D36+0.3*dataset_unsmoothed!$L36+0.1*dataset_unsmoothed!$M36+0.1*dataset_unsmoothed!$N36</f>
        <v>-1.6114158560616643E-2</v>
      </c>
      <c r="R37" s="2">
        <f>0.1*dataset_unsmoothed!E36+0.32*dataset_unsmoothed!$L36+0.48*dataset_unsmoothed!$M36+0.1*dataset_unsmoothed!$N36</f>
        <v>-1.0172620560616647E-2</v>
      </c>
      <c r="S37" s="2">
        <f>0.28*dataset_unsmoothed!F36+0.31*dataset_unsmoothed!$L36+0.31*dataset_unsmoothed!$M36+0.1*dataset_unsmoothed!$N36</f>
        <v>-5.8478520312048822E-3</v>
      </c>
      <c r="T37" s="2">
        <f>0.1*dataset_unsmoothed!G36+0.4*dataset_unsmoothed!$L36+0.4*dataset_unsmoothed!$M36+0.1*dataset_unsmoothed!$N36</f>
        <v>-1.1223588560616646E-2</v>
      </c>
      <c r="U37" s="2">
        <f>0.5*dataset_unsmoothed!H36+0.21*dataset_unsmoothed!$L36+0.19*dataset_unsmoothed!$M36+0.1*dataset_unsmoothed!$N36</f>
        <v>-6.0821716732927028E-3</v>
      </c>
      <c r="V37" s="2">
        <f>0.5*dataset_unsmoothed!I36+0.21*dataset_unsmoothed!$L36+0.19*dataset_unsmoothed!$M36+0.1*dataset_unsmoothed!$N36</f>
        <v>-7.4130695606166473E-3</v>
      </c>
      <c r="W37" s="2">
        <f>0.13*dataset_unsmoothed!J36+0.4*dataset_unsmoothed!$L36+0.17*dataset_unsmoothed!$M36+0.1*dataset_unsmoothed!$N36</f>
        <v>-7.0097995606166483E-3</v>
      </c>
      <c r="X37" s="2">
        <f>0.48*dataset_unsmoothed!K36+0.32*dataset_unsmoothed!$L36+0.1*dataset_unsmoothed!$M36+0.1*dataset_unsmoothed!$N36</f>
        <v>-6.5175198939499803E-3</v>
      </c>
    </row>
    <row r="38" spans="1:24" x14ac:dyDescent="0.35">
      <c r="A38" s="1">
        <v>35521</v>
      </c>
      <c r="B38" s="2">
        <f>0.5*dataset!B38+0.12*dataset!$L38+0.28*dataset!$M38+0.1*dataset!$N38</f>
        <v>6.826192317657508E-3</v>
      </c>
      <c r="C38" s="2">
        <f>0.11*dataset!C38+0.32*dataset!$L38+0.47*dataset!$M38+0.1*dataset!$N38</f>
        <v>1.5797445317657508E-2</v>
      </c>
      <c r="D38" s="2">
        <f>0.5*dataset!D38+0.3*dataset!$L38+0.1*dataset!$M38+0.1*dataset!$N38</f>
        <v>4.1898706317657505E-2</v>
      </c>
      <c r="E38" s="2">
        <f>0.1*dataset!E38+0.32*dataset!$L38+0.48*dataset!$M38+0.1*dataset!$N38</f>
        <v>1.0963132317657508E-2</v>
      </c>
      <c r="F38" s="2">
        <f>0.28*dataset!F38+0.31*dataset!$L38+0.31*dataset!$M38+0.1*dataset!$N38</f>
        <v>1.580229331765751E-2</v>
      </c>
      <c r="G38" s="2">
        <f>0.1*dataset!G38+0.4*dataset!$L38+0.4*dataset!$M38+0.1*dataset!$N38</f>
        <v>1.7250916317657509E-2</v>
      </c>
      <c r="H38" s="2">
        <f>0.5*dataset!H38+0.21*dataset!$L38+0.19*dataset!$M38+0.1*dataset!$N38</f>
        <v>1.1112449317657508E-2</v>
      </c>
      <c r="I38" s="2">
        <f>0.5*dataset!I38+0.21*dataset!$L38+0.19*dataset!$M38+0.1*dataset!$N38</f>
        <v>1.2062449317657507E-2</v>
      </c>
      <c r="J38" s="2">
        <f>0.13*dataset!J38+0.4*dataset!$L38+0.37*dataset!$M38+0.1*dataset!$N38</f>
        <v>1.7584855317657508E-2</v>
      </c>
      <c r="K38" s="2">
        <f>0.48*dataset!K38+0.32*dataset!$L38+0.1*dataset!$M38+0.1*dataset!$N38</f>
        <v>1.5479026317657508E-2</v>
      </c>
      <c r="L38" s="2">
        <f>0.4*dataset!$L38+0.5*dataset!$M38+0.1*dataset!$N38</f>
        <v>1.6267786317657507E-2</v>
      </c>
      <c r="N38" s="1">
        <v>35521</v>
      </c>
      <c r="O38" s="2">
        <f>0.5*dataset_unsmoothed!B37+0.12*dataset_unsmoothed!$L37+0.28*dataset_unsmoothed!$M37+0.1*dataset_unsmoothed!$N37</f>
        <v>9.1611320766936538E-3</v>
      </c>
      <c r="P38" s="2">
        <f>0.11*dataset_unsmoothed!C37+0.32*dataset_unsmoothed!$L37+0.47*dataset_unsmoothed!$M37+0.1*dataset_unsmoothed!$N37</f>
        <v>1.6973834206546395E-2</v>
      </c>
      <c r="Q38" s="2">
        <f>0.5*dataset_unsmoothed!D37+0.3*dataset_unsmoothed!$L37+0.1*dataset_unsmoothed!$M37+0.1*dataset_unsmoothed!$N37</f>
        <v>4.1898706317657505E-2</v>
      </c>
      <c r="R38" s="2">
        <f>0.1*dataset_unsmoothed!E37+0.32*dataset_unsmoothed!$L37+0.48*dataset_unsmoothed!$M37+0.1*dataset_unsmoothed!$N37</f>
        <v>1.0963132317657508E-2</v>
      </c>
      <c r="S38" s="2">
        <f>0.28*dataset_unsmoothed!F37+0.31*dataset_unsmoothed!$L37+0.31*dataset_unsmoothed!$M37+0.1*dataset_unsmoothed!$N37</f>
        <v>1.6017509003932021E-2</v>
      </c>
      <c r="T38" s="2">
        <f>0.1*dataset_unsmoothed!G37+0.4*dataset_unsmoothed!$L37+0.4*dataset_unsmoothed!$M37+0.1*dataset_unsmoothed!$N37</f>
        <v>1.7250916317657509E-2</v>
      </c>
      <c r="U38" s="2">
        <f>0.5*dataset_unsmoothed!H37+0.21*dataset_unsmoothed!$L37+0.19*dataset_unsmoothed!$M37+0.1*dataset_unsmoothed!$N37</f>
        <v>1.1418787345826523E-2</v>
      </c>
      <c r="V38" s="2">
        <f>0.5*dataset_unsmoothed!I37+0.21*dataset_unsmoothed!$L37+0.19*dataset_unsmoothed!$M37+0.1*dataset_unsmoothed!$N37</f>
        <v>1.2456199317657509E-2</v>
      </c>
      <c r="W38" s="2">
        <f>0.13*dataset_unsmoothed!J37+0.4*dataset_unsmoothed!$L37+0.17*dataset_unsmoothed!$M37+0.1*dataset_unsmoothed!$N37</f>
        <v>1.7166694265025931E-2</v>
      </c>
      <c r="X38" s="2">
        <f>0.48*dataset_unsmoothed!K37+0.32*dataset_unsmoothed!$L37+0.1*dataset_unsmoothed!$M37+0.1*dataset_unsmoothed!$N37</f>
        <v>1.5535026317657508E-2</v>
      </c>
    </row>
    <row r="39" spans="1:24" x14ac:dyDescent="0.35">
      <c r="A39" s="1">
        <v>35551</v>
      </c>
      <c r="B39" s="2">
        <f>0.5*dataset!B39+0.12*dataset!$L39+0.28*dataset!$M39+0.1*dataset!$N39</f>
        <v>3.8537500060457863E-2</v>
      </c>
      <c r="C39" s="2">
        <f>0.11*dataset!C39+0.32*dataset!$L39+0.47*dataset!$M39+0.1*dataset!$N39</f>
        <v>3.1406909060457872E-2</v>
      </c>
      <c r="D39" s="2">
        <f>0.5*dataset!D39+0.3*dataset!$L39+0.1*dataset!$M39+0.1*dataset!$N39</f>
        <v>1.0286052060457865E-2</v>
      </c>
      <c r="E39" s="2">
        <f>0.1*dataset!E39+0.32*dataset!$L39+0.48*dataset!$M39+0.1*dataset!$N39</f>
        <v>2.7557220060457865E-2</v>
      </c>
      <c r="F39" s="2">
        <f>0.28*dataset!F39+0.31*dataset!$L39+0.31*dataset!$M39+0.1*dataset!$N39</f>
        <v>2.9410258060457866E-2</v>
      </c>
      <c r="G39" s="2">
        <f>0.1*dataset!G39+0.4*dataset!$L39+0.4*dataset!$M39+0.1*dataset!$N39</f>
        <v>3.4702132060457871E-2</v>
      </c>
      <c r="H39" s="2">
        <f>0.5*dataset!H39+0.21*dataset!$L39+0.19*dataset!$M39+0.1*dataset!$N39</f>
        <v>3.1161776060457867E-2</v>
      </c>
      <c r="I39" s="2">
        <f>0.5*dataset!I39+0.21*dataset!$L39+0.19*dataset!$M39+0.1*dataset!$N39</f>
        <v>3.3861776060457871E-2</v>
      </c>
      <c r="J39" s="2">
        <f>0.13*dataset!J39+0.4*dataset!$L39+0.37*dataset!$M39+0.1*dataset!$N39</f>
        <v>3.245319906045787E-2</v>
      </c>
      <c r="K39" s="2">
        <f>0.48*dataset!K39+0.32*dataset!$L39+0.1*dataset!$M39+0.1*dataset!$N39</f>
        <v>2.6859402060457869E-2</v>
      </c>
      <c r="L39" s="2">
        <f>0.4*dataset!$L39+0.5*dataset!$M39+0.1*dataset!$N39</f>
        <v>3.3445242060457868E-2</v>
      </c>
      <c r="N39" s="1">
        <v>35551</v>
      </c>
      <c r="O39" s="2">
        <f>0.5*dataset_unsmoothed!B38+0.12*dataset_unsmoothed!$L38+0.28*dataset_unsmoothed!$M38+0.1*dataset_unsmoothed!$N38</f>
        <v>4.3791114518289188E-2</v>
      </c>
      <c r="P39" s="2">
        <f>0.11*dataset_unsmoothed!C38+0.32*dataset_unsmoothed!$L38+0.47*dataset_unsmoothed!$M38+0.1*dataset_unsmoothed!$N38</f>
        <v>3.1834686838235648E-2</v>
      </c>
      <c r="Q39" s="2">
        <f>0.5*dataset_unsmoothed!D38+0.3*dataset_unsmoothed!$L38+0.1*dataset_unsmoothed!$M38+0.1*dataset_unsmoothed!$N38</f>
        <v>1.0286052060457865E-2</v>
      </c>
      <c r="R39" s="2">
        <f>0.1*dataset_unsmoothed!E38+0.32*dataset_unsmoothed!$L38+0.48*dataset_unsmoothed!$M38+0.1*dataset_unsmoothed!$N38</f>
        <v>2.7557220060457865E-2</v>
      </c>
      <c r="S39" s="2">
        <f>0.28*dataset_unsmoothed!F38+0.31*dataset_unsmoothed!$L38+0.31*dataset_unsmoothed!$M38+0.1*dataset_unsmoothed!$N38</f>
        <v>3.1185787472222573E-2</v>
      </c>
      <c r="T39" s="2">
        <f>0.1*dataset_unsmoothed!G38+0.4*dataset_unsmoothed!$L38+0.4*dataset_unsmoothed!$M38+0.1*dataset_unsmoothed!$N38</f>
        <v>3.4702132060457871E-2</v>
      </c>
      <c r="U39" s="2">
        <f>0.5*dataset_unsmoothed!H38+0.21*dataset_unsmoothed!$L38+0.19*dataset_unsmoothed!$M38+0.1*dataset_unsmoothed!$N38</f>
        <v>3.6430790144964913E-2</v>
      </c>
      <c r="V39" s="2">
        <f>0.5*dataset_unsmoothed!I38+0.21*dataset_unsmoothed!$L38+0.19*dataset_unsmoothed!$M38+0.1*dataset_unsmoothed!$N38</f>
        <v>4.2102401060457879E-2</v>
      </c>
      <c r="W39" s="2">
        <f>0.13*dataset_unsmoothed!J38+0.4*dataset_unsmoothed!$L38+0.17*dataset_unsmoothed!$M38+0.1*dataset_unsmoothed!$N38</f>
        <v>2.8891242218352604E-2</v>
      </c>
      <c r="X39" s="2">
        <f>0.48*dataset_unsmoothed!K38+0.32*dataset_unsmoothed!$L38+0.1*dataset_unsmoothed!$M38+0.1*dataset_unsmoothed!$N38</f>
        <v>2.7867402060457871E-2</v>
      </c>
    </row>
    <row r="40" spans="1:24" x14ac:dyDescent="0.35">
      <c r="A40" s="1">
        <v>35582</v>
      </c>
      <c r="B40" s="2">
        <f>0.5*dataset!B40+0.12*dataset!$L40+0.28*dataset!$M40+0.1*dataset!$N40</f>
        <v>1.5003435507192391E-2</v>
      </c>
      <c r="C40" s="2">
        <f>0.11*dataset!C40+0.32*dataset!$L40+0.47*dataset!$M40+0.1*dataset!$N40</f>
        <v>2.3381247507192393E-2</v>
      </c>
      <c r="D40" s="2">
        <f>0.5*dataset!D40+0.3*dataset!$L40+0.1*dataset!$M40+0.1*dataset!$N40</f>
        <v>2.1369783507192392E-2</v>
      </c>
      <c r="E40" s="2">
        <f>0.1*dataset!E40+0.32*dataset!$L40+0.48*dataset!$M40+0.1*dataset!$N40</f>
        <v>1.6208275507192393E-2</v>
      </c>
      <c r="F40" s="2">
        <f>0.28*dataset!F40+0.31*dataset!$L40+0.31*dataset!$M40+0.1*dataset!$N40</f>
        <v>1.9502085507192395E-2</v>
      </c>
      <c r="G40" s="2">
        <f>0.1*dataset!G40+0.4*dataset!$L40+0.4*dataset!$M40+0.1*dataset!$N40</f>
        <v>2.0407763507192395E-2</v>
      </c>
      <c r="H40" s="2">
        <f>0.5*dataset!H40+0.21*dataset!$L40+0.19*dataset!$M40+0.1*dataset!$N40</f>
        <v>1.5736609507192394E-2</v>
      </c>
      <c r="I40" s="2">
        <f>0.5*dataset!I40+0.21*dataset!$L40+0.19*dataset!$M40+0.1*dataset!$N40</f>
        <v>1.2886609507192393E-2</v>
      </c>
      <c r="J40" s="2">
        <f>0.13*dataset!J40+0.4*dataset!$L40+0.37*dataset!$M40+0.1*dataset!$N40</f>
        <v>2.0034679507192392E-2</v>
      </c>
      <c r="K40" s="2">
        <f>0.48*dataset!K40+0.32*dataset!$L40+0.1*dataset!$M40+0.1*dataset!$N40</f>
        <v>1.7989211507192394E-2</v>
      </c>
      <c r="L40" s="2">
        <f>0.4*dataset!$L40+0.5*dataset!$M40+0.1*dataset!$N40</f>
        <v>2.0308043507192394E-2</v>
      </c>
      <c r="N40" s="1">
        <v>35582</v>
      </c>
      <c r="O40" s="2">
        <f>0.5*dataset_unsmoothed!B39+0.12*dataset_unsmoothed!$L39+0.28*dataset_unsmoothed!$M39+0.1*dataset_unsmoothed!$N39</f>
        <v>1.207451984454179E-2</v>
      </c>
      <c r="P40" s="2">
        <f>0.11*dataset_unsmoothed!C39+0.32*dataset_unsmoothed!$L39+0.47*dataset_unsmoothed!$M39+0.1*dataset_unsmoothed!$N39</f>
        <v>2.5023914173859057E-2</v>
      </c>
      <c r="Q40" s="2">
        <f>0.5*dataset_unsmoothed!D39+0.3*dataset_unsmoothed!$L39+0.1*dataset_unsmoothed!$M39+0.1*dataset_unsmoothed!$N39</f>
        <v>2.1369783507192392E-2</v>
      </c>
      <c r="R40" s="2">
        <f>0.1*dataset_unsmoothed!E39+0.32*dataset_unsmoothed!$L39+0.48*dataset_unsmoothed!$M39+0.1*dataset_unsmoothed!$N39</f>
        <v>1.6208275507192393E-2</v>
      </c>
      <c r="S40" s="2">
        <f>0.28*dataset_unsmoothed!F39+0.31*dataset_unsmoothed!$L39+0.31*dataset_unsmoothed!$M39+0.1*dataset_unsmoothed!$N39</f>
        <v>2.0605065899349254E-2</v>
      </c>
      <c r="T40" s="2">
        <f>0.1*dataset_unsmoothed!G39+0.4*dataset_unsmoothed!$L39+0.4*dataset_unsmoothed!$M39+0.1*dataset_unsmoothed!$N39</f>
        <v>2.0407763507192395E-2</v>
      </c>
      <c r="U40" s="2">
        <f>0.5*dataset_unsmoothed!H39+0.21*dataset_unsmoothed!$L39+0.19*dataset_unsmoothed!$M39+0.1*dataset_unsmoothed!$N39</f>
        <v>1.3265482746629014E-2</v>
      </c>
      <c r="V40" s="2">
        <f>0.5*dataset_unsmoothed!I39+0.21*dataset_unsmoothed!$L39+0.19*dataset_unsmoothed!$M39+0.1*dataset_unsmoothed!$N39</f>
        <v>6.3616095071923921E-3</v>
      </c>
      <c r="W40" s="2">
        <f>0.13*dataset_unsmoothed!J39+0.4*dataset_unsmoothed!$L39+0.17*dataset_unsmoothed!$M39+0.1*dataset_unsmoothed!$N39</f>
        <v>1.7864540559823974E-2</v>
      </c>
      <c r="X40" s="2">
        <f>0.48*dataset_unsmoothed!K39+0.32*dataset_unsmoothed!$L39+0.1*dataset_unsmoothed!$M39+0.1*dataset_unsmoothed!$N39</f>
        <v>1.8306544840525726E-2</v>
      </c>
    </row>
    <row r="41" spans="1:24" x14ac:dyDescent="0.35">
      <c r="A41" s="1">
        <v>35612</v>
      </c>
      <c r="B41" s="2">
        <f>0.5*dataset!B41+0.12*dataset!$L41+0.28*dataset!$M41+0.1*dataset!$N41</f>
        <v>4.5882131366028173E-2</v>
      </c>
      <c r="C41" s="2">
        <f>0.11*dataset!C41+0.32*dataset!$L41+0.47*dataset!$M41+0.1*dataset!$N41</f>
        <v>2.7757469366028173E-2</v>
      </c>
      <c r="D41" s="2">
        <f>0.5*dataset!D41+0.3*dataset!$L41+0.1*dataset!$M41+0.1*dataset!$N41</f>
        <v>6.8691355366028176E-2</v>
      </c>
      <c r="E41" s="2">
        <f>0.1*dataset!E41+0.32*dataset!$L41+0.48*dataset!$M41+0.1*dataset!$N41</f>
        <v>2.6387571366028172E-2</v>
      </c>
      <c r="F41" s="2">
        <f>0.28*dataset!F41+0.31*dataset!$L41+0.31*dataset!$M41+0.1*dataset!$N41</f>
        <v>2.5369667366028175E-2</v>
      </c>
      <c r="G41" s="2">
        <f>0.1*dataset!G41+0.4*dataset!$L41+0.4*dataset!$M41+0.1*dataset!$N41</f>
        <v>2.7206115366028173E-2</v>
      </c>
      <c r="H41" s="2">
        <f>0.5*dataset!H41+0.21*dataset!$L41+0.19*dataset!$M41+0.1*dataset!$N41</f>
        <v>3.2286743366028173E-2</v>
      </c>
      <c r="I41" s="2">
        <f>0.5*dataset!I41+0.21*dataset!$L41+0.19*dataset!$M41+0.1*dataset!$N41</f>
        <v>3.2036743366028173E-2</v>
      </c>
      <c r="J41" s="2">
        <f>0.13*dataset!J41+0.4*dataset!$L41+0.37*dataset!$M41+0.1*dataset!$N41</f>
        <v>2.5224809366028174E-2</v>
      </c>
      <c r="K41" s="2">
        <f>0.48*dataset!K41+0.32*dataset!$L41+0.1*dataset!$M41+0.1*dataset!$N41</f>
        <v>2.3889695366028172E-2</v>
      </c>
      <c r="L41" s="2">
        <f>0.4*dataset!$L41+0.5*dataset!$M41+0.1*dataset!$N41</f>
        <v>2.4407135366028173E-2</v>
      </c>
      <c r="N41" s="1">
        <v>35612</v>
      </c>
      <c r="O41" s="2">
        <f>0.5*dataset_unsmoothed!B40+0.12*dataset_unsmoothed!$L40+0.28*dataset_unsmoothed!$M40+0.1*dataset_unsmoothed!$N40</f>
        <v>5.0746589197353476E-2</v>
      </c>
      <c r="P41" s="2">
        <f>0.11*dataset_unsmoothed!C40+0.32*dataset_unsmoothed!$L40+0.47*dataset_unsmoothed!$M40+0.1*dataset_unsmoothed!$N40</f>
        <v>2.7607747143805952E-2</v>
      </c>
      <c r="Q41" s="2">
        <f>0.5*dataset_unsmoothed!D40+0.3*dataset_unsmoothed!$L40+0.1*dataset_unsmoothed!$M40+0.1*dataset_unsmoothed!$N40</f>
        <v>6.8691355366028176E-2</v>
      </c>
      <c r="R41" s="2">
        <f>0.1*dataset_unsmoothed!E40+0.32*dataset_unsmoothed!$L40+0.48*dataset_unsmoothed!$M40+0.1*dataset_unsmoothed!$N40</f>
        <v>2.6387571366028172E-2</v>
      </c>
      <c r="S41" s="2">
        <f>0.28*dataset_unsmoothed!F40+0.31*dataset_unsmoothed!$L40+0.31*dataset_unsmoothed!$M40+0.1*dataset_unsmoothed!$N40</f>
        <v>2.54234712875968E-2</v>
      </c>
      <c r="T41" s="2">
        <f>0.1*dataset_unsmoothed!G40+0.4*dataset_unsmoothed!$L40+0.4*dataset_unsmoothed!$M40+0.1*dataset_unsmoothed!$N40</f>
        <v>2.7206115366028173E-2</v>
      </c>
      <c r="U41" s="2">
        <f>0.5*dataset_unsmoothed!H40+0.21*dataset_unsmoothed!$L40+0.19*dataset_unsmoothed!$M40+0.1*dataset_unsmoothed!$N40</f>
        <v>3.6126179985746479E-2</v>
      </c>
      <c r="V41" s="2">
        <f>0.5*dataset_unsmoothed!I40+0.21*dataset_unsmoothed!$L40+0.19*dataset_unsmoothed!$M40+0.1*dataset_unsmoothed!$N40</f>
        <v>3.8786743366028172E-2</v>
      </c>
      <c r="W41" s="2">
        <f>0.13*dataset_unsmoothed!J40+0.4*dataset_unsmoothed!$L40+0.17*dataset_unsmoothed!$M40+0.1*dataset_unsmoothed!$N40</f>
        <v>2.4317821997607122E-2</v>
      </c>
      <c r="X41" s="2">
        <f>0.48*dataset_unsmoothed!K40+0.32*dataset_unsmoothed!$L40+0.1*dataset_unsmoothed!$M40+0.1*dataset_unsmoothed!$N40</f>
        <v>2.3441695366028172E-2</v>
      </c>
    </row>
    <row r="42" spans="1:24" x14ac:dyDescent="0.35">
      <c r="A42" s="1">
        <v>35643</v>
      </c>
      <c r="B42" s="2">
        <f>0.5*dataset!B42+0.12*dataset!$L42+0.28*dataset!$M42+0.1*dataset!$N42</f>
        <v>-3.4640697178622581E-3</v>
      </c>
      <c r="C42" s="2">
        <f>0.11*dataset!C42+0.32*dataset!$L42+0.47*dataset!$M42+0.1*dataset!$N42</f>
        <v>-2.504706471786226E-2</v>
      </c>
      <c r="D42" s="2">
        <f>0.5*dataset!D42+0.3*dataset!$L42+0.1*dataset!$M42+0.1*dataset!$N42</f>
        <v>-3.0829895717862255E-2</v>
      </c>
      <c r="E42" s="2">
        <f>0.1*dataset!E42+0.32*dataset!$L42+0.48*dataset!$M42+0.1*dataset!$N42</f>
        <v>-2.8325009717862261E-2</v>
      </c>
      <c r="F42" s="2">
        <f>0.28*dataset!F42+0.31*dataset!$L42+0.31*dataset!$M42+0.1*dataset!$N42</f>
        <v>-1.506334271786226E-2</v>
      </c>
      <c r="G42" s="2">
        <f>0.1*dataset!G42+0.4*dataset!$L42+0.4*dataset!$M42+0.1*dataset!$N42</f>
        <v>-2.7404265717862263E-2</v>
      </c>
      <c r="H42" s="2">
        <f>0.5*dataset!H42+0.21*dataset!$L42+0.19*dataset!$M42+0.1*dataset!$N42</f>
        <v>-1.3971982717862257E-2</v>
      </c>
      <c r="I42" s="2">
        <f>0.5*dataset!I42+0.21*dataset!$L42+0.19*dataset!$M42+0.1*dataset!$N42</f>
        <v>-1.7221982717862256E-2</v>
      </c>
      <c r="J42" s="2">
        <f>0.13*dataset!J42+0.4*dataset!$L42+0.37*dataset!$M42+0.1*dataset!$N42</f>
        <v>-2.5349430717862262E-2</v>
      </c>
      <c r="K42" s="2">
        <f>0.48*dataset!K42+0.32*dataset!$L42+0.1*dataset!$M42+0.1*dataset!$N42</f>
        <v>-1.4135099717862257E-2</v>
      </c>
      <c r="L42" s="2">
        <f>0.4*dataset!$L42+0.5*dataset!$M42+0.1*dataset!$N42</f>
        <v>-2.6713715717862262E-2</v>
      </c>
      <c r="N42" s="1">
        <v>35643</v>
      </c>
      <c r="O42" s="2">
        <f>0.5*dataset_unsmoothed!B41+0.12*dataset_unsmoothed!$L41+0.28*dataset_unsmoothed!$M41+0.1*dataset_unsmoothed!$N41</f>
        <v>-1.0028527549187561E-2</v>
      </c>
      <c r="P42" s="2">
        <f>0.11*dataset_unsmoothed!C41+0.32*dataset_unsmoothed!$L41+0.47*dataset_unsmoothed!$M41+0.1*dataset_unsmoothed!$N41</f>
        <v>-2.9371898051195593E-2</v>
      </c>
      <c r="Q42" s="2">
        <f>0.5*dataset_unsmoothed!D41+0.3*dataset_unsmoothed!$L41+0.1*dataset_unsmoothed!$M41+0.1*dataset_unsmoothed!$N41</f>
        <v>-3.0829895717862255E-2</v>
      </c>
      <c r="R42" s="2">
        <f>0.1*dataset_unsmoothed!E41+0.32*dataset_unsmoothed!$L41+0.48*dataset_unsmoothed!$M41+0.1*dataset_unsmoothed!$N41</f>
        <v>-2.8325009717862261E-2</v>
      </c>
      <c r="S42" s="2">
        <f>0.28*dataset_unsmoothed!F41+0.31*dataset_unsmoothed!$L41+0.31*dataset_unsmoothed!$M41+0.1*dataset_unsmoothed!$N41</f>
        <v>-1.6031813306097552E-2</v>
      </c>
      <c r="T42" s="2">
        <f>0.1*dataset_unsmoothed!G41+0.4*dataset_unsmoothed!$L41+0.4*dataset_unsmoothed!$M41+0.1*dataset_unsmoothed!$N41</f>
        <v>-2.7404265717862263E-2</v>
      </c>
      <c r="U42" s="2">
        <f>0.5*dataset_unsmoothed!H41+0.21*dataset_unsmoothed!$L41+0.19*dataset_unsmoothed!$M41+0.1*dataset_unsmoothed!$N41</f>
        <v>-2.1814236238989017E-2</v>
      </c>
      <c r="V42" s="2">
        <f>0.5*dataset_unsmoothed!I41+0.21*dataset_unsmoothed!$L41+0.19*dataset_unsmoothed!$M41+0.1*dataset_unsmoothed!$N41</f>
        <v>-2.9709482717862262E-2</v>
      </c>
      <c r="W42" s="2">
        <f>0.13*dataset_unsmoothed!J41+0.4*dataset_unsmoothed!$L41+0.17*dataset_unsmoothed!$M41+0.1*dataset_unsmoothed!$N41</f>
        <v>-2.4909004402072787E-2</v>
      </c>
      <c r="X42" s="2">
        <f>0.48*dataset_unsmoothed!K41+0.32*dataset_unsmoothed!$L41+0.1*dataset_unsmoothed!$M41+0.1*dataset_unsmoothed!$N41</f>
        <v>-1.3705766384528927E-2</v>
      </c>
    </row>
    <row r="43" spans="1:24" x14ac:dyDescent="0.35">
      <c r="A43" s="1">
        <v>35674</v>
      </c>
      <c r="B43" s="2">
        <f>0.5*dataset!B43+0.12*dataset!$L43+0.28*dataset!$M43+0.1*dataset!$N43</f>
        <v>4.4125946230689592E-2</v>
      </c>
      <c r="C43" s="2">
        <f>0.11*dataset!C43+0.32*dataset!$L43+0.47*dataset!$M43+0.1*dataset!$N43</f>
        <v>3.215324423068959E-2</v>
      </c>
      <c r="D43" s="2">
        <f>0.5*dataset!D43+0.3*dataset!$L43+0.1*dataset!$M43+0.1*dataset!$N43</f>
        <v>4.3674964230689589E-2</v>
      </c>
      <c r="E43" s="2">
        <f>0.1*dataset!E43+0.32*dataset!$L43+0.48*dataset!$M43+0.1*dataset!$N43</f>
        <v>3.2928046230689595E-2</v>
      </c>
      <c r="F43" s="2">
        <f>0.28*dataset!F43+0.31*dataset!$L43+0.31*dataset!$M43+0.1*dataset!$N43</f>
        <v>2.8201109230689591E-2</v>
      </c>
      <c r="G43" s="2">
        <f>0.1*dataset!G43+0.4*dataset!$L43+0.4*dataset!$M43+0.1*dataset!$N43</f>
        <v>3.3752054230689589E-2</v>
      </c>
      <c r="H43" s="2">
        <f>0.5*dataset!H43+0.21*dataset!$L43+0.19*dataset!$M43+0.1*dataset!$N43</f>
        <v>3.0050455230689593E-2</v>
      </c>
      <c r="I43" s="2">
        <f>0.5*dataset!I43+0.21*dataset!$L43+0.19*dataset!$M43+0.1*dataset!$N43</f>
        <v>3.2400455230689594E-2</v>
      </c>
      <c r="J43" s="2">
        <f>0.13*dataset!J43+0.4*dataset!$L43+0.37*dataset!$M43+0.1*dataset!$N43</f>
        <v>3.2828648230689594E-2</v>
      </c>
      <c r="K43" s="2">
        <f>0.48*dataset!K43+0.32*dataset!$L43+0.1*dataset!$M43+0.1*dataset!$N43</f>
        <v>3.3111570230689592E-2</v>
      </c>
      <c r="L43" s="2">
        <f>0.4*dataset!$L43+0.5*dataset!$M43+0.1*dataset!$N43</f>
        <v>3.3970074230689595E-2</v>
      </c>
      <c r="N43" s="1">
        <v>35674</v>
      </c>
      <c r="O43" s="2">
        <f>0.5*dataset_unsmoothed!B42+0.12*dataset_unsmoothed!$L42+0.28*dataset_unsmoothed!$M42+0.1*dataset_unsmoothed!$N42</f>
        <v>4.9543416110207669E-2</v>
      </c>
      <c r="P43" s="2">
        <f>0.11*dataset_unsmoothed!C42+0.32*dataset_unsmoothed!$L42+0.47*dataset_unsmoothed!$M42+0.1*dataset_unsmoothed!$N42</f>
        <v>3.4903855341800703E-2</v>
      </c>
      <c r="Q43" s="2">
        <f>0.5*dataset_unsmoothed!D42+0.3*dataset_unsmoothed!$L42+0.1*dataset_unsmoothed!$M42+0.1*dataset_unsmoothed!$N42</f>
        <v>4.3674964230689589E-2</v>
      </c>
      <c r="R43" s="2">
        <f>0.1*dataset_unsmoothed!E42+0.32*dataset_unsmoothed!$L42+0.48*dataset_unsmoothed!$M42+0.1*dataset_unsmoothed!$N42</f>
        <v>3.2928046230689595E-2</v>
      </c>
      <c r="S43" s="2">
        <f>0.28*dataset_unsmoothed!F42+0.31*dataset_unsmoothed!$L42+0.31*dataset_unsmoothed!$M42+0.1*dataset_unsmoothed!$N42</f>
        <v>2.6264168054219002E-2</v>
      </c>
      <c r="T43" s="2">
        <f>0.1*dataset_unsmoothed!G42+0.4*dataset_unsmoothed!$L42+0.4*dataset_unsmoothed!$M42+0.1*dataset_unsmoothed!$N42</f>
        <v>3.3752054230689589E-2</v>
      </c>
      <c r="U43" s="2">
        <f>0.5*dataset_unsmoothed!H42+0.21*dataset_unsmoothed!$L42+0.19*dataset_unsmoothed!$M42+0.1*dataset_unsmoothed!$N42</f>
        <v>3.5687074948999455E-2</v>
      </c>
      <c r="V43" s="2">
        <f>0.5*dataset_unsmoothed!I42+0.21*dataset_unsmoothed!$L42+0.19*dataset_unsmoothed!$M42+0.1*dataset_unsmoothed!$N42</f>
        <v>4.3312955230689593E-2</v>
      </c>
      <c r="W43" s="2">
        <f>0.13*dataset_unsmoothed!J42+0.4*dataset_unsmoothed!$L42+0.17*dataset_unsmoothed!$M42+0.1*dataset_unsmoothed!$N42</f>
        <v>2.8795187178058013E-2</v>
      </c>
      <c r="X43" s="2">
        <f>0.48*dataset_unsmoothed!K42+0.32*dataset_unsmoothed!$L42+0.1*dataset_unsmoothed!$M42+0.1*dataset_unsmoothed!$N42</f>
        <v>3.523957023068959E-2</v>
      </c>
    </row>
    <row r="44" spans="1:24" x14ac:dyDescent="0.35">
      <c r="A44" s="1">
        <v>35704</v>
      </c>
      <c r="B44" s="2">
        <f>0.5*dataset!B44+0.12*dataset!$L44+0.28*dataset!$M44+0.1*dataset!$N44</f>
        <v>-3.5387274356768507E-3</v>
      </c>
      <c r="C44" s="2">
        <f>0.11*dataset!C44+0.32*dataset!$L44+0.47*dataset!$M44+0.1*dataset!$N44</f>
        <v>-1.6437672435676853E-2</v>
      </c>
      <c r="D44" s="2">
        <f>0.5*dataset!D44+0.3*dataset!$L44+0.1*dataset!$M44+0.1*dataset!$N44</f>
        <v>-2.2779839435676848E-2</v>
      </c>
      <c r="E44" s="2">
        <f>0.1*dataset!E44+0.32*dataset!$L44+0.48*dataset!$M44+0.1*dataset!$N44</f>
        <v>-8.3398074356768499E-3</v>
      </c>
      <c r="F44" s="2">
        <f>0.28*dataset!F44+0.31*dataset!$L44+0.31*dataset!$M44+0.1*dataset!$N44</f>
        <v>-8.8180934356768478E-3</v>
      </c>
      <c r="G44" s="2">
        <f>0.1*dataset!G44+0.4*dataset!$L44+0.4*dataset!$M44+0.1*dataset!$N44</f>
        <v>-1.3018079435676847E-2</v>
      </c>
      <c r="H44" s="2">
        <f>0.5*dataset!H44+0.21*dataset!$L44+0.19*dataset!$M44+0.1*dataset!$N44</f>
        <v>-4.0842834356768489E-3</v>
      </c>
      <c r="I44" s="2">
        <f>0.5*dataset!I44+0.21*dataset!$L44+0.19*dataset!$M44+0.1*dataset!$N44</f>
        <v>-2.3428343567684926E-4</v>
      </c>
      <c r="J44" s="2">
        <f>0.13*dataset!J44+0.4*dataset!$L44+0.37*dataset!$M44+0.1*dataset!$N44</f>
        <v>-1.6427674435676852E-2</v>
      </c>
      <c r="K44" s="2">
        <f>0.48*dataset!K44+0.32*dataset!$L44+0.1*dataset!$M44+0.1*dataset!$N44</f>
        <v>4.5532256432315133E-4</v>
      </c>
      <c r="L44" s="2">
        <f>0.4*dataset!$L44+0.5*dataset!$M44+0.1*dataset!$N44</f>
        <v>-1.2009429435676851E-2</v>
      </c>
      <c r="N44" s="1">
        <v>35704</v>
      </c>
      <c r="O44" s="2">
        <f>0.5*dataset_unsmoothed!B43+0.12*dataset_unsmoothed!$L43+0.28*dataset_unsmoothed!$M43+0.1*dataset_unsmoothed!$N43</f>
        <v>-1.0451378038086486E-2</v>
      </c>
      <c r="P44" s="2">
        <f>0.11*dataset_unsmoothed!C43+0.32*dataset_unsmoothed!$L43+0.47*dataset_unsmoothed!$M43+0.1*dataset_unsmoothed!$N43</f>
        <v>-2.0989227991232404E-2</v>
      </c>
      <c r="Q44" s="2">
        <f>0.5*dataset_unsmoothed!D43+0.3*dataset_unsmoothed!$L43+0.1*dataset_unsmoothed!$M43+0.1*dataset_unsmoothed!$N43</f>
        <v>-2.2779839435676848E-2</v>
      </c>
      <c r="R44" s="2">
        <f>0.1*dataset_unsmoothed!E43+0.32*dataset_unsmoothed!$L43+0.48*dataset_unsmoothed!$M43+0.1*dataset_unsmoothed!$N43</f>
        <v>-8.3398074356768499E-3</v>
      </c>
      <c r="S44" s="2">
        <f>0.28*dataset_unsmoothed!F43+0.31*dataset_unsmoothed!$L43+0.31*dataset_unsmoothed!$M43+0.1*dataset_unsmoothed!$N43</f>
        <v>-1.0351505200382732E-2</v>
      </c>
      <c r="T44" s="2">
        <f>0.1*dataset_unsmoothed!G43+0.4*dataset_unsmoothed!$L43+0.4*dataset_unsmoothed!$M43+0.1*dataset_unsmoothed!$N43</f>
        <v>-1.3018079435676847E-2</v>
      </c>
      <c r="U44" s="2">
        <f>0.5*dataset_unsmoothed!H43+0.21*dataset_unsmoothed!$L43+0.19*dataset_unsmoothed!$M43+0.1*dataset_unsmoothed!$N43</f>
        <v>-8.2709031539867084E-3</v>
      </c>
      <c r="V44" s="2">
        <f>0.5*dataset_unsmoothed!I43+0.21*dataset_unsmoothed!$L43+0.19*dataset_unsmoothed!$M43+0.1*dataset_unsmoothed!$N43</f>
        <v>-5.1561584356768506E-3</v>
      </c>
      <c r="W44" s="2">
        <f>0.13*dataset_unsmoothed!J43+0.4*dataset_unsmoothed!$L43+0.17*dataset_unsmoothed!$M43+0.1*dataset_unsmoothed!$N43</f>
        <v>-2.0251763909361061E-2</v>
      </c>
      <c r="X44" s="2">
        <f>0.48*dataset_unsmoothed!K43+0.32*dataset_unsmoothed!$L43+0.1*dataset_unsmoothed!$M43+0.1*dataset_unsmoothed!$N43</f>
        <v>1.7993225643231528E-3</v>
      </c>
    </row>
    <row r="45" spans="1:24" x14ac:dyDescent="0.35">
      <c r="A45" s="1">
        <v>35735</v>
      </c>
      <c r="B45" s="2">
        <f>0.5*dataset!B45+0.12*dataset!$L45+0.28*dataset!$M45+0.1*dataset!$N45</f>
        <v>-1.6165873946838709E-2</v>
      </c>
      <c r="C45" s="2">
        <f>0.11*dataset!C45+0.32*dataset!$L45+0.47*dataset!$M45+0.1*dataset!$N45</f>
        <v>-1.3274853946838706E-2</v>
      </c>
      <c r="D45" s="2">
        <f>0.5*dataset!D45+0.3*dataset!$L45+0.1*dataset!$M45+0.1*dataset!$N45</f>
        <v>1.0965778053161294E-2</v>
      </c>
      <c r="E45" s="2">
        <f>0.1*dataset!E45+0.32*dataset!$L45+0.48*dataset!$M45+0.1*dataset!$N45</f>
        <v>-8.7731939468387067E-3</v>
      </c>
      <c r="F45" s="2">
        <f>0.28*dataset!F45+0.31*dataset!$L45+0.31*dataset!$M45+0.1*dataset!$N45</f>
        <v>-9.6183879468387072E-3</v>
      </c>
      <c r="G45" s="2">
        <f>0.1*dataset!G45+0.4*dataset!$L45+0.4*dataset!$M45+0.1*dataset!$N45</f>
        <v>-6.8146819468387076E-3</v>
      </c>
      <c r="H45" s="2">
        <f>0.5*dataset!H45+0.21*dataset!$L45+0.19*dataset!$M45+0.1*dataset!$N45</f>
        <v>-1.5500479468387087E-3</v>
      </c>
      <c r="I45" s="2">
        <f>0.5*dataset!I45+0.21*dataset!$L45+0.19*dataset!$M45+0.1*dataset!$N45</f>
        <v>9.9995205316129147E-4</v>
      </c>
      <c r="J45" s="2">
        <f>0.13*dataset!J45+0.4*dataset!$L45+0.37*dataset!$M45+0.1*dataset!$N45</f>
        <v>-5.7516619468387063E-3</v>
      </c>
      <c r="K45" s="2">
        <f>0.48*dataset!K45+0.32*dataset!$L45+0.1*dataset!$M45+0.1*dataset!$N45</f>
        <v>-2.5242739468387069E-3</v>
      </c>
      <c r="L45" s="2">
        <f>0.4*dataset!$L45+0.5*dataset!$M45+0.1*dataset!$N45</f>
        <v>-6.978081946838707E-3</v>
      </c>
      <c r="N45" s="1">
        <v>35735</v>
      </c>
      <c r="O45" s="2">
        <f>0.5*dataset_unsmoothed!B44+0.12*dataset_unsmoothed!$L44+0.28*dataset_unsmoothed!$M44+0.1*dataset_unsmoothed!$N44</f>
        <v>-1.6555030573344731E-2</v>
      </c>
      <c r="P45" s="2">
        <f>0.11*dataset_unsmoothed!C44+0.32*dataset_unsmoothed!$L44+0.47*dataset_unsmoothed!$M44+0.1*dataset_unsmoothed!$N44</f>
        <v>-1.1948742835727595E-2</v>
      </c>
      <c r="Q45" s="2">
        <f>0.5*dataset_unsmoothed!D44+0.3*dataset_unsmoothed!$L44+0.1*dataset_unsmoothed!$M44+0.1*dataset_unsmoothed!$N44</f>
        <v>1.0965778053161294E-2</v>
      </c>
      <c r="R45" s="2">
        <f>0.1*dataset_unsmoothed!E44+0.32*dataset_unsmoothed!$L44+0.48*dataset_unsmoothed!$M44+0.1*dataset_unsmoothed!$N44</f>
        <v>-8.7731939468387067E-3</v>
      </c>
      <c r="S45" s="2">
        <f>0.28*dataset_unsmoothed!F44+0.31*dataset_unsmoothed!$L44+0.31*dataset_unsmoothed!$M44+0.1*dataset_unsmoothed!$N44</f>
        <v>-1.3061838927230864E-2</v>
      </c>
      <c r="T45" s="2">
        <f>0.1*dataset_unsmoothed!G44+0.4*dataset_unsmoothed!$L44+0.4*dataset_unsmoothed!$M44+0.1*dataset_unsmoothed!$N44</f>
        <v>-6.8146819468387076E-3</v>
      </c>
      <c r="U45" s="2">
        <f>0.5*dataset_unsmoothed!H44+0.21*dataset_unsmoothed!$L44+0.19*dataset_unsmoothed!$M44+0.1*dataset_unsmoothed!$N44</f>
        <v>2.4713515175284195E-4</v>
      </c>
      <c r="V45" s="2">
        <f>0.5*dataset_unsmoothed!I44+0.21*dataset_unsmoothed!$L44+0.19*dataset_unsmoothed!$M44+0.1*dataset_unsmoothed!$N44</f>
        <v>2.7437020531612902E-3</v>
      </c>
      <c r="W45" s="2">
        <f>0.13*dataset_unsmoothed!J44+0.4*dataset_unsmoothed!$L44+0.17*dataset_unsmoothed!$M44+0.1*dataset_unsmoothed!$N44</f>
        <v>-4.529388262628181E-3</v>
      </c>
      <c r="X45" s="2">
        <f>0.48*dataset_unsmoothed!K44+0.32*dataset_unsmoothed!$L44+0.1*dataset_unsmoothed!$M44+0.1*dataset_unsmoothed!$N44</f>
        <v>-6.9856072801720414E-3</v>
      </c>
    </row>
    <row r="46" spans="1:24" x14ac:dyDescent="0.35">
      <c r="A46" s="1">
        <v>35765</v>
      </c>
      <c r="B46" s="2">
        <f>0.5*dataset!B46+0.12*dataset!$L46+0.28*dataset!$M46+0.1*dataset!$N46</f>
        <v>2.8811569540498697E-3</v>
      </c>
      <c r="C46" s="2">
        <f>0.11*dataset!C46+0.32*dataset!$L46+0.47*dataset!$M46+0.1*dataset!$N46</f>
        <v>2.8616469540498693E-3</v>
      </c>
      <c r="D46" s="2">
        <f>0.5*dataset!D46+0.3*dataset!$L46+0.1*dataset!$M46+0.1*dataset!$N46</f>
        <v>2.2839074954049868E-2</v>
      </c>
      <c r="E46" s="2">
        <f>0.1*dataset!E46+0.32*dataset!$L46+0.48*dataset!$M46+0.1*dataset!$N46</f>
        <v>9.7137695404986985E-4</v>
      </c>
      <c r="F46" s="2">
        <f>0.28*dataset!F46+0.31*dataset!$L46+0.31*dataset!$M46+0.1*dataset!$N46</f>
        <v>5.1268595404987093E-4</v>
      </c>
      <c r="G46" s="2">
        <f>0.1*dataset!G46+0.4*dataset!$L46+0.4*dataset!$M46+0.1*dataset!$N46</f>
        <v>-9.1621504595012886E-4</v>
      </c>
      <c r="H46" s="2">
        <f>0.5*dataset!H46+0.21*dataset!$L46+0.19*dataset!$M46+0.1*dataset!$N46</f>
        <v>5.6851159540498679E-3</v>
      </c>
      <c r="I46" s="2">
        <f>0.5*dataset!I46+0.21*dataset!$L46+0.19*dataset!$M46+0.1*dataset!$N46</f>
        <v>-1.9148840459501295E-3</v>
      </c>
      <c r="J46" s="2">
        <f>0.13*dataset!J46+0.4*dataset!$L46+0.37*dataset!$M46+0.1*dataset!$N46</f>
        <v>-9.2405045950129383E-5</v>
      </c>
      <c r="K46" s="2">
        <f>0.48*dataset!K46+0.32*dataset!$L46+0.1*dataset!$M46+0.1*dataset!$N46</f>
        <v>2.5376369540498697E-3</v>
      </c>
      <c r="L46" s="2">
        <f>0.4*dataset!$L46+0.5*dataset!$M46+0.1*dataset!$N46</f>
        <v>-7.5891504595012975E-4</v>
      </c>
      <c r="N46" s="1">
        <v>35765</v>
      </c>
      <c r="O46" s="2">
        <f>0.5*dataset_unsmoothed!B45+0.12*dataset_unsmoothed!$L45+0.28*dataset_unsmoothed!$M45+0.1*dataset_unsmoothed!$N45</f>
        <v>5.7179039420016762E-3</v>
      </c>
      <c r="P46" s="2">
        <f>0.11*dataset_unsmoothed!C45+0.32*dataset_unsmoothed!$L45+0.47*dataset_unsmoothed!$M45+0.1*dataset_unsmoothed!$N45</f>
        <v>6.7373136207165389E-3</v>
      </c>
      <c r="Q46" s="2">
        <f>0.5*dataset_unsmoothed!D45+0.3*dataset_unsmoothed!$L45+0.1*dataset_unsmoothed!$M45+0.1*dataset_unsmoothed!$N45</f>
        <v>2.2839074954049868E-2</v>
      </c>
      <c r="R46" s="2">
        <f>0.1*dataset_unsmoothed!E45+0.32*dataset_unsmoothed!$L45+0.48*dataset_unsmoothed!$M45+0.1*dataset_unsmoothed!$N45</f>
        <v>9.7137695404986985E-4</v>
      </c>
      <c r="S46" s="2">
        <f>0.28*dataset_unsmoothed!F45+0.31*dataset_unsmoothed!$L45+0.31*dataset_unsmoothed!$M45+0.1*dataset_unsmoothed!$N45</f>
        <v>5.4357447775792815E-3</v>
      </c>
      <c r="T46" s="2">
        <f>0.1*dataset_unsmoothed!G45+0.4*dataset_unsmoothed!$L45+0.4*dataset_unsmoothed!$M45+0.1*dataset_unsmoothed!$N45</f>
        <v>-9.1621504595012886E-4</v>
      </c>
      <c r="U46" s="2">
        <f>0.5*dataset_unsmoothed!H45+0.21*dataset_unsmoothed!$L45+0.19*dataset_unsmoothed!$M45+0.1*dataset_unsmoothed!$N45</f>
        <v>6.8696229963033893E-3</v>
      </c>
      <c r="V46" s="2">
        <f>0.5*dataset_unsmoothed!I45+0.21*dataset_unsmoothed!$L45+0.19*dataset_unsmoothed!$M45+0.1*dataset_unsmoothed!$N45</f>
        <v>-5.9930090459501296E-3</v>
      </c>
      <c r="W46" s="2">
        <f>0.13*dataset_unsmoothed!J45+0.4*dataset_unsmoothed!$L45+0.17*dataset_unsmoothed!$M45+0.1*dataset_unsmoothed!$N45</f>
        <v>-4.6579451963433931E-4</v>
      </c>
      <c r="X46" s="2">
        <f>0.48*dataset_unsmoothed!K45+0.32*dataset_unsmoothed!$L45+0.1*dataset_unsmoothed!$M45+0.1*dataset_unsmoothed!$N45</f>
        <v>3.1723036207165368E-3</v>
      </c>
    </row>
    <row r="47" spans="1:24" x14ac:dyDescent="0.35">
      <c r="A47" s="1">
        <v>35796</v>
      </c>
      <c r="B47" s="2">
        <f>0.5*dataset!B47+0.12*dataset!$L47+0.28*dataset!$M47+0.1*dataset!$N47</f>
        <v>-9.7517773962681881E-4</v>
      </c>
      <c r="C47" s="2">
        <f>0.11*dataset!C47+0.32*dataset!$L47+0.47*dataset!$M47+0.1*dataset!$N47</f>
        <v>3.3914412603731812E-3</v>
      </c>
      <c r="D47" s="2">
        <f>0.5*dataset!D47+0.3*dataset!$L47+0.1*dataset!$M47+0.1*dataset!$N47</f>
        <v>-4.970947739626818E-3</v>
      </c>
      <c r="E47" s="2">
        <f>0.1*dataset!E47+0.32*dataset!$L47+0.48*dataset!$M47+0.1*dataset!$N47</f>
        <v>1.0846362260373183E-2</v>
      </c>
      <c r="F47" s="2">
        <f>0.28*dataset!F47+0.31*dataset!$L47+0.31*dataset!$M47+0.1*dataset!$N47</f>
        <v>1.0494549260373182E-2</v>
      </c>
      <c r="G47" s="2">
        <f>0.1*dataset!G47+0.4*dataset!$L47+0.4*dataset!$M47+0.1*dataset!$N47</f>
        <v>1.1888242260373182E-2</v>
      </c>
      <c r="H47" s="2">
        <f>0.5*dataset!H47+0.21*dataset!$L47+0.19*dataset!$M47+0.1*dataset!$N47</f>
        <v>1.3451937260373182E-2</v>
      </c>
      <c r="I47" s="2">
        <f>0.5*dataset!I47+0.21*dataset!$L47+0.19*dataset!$M47+0.1*dataset!$N47</f>
        <v>2.3601937260373181E-2</v>
      </c>
      <c r="J47" s="2">
        <f>0.13*dataset!J47+0.4*dataset!$L47+0.37*dataset!$M47+0.1*dataset!$N47</f>
        <v>9.6014792603731827E-3</v>
      </c>
      <c r="K47" s="2">
        <f>0.48*dataset!K47+0.32*dataset!$L47+0.1*dataset!$M47+0.1*dataset!$N47</f>
        <v>7.8093642603731823E-3</v>
      </c>
      <c r="L47" s="2">
        <f>0.4*dataset!$L47+0.5*dataset!$M47+0.1*dataset!$N47</f>
        <v>1.1927452260373183E-2</v>
      </c>
      <c r="N47" s="1">
        <v>35796</v>
      </c>
      <c r="O47" s="2">
        <f>0.5*dataset_unsmoothed!B46+0.12*dataset_unsmoothed!$L46+0.28*dataset_unsmoothed!$M46+0.1*dataset_unsmoothed!$N46</f>
        <v>-3.5149367757713978E-3</v>
      </c>
      <c r="P47" s="2">
        <f>0.11*dataset_unsmoothed!C46+0.32*dataset_unsmoothed!$L46+0.47*dataset_unsmoothed!$M46+0.1*dataset_unsmoothed!$N46</f>
        <v>-9.7189207296015335E-4</v>
      </c>
      <c r="Q47" s="2">
        <f>0.5*dataset_unsmoothed!D46+0.3*dataset_unsmoothed!$L46+0.1*dataset_unsmoothed!$M46+0.1*dataset_unsmoothed!$N46</f>
        <v>-4.970947739626818E-3</v>
      </c>
      <c r="R47" s="2">
        <f>0.1*dataset_unsmoothed!E46+0.32*dataset_unsmoothed!$L46+0.48*dataset_unsmoothed!$M46+0.1*dataset_unsmoothed!$N46</f>
        <v>1.0846362260373183E-2</v>
      </c>
      <c r="S47" s="2">
        <f>0.28*dataset_unsmoothed!F46+0.31*dataset_unsmoothed!$L46+0.31*dataset_unsmoothed!$M46+0.1*dataset_unsmoothed!$N46</f>
        <v>1.0037215927039848E-2</v>
      </c>
      <c r="T47" s="2">
        <f>0.1*dataset_unsmoothed!G46+0.4*dataset_unsmoothed!$L46+0.4*dataset_unsmoothed!$M46+0.1*dataset_unsmoothed!$N46</f>
        <v>1.1888242260373182E-2</v>
      </c>
      <c r="U47" s="2">
        <f>0.5*dataset_unsmoothed!H46+0.21*dataset_unsmoothed!$L46+0.19*dataset_unsmoothed!$M46+0.1*dataset_unsmoothed!$N46</f>
        <v>1.3084331626570366E-2</v>
      </c>
      <c r="V47" s="2">
        <f>0.5*dataset_unsmoothed!I46+0.21*dataset_unsmoothed!$L46+0.19*dataset_unsmoothed!$M46+0.1*dataset_unsmoothed!$N46</f>
        <v>3.3080062260373175E-2</v>
      </c>
      <c r="W47" s="2">
        <f>0.13*dataset_unsmoothed!J46+0.4*dataset_unsmoothed!$L46+0.17*dataset_unsmoothed!$M46+0.1*dataset_unsmoothed!$N46</f>
        <v>7.5970066287942353E-3</v>
      </c>
      <c r="X47" s="2">
        <f>0.48*dataset_unsmoothed!K46+0.32*dataset_unsmoothed!$L46+0.1*dataset_unsmoothed!$M46+0.1*dataset_unsmoothed!$N46</f>
        <v>6.3720309270398484E-3</v>
      </c>
    </row>
    <row r="48" spans="1:24" x14ac:dyDescent="0.35">
      <c r="A48" s="1">
        <v>35827</v>
      </c>
      <c r="B48" s="2">
        <f>0.5*dataset!B48+0.12*dataset!$L48+0.28*dataset!$M48+0.1*dataset!$N48</f>
        <v>3.1123214987725703E-2</v>
      </c>
      <c r="C48" s="2">
        <f>0.11*dataset!C48+0.32*dataset!$L48+0.47*dataset!$M48+0.1*dataset!$N48</f>
        <v>1.9850117987725707E-2</v>
      </c>
      <c r="D48" s="2">
        <f>0.5*dataset!D48+0.3*dataset!$L48+0.1*dataset!$M48+0.1*dataset!$N48</f>
        <v>1.5296330987725705E-2</v>
      </c>
      <c r="E48" s="2">
        <f>0.1*dataset!E48+0.32*dataset!$L48+0.48*dataset!$M48+0.1*dataset!$N48</f>
        <v>1.7425134987725709E-2</v>
      </c>
      <c r="F48" s="2">
        <f>0.28*dataset!F48+0.31*dataset!$L48+0.31*dataset!$M48+0.1*dataset!$N48</f>
        <v>2.0649766987725707E-2</v>
      </c>
      <c r="G48" s="2">
        <f>0.1*dataset!G48+0.4*dataset!$L48+0.4*dataset!$M48+0.1*dataset!$N48</f>
        <v>2.4587630987725713E-2</v>
      </c>
      <c r="H48" s="2">
        <f>0.5*dataset!H48+0.21*dataset!$L48+0.19*dataset!$M48+0.1*dataset!$N48</f>
        <v>2.138477298772571E-2</v>
      </c>
      <c r="I48" s="2">
        <f>0.5*dataset!I48+0.21*dataset!$L48+0.19*dataset!$M48+0.1*dataset!$N48</f>
        <v>2.258477298772571E-2</v>
      </c>
      <c r="J48" s="2">
        <f>0.13*dataset!J48+0.4*dataset!$L48+0.37*dataset!$M48+0.1*dataset!$N48</f>
        <v>2.3625579987725707E-2</v>
      </c>
      <c r="K48" s="2">
        <f>0.48*dataset!K48+0.32*dataset!$L48+0.1*dataset!$M48+0.1*dataset!$N48</f>
        <v>2.3006488987725705E-2</v>
      </c>
      <c r="L48" s="2">
        <f>0.4*dataset!$L48+0.5*dataset!$M48+0.1*dataset!$N48</f>
        <v>2.3287800987725711E-2</v>
      </c>
      <c r="N48" s="1">
        <v>35827</v>
      </c>
      <c r="O48" s="2">
        <f>0.5*dataset_unsmoothed!B47+0.12*dataset_unsmoothed!$L47+0.28*dataset_unsmoothed!$M47+0.1*dataset_unsmoothed!$N47</f>
        <v>3.7851528240737758E-2</v>
      </c>
      <c r="P48" s="2">
        <f>0.11*dataset_unsmoothed!C47+0.32*dataset_unsmoothed!$L47+0.47*dataset_unsmoothed!$M47+0.1*dataset_unsmoothed!$N47</f>
        <v>2.3229562432170156E-2</v>
      </c>
      <c r="Q48" s="2">
        <f>0.5*dataset_unsmoothed!D47+0.3*dataset_unsmoothed!$L47+0.1*dataset_unsmoothed!$M47+0.1*dataset_unsmoothed!$N47</f>
        <v>1.5296330987725705E-2</v>
      </c>
      <c r="R48" s="2">
        <f>0.1*dataset_unsmoothed!E47+0.32*dataset_unsmoothed!$L47+0.48*dataset_unsmoothed!$M47+0.1*dataset_unsmoothed!$N47</f>
        <v>1.7425134987725709E-2</v>
      </c>
      <c r="S48" s="2">
        <f>0.28*dataset_unsmoothed!F47+0.31*dataset_unsmoothed!$L47+0.31*dataset_unsmoothed!$M47+0.1*dataset_unsmoothed!$N47</f>
        <v>2.2775021889686491E-2</v>
      </c>
      <c r="T48" s="2">
        <f>0.1*dataset_unsmoothed!G47+0.4*dataset_unsmoothed!$L47+0.4*dataset_unsmoothed!$M47+0.1*dataset_unsmoothed!$N47</f>
        <v>2.4587630987725713E-2</v>
      </c>
      <c r="U48" s="2">
        <f>0.5*dataset_unsmoothed!H47+0.21*dataset_unsmoothed!$L47+0.19*dataset_unsmoothed!$M47+0.1*dataset_unsmoothed!$N47</f>
        <v>2.3079843410260918E-2</v>
      </c>
      <c r="V48" s="2">
        <f>0.5*dataset_unsmoothed!I47+0.21*dataset_unsmoothed!$L47+0.19*dataset_unsmoothed!$M47+0.1*dataset_unsmoothed!$N47</f>
        <v>1.9884772987725709E-2</v>
      </c>
      <c r="W48" s="2">
        <f>0.13*dataset_unsmoothed!J47+0.4*dataset_unsmoothed!$L47+0.17*dataset_unsmoothed!$M47+0.1*dataset_unsmoothed!$N47</f>
        <v>2.2638134724567813E-2</v>
      </c>
      <c r="X48" s="2">
        <f>0.48*dataset_unsmoothed!K47+0.32*dataset_unsmoothed!$L47+0.1*dataset_unsmoothed!$M47+0.1*dataset_unsmoothed!$N47</f>
        <v>2.5321155654392379E-2</v>
      </c>
    </row>
    <row r="49" spans="1:24" x14ac:dyDescent="0.35">
      <c r="A49" s="1">
        <v>35855</v>
      </c>
      <c r="B49" s="2">
        <f>0.5*dataset!B49+0.12*dataset!$L49+0.28*dataset!$M49+0.1*dataset!$N49</f>
        <v>2.9025371512710937E-2</v>
      </c>
      <c r="C49" s="2">
        <f>0.11*dataset!C49+0.32*dataset!$L49+0.47*dataset!$M49+0.1*dataset!$N49</f>
        <v>1.5910837512710937E-2</v>
      </c>
      <c r="D49" s="2">
        <f>0.5*dataset!D49+0.3*dataset!$L49+0.1*dataset!$M49+0.1*dataset!$N49</f>
        <v>6.2821487512710938E-2</v>
      </c>
      <c r="E49" s="2">
        <f>0.1*dataset!E49+0.32*dataset!$L49+0.48*dataset!$M49+0.1*dataset!$N49</f>
        <v>1.2951971512710936E-2</v>
      </c>
      <c r="F49" s="2">
        <f>0.28*dataset!F49+0.31*dataset!$L49+0.31*dataset!$M49+0.1*dataset!$N49</f>
        <v>1.5880997512710941E-2</v>
      </c>
      <c r="G49" s="2">
        <f>0.1*dataset!G49+0.4*dataset!$L49+0.4*dataset!$M49+0.1*dataset!$N49</f>
        <v>1.7482467512710938E-2</v>
      </c>
      <c r="H49" s="2">
        <f>0.5*dataset!H49+0.21*dataset!$L49+0.19*dataset!$M49+0.1*dataset!$N49</f>
        <v>2.0348429512710937E-2</v>
      </c>
      <c r="I49" s="2">
        <f>0.5*dataset!I49+0.21*dataset!$L49+0.19*dataset!$M49+0.1*dataset!$N49</f>
        <v>1.4298429512710934E-2</v>
      </c>
      <c r="J49" s="2">
        <f>0.13*dataset!J49+0.4*dataset!$L49+0.37*dataset!$M49+0.1*dataset!$N49</f>
        <v>1.7683065512710937E-2</v>
      </c>
      <c r="K49" s="2">
        <f>0.48*dataset!K49+0.32*dataset!$L49+0.1*dataset!$M49+0.1*dataset!$N49</f>
        <v>2.0362879512710937E-2</v>
      </c>
      <c r="L49" s="2">
        <f>0.4*dataset!$L49+0.5*dataset!$M49+0.1*dataset!$N49</f>
        <v>1.5253807512710937E-2</v>
      </c>
      <c r="N49" s="1">
        <v>35855</v>
      </c>
      <c r="O49" s="2">
        <f>0.5*dataset_unsmoothed!B48+0.12*dataset_unsmoothed!$L48+0.28*dataset_unsmoothed!$M48+0.1*dataset_unsmoothed!$N48</f>
        <v>2.8400672717530218E-2</v>
      </c>
      <c r="P49" s="2">
        <f>0.11*dataset_unsmoothed!C48+0.32*dataset_unsmoothed!$L48+0.47*dataset_unsmoothed!$M48+0.1*dataset_unsmoothed!$N48</f>
        <v>1.6608115290488716E-2</v>
      </c>
      <c r="Q49" s="2">
        <f>0.5*dataset_unsmoothed!D48+0.3*dataset_unsmoothed!$L48+0.1*dataset_unsmoothed!$M48+0.1*dataset_unsmoothed!$N48</f>
        <v>6.2821487512710938E-2</v>
      </c>
      <c r="R49" s="2">
        <f>0.1*dataset_unsmoothed!E48+0.32*dataset_unsmoothed!$L48+0.48*dataset_unsmoothed!$M48+0.1*dataset_unsmoothed!$N48</f>
        <v>1.2951971512710936E-2</v>
      </c>
      <c r="S49" s="2">
        <f>0.28*dataset_unsmoothed!F48+0.31*dataset_unsmoothed!$L48+0.31*dataset_unsmoothed!$M48+0.1*dataset_unsmoothed!$N48</f>
        <v>1.5316056336240353E-2</v>
      </c>
      <c r="T49" s="2">
        <f>0.1*dataset_unsmoothed!G48+0.4*dataset_unsmoothed!$L48+0.4*dataset_unsmoothed!$M48+0.1*dataset_unsmoothed!$N48</f>
        <v>1.7482467512710938E-2</v>
      </c>
      <c r="U49" s="2">
        <f>0.5*dataset_unsmoothed!H48+0.21*dataset_unsmoothed!$L48+0.19*dataset_unsmoothed!$M48+0.1*dataset_unsmoothed!$N48</f>
        <v>2.0185049231020796E-2</v>
      </c>
      <c r="V49" s="2">
        <f>0.5*dataset_unsmoothed!I48+0.21*dataset_unsmoothed!$L48+0.19*dataset_unsmoothed!$M48+0.1*dataset_unsmoothed!$N48</f>
        <v>9.9953045127109362E-3</v>
      </c>
      <c r="W49" s="2">
        <f>0.13*dataset_unsmoothed!J48+0.4*dataset_unsmoothed!$L48+0.17*dataset_unsmoothed!$M48+0.1*dataset_unsmoothed!$N48</f>
        <v>1.8255122354816203E-2</v>
      </c>
      <c r="X49" s="2">
        <f>0.48*dataset_unsmoothed!K48+0.32*dataset_unsmoothed!$L48+0.1*dataset_unsmoothed!$M48+0.1*dataset_unsmoothed!$N48</f>
        <v>2.040021284604427E-2</v>
      </c>
    </row>
    <row r="50" spans="1:24" x14ac:dyDescent="0.35">
      <c r="A50" s="1">
        <v>35886</v>
      </c>
      <c r="B50" s="2">
        <f>0.5*dataset!B50+0.12*dataset!$L50+0.28*dataset!$M50+0.1*dataset!$N50</f>
        <v>7.5370928003352534E-3</v>
      </c>
      <c r="C50" s="2">
        <f>0.11*dataset!C50+0.32*dataset!$L50+0.47*dataset!$M50+0.1*dataset!$N50</f>
        <v>5.8730358003352533E-3</v>
      </c>
      <c r="D50" s="2">
        <f>0.5*dataset!D50+0.3*dataset!$L50+0.1*dataset!$M50+0.1*dataset!$N50</f>
        <v>9.1390288003352534E-3</v>
      </c>
      <c r="E50" s="2">
        <f>0.1*dataset!E50+0.32*dataset!$L50+0.48*dataset!$M50+0.1*dataset!$N50</f>
        <v>2.1652128003352526E-3</v>
      </c>
      <c r="F50" s="2">
        <f>0.28*dataset!F50+0.31*dataset!$L50+0.31*dataset!$M50+0.1*dataset!$N50</f>
        <v>7.5464748003352539E-3</v>
      </c>
      <c r="G50" s="2">
        <f>0.1*dataset!G50+0.4*dataset!$L50+0.4*dataset!$M50+0.1*dataset!$N50</f>
        <v>6.2416288003352537E-3</v>
      </c>
      <c r="H50" s="2">
        <f>0.5*dataset!H50+0.21*dataset!$L50+0.19*dataset!$M50+0.1*dataset!$N50</f>
        <v>5.2130608003352532E-3</v>
      </c>
      <c r="I50" s="2">
        <f>0.5*dataset!I50+0.21*dataset!$L50+0.19*dataset!$M50+0.1*dataset!$N50</f>
        <v>4.1130608003352529E-3</v>
      </c>
      <c r="J50" s="2">
        <f>0.13*dataset!J50+0.4*dataset!$L50+0.37*dataset!$M50+0.1*dataset!$N50</f>
        <v>5.5660978003352537E-3</v>
      </c>
      <c r="K50" s="2">
        <f>0.48*dataset!K50+0.32*dataset!$L50+0.1*dataset!$M50+0.1*dataset!$N50</f>
        <v>1.0164486800335253E-2</v>
      </c>
      <c r="L50" s="2">
        <f>0.4*dataset!$L50+0.5*dataset!$M50+0.1*dataset!$N50</f>
        <v>7.1933988003352531E-3</v>
      </c>
      <c r="N50" s="1">
        <v>35886</v>
      </c>
      <c r="O50" s="2">
        <f>0.5*dataset_unsmoothed!B49+0.12*dataset_unsmoothed!$L49+0.28*dataset_unsmoothed!$M49+0.1*dataset_unsmoothed!$N49</f>
        <v>3.5533578605762162E-3</v>
      </c>
      <c r="P50" s="2">
        <f>0.11*dataset_unsmoothed!C49+0.32*dataset_unsmoothed!$L49+0.47*dataset_unsmoothed!$M49+0.1*dataset_unsmoothed!$N49</f>
        <v>4.2432024670019195E-3</v>
      </c>
      <c r="Q50" s="2">
        <f>0.5*dataset_unsmoothed!D49+0.3*dataset_unsmoothed!$L49+0.1*dataset_unsmoothed!$M49+0.1*dataset_unsmoothed!$N49</f>
        <v>9.1390288003352534E-3</v>
      </c>
      <c r="R50" s="2">
        <f>0.1*dataset_unsmoothed!E49+0.32*dataset_unsmoothed!$L49+0.48*dataset_unsmoothed!$M49+0.1*dataset_unsmoothed!$N49</f>
        <v>2.1652128003352526E-3</v>
      </c>
      <c r="S50" s="2">
        <f>0.28*dataset_unsmoothed!F49+0.31*dataset_unsmoothed!$L49+0.31*dataset_unsmoothed!$M49+0.1*dataset_unsmoothed!$N49</f>
        <v>7.1429453885705485E-3</v>
      </c>
      <c r="T50" s="2">
        <f>0.1*dataset_unsmoothed!G49+0.4*dataset_unsmoothed!$L49+0.4*dataset_unsmoothed!$M49+0.1*dataset_unsmoothed!$N49</f>
        <v>6.2416288003352537E-3</v>
      </c>
      <c r="U50" s="2">
        <f>0.5*dataset_unsmoothed!H49+0.21*dataset_unsmoothed!$L49+0.19*dataset_unsmoothed!$M49+0.1*dataset_unsmoothed!$N49</f>
        <v>1.639117138363423E-3</v>
      </c>
      <c r="V50" s="2">
        <f>0.5*dataset_unsmoothed!I49+0.21*dataset_unsmoothed!$L49+0.19*dataset_unsmoothed!$M49+0.1*dataset_unsmoothed!$N49</f>
        <v>1.9755608003352541E-3</v>
      </c>
      <c r="W50" s="2">
        <f>0.13*dataset_unsmoothed!J49+0.4*dataset_unsmoothed!$L49+0.17*dataset_unsmoothed!$M49+0.1*dataset_unsmoothed!$N49</f>
        <v>2.9717156950720951E-3</v>
      </c>
      <c r="X50" s="2">
        <f>0.48*dataset_unsmoothed!K49+0.32*dataset_unsmoothed!$L49+0.1*dataset_unsmoothed!$M49+0.1*dataset_unsmoothed!$N49</f>
        <v>1.0631153467001921E-2</v>
      </c>
    </row>
    <row r="51" spans="1:24" x14ac:dyDescent="0.35">
      <c r="A51" s="1">
        <v>35916</v>
      </c>
      <c r="B51" s="2">
        <f>0.5*dataset!B51+0.12*dataset!$L51+0.28*dataset!$M51+0.1*dataset!$N51</f>
        <v>-1.3601196110833366E-2</v>
      </c>
      <c r="C51" s="2">
        <f>0.11*dataset!C51+0.32*dataset!$L51+0.47*dataset!$M51+0.1*dataset!$N51</f>
        <v>-1.837520311083337E-2</v>
      </c>
      <c r="D51" s="2">
        <f>0.5*dataset!D51+0.3*dataset!$L51+0.1*dataset!$M51+0.1*dataset!$N51</f>
        <v>7.0242578891666326E-3</v>
      </c>
      <c r="E51" s="2">
        <f>0.1*dataset!E51+0.32*dataset!$L51+0.48*dataset!$M51+0.1*dataset!$N51</f>
        <v>-4.2972561108333687E-3</v>
      </c>
      <c r="F51" s="2">
        <f>0.28*dataset!F51+0.31*dataset!$L51+0.31*dataset!$M51+0.1*dataset!$N51</f>
        <v>-6.7266051108333677E-3</v>
      </c>
      <c r="G51" s="2">
        <f>0.1*dataset!G51+0.4*dataset!$L51+0.4*dataset!$M51+0.1*dataset!$N51</f>
        <v>-8.314832110833368E-3</v>
      </c>
      <c r="H51" s="2">
        <f>0.5*dataset!H51+0.21*dataset!$L51+0.19*dataset!$M51+0.1*dataset!$N51</f>
        <v>-1.348846911083337E-2</v>
      </c>
      <c r="I51" s="2">
        <f>0.5*dataset!I51+0.21*dataset!$L51+0.19*dataset!$M51+0.1*dataset!$N51</f>
        <v>-1.4538469110833369E-2</v>
      </c>
      <c r="J51" s="2">
        <f>0.13*dataset!J51+0.4*dataset!$L51+0.37*dataset!$M51+0.1*dataset!$N51</f>
        <v>-1.0107673110833368E-2</v>
      </c>
      <c r="K51" s="2">
        <f>0.48*dataset!K51+0.32*dataset!$L51+0.1*dataset!$M51+0.1*dataset!$N51</f>
        <v>-4.34924211083337E-3</v>
      </c>
      <c r="L51" s="2">
        <f>0.4*dataset!$L51+0.5*dataset!$M51+0.1*dataset!$N51</f>
        <v>-8.9253621108333694E-3</v>
      </c>
      <c r="N51" s="1">
        <v>35916</v>
      </c>
      <c r="O51" s="2">
        <f>0.5*dataset_unsmoothed!B50+0.12*dataset_unsmoothed!$L50+0.28*dataset_unsmoothed!$M50+0.1*dataset_unsmoothed!$N50</f>
        <v>-1.6499388881917706E-2</v>
      </c>
      <c r="P51" s="2">
        <f>0.11*dataset_unsmoothed!C50+0.32*dataset_unsmoothed!$L50+0.47*dataset_unsmoothed!$M50+0.1*dataset_unsmoothed!$N50</f>
        <v>-2.2481869777500035E-2</v>
      </c>
      <c r="Q51" s="2">
        <f>0.5*dataset_unsmoothed!D50+0.3*dataset_unsmoothed!$L50+0.1*dataset_unsmoothed!$M50+0.1*dataset_unsmoothed!$N50</f>
        <v>7.0242578891666326E-3</v>
      </c>
      <c r="R51" s="2">
        <f>0.1*dataset_unsmoothed!E50+0.32*dataset_unsmoothed!$L50+0.48*dataset_unsmoothed!$M50+0.1*dataset_unsmoothed!$N50</f>
        <v>-4.2972561108333687E-3</v>
      </c>
      <c r="S51" s="2">
        <f>0.28*dataset_unsmoothed!F50+0.31*dataset_unsmoothed!$L50+0.31*dataset_unsmoothed!$M50+0.1*dataset_unsmoothed!$N50</f>
        <v>-8.3945266794608186E-3</v>
      </c>
      <c r="T51" s="2">
        <f>0.1*dataset_unsmoothed!G50+0.4*dataset_unsmoothed!$L50+0.4*dataset_unsmoothed!$M50+0.1*dataset_unsmoothed!$N50</f>
        <v>-8.314832110833368E-3</v>
      </c>
      <c r="U51" s="2">
        <f>0.5*dataset_unsmoothed!H50+0.21*dataset_unsmoothed!$L50+0.19*dataset_unsmoothed!$M50+0.1*dataset_unsmoothed!$N50</f>
        <v>-1.7430018406608017E-2</v>
      </c>
      <c r="V51" s="2">
        <f>0.5*dataset_unsmoothed!I50+0.21*dataset_unsmoothed!$L50+0.19*dataset_unsmoothed!$M50+0.1*dataset_unsmoothed!$N50</f>
        <v>-1.9938469110833367E-2</v>
      </c>
      <c r="W51" s="2">
        <f>0.13*dataset_unsmoothed!J50+0.4*dataset_unsmoothed!$L50+0.17*dataset_unsmoothed!$M50+0.1*dataset_unsmoothed!$N50</f>
        <v>-1.1520297321359684E-2</v>
      </c>
      <c r="X51" s="2">
        <f>0.48*dataset_unsmoothed!K50+0.32*dataset_unsmoothed!$L50+0.1*dataset_unsmoothed!$M50+0.1*dataset_unsmoothed!$N50</f>
        <v>-5.4505754441667043E-3</v>
      </c>
    </row>
    <row r="52" spans="1:24" x14ac:dyDescent="0.35">
      <c r="A52" s="1">
        <v>35947</v>
      </c>
      <c r="B52" s="2">
        <f>0.5*dataset!B52+0.12*dataset!$L52+0.28*dataset!$M52+0.1*dataset!$N52</f>
        <v>1.6086383077133903E-2</v>
      </c>
      <c r="C52" s="2">
        <f>0.11*dataset!C52+0.32*dataset!$L52+0.47*dataset!$M52+0.1*dataset!$N52</f>
        <v>-2.0955339228661001E-3</v>
      </c>
      <c r="D52" s="2">
        <f>0.5*dataset!D52+0.3*dataset!$L52+0.1*dataset!$M52+0.1*dataset!$N52</f>
        <v>1.8386255077133897E-2</v>
      </c>
      <c r="E52" s="2">
        <f>0.1*dataset!E52+0.32*dataset!$L52+0.48*dataset!$M52+0.1*dataset!$N52</f>
        <v>3.9815430771338997E-3</v>
      </c>
      <c r="F52" s="2">
        <f>0.28*dataset!F52+0.31*dataset!$L52+0.31*dataset!$M52+0.1*dataset!$N52</f>
        <v>1.5310530771338992E-3</v>
      </c>
      <c r="G52" s="2">
        <f>0.1*dataset!G52+0.4*dataset!$L52+0.4*dataset!$M52+0.1*dataset!$N52</f>
        <v>4.8303750771338996E-3</v>
      </c>
      <c r="H52" s="2">
        <f>0.5*dataset!H52+0.21*dataset!$L52+0.19*dataset!$M52+0.1*dataset!$N52</f>
        <v>-3.4136809228661009E-3</v>
      </c>
      <c r="I52" s="2">
        <f>0.5*dataset!I52+0.21*dataset!$L52+0.19*dataset!$M52+0.1*dataset!$N52</f>
        <v>2.0863190771338996E-3</v>
      </c>
      <c r="J52" s="2">
        <f>0.13*dataset!J52+0.4*dataset!$L52+0.37*dataset!$M52+0.1*dataset!$N52</f>
        <v>2.8991440771339002E-3</v>
      </c>
      <c r="K52" s="2">
        <f>0.48*dataset!K52+0.32*dataset!$L52+0.1*dataset!$M52+0.1*dataset!$N52</f>
        <v>3.498617077133899E-3</v>
      </c>
      <c r="L52" s="2">
        <f>0.4*dataset!$L52+0.5*dataset!$M52+0.1*dataset!$N52</f>
        <v>4.5511450771338995E-3</v>
      </c>
      <c r="N52" s="1">
        <v>35947</v>
      </c>
      <c r="O52" s="2">
        <f>0.5*dataset_unsmoothed!B51+0.12*dataset_unsmoothed!$L51+0.28*dataset_unsmoothed!$M51+0.1*dataset_unsmoothed!$N51</f>
        <v>2.1299033679543541E-2</v>
      </c>
      <c r="P52" s="2">
        <f>0.11*dataset_unsmoothed!C51+0.32*dataset_unsmoothed!$L51+0.47*dataset_unsmoothed!$M51+0.1*dataset_unsmoothed!$N51</f>
        <v>8.6132743800567627E-5</v>
      </c>
      <c r="Q52" s="2">
        <f>0.5*dataset_unsmoothed!D51+0.3*dataset_unsmoothed!$L51+0.1*dataset_unsmoothed!$M51+0.1*dataset_unsmoothed!$N51</f>
        <v>1.8386255077133897E-2</v>
      </c>
      <c r="R52" s="2">
        <f>0.1*dataset_unsmoothed!E51+0.32*dataset_unsmoothed!$L51+0.48*dataset_unsmoothed!$M51+0.1*dataset_unsmoothed!$N51</f>
        <v>3.9815430771338997E-3</v>
      </c>
      <c r="S52" s="2">
        <f>0.28*dataset_unsmoothed!F51+0.31*dataset_unsmoothed!$L51+0.31*dataset_unsmoothed!$M51+0.1*dataset_unsmoothed!$N51</f>
        <v>-1.2129469228661007E-3</v>
      </c>
      <c r="T52" s="2">
        <f>0.1*dataset_unsmoothed!G51+0.4*dataset_unsmoothed!$L51+0.4*dataset_unsmoothed!$M51+0.1*dataset_unsmoothed!$N51</f>
        <v>4.8303750771338996E-3</v>
      </c>
      <c r="U52" s="2">
        <f>0.5*dataset_unsmoothed!H51+0.21*dataset_unsmoothed!$L51+0.19*dataset_unsmoothed!$M51+0.1*dataset_unsmoothed!$N51</f>
        <v>-2.5763569792041289E-3</v>
      </c>
      <c r="V52" s="2">
        <f>0.5*dataset_unsmoothed!I51+0.21*dataset_unsmoothed!$L51+0.19*dataset_unsmoothed!$M51+0.1*dataset_unsmoothed!$N51</f>
        <v>6.9238190771338994E-3</v>
      </c>
      <c r="W52" s="2">
        <f>0.13*dataset_unsmoothed!J51+0.4*dataset_unsmoothed!$L51+0.17*dataset_unsmoothed!$M51+0.1*dataset_unsmoothed!$N51</f>
        <v>2.4580777613444262E-3</v>
      </c>
      <c r="X52" s="2">
        <f>0.48*dataset_unsmoothed!K51+0.32*dataset_unsmoothed!$L51+0.1*dataset_unsmoothed!$M51+0.1*dataset_unsmoothed!$N51</f>
        <v>1.669283743800566E-3</v>
      </c>
    </row>
    <row r="53" spans="1:24" x14ac:dyDescent="0.35">
      <c r="A53" s="1">
        <v>35977</v>
      </c>
      <c r="B53" s="2">
        <f>0.5*dataset!B53+0.12*dataset!$L53+0.28*dataset!$M53+0.1*dataset!$N53</f>
        <v>-3.4437188954532455E-3</v>
      </c>
      <c r="C53" s="2">
        <f>0.11*dataset!C53+0.32*dataset!$L53+0.47*dataset!$M53+0.1*dataset!$N53</f>
        <v>-5.2180148954532454E-3</v>
      </c>
      <c r="D53" s="2">
        <f>0.5*dataset!D53+0.3*dataset!$L53+0.1*dataset!$M53+0.1*dataset!$N53</f>
        <v>1.501647104546755E-3</v>
      </c>
      <c r="E53" s="2">
        <f>0.1*dataset!E53+0.32*dataset!$L53+0.48*dataset!$M53+0.1*dataset!$N53</f>
        <v>-6.3669388954532453E-3</v>
      </c>
      <c r="F53" s="2">
        <f>0.28*dataset!F53+0.31*dataset!$L53+0.31*dataset!$M53+0.1*dataset!$N53</f>
        <v>-4.7984938954532454E-3</v>
      </c>
      <c r="G53" s="2">
        <f>0.1*dataset!G53+0.4*dataset!$L53+0.4*dataset!$M53+0.1*dataset!$N53</f>
        <v>-5.7934428954532447E-3</v>
      </c>
      <c r="H53" s="2">
        <f>0.5*dataset!H53+0.21*dataset!$L53+0.19*dataset!$M53+0.1*dataset!$N53</f>
        <v>-6.7960358954532452E-3</v>
      </c>
      <c r="I53" s="2">
        <f>0.5*dataset!I53+0.21*dataset!$L53+0.19*dataset!$M53+0.1*dataset!$N53</f>
        <v>-5.0460358954532453E-3</v>
      </c>
      <c r="J53" s="2">
        <f>0.13*dataset!J53+0.4*dataset!$L53+0.37*dataset!$M53+0.1*dataset!$N53</f>
        <v>-5.2466708954532447E-3</v>
      </c>
      <c r="K53" s="2">
        <f>0.48*dataset!K53+0.32*dataset!$L53+0.1*dataset!$M53+0.1*dataset!$N53</f>
        <v>-4.1318268954532453E-3</v>
      </c>
      <c r="L53" s="2">
        <f>0.4*dataset!$L53+0.5*dataset!$M53+0.1*dataset!$N53</f>
        <v>-5.1026828954532453E-3</v>
      </c>
      <c r="N53" s="1">
        <v>35977</v>
      </c>
      <c r="O53" s="2">
        <f>0.5*dataset_unsmoothed!B52+0.12*dataset_unsmoothed!$L52+0.28*dataset_unsmoothed!$M52+0.1*dataset_unsmoothed!$N52</f>
        <v>-6.3009478111158961E-3</v>
      </c>
      <c r="P53" s="2">
        <f>0.11*dataset_unsmoothed!C52+0.32*dataset_unsmoothed!$L52+0.47*dataset_unsmoothed!$M52+0.1*dataset_unsmoothed!$N52</f>
        <v>-3.1817926732310231E-3</v>
      </c>
      <c r="Q53" s="2">
        <f>0.5*dataset_unsmoothed!D52+0.3*dataset_unsmoothed!$L52+0.1*dataset_unsmoothed!$M52+0.1*dataset_unsmoothed!$N52</f>
        <v>1.501647104546755E-3</v>
      </c>
      <c r="R53" s="2">
        <f>0.1*dataset_unsmoothed!E52+0.32*dataset_unsmoothed!$L52+0.48*dataset_unsmoothed!$M52+0.1*dataset_unsmoothed!$N52</f>
        <v>-6.3669388954532453E-3</v>
      </c>
      <c r="S53" s="2">
        <f>0.28*dataset_unsmoothed!F52+0.31*dataset_unsmoothed!$L52+0.31*dataset_unsmoothed!$M52+0.1*dataset_unsmoothed!$N52</f>
        <v>-2.4042193856493232E-3</v>
      </c>
      <c r="T53" s="2">
        <f>0.1*dataset_unsmoothed!G52+0.4*dataset_unsmoothed!$L52+0.4*dataset_unsmoothed!$M52+0.1*dataset_unsmoothed!$N52</f>
        <v>-5.7934428954532447E-3</v>
      </c>
      <c r="U53" s="2">
        <f>0.5*dataset_unsmoothed!H52+0.21*dataset_unsmoothed!$L52+0.19*dataset_unsmoothed!$M52+0.1*dataset_unsmoothed!$N52</f>
        <v>-5.1009654729180336E-3</v>
      </c>
      <c r="V53" s="2">
        <f>0.5*dataset_unsmoothed!I52+0.21*dataset_unsmoothed!$L52+0.19*dataset_unsmoothed!$M52+0.1*dataset_unsmoothed!$N52</f>
        <v>-4.821035895453245E-3</v>
      </c>
      <c r="W53" s="2">
        <f>0.13*dataset_unsmoothed!J52+0.4*dataset_unsmoothed!$L52+0.17*dataset_unsmoothed!$M52+0.1*dataset_unsmoothed!$N52</f>
        <v>-6.3214540533479821E-3</v>
      </c>
      <c r="X53" s="2">
        <f>0.48*dataset_unsmoothed!K52+0.32*dataset_unsmoothed!$L52+0.1*dataset_unsmoothed!$M52+0.1*dataset_unsmoothed!$N52</f>
        <v>-3.2731602287865789E-3</v>
      </c>
    </row>
    <row r="54" spans="1:24" x14ac:dyDescent="0.35">
      <c r="A54" s="1">
        <v>36008</v>
      </c>
      <c r="B54" s="2">
        <f>0.5*dataset!B54+0.12*dataset!$L54+0.28*dataset!$M54+0.1*dataset!$N54</f>
        <v>-7.4174440913577847E-2</v>
      </c>
      <c r="C54" s="2">
        <f>0.11*dataset!C54+0.32*dataset!$L54+0.47*dataset!$M54+0.1*dataset!$N54</f>
        <v>-6.6394218913577843E-2</v>
      </c>
      <c r="D54" s="2">
        <f>0.5*dataset!D54+0.3*dataset!$L54+0.1*dataset!$M54+0.1*dataset!$N54</f>
        <v>-7.0217238913577826E-2</v>
      </c>
      <c r="E54" s="2">
        <f>0.1*dataset!E54+0.32*dataset!$L54+0.48*dataset!$M54+0.1*dataset!$N54</f>
        <v>-3.0901540913577837E-2</v>
      </c>
      <c r="F54" s="2">
        <f>0.28*dataset!F54+0.31*dataset!$L54+0.31*dataset!$M54+0.1*dataset!$N54</f>
        <v>-5.6007033913577836E-2</v>
      </c>
      <c r="G54" s="2">
        <f>0.1*dataset!G54+0.4*dataset!$L54+0.4*dataset!$M54+0.1*dataset!$N54</f>
        <v>-5.458722891357784E-2</v>
      </c>
      <c r="H54" s="2">
        <f>0.5*dataset!H54+0.21*dataset!$L54+0.19*dataset!$M54+0.1*dataset!$N54</f>
        <v>-9.0370839913577847E-2</v>
      </c>
      <c r="I54" s="2">
        <f>0.5*dataset!I54+0.21*dataset!$L54+0.19*dataset!$M54+0.1*dataset!$N54</f>
        <v>-9.3770839913577847E-2</v>
      </c>
      <c r="J54" s="2">
        <f>0.13*dataset!J54+0.4*dataset!$L54+0.37*dataset!$M54+0.1*dataset!$N54</f>
        <v>-5.6264262913577841E-2</v>
      </c>
      <c r="K54" s="2">
        <f>0.48*dataset!K54+0.32*dataset!$L54+0.1*dataset!$M54+0.1*dataset!$N54</f>
        <v>-4.3299304913577842E-2</v>
      </c>
      <c r="L54" s="2">
        <f>0.4*dataset!$L54+0.5*dataset!$M54+0.1*dataset!$N54</f>
        <v>-5.1640448913577844E-2</v>
      </c>
      <c r="N54" s="1">
        <v>36008</v>
      </c>
      <c r="O54" s="2">
        <f>0.5*dataset_unsmoothed!B53+0.12*dataset_unsmoothed!$L53+0.28*dataset_unsmoothed!$M53+0.1*dataset_unsmoothed!$N53</f>
        <v>-8.6504561395505553E-2</v>
      </c>
      <c r="P54" s="2">
        <f>0.11*dataset_unsmoothed!C53+0.32*dataset_unsmoothed!$L53+0.47*dataset_unsmoothed!$M53+0.1*dataset_unsmoothed!$N53</f>
        <v>-7.6280163358022277E-2</v>
      </c>
      <c r="Q54" s="2">
        <f>0.5*dataset_unsmoothed!D53+0.3*dataset_unsmoothed!$L53+0.1*dataset_unsmoothed!$M53+0.1*dataset_unsmoothed!$N53</f>
        <v>-7.0217238913577826E-2</v>
      </c>
      <c r="R54" s="2">
        <f>0.1*dataset_unsmoothed!E53+0.32*dataset_unsmoothed!$L53+0.48*dataset_unsmoothed!$M53+0.1*dataset_unsmoothed!$N53</f>
        <v>-3.0901540913577837E-2</v>
      </c>
      <c r="S54" s="2">
        <f>0.28*dataset_unsmoothed!F53+0.31*dataset_unsmoothed!$L53+0.31*dataset_unsmoothed!$M53+0.1*dataset_unsmoothed!$N53</f>
        <v>-6.9888445678283728E-2</v>
      </c>
      <c r="T54" s="2">
        <f>0.1*dataset_unsmoothed!G53+0.4*dataset_unsmoothed!$L53+0.4*dataset_unsmoothed!$M53+0.1*dataset_unsmoothed!$N53</f>
        <v>-5.458722891357784E-2</v>
      </c>
      <c r="U54" s="2">
        <f>0.5*dataset_unsmoothed!H53+0.21*dataset_unsmoothed!$L53+0.19*dataset_unsmoothed!$M53+0.1*dataset_unsmoothed!$N53</f>
        <v>-0.1144898539980849</v>
      </c>
      <c r="V54" s="2">
        <f>0.5*dataset_unsmoothed!I53+0.21*dataset_unsmoothed!$L53+0.19*dataset_unsmoothed!$M53+0.1*dataset_unsmoothed!$N53</f>
        <v>-0.12988333991357784</v>
      </c>
      <c r="W54" s="2">
        <f>0.13*dataset_unsmoothed!J53+0.4*dataset_unsmoothed!$L53+0.17*dataset_unsmoothed!$M53+0.1*dataset_unsmoothed!$N53</f>
        <v>-6.0590559755683109E-2</v>
      </c>
      <c r="X54" s="2">
        <f>0.48*dataset_unsmoothed!K53+0.32*dataset_unsmoothed!$L53+0.1*dataset_unsmoothed!$M53+0.1*dataset_unsmoothed!$N53</f>
        <v>-4.2459304913577842E-2</v>
      </c>
    </row>
    <row r="55" spans="1:24" x14ac:dyDescent="0.35">
      <c r="A55" s="1">
        <v>36039</v>
      </c>
      <c r="B55" s="2">
        <f>0.5*dataset!B55+0.12*dataset!$L55+0.28*dataset!$M55+0.1*dataset!$N55</f>
        <v>4.2726802100677801E-2</v>
      </c>
      <c r="C55" s="2">
        <f>0.11*dataset!C55+0.32*dataset!$L55+0.47*dataset!$M55+0.1*dataset!$N55</f>
        <v>3.0212365100677797E-2</v>
      </c>
      <c r="D55" s="2">
        <f>0.5*dataset!D55+0.3*dataset!$L55+0.1*dataset!$M55+0.1*dataset!$N55</f>
        <v>-5.1649358993222007E-3</v>
      </c>
      <c r="E55" s="2">
        <f>0.1*dataset!E55+0.32*dataset!$L55+0.48*dataset!$M55+0.1*dataset!$N55</f>
        <v>4.5695862100677796E-2</v>
      </c>
      <c r="F55" s="2">
        <f>0.28*dataset!F55+0.31*dataset!$L55+0.31*dataset!$M55+0.1*dataset!$N55</f>
        <v>2.1533457100677795E-2</v>
      </c>
      <c r="G55" s="2">
        <f>0.1*dataset!G55+0.4*dataset!$L55+0.4*dataset!$M55+0.1*dataset!$N55</f>
        <v>3.7579534100677797E-2</v>
      </c>
      <c r="H55" s="2">
        <f>0.5*dataset!H55+0.21*dataset!$L55+0.19*dataset!$M55+0.1*dataset!$N55</f>
        <v>8.1059331006777986E-3</v>
      </c>
      <c r="I55" s="2">
        <f>0.5*dataset!I55+0.21*dataset!$L55+0.19*dataset!$M55+0.1*dataset!$N55</f>
        <v>1.5755933100677799E-2</v>
      </c>
      <c r="J55" s="2">
        <f>0.13*dataset!J55+0.4*dataset!$L55+0.37*dataset!$M55+0.1*dataset!$N55</f>
        <v>3.0347043100677797E-2</v>
      </c>
      <c r="K55" s="2">
        <f>0.48*dataset!K55+0.32*dataset!$L55+0.1*dataset!$M55+0.1*dataset!$N55</f>
        <v>2.3568976100677798E-2</v>
      </c>
      <c r="L55" s="2">
        <f>0.4*dataset!$L55+0.5*dataset!$M55+0.1*dataset!$N55</f>
        <v>4.1364504100677796E-2</v>
      </c>
      <c r="N55" s="1">
        <v>36039</v>
      </c>
      <c r="O55" s="2">
        <f>0.5*dataset_unsmoothed!B54+0.12*dataset_unsmoothed!$L54+0.28*dataset_unsmoothed!$M54+0.1*dataset_unsmoothed!$N54</f>
        <v>5.7985838245256119E-2</v>
      </c>
      <c r="P55" s="2">
        <f>0.11*dataset_unsmoothed!C54+0.32*dataset_unsmoothed!$L54+0.47*dataset_unsmoothed!$M54+0.1*dataset_unsmoothed!$N54</f>
        <v>3.6898531767344464E-2</v>
      </c>
      <c r="Q55" s="2">
        <f>0.5*dataset_unsmoothed!D54+0.3*dataset_unsmoothed!$L54+0.1*dataset_unsmoothed!$M54+0.1*dataset_unsmoothed!$N54</f>
        <v>-5.1649358993222007E-3</v>
      </c>
      <c r="R55" s="2">
        <f>0.1*dataset_unsmoothed!E54+0.32*dataset_unsmoothed!$L54+0.48*dataset_unsmoothed!$M54+0.1*dataset_unsmoothed!$N54</f>
        <v>4.5695862100677796E-2</v>
      </c>
      <c r="S55" s="2">
        <f>0.28*dataset_unsmoothed!F54+0.31*dataset_unsmoothed!$L54+0.31*dataset_unsmoothed!$M54+0.1*dataset_unsmoothed!$N54</f>
        <v>2.5326633571266029E-2</v>
      </c>
      <c r="T55" s="2">
        <f>0.1*dataset_unsmoothed!G54+0.4*dataset_unsmoothed!$L54+0.4*dataset_unsmoothed!$M54+0.1*dataset_unsmoothed!$N54</f>
        <v>3.7579534100677797E-2</v>
      </c>
      <c r="U55" s="2">
        <f>0.5*dataset_unsmoothed!H54+0.21*dataset_unsmoothed!$L54+0.19*dataset_unsmoothed!$M54+0.1*dataset_unsmoothed!$N54</f>
        <v>2.6098186621804555E-2</v>
      </c>
      <c r="V55" s="2">
        <f>0.5*dataset_unsmoothed!I54+0.21*dataset_unsmoothed!$L54+0.19*dataset_unsmoothed!$M54+0.1*dataset_unsmoothed!$N54</f>
        <v>4.6749683100677793E-2</v>
      </c>
      <c r="W55" s="2">
        <f>0.13*dataset_unsmoothed!J54+0.4*dataset_unsmoothed!$L54+0.17*dataset_unsmoothed!$M54+0.1*dataset_unsmoothed!$N54</f>
        <v>2.0721103100677801E-2</v>
      </c>
      <c r="X55" s="2">
        <f>0.48*dataset_unsmoothed!K54+0.32*dataset_unsmoothed!$L54+0.1*dataset_unsmoothed!$M54+0.1*dataset_unsmoothed!$N54</f>
        <v>2.2486309434011132E-2</v>
      </c>
    </row>
    <row r="56" spans="1:24" x14ac:dyDescent="0.35">
      <c r="A56" s="1">
        <v>36069</v>
      </c>
      <c r="B56" s="2">
        <f>0.5*dataset!B56+0.12*dataset!$L56+0.28*dataset!$M56+0.1*dataset!$N56</f>
        <v>1.8438479896601388E-2</v>
      </c>
      <c r="C56" s="2">
        <f>0.11*dataset!C56+0.32*dataset!$L56+0.47*dataset!$M56+0.1*dataset!$N56</f>
        <v>3.2283517896601395E-2</v>
      </c>
      <c r="D56" s="2">
        <f>0.5*dataset!D56+0.3*dataset!$L56+0.1*dataset!$M56+0.1*dataset!$N56</f>
        <v>-3.3877056103398612E-2</v>
      </c>
      <c r="E56" s="2">
        <f>0.1*dataset!E56+0.32*dataset!$L56+0.48*dataset!$M56+0.1*dataset!$N56</f>
        <v>3.177351989660139E-2</v>
      </c>
      <c r="F56" s="2">
        <f>0.28*dataset!F56+0.31*dataset!$L56+0.31*dataset!$M56+0.1*dataset!$N56</f>
        <v>1.4370235896601392E-2</v>
      </c>
      <c r="G56" s="2">
        <f>0.1*dataset!G56+0.4*dataset!$L56+0.4*dataset!$M56+0.1*dataset!$N56</f>
        <v>3.9325503896601395E-2</v>
      </c>
      <c r="H56" s="2">
        <f>0.5*dataset!H56+0.21*dataset!$L56+0.19*dataset!$M56+0.1*dataset!$N56</f>
        <v>2.0105711896601392E-2</v>
      </c>
      <c r="I56" s="2">
        <f>0.5*dataset!I56+0.21*dataset!$L56+0.19*dataset!$M56+0.1*dataset!$N56</f>
        <v>2.125571189660139E-2</v>
      </c>
      <c r="J56" s="2">
        <f>0.13*dataset!J56+0.4*dataset!$L56+0.37*dataset!$M56+0.1*dataset!$N56</f>
        <v>2.7413497896601389E-2</v>
      </c>
      <c r="K56" s="2">
        <f>0.48*dataset!K56+0.32*dataset!$L56+0.1*dataset!$M56+0.1*dataset!$N56</f>
        <v>2.8514438966013933E-3</v>
      </c>
      <c r="L56" s="2">
        <f>0.4*dataset!$L56+0.5*dataset!$M56+0.1*dataset!$N56</f>
        <v>3.8125523896601392E-2</v>
      </c>
      <c r="N56" s="1">
        <v>36069</v>
      </c>
      <c r="O56" s="2">
        <f>0.5*dataset_unsmoothed!B55+0.12*dataset_unsmoothed!$L55+0.28*dataset_unsmoothed!$M55+0.1*dataset_unsmoothed!$N55</f>
        <v>1.6666793149613435E-2</v>
      </c>
      <c r="P56" s="2">
        <f>0.11*dataset_unsmoothed!C55+0.32*dataset_unsmoothed!$L55+0.47*dataset_unsmoothed!$M55+0.1*dataset_unsmoothed!$N55</f>
        <v>3.6167740118823614E-2</v>
      </c>
      <c r="Q56" s="2">
        <f>0.5*dataset_unsmoothed!D55+0.3*dataset_unsmoothed!$L55+0.1*dataset_unsmoothed!$M55+0.1*dataset_unsmoothed!$N55</f>
        <v>-3.3877056103398612E-2</v>
      </c>
      <c r="R56" s="2">
        <f>0.1*dataset_unsmoothed!E55+0.32*dataset_unsmoothed!$L55+0.48*dataset_unsmoothed!$M55+0.1*dataset_unsmoothed!$N55</f>
        <v>3.177351989660139E-2</v>
      </c>
      <c r="S56" s="2">
        <f>0.28*dataset_unsmoothed!F55+0.31*dataset_unsmoothed!$L55+0.31*dataset_unsmoothed!$M55+0.1*dataset_unsmoothed!$N55</f>
        <v>1.0469451582875905E-2</v>
      </c>
      <c r="T56" s="2">
        <f>0.1*dataset_unsmoothed!G55+0.4*dataset_unsmoothed!$L55+0.4*dataset_unsmoothed!$M55+0.1*dataset_unsmoothed!$N55</f>
        <v>3.9325503896601395E-2</v>
      </c>
      <c r="U56" s="2">
        <f>0.5*dataset_unsmoothed!H55+0.21*dataset_unsmoothed!$L55+0.19*dataset_unsmoothed!$M55+0.1*dataset_unsmoothed!$N55</f>
        <v>2.7498669643080263E-2</v>
      </c>
      <c r="V56" s="2">
        <f>0.5*dataset_unsmoothed!I55+0.21*dataset_unsmoothed!$L55+0.19*dataset_unsmoothed!$M55+0.1*dataset_unsmoothed!$N55</f>
        <v>2.7780711896601386E-2</v>
      </c>
      <c r="W56" s="2">
        <f>0.13*dataset_unsmoothed!J55+0.4*dataset_unsmoothed!$L55+0.17*dataset_unsmoothed!$M55+0.1*dataset_unsmoothed!$N55</f>
        <v>2.4633142107127703E-2</v>
      </c>
      <c r="X56" s="2">
        <f>0.48*dataset_unsmoothed!K55+0.32*dataset_unsmoothed!$L55+0.1*dataset_unsmoothed!$M55+0.1*dataset_unsmoothed!$N55</f>
        <v>-7.097889436731941E-3</v>
      </c>
    </row>
    <row r="57" spans="1:24" x14ac:dyDescent="0.35">
      <c r="A57" s="1">
        <v>36100</v>
      </c>
      <c r="B57" s="2">
        <f>0.5*dataset!B57+0.12*dataset!$L57+0.28*dataset!$M57+0.1*dataset!$N57</f>
        <v>1.1317650810212366E-2</v>
      </c>
      <c r="C57" s="2">
        <f>0.11*dataset!C57+0.32*dataset!$L57+0.47*dataset!$M57+0.1*dataset!$N57</f>
        <v>8.7586538102123624E-3</v>
      </c>
      <c r="D57" s="2">
        <f>0.5*dataset!D57+0.3*dataset!$L57+0.1*dataset!$M57+0.1*dataset!$N57</f>
        <v>-7.6499118978763658E-4</v>
      </c>
      <c r="E57" s="2">
        <f>0.1*dataset!E57+0.32*dataset!$L57+0.48*dataset!$M57+0.1*dataset!$N57</f>
        <v>1.7501508102123631E-3</v>
      </c>
      <c r="F57" s="2">
        <f>0.28*dataset!F57+0.31*dataset!$L57+0.31*dataset!$M57+0.1*dataset!$N57</f>
        <v>9.7395738102123691E-3</v>
      </c>
      <c r="G57" s="2">
        <f>0.1*dataset!G57+0.4*dataset!$L57+0.4*dataset!$M57+0.1*dataset!$N57</f>
        <v>1.0991198810212365E-2</v>
      </c>
      <c r="H57" s="2">
        <f>0.5*dataset!H57+0.21*dataset!$L57+0.19*dataset!$M57+0.1*dataset!$N57</f>
        <v>1.2476329810212362E-2</v>
      </c>
      <c r="I57" s="2">
        <f>0.5*dataset!I57+0.21*dataset!$L57+0.19*dataset!$M57+0.1*dataset!$N57</f>
        <v>1.4476329810212364E-2</v>
      </c>
      <c r="J57" s="2">
        <f>0.13*dataset!J57+0.4*dataset!$L57+0.37*dataset!$M57+0.1*dataset!$N57</f>
        <v>1.1087707810212366E-2</v>
      </c>
      <c r="K57" s="2">
        <f>0.48*dataset!K57+0.32*dataset!$L57+0.1*dataset!$M57+0.1*dataset!$N57</f>
        <v>1.5209264810212364E-2</v>
      </c>
      <c r="L57" s="2">
        <f>0.4*dataset!$L57+0.5*dataset!$M57+0.1*dataset!$N57</f>
        <v>8.2861688102123642E-3</v>
      </c>
      <c r="N57" s="1">
        <v>36100</v>
      </c>
      <c r="O57" s="2">
        <f>0.5*dataset_unsmoothed!B56+0.12*dataset_unsmoothed!$L56+0.28*dataset_unsmoothed!$M56+0.1*dataset_unsmoothed!$N56</f>
        <v>1.3365843581296702E-2</v>
      </c>
      <c r="P57" s="2">
        <f>0.11*dataset_unsmoothed!C56+0.32*dataset_unsmoothed!$L56+0.47*dataset_unsmoothed!$M56+0.1*dataset_unsmoothed!$N56</f>
        <v>1.0041987143545693E-2</v>
      </c>
      <c r="Q57" s="2">
        <f>0.5*dataset_unsmoothed!D56+0.3*dataset_unsmoothed!$L56+0.1*dataset_unsmoothed!$M56+0.1*dataset_unsmoothed!$N56</f>
        <v>-7.6499118978763658E-4</v>
      </c>
      <c r="R57" s="2">
        <f>0.1*dataset_unsmoothed!E56+0.32*dataset_unsmoothed!$L56+0.48*dataset_unsmoothed!$M56+0.1*dataset_unsmoothed!$N56</f>
        <v>1.7501508102123631E-3</v>
      </c>
      <c r="S57" s="2">
        <f>0.28*dataset_unsmoothed!F56+0.31*dataset_unsmoothed!$L56+0.31*dataset_unsmoothed!$M56+0.1*dataset_unsmoothed!$N56</f>
        <v>2.7871495378839817E-2</v>
      </c>
      <c r="T57" s="2">
        <f>0.1*dataset_unsmoothed!G56+0.4*dataset_unsmoothed!$L56+0.4*dataset_unsmoothed!$M56+0.1*dataset_unsmoothed!$N56</f>
        <v>1.0991198810212365E-2</v>
      </c>
      <c r="U57" s="2">
        <f>0.5*dataset_unsmoothed!H56+0.21*dataset_unsmoothed!$L56+0.19*dataset_unsmoothed!$M56+0.1*dataset_unsmoothed!$N56</f>
        <v>1.678548473978983E-2</v>
      </c>
      <c r="V57" s="2">
        <f>0.5*dataset_unsmoothed!I56+0.21*dataset_unsmoothed!$L56+0.19*dataset_unsmoothed!$M56+0.1*dataset_unsmoothed!$N56</f>
        <v>2.088882981021236E-2</v>
      </c>
      <c r="W57" s="2">
        <f>0.13*dataset_unsmoothed!J56+0.4*dataset_unsmoothed!$L56+0.17*dataset_unsmoothed!$M56+0.1*dataset_unsmoothed!$N56</f>
        <v>1.2880030968107104E-2</v>
      </c>
      <c r="X57" s="2">
        <f>0.48*dataset_unsmoothed!K56+0.32*dataset_unsmoothed!$L56+0.1*dataset_unsmoothed!$M56+0.1*dataset_unsmoothed!$N56</f>
        <v>2.7734598143545695E-2</v>
      </c>
    </row>
    <row r="58" spans="1:24" x14ac:dyDescent="0.35">
      <c r="A58" s="1">
        <v>36130</v>
      </c>
      <c r="B58" s="2">
        <f>0.5*dataset!B58+0.12*dataset!$L58+0.28*dataset!$M58+0.1*dataset!$N58</f>
        <v>4.0967109116531758E-2</v>
      </c>
      <c r="C58" s="2">
        <f>0.11*dataset!C58+0.32*dataset!$L58+0.47*dataset!$M58+0.1*dataset!$N58</f>
        <v>1.6169631116531767E-2</v>
      </c>
      <c r="D58" s="2">
        <f>0.5*dataset!D58+0.3*dataset!$L58+0.1*dataset!$M58+0.1*dataset!$N58</f>
        <v>2.5442483116531765E-2</v>
      </c>
      <c r="E58" s="2">
        <f>0.1*dataset!E58+0.32*dataset!$L58+0.48*dataset!$M58+0.1*dataset!$N58</f>
        <v>2.3348289116531765E-2</v>
      </c>
      <c r="F58" s="2">
        <f>0.28*dataset!F58+0.31*dataset!$L58+0.31*dataset!$M58+0.1*dataset!$N58</f>
        <v>1.8434702116531768E-2</v>
      </c>
      <c r="G58" s="2">
        <f>0.1*dataset!G58+0.4*dataset!$L58+0.4*dataset!$M58+0.1*dataset!$N58</f>
        <v>2.4266233116531769E-2</v>
      </c>
      <c r="H58" s="2">
        <f>0.5*dataset!H58+0.21*dataset!$L58+0.19*dataset!$M58+0.1*dataset!$N58</f>
        <v>1.9454796116531767E-2</v>
      </c>
      <c r="I58" s="2">
        <f>0.5*dataset!I58+0.21*dataset!$L58+0.19*dataset!$M58+0.1*dataset!$N58</f>
        <v>1.8704796116531766E-2</v>
      </c>
      <c r="J58" s="2">
        <f>0.13*dataset!J58+0.4*dataset!$L58+0.37*dataset!$M58+0.1*dataset!$N58</f>
        <v>2.4811259116531766E-2</v>
      </c>
      <c r="K58" s="2">
        <f>0.48*dataset!K58+0.32*dataset!$L58+0.1*dataset!$M58+0.1*dataset!$N58</f>
        <v>2.1007285116531764E-2</v>
      </c>
      <c r="L58" s="2">
        <f>0.4*dataset!$L58+0.5*dataset!$M58+0.1*dataset!$N58</f>
        <v>2.4572813116531769E-2</v>
      </c>
      <c r="N58" s="1">
        <v>36130</v>
      </c>
      <c r="O58" s="2">
        <f>0.5*dataset_unsmoothed!B57+0.12*dataset_unsmoothed!$L57+0.28*dataset_unsmoothed!$M57+0.1*dataset_unsmoothed!$N57</f>
        <v>4.385506092376068E-2</v>
      </c>
      <c r="P58" s="2">
        <f>0.11*dataset_unsmoothed!C57+0.32*dataset_unsmoothed!$L57+0.47*dataset_unsmoothed!$M57+0.1*dataset_unsmoothed!$N57</f>
        <v>1.2524964449865101E-2</v>
      </c>
      <c r="Q58" s="2">
        <f>0.5*dataset_unsmoothed!D57+0.3*dataset_unsmoothed!$L57+0.1*dataset_unsmoothed!$M57+0.1*dataset_unsmoothed!$N57</f>
        <v>2.5442483116531765E-2</v>
      </c>
      <c r="R58" s="2">
        <f>0.1*dataset_unsmoothed!E57+0.32*dataset_unsmoothed!$L57+0.48*dataset_unsmoothed!$M57+0.1*dataset_unsmoothed!$N57</f>
        <v>2.3348289116531765E-2</v>
      </c>
      <c r="S58" s="2">
        <f>0.28*dataset_unsmoothed!F57+0.31*dataset_unsmoothed!$L57+0.31*dataset_unsmoothed!$M57+0.1*dataset_unsmoothed!$N57</f>
        <v>1.383446682241412E-2</v>
      </c>
      <c r="T58" s="2">
        <f>0.1*dataset_unsmoothed!G57+0.4*dataset_unsmoothed!$L57+0.4*dataset_unsmoothed!$M57+0.1*dataset_unsmoothed!$N57</f>
        <v>2.4266233116531769E-2</v>
      </c>
      <c r="U58" s="2">
        <f>0.5*dataset_unsmoothed!H57+0.21*dataset_unsmoothed!$L57+0.19*dataset_unsmoothed!$M57+0.1*dataset_unsmoothed!$N57</f>
        <v>1.7269584848926135E-2</v>
      </c>
      <c r="V58" s="2">
        <f>0.5*dataset_unsmoothed!I57+0.21*dataset_unsmoothed!$L57+0.19*dataset_unsmoothed!$M57+0.1*dataset_unsmoothed!$N57</f>
        <v>1.4148546116531767E-2</v>
      </c>
      <c r="W58" s="2">
        <f>0.13*dataset_unsmoothed!J57+0.4*dataset_unsmoothed!$L57+0.17*dataset_unsmoothed!$M57+0.1*dataset_unsmoothed!$N57</f>
        <v>2.1730414906005448E-2</v>
      </c>
      <c r="X58" s="2">
        <f>0.48*dataset_unsmoothed!K57+0.32*dataset_unsmoothed!$L57+0.1*dataset_unsmoothed!$M57+0.1*dataset_unsmoothed!$N57</f>
        <v>1.9831285116531767E-2</v>
      </c>
    </row>
    <row r="59" spans="1:24" x14ac:dyDescent="0.35">
      <c r="A59" s="1">
        <v>36161</v>
      </c>
      <c r="B59" s="2">
        <f>0.5*dataset!B59+0.12*dataset!$L59+0.28*dataset!$M59+0.1*dataset!$N59</f>
        <v>2.6631652478398112E-2</v>
      </c>
      <c r="C59" s="2">
        <f>0.11*dataset!C59+0.32*dataset!$L59+0.47*dataset!$M59+0.1*dataset!$N59</f>
        <v>1.9065114783981152E-3</v>
      </c>
      <c r="D59" s="2">
        <f>0.5*dataset!D59+0.3*dataset!$L59+0.1*dataset!$M59+0.1*dataset!$N59</f>
        <v>-8.2280575216018836E-3</v>
      </c>
      <c r="E59" s="2">
        <f>0.1*dataset!E59+0.32*dataset!$L59+0.48*dataset!$M59+0.1*dataset!$N59</f>
        <v>1.9389924783981148E-3</v>
      </c>
      <c r="F59" s="2">
        <f>0.28*dataset!F59+0.31*dataset!$L59+0.31*dataset!$M59+0.1*dataset!$N59</f>
        <v>1.1902429478398117E-2</v>
      </c>
      <c r="G59" s="2">
        <f>0.1*dataset!G59+0.4*dataset!$L59+0.4*dataset!$M59+0.1*dataset!$N59</f>
        <v>7.7202324783981159E-3</v>
      </c>
      <c r="H59" s="2">
        <f>0.5*dataset!H59+0.21*dataset!$L59+0.19*dataset!$M59+0.1*dataset!$N59</f>
        <v>1.3376797478398114E-2</v>
      </c>
      <c r="I59" s="2">
        <f>0.5*dataset!I59+0.21*dataset!$L59+0.19*dataset!$M59+0.1*dataset!$N59</f>
        <v>1.5076797478398116E-2</v>
      </c>
      <c r="J59" s="2">
        <f>0.13*dataset!J59+0.4*dataset!$L59+0.37*dataset!$M59+0.1*dataset!$N59</f>
        <v>9.6187894783981154E-3</v>
      </c>
      <c r="K59" s="2">
        <f>0.48*dataset!K59+0.32*dataset!$L59+0.1*dataset!$M59+0.1*dataset!$N59</f>
        <v>1.4404714478398115E-2</v>
      </c>
      <c r="L59" s="2">
        <f>0.4*dataset!$L59+0.5*dataset!$M59+0.1*dataset!$N59</f>
        <v>6.6350424783981161E-3</v>
      </c>
      <c r="N59" s="1">
        <v>36161</v>
      </c>
      <c r="O59" s="2">
        <f>0.5*dataset_unsmoothed!B58+0.12*dataset_unsmoothed!$L58+0.28*dataset_unsmoothed!$M58+0.1*dataset_unsmoothed!$N58</f>
        <v>2.5003339225386067E-2</v>
      </c>
      <c r="P59" s="2">
        <f>0.11*dataset_unsmoothed!C58+0.32*dataset_unsmoothed!$L58+0.47*dataset_unsmoothed!$M58+0.1*dataset_unsmoothed!$N58</f>
        <v>2.3000670339536709E-3</v>
      </c>
      <c r="Q59" s="2">
        <f>0.5*dataset_unsmoothed!D58+0.3*dataset_unsmoothed!$L58+0.1*dataset_unsmoothed!$M58+0.1*dataset_unsmoothed!$N58</f>
        <v>-8.2280575216018836E-3</v>
      </c>
      <c r="R59" s="2">
        <f>0.1*dataset_unsmoothed!E58+0.32*dataset_unsmoothed!$L58+0.48*dataset_unsmoothed!$M58+0.1*dataset_unsmoothed!$N58</f>
        <v>1.9389924783981148E-3</v>
      </c>
      <c r="S59" s="2">
        <f>0.28*dataset_unsmoothed!F58+0.31*dataset_unsmoothed!$L58+0.31*dataset_unsmoothed!$M58+0.1*dataset_unsmoothed!$N58</f>
        <v>1.7067605948986351E-2</v>
      </c>
      <c r="T59" s="2">
        <f>0.1*dataset_unsmoothed!G58+0.4*dataset_unsmoothed!$L58+0.4*dataset_unsmoothed!$M58+0.1*dataset_unsmoothed!$N58</f>
        <v>7.7202324783981159E-3</v>
      </c>
      <c r="U59" s="2">
        <f>0.5*dataset_unsmoothed!H58+0.21*dataset_unsmoothed!$L58+0.19*dataset_unsmoothed!$M58+0.1*dataset_unsmoothed!$N58</f>
        <v>1.374440311220093E-2</v>
      </c>
      <c r="V59" s="2">
        <f>0.5*dataset_unsmoothed!I58+0.21*dataset_unsmoothed!$L58+0.19*dataset_unsmoothed!$M58+0.1*dataset_unsmoothed!$N58</f>
        <v>1.696117247839812E-2</v>
      </c>
      <c r="W59" s="2">
        <f>0.13*dataset_unsmoothed!J58+0.4*dataset_unsmoothed!$L58+0.17*dataset_unsmoothed!$M58+0.1*dataset_unsmoothed!$N58</f>
        <v>1.0420801057345485E-2</v>
      </c>
      <c r="X59" s="2">
        <f>0.48*dataset_unsmoothed!K58+0.32*dataset_unsmoothed!$L58+0.1*dataset_unsmoothed!$M58+0.1*dataset_unsmoothed!$N58</f>
        <v>1.498338114506478E-2</v>
      </c>
    </row>
    <row r="60" spans="1:24" x14ac:dyDescent="0.35">
      <c r="A60" s="1">
        <v>36192</v>
      </c>
      <c r="B60" s="2">
        <f>0.5*dataset!B60+0.12*dataset!$L60+0.28*dataset!$M60+0.1*dataset!$N60</f>
        <v>-3.1757646144355986E-2</v>
      </c>
      <c r="C60" s="2">
        <f>0.11*dataset!C60+0.32*dataset!$L60+0.47*dataset!$M60+0.1*dataset!$N60</f>
        <v>-2.5447103144355984E-2</v>
      </c>
      <c r="D60" s="2">
        <f>0.5*dataset!D60+0.3*dataset!$L60+0.1*dataset!$M60+0.1*dataset!$N60</f>
        <v>-2.3229718144355989E-2</v>
      </c>
      <c r="E60" s="2">
        <f>0.1*dataset!E60+0.32*dataset!$L60+0.48*dataset!$M60+0.1*dataset!$N60</f>
        <v>-2.7571446144355985E-2</v>
      </c>
      <c r="F60" s="2">
        <f>0.28*dataset!F60+0.31*dataset!$L60+0.31*dataset!$M60+0.1*dataset!$N60</f>
        <v>-1.8309268144355989E-2</v>
      </c>
      <c r="G60" s="2">
        <f>0.1*dataset!G60+0.4*dataset!$L60+0.4*dataset!$M60+0.1*dataset!$N60</f>
        <v>-2.605347814435599E-2</v>
      </c>
      <c r="H60" s="2">
        <f>0.5*dataset!H60+0.21*dataset!$L60+0.19*dataset!$M60+0.1*dataset!$N60</f>
        <v>-1.5893682144355985E-2</v>
      </c>
      <c r="I60" s="2">
        <f>0.5*dataset!I60+0.21*dataset!$L60+0.19*dataset!$M60+0.1*dataset!$N60</f>
        <v>-1.5293682144355987E-2</v>
      </c>
      <c r="J60" s="2">
        <f>0.13*dataset!J60+0.4*dataset!$L60+0.37*dataset!$M60+0.1*dataset!$N60</f>
        <v>-2.3795449144355989E-2</v>
      </c>
      <c r="K60" s="2">
        <f>0.48*dataset!K60+0.32*dataset!$L60+0.1*dataset!$M60+0.1*dataset!$N60</f>
        <v>-9.6844121443559888E-3</v>
      </c>
      <c r="L60" s="2">
        <f>0.4*dataset!$L60+0.5*dataset!$M60+0.1*dataset!$N60</f>
        <v>-2.9636908144355989E-2</v>
      </c>
      <c r="N60" s="1">
        <v>36192</v>
      </c>
      <c r="O60" s="2">
        <f>0.5*dataset_unsmoothed!B59+0.12*dataset_unsmoothed!$L59+0.28*dataset_unsmoothed!$M59+0.1*dataset_unsmoothed!$N59</f>
        <v>-4.0063067831102979E-2</v>
      </c>
      <c r="P60" s="2">
        <f>0.11*dataset_unsmoothed!C59+0.32*dataset_unsmoothed!$L59+0.47*dataset_unsmoothed!$M59+0.1*dataset_unsmoothed!$N59</f>
        <v>-2.3697492033244873E-2</v>
      </c>
      <c r="Q60" s="2">
        <f>0.5*dataset_unsmoothed!D59+0.3*dataset_unsmoothed!$L59+0.1*dataset_unsmoothed!$M59+0.1*dataset_unsmoothed!$N59</f>
        <v>-2.3229718144355989E-2</v>
      </c>
      <c r="R60" s="2">
        <f>0.1*dataset_unsmoothed!E59+0.32*dataset_unsmoothed!$L59+0.48*dataset_unsmoothed!$M59+0.1*dataset_unsmoothed!$N59</f>
        <v>-2.7571446144355985E-2</v>
      </c>
      <c r="S60" s="2">
        <f>0.28*dataset_unsmoothed!F59+0.31*dataset_unsmoothed!$L59+0.31*dataset_unsmoothed!$M59+0.1*dataset_unsmoothed!$N59</f>
        <v>-2.1133974026708927E-2</v>
      </c>
      <c r="T60" s="2">
        <f>0.1*dataset_unsmoothed!G59+0.4*dataset_unsmoothed!$L59+0.4*dataset_unsmoothed!$M59+0.1*dataset_unsmoothed!$N59</f>
        <v>-2.605347814435599E-2</v>
      </c>
      <c r="U60" s="2">
        <f>0.5*dataset_unsmoothed!H59+0.21*dataset_unsmoothed!$L59+0.19*dataset_unsmoothed!$M59+0.1*dataset_unsmoothed!$N59</f>
        <v>-1.9835231440130635E-2</v>
      </c>
      <c r="V60" s="2">
        <f>0.5*dataset_unsmoothed!I59+0.21*dataset_unsmoothed!$L59+0.19*dataset_unsmoothed!$M59+0.1*dataset_unsmoothed!$N59</f>
        <v>-2.1340557144355989E-2</v>
      </c>
      <c r="W60" s="2">
        <f>0.13*dataset_unsmoothed!J59+0.4*dataset_unsmoothed!$L59+0.17*dataset_unsmoothed!$M59+0.1*dataset_unsmoothed!$N59</f>
        <v>-1.7874589144355989E-2</v>
      </c>
      <c r="X60" s="2">
        <f>0.48*dataset_unsmoothed!K59+0.32*dataset_unsmoothed!$L59+0.1*dataset_unsmoothed!$M59+0.1*dataset_unsmoothed!$N59</f>
        <v>-1.0375078811022655E-2</v>
      </c>
    </row>
    <row r="61" spans="1:24" x14ac:dyDescent="0.35">
      <c r="A61" s="1">
        <v>36220</v>
      </c>
      <c r="B61" s="2">
        <f>0.5*dataset!B61+0.12*dataset!$L61+0.28*dataset!$M61+0.1*dataset!$N61</f>
        <v>4.0179097470834355E-2</v>
      </c>
      <c r="C61" s="2">
        <f>0.11*dataset!C61+0.32*dataset!$L61+0.47*dataset!$M61+0.1*dataset!$N61</f>
        <v>3.8800993470834363E-2</v>
      </c>
      <c r="D61" s="2">
        <f>0.5*dataset!D61+0.3*dataset!$L61+0.1*dataset!$M61+0.1*dataset!$N61</f>
        <v>1.9235431470834358E-2</v>
      </c>
      <c r="E61" s="2">
        <f>0.1*dataset!E61+0.32*dataset!$L61+0.48*dataset!$M61+0.1*dataset!$N61</f>
        <v>2.9571317470834361E-2</v>
      </c>
      <c r="F61" s="2">
        <f>0.28*dataset!F61+0.31*dataset!$L61+0.31*dataset!$M61+0.1*dataset!$N61</f>
        <v>3.2877022470834363E-2</v>
      </c>
      <c r="G61" s="2">
        <f>0.1*dataset!G61+0.4*dataset!$L61+0.4*dataset!$M61+0.1*dataset!$N61</f>
        <v>3.5483021470834361E-2</v>
      </c>
      <c r="H61" s="2">
        <f>0.5*dataset!H61+0.21*dataset!$L61+0.19*dataset!$M61+0.1*dataset!$N61</f>
        <v>3.7257264470834356E-2</v>
      </c>
      <c r="I61" s="2">
        <f>0.5*dataset!I61+0.21*dataset!$L61+0.19*dataset!$M61+0.1*dataset!$N61</f>
        <v>3.9757264470834358E-2</v>
      </c>
      <c r="J61" s="2">
        <f>0.13*dataset!J61+0.4*dataset!$L61+0.37*dataset!$M61+0.1*dataset!$N61</f>
        <v>3.5835049470834365E-2</v>
      </c>
      <c r="K61" s="2">
        <f>0.48*dataset!K61+0.32*dataset!$L61+0.1*dataset!$M61+0.1*dataset!$N61</f>
        <v>3.1191005470834358E-2</v>
      </c>
      <c r="L61" s="2">
        <f>0.4*dataset!$L61+0.5*dataset!$M61+0.1*dataset!$N61</f>
        <v>3.4266261470834364E-2</v>
      </c>
      <c r="N61" s="1">
        <v>36220</v>
      </c>
      <c r="O61" s="2">
        <f>0.5*dataset_unsmoothed!B60+0.12*dataset_unsmoothed!$L60+0.28*dataset_unsmoothed!$M60+0.1*dataset_unsmoothed!$N60</f>
        <v>4.7245362531075329E-2</v>
      </c>
      <c r="P61" s="2">
        <f>0.11*dataset_unsmoothed!C60+0.32*dataset_unsmoothed!$L60+0.47*dataset_unsmoothed!$M60+0.1*dataset_unsmoothed!$N60</f>
        <v>4.1478882359723246E-2</v>
      </c>
      <c r="Q61" s="2">
        <f>0.5*dataset_unsmoothed!D60+0.3*dataset_unsmoothed!$L60+0.1*dataset_unsmoothed!$M60+0.1*dataset_unsmoothed!$N60</f>
        <v>1.9235431470834358E-2</v>
      </c>
      <c r="R61" s="2">
        <f>0.1*dataset_unsmoothed!E60+0.32*dataset_unsmoothed!$L60+0.48*dataset_unsmoothed!$M60+0.1*dataset_unsmoothed!$N60</f>
        <v>2.9571317470834361E-2</v>
      </c>
      <c r="S61" s="2">
        <f>0.28*dataset_unsmoothed!F60+0.31*dataset_unsmoothed!$L60+0.31*dataset_unsmoothed!$M60+0.1*dataset_unsmoothed!$N60</f>
        <v>3.2392787176716717E-2</v>
      </c>
      <c r="T61" s="2">
        <f>0.1*dataset_unsmoothed!G60+0.4*dataset_unsmoothed!$L60+0.4*dataset_unsmoothed!$M60+0.1*dataset_unsmoothed!$N60</f>
        <v>3.5483021470834361E-2</v>
      </c>
      <c r="U61" s="2">
        <f>0.5*dataset_unsmoothed!H60+0.21*dataset_unsmoothed!$L60+0.19*dataset_unsmoothed!$M60+0.1*dataset_unsmoothed!$N60</f>
        <v>4.2240363062383657E-2</v>
      </c>
      <c r="V61" s="2">
        <f>0.5*dataset_unsmoothed!I60+0.21*dataset_unsmoothed!$L60+0.19*dataset_unsmoothed!$M60+0.1*dataset_unsmoothed!$N60</f>
        <v>4.7688514470834359E-2</v>
      </c>
      <c r="W61" s="2">
        <f>0.13*dataset_unsmoothed!J60+0.4*dataset_unsmoothed!$L60+0.17*dataset_unsmoothed!$M60+0.1*dataset_unsmoothed!$N60</f>
        <v>3.5556253681360679E-2</v>
      </c>
      <c r="X61" s="2">
        <f>0.48*dataset_unsmoothed!K60+0.32*dataset_unsmoothed!$L60+0.1*dataset_unsmoothed!$M60+0.1*dataset_unsmoothed!$N60</f>
        <v>2.9249672137501029E-2</v>
      </c>
    </row>
    <row r="62" spans="1:24" x14ac:dyDescent="0.35">
      <c r="A62" s="1">
        <v>36251</v>
      </c>
      <c r="B62" s="2">
        <f>0.5*dataset!B62+0.12*dataset!$L62+0.28*dataset!$M62+0.1*dataset!$N62</f>
        <v>2.5401407063947591E-2</v>
      </c>
      <c r="C62" s="2">
        <f>0.11*dataset!C62+0.32*dataset!$L62+0.47*dataset!$M62+0.1*dataset!$N62</f>
        <v>2.4539422063947592E-2</v>
      </c>
      <c r="D62" s="2">
        <f>0.5*dataset!D62+0.3*dataset!$L62+0.1*dataset!$M62+0.1*dataset!$N62</f>
        <v>2.5859855063947591E-2</v>
      </c>
      <c r="E62" s="2">
        <f>0.1*dataset!E62+0.32*dataset!$L62+0.48*dataset!$M62+0.1*dataset!$N62</f>
        <v>2.0060327063947593E-2</v>
      </c>
      <c r="F62" s="2">
        <f>0.28*dataset!F62+0.31*dataset!$L62+0.31*dataset!$M62+0.1*dataset!$N62</f>
        <v>2.3121901063947594E-2</v>
      </c>
      <c r="G62" s="2">
        <f>0.1*dataset!G62+0.4*dataset!$L62+0.4*dataset!$M62+0.1*dataset!$N62</f>
        <v>2.2947415063947593E-2</v>
      </c>
      <c r="H62" s="2">
        <f>0.5*dataset!H62+0.21*dataset!$L62+0.19*dataset!$M62+0.1*dataset!$N62</f>
        <v>2.8280631063947591E-2</v>
      </c>
      <c r="I62" s="2">
        <f>0.5*dataset!I62+0.21*dataset!$L62+0.19*dataset!$M62+0.1*dataset!$N62</f>
        <v>2.8630631063947594E-2</v>
      </c>
      <c r="J62" s="2">
        <f>0.13*dataset!J62+0.4*dataset!$L62+0.37*dataset!$M62+0.1*dataset!$N62</f>
        <v>2.3076700063947589E-2</v>
      </c>
      <c r="K62" s="2">
        <f>0.48*dataset!K62+0.32*dataset!$L62+0.1*dataset!$M62+0.1*dataset!$N62</f>
        <v>1.9165937063947591E-2</v>
      </c>
      <c r="L62" s="2">
        <f>0.4*dataset!$L62+0.5*dataset!$M62+0.1*dataset!$N62</f>
        <v>2.0826465063947589E-2</v>
      </c>
      <c r="N62" s="1">
        <v>36251</v>
      </c>
      <c r="O62" s="2">
        <f>0.5*dataset_unsmoothed!B61+0.12*dataset_unsmoothed!$L61+0.28*dataset_unsmoothed!$M61+0.1*dataset_unsmoothed!$N61</f>
        <v>2.4920081762742772E-2</v>
      </c>
      <c r="P62" s="2">
        <f>0.11*dataset_unsmoothed!C61+0.32*dataset_unsmoothed!$L61+0.47*dataset_unsmoothed!$M61+0.1*dataset_unsmoothed!$N61</f>
        <v>2.4137310952836482E-2</v>
      </c>
      <c r="Q62" s="2">
        <f>0.5*dataset_unsmoothed!D61+0.3*dataset_unsmoothed!$L61+0.1*dataset_unsmoothed!$M61+0.1*dataset_unsmoothed!$N61</f>
        <v>2.5859855063947591E-2</v>
      </c>
      <c r="R62" s="2">
        <f>0.1*dataset_unsmoothed!E61+0.32*dataset_unsmoothed!$L61+0.48*dataset_unsmoothed!$M61+0.1*dataset_unsmoothed!$N61</f>
        <v>2.0060327063947593E-2</v>
      </c>
      <c r="S62" s="2">
        <f>0.28*dataset_unsmoothed!F61+0.31*dataset_unsmoothed!$L61+0.31*dataset_unsmoothed!$M61+0.1*dataset_unsmoothed!$N61</f>
        <v>2.6081116750222108E-2</v>
      </c>
      <c r="T62" s="2">
        <f>0.1*dataset_unsmoothed!G61+0.4*dataset_unsmoothed!$L61+0.4*dataset_unsmoothed!$M61+0.1*dataset_unsmoothed!$N61</f>
        <v>2.2947415063947593E-2</v>
      </c>
      <c r="U62" s="2">
        <f>0.5*dataset_unsmoothed!H61+0.21*dataset_unsmoothed!$L61+0.19*dataset_unsmoothed!$M61+0.1*dataset_unsmoothed!$N61</f>
        <v>2.966936345831379E-2</v>
      </c>
      <c r="V62" s="2">
        <f>0.5*dataset_unsmoothed!I61+0.21*dataset_unsmoothed!$L61+0.19*dataset_unsmoothed!$M61+0.1*dataset_unsmoothed!$N61</f>
        <v>2.9333756063947596E-2</v>
      </c>
      <c r="W62" s="2">
        <f>0.13*dataset_unsmoothed!J61+0.4*dataset_unsmoothed!$L61+0.17*dataset_unsmoothed!$M61+0.1*dataset_unsmoothed!$N61</f>
        <v>2.3298442169210749E-2</v>
      </c>
      <c r="X62" s="2">
        <f>0.48*dataset_unsmoothed!K61+0.32*dataset_unsmoothed!$L61+0.1*dataset_unsmoothed!$M61+0.1*dataset_unsmoothed!$N61</f>
        <v>1.9296603730614259E-2</v>
      </c>
    </row>
    <row r="63" spans="1:24" x14ac:dyDescent="0.35">
      <c r="A63" s="1">
        <v>36281</v>
      </c>
      <c r="B63" s="2">
        <f>0.5*dataset!B63+0.12*dataset!$L63+0.28*dataset!$M63+0.1*dataset!$N63</f>
        <v>-1.8028504919120725E-2</v>
      </c>
      <c r="C63" s="2">
        <f>0.11*dataset!C63+0.32*dataset!$L63+0.47*dataset!$M63+0.1*dataset!$N63</f>
        <v>-2.5115024919120724E-2</v>
      </c>
      <c r="D63" s="2">
        <f>0.5*dataset!D63+0.3*dataset!$L63+0.1*dataset!$M63+0.1*dataset!$N63</f>
        <v>-1.7918112919120724E-2</v>
      </c>
      <c r="E63" s="2">
        <f>0.1*dataset!E63+0.32*dataset!$L63+0.48*dataset!$M63+0.1*dataset!$N63</f>
        <v>-2.6837624919120725E-2</v>
      </c>
      <c r="F63" s="2">
        <f>0.28*dataset!F63+0.31*dataset!$L63+0.31*dataset!$M63+0.1*dataset!$N63</f>
        <v>-1.5787068919120722E-2</v>
      </c>
      <c r="G63" s="2">
        <f>0.1*dataset!G63+0.4*dataset!$L63+0.4*dataset!$M63+0.1*dataset!$N63</f>
        <v>-2.4129672919120725E-2</v>
      </c>
      <c r="H63" s="2">
        <f>0.5*dataset!H63+0.21*dataset!$L63+0.19*dataset!$M63+0.1*dataset!$N63</f>
        <v>-4.9483089191207242E-3</v>
      </c>
      <c r="I63" s="2">
        <f>0.5*dataset!I63+0.21*dataset!$L63+0.19*dataset!$M63+0.1*dataset!$N63</f>
        <v>-3.6483089191207238E-3</v>
      </c>
      <c r="J63" s="2">
        <f>0.13*dataset!J63+0.4*dataset!$L63+0.37*dataset!$M63+0.1*dataset!$N63</f>
        <v>-2.3988872919120725E-2</v>
      </c>
      <c r="K63" s="2">
        <f>0.48*dataset!K63+0.32*dataset!$L63+0.1*dataset!$M63+0.1*dataset!$N63</f>
        <v>-1.6550824919120726E-2</v>
      </c>
      <c r="L63" s="2">
        <f>0.4*dataset!$L63+0.5*dataset!$M63+0.1*dataset!$N63</f>
        <v>-2.7025672919120725E-2</v>
      </c>
      <c r="N63" s="1">
        <v>36281</v>
      </c>
      <c r="O63" s="2">
        <f>0.5*dataset_unsmoothed!B62+0.12*dataset_unsmoothed!$L62+0.28*dataset_unsmoothed!$M62+0.1*dataset_unsmoothed!$N62</f>
        <v>-2.2237541063699039E-2</v>
      </c>
      <c r="P63" s="2">
        <f>0.11*dataset_unsmoothed!C62+0.32*dataset_unsmoothed!$L62+0.47*dataset_unsmoothed!$M62+0.1*dataset_unsmoothed!$N62</f>
        <v>-2.8417469363565168E-2</v>
      </c>
      <c r="Q63" s="2">
        <f>0.5*dataset_unsmoothed!D62+0.3*dataset_unsmoothed!$L62+0.1*dataset_unsmoothed!$M62+0.1*dataset_unsmoothed!$N62</f>
        <v>-1.7918112919120724E-2</v>
      </c>
      <c r="R63" s="2">
        <f>0.1*dataset_unsmoothed!E62+0.32*dataset_unsmoothed!$L62+0.48*dataset_unsmoothed!$M62+0.1*dataset_unsmoothed!$N62</f>
        <v>-2.6837624919120725E-2</v>
      </c>
      <c r="S63" s="2">
        <f>0.28*dataset_unsmoothed!F62+0.31*dataset_unsmoothed!$L62+0.31*dataset_unsmoothed!$M62+0.1*dataset_unsmoothed!$N62</f>
        <v>-1.6459617938728566E-2</v>
      </c>
      <c r="T63" s="2">
        <f>0.1*dataset_unsmoothed!G62+0.4*dataset_unsmoothed!$L62+0.4*dataset_unsmoothed!$M62+0.1*dataset_unsmoothed!$N62</f>
        <v>-2.4129672919120725E-2</v>
      </c>
      <c r="U63" s="2">
        <f>0.5*dataset_unsmoothed!H62+0.21*dataset_unsmoothed!$L62+0.19*dataset_unsmoothed!$M62+0.1*dataset_unsmoothed!$N62</f>
        <v>-6.7863370881348084E-3</v>
      </c>
      <c r="V63" s="2">
        <f>0.5*dataset_unsmoothed!I62+0.21*dataset_unsmoothed!$L62+0.19*dataset_unsmoothed!$M62+0.1*dataset_unsmoothed!$N62</f>
        <v>-5.6451839191207238E-3</v>
      </c>
      <c r="W63" s="2">
        <f>0.13*dataset_unsmoothed!J62+0.4*dataset_unsmoothed!$L62+0.17*dataset_unsmoothed!$M62+0.1*dataset_unsmoothed!$N62</f>
        <v>-2.1128188708594408E-2</v>
      </c>
      <c r="X63" s="2">
        <f>0.48*dataset_unsmoothed!K62+0.32*dataset_unsmoothed!$L62+0.1*dataset_unsmoothed!$M62+0.1*dataset_unsmoothed!$N62</f>
        <v>-1.6382824919120728E-2</v>
      </c>
    </row>
    <row r="64" spans="1:24" x14ac:dyDescent="0.35">
      <c r="A64" s="1">
        <v>36312</v>
      </c>
      <c r="B64" s="2">
        <f>0.5*dataset!B64+0.12*dataset!$L64+0.28*dataset!$M64+0.1*dataset!$N64</f>
        <v>3.1398782483697527E-2</v>
      </c>
      <c r="C64" s="2">
        <f>0.11*dataset!C64+0.32*dataset!$L64+0.47*dataset!$M64+0.1*dataset!$N64</f>
        <v>2.074169748369753E-2</v>
      </c>
      <c r="D64" s="2">
        <f>0.5*dataset!D64+0.3*dataset!$L64+0.1*dataset!$M64+0.1*dataset!$N64</f>
        <v>3.4819326483697524E-2</v>
      </c>
      <c r="E64" s="2">
        <f>0.1*dataset!E64+0.32*dataset!$L64+0.48*dataset!$M64+0.1*dataset!$N64</f>
        <v>1.7966742483697531E-2</v>
      </c>
      <c r="F64" s="2">
        <f>0.28*dataset!F64+0.31*dataset!$L64+0.31*dataset!$M64+0.1*dataset!$N64</f>
        <v>1.9441124483697531E-2</v>
      </c>
      <c r="G64" s="2">
        <f>0.1*dataset!G64+0.4*dataset!$L64+0.4*dataset!$M64+0.1*dataset!$N64</f>
        <v>2.2269206483697533E-2</v>
      </c>
      <c r="H64" s="2">
        <f>0.5*dataset!H64+0.21*dataset!$L64+0.19*dataset!$M64+0.1*dataset!$N64</f>
        <v>2.8584054483697528E-2</v>
      </c>
      <c r="I64" s="2">
        <f>0.5*dataset!I64+0.21*dataset!$L64+0.19*dataset!$M64+0.1*dataset!$N64</f>
        <v>2.6384054483697527E-2</v>
      </c>
      <c r="J64" s="2">
        <f>0.13*dataset!J64+0.4*dataset!$L64+0.37*dataset!$M64+0.1*dataset!$N64</f>
        <v>2.1759071483697531E-2</v>
      </c>
      <c r="K64" s="2">
        <f>0.48*dataset!K64+0.32*dataset!$L64+0.1*dataset!$M64+0.1*dataset!$N64</f>
        <v>1.087503248369753E-2</v>
      </c>
      <c r="L64" s="2">
        <f>0.4*dataset!$L64+0.5*dataset!$M64+0.1*dataset!$N64</f>
        <v>1.8899656483697531E-2</v>
      </c>
      <c r="N64" s="1">
        <v>36312</v>
      </c>
      <c r="O64" s="2">
        <f>0.5*dataset_unsmoothed!B63+0.12*dataset_unsmoothed!$L63+0.28*dataset_unsmoothed!$M63+0.1*dataset_unsmoothed!$N63</f>
        <v>3.7000589712613191E-2</v>
      </c>
      <c r="P64" s="2">
        <f>0.11*dataset_unsmoothed!C63+0.32*dataset_unsmoothed!$L63+0.47*dataset_unsmoothed!$M63+0.1*dataset_unsmoothed!$N63</f>
        <v>2.3363975261475312E-2</v>
      </c>
      <c r="Q64" s="2">
        <f>0.5*dataset_unsmoothed!D63+0.3*dataset_unsmoothed!$L63+0.1*dataset_unsmoothed!$M63+0.1*dataset_unsmoothed!$N63</f>
        <v>3.4819326483697524E-2</v>
      </c>
      <c r="R64" s="2">
        <f>0.1*dataset_unsmoothed!E63+0.32*dataset_unsmoothed!$L63+0.48*dataset_unsmoothed!$M63+0.1*dataset_unsmoothed!$N63</f>
        <v>1.7966742483697531E-2</v>
      </c>
      <c r="S64" s="2">
        <f>0.28*dataset_unsmoothed!F63+0.31*dataset_unsmoothed!$L63+0.31*dataset_unsmoothed!$M63+0.1*dataset_unsmoothed!$N63</f>
        <v>1.6535712718991648E-2</v>
      </c>
      <c r="T64" s="2">
        <f>0.1*dataset_unsmoothed!G63+0.4*dataset_unsmoothed!$L63+0.4*dataset_unsmoothed!$M63+0.1*dataset_unsmoothed!$N63</f>
        <v>2.2269206483697533E-2</v>
      </c>
      <c r="U64" s="2">
        <f>0.5*dataset_unsmoothed!H63+0.21*dataset_unsmoothed!$L63+0.19*dataset_unsmoothed!$M63+0.1*dataset_unsmoothed!$N63</f>
        <v>3.0136167159753868E-2</v>
      </c>
      <c r="V64" s="2">
        <f>0.5*dataset_unsmoothed!I63+0.21*dataset_unsmoothed!$L63+0.19*dataset_unsmoothed!$M63+0.1*dataset_unsmoothed!$N63</f>
        <v>2.6552804483697529E-2</v>
      </c>
      <c r="W64" s="2">
        <f>0.13*dataset_unsmoothed!J63+0.4*dataset_unsmoothed!$L63+0.17*dataset_unsmoothed!$M63+0.1*dataset_unsmoothed!$N63</f>
        <v>2.4649276746855426E-2</v>
      </c>
      <c r="X64" s="2">
        <f>0.48*dataset_unsmoothed!K63+0.32*dataset_unsmoothed!$L63+0.1*dataset_unsmoothed!$M63+0.1*dataset_unsmoothed!$N63</f>
        <v>6.3390324836975305E-3</v>
      </c>
    </row>
    <row r="65" spans="1:24" x14ac:dyDescent="0.35">
      <c r="A65" s="1">
        <v>36342</v>
      </c>
      <c r="B65" s="2">
        <f>0.5*dataset!B65+0.12*dataset!$L65+0.28*dataset!$M65+0.1*dataset!$N65</f>
        <v>1.503795736879285E-2</v>
      </c>
      <c r="C65" s="2">
        <f>0.11*dataset!C65+0.32*dataset!$L65+0.47*dataset!$M65+0.1*dataset!$N65</f>
        <v>7.7360893687928502E-3</v>
      </c>
      <c r="D65" s="2">
        <f>0.5*dataset!D65+0.3*dataset!$L65+0.1*dataset!$M65+0.1*dataset!$N65</f>
        <v>-5.7143746312071503E-3</v>
      </c>
      <c r="E65" s="2">
        <f>0.1*dataset!E65+0.32*dataset!$L65+0.48*dataset!$M65+0.1*dataset!$N65</f>
        <v>8.8747973687928489E-3</v>
      </c>
      <c r="F65" s="2">
        <f>0.28*dataset!F65+0.31*dataset!$L65+0.31*dataset!$M65+0.1*dataset!$N65</f>
        <v>1.007462736879285E-2</v>
      </c>
      <c r="G65" s="2">
        <f>0.1*dataset!G65+0.4*dataset!$L65+0.4*dataset!$M65+0.1*dataset!$N65</f>
        <v>9.6982053687928501E-3</v>
      </c>
      <c r="H65" s="2">
        <f>0.5*dataset!H65+0.21*dataset!$L65+0.19*dataset!$M65+0.1*dataset!$N65</f>
        <v>1.2186791368792849E-2</v>
      </c>
      <c r="I65" s="2">
        <f>0.5*dataset!I65+0.21*dataset!$L65+0.19*dataset!$M65+0.1*dataset!$N65</f>
        <v>1.5386791368792849E-2</v>
      </c>
      <c r="J65" s="2">
        <f>0.13*dataset!J65+0.4*dataset!$L65+0.37*dataset!$M65+0.1*dataset!$N65</f>
        <v>8.2140813687928502E-3</v>
      </c>
      <c r="K65" s="2">
        <f>0.48*dataset!K65+0.32*dataset!$L65+0.1*dataset!$M65+0.1*dataset!$N65</f>
        <v>8.6018933687928498E-3</v>
      </c>
      <c r="L65" s="2">
        <f>0.4*dataset!$L65+0.5*dataset!$M65+0.1*dataset!$N65</f>
        <v>9.5752853687928498E-3</v>
      </c>
      <c r="N65" s="1">
        <v>36342</v>
      </c>
      <c r="O65" s="2">
        <f>0.5*dataset_unsmoothed!B64+0.12*dataset_unsmoothed!$L64+0.28*dataset_unsmoothed!$M64+0.1*dataset_unsmoothed!$N64</f>
        <v>1.1853017609756704E-2</v>
      </c>
      <c r="P65" s="2">
        <f>0.11*dataset_unsmoothed!C64+0.32*dataset_unsmoothed!$L64+0.47*dataset_unsmoothed!$M64+0.1*dataset_unsmoothed!$N64</f>
        <v>4.9769227021261818E-3</v>
      </c>
      <c r="Q65" s="2">
        <f>0.5*dataset_unsmoothed!D64+0.3*dataset_unsmoothed!$L64+0.1*dataset_unsmoothed!$M64+0.1*dataset_unsmoothed!$N64</f>
        <v>-5.7143746312071503E-3</v>
      </c>
      <c r="R65" s="2">
        <f>0.1*dataset_unsmoothed!E64+0.32*dataset_unsmoothed!$L64+0.48*dataset_unsmoothed!$M64+0.1*dataset_unsmoothed!$N64</f>
        <v>8.8747973687928489E-3</v>
      </c>
      <c r="S65" s="2">
        <f>0.28*dataset_unsmoothed!F64+0.31*dataset_unsmoothed!$L64+0.31*dataset_unsmoothed!$M64+0.1*dataset_unsmoothed!$N64</f>
        <v>1.0827882270753634E-2</v>
      </c>
      <c r="T65" s="2">
        <f>0.1*dataset_unsmoothed!G64+0.4*dataset_unsmoothed!$L64+0.4*dataset_unsmoothed!$M64+0.1*dataset_unsmoothed!$N64</f>
        <v>9.6982053687928501E-3</v>
      </c>
      <c r="U65" s="2">
        <f>0.5*dataset_unsmoothed!H64+0.21*dataset_unsmoothed!$L64+0.19*dataset_unsmoothed!$M64+0.1*dataset_unsmoothed!$N64</f>
        <v>8.8987631997787652E-3</v>
      </c>
      <c r="V65" s="2">
        <f>0.5*dataset_unsmoothed!I64+0.21*dataset_unsmoothed!$L64+0.19*dataset_unsmoothed!$M64+0.1*dataset_unsmoothed!$N64</f>
        <v>1.3896166368792848E-2</v>
      </c>
      <c r="W65" s="2">
        <f>0.13*dataset_unsmoothed!J64+0.4*dataset_unsmoothed!$L64+0.17*dataset_unsmoothed!$M64+0.1*dataset_unsmoothed!$N64</f>
        <v>5.1221318951086394E-3</v>
      </c>
      <c r="X65" s="2">
        <f>0.48*dataset_unsmoothed!K64+0.32*dataset_unsmoothed!$L64+0.1*dataset_unsmoothed!$M64+0.1*dataset_unsmoothed!$N64</f>
        <v>1.4313893368792848E-2</v>
      </c>
    </row>
    <row r="66" spans="1:24" x14ac:dyDescent="0.35">
      <c r="A66" s="1">
        <v>36373</v>
      </c>
      <c r="B66" s="2">
        <f>0.5*dataset!B66+0.12*dataset!$L66+0.28*dataset!$M66+0.1*dataset!$N66</f>
        <v>4.8642524405370256E-3</v>
      </c>
      <c r="C66" s="2">
        <f>0.11*dataset!C66+0.32*dataset!$L66+0.47*dataset!$M66+0.1*dataset!$N66</f>
        <v>2.7476494405370257E-3</v>
      </c>
      <c r="D66" s="2">
        <f>0.5*dataset!D66+0.3*dataset!$L66+0.1*dataset!$M66+0.1*dataset!$N66</f>
        <v>-7.9664115594629756E-3</v>
      </c>
      <c r="E66" s="2">
        <f>0.1*dataset!E66+0.32*dataset!$L66+0.48*dataset!$M66+0.1*dataset!$N66</f>
        <v>5.3378124405370261E-3</v>
      </c>
      <c r="F66" s="2">
        <f>0.28*dataset!F66+0.31*dataset!$L66+0.31*dataset!$M66+0.1*dataset!$N66</f>
        <v>6.5830264405370258E-3</v>
      </c>
      <c r="G66" s="2">
        <f>0.1*dataset!G66+0.4*dataset!$L66+0.4*dataset!$M66+0.1*dataset!$N66</f>
        <v>6.7986284405370254E-3</v>
      </c>
      <c r="H66" s="2">
        <f>0.5*dataset!H66+0.21*dataset!$L66+0.19*dataset!$M66+0.1*dataset!$N66</f>
        <v>6.7989204405370252E-3</v>
      </c>
      <c r="I66" s="2">
        <f>0.5*dataset!I66+0.21*dataset!$L66+0.19*dataset!$M66+0.1*dataset!$N66</f>
        <v>7.1989204405370254E-3</v>
      </c>
      <c r="J66" s="2">
        <f>0.13*dataset!J66+0.4*dataset!$L66+0.37*dataset!$M66+0.1*dataset!$N66</f>
        <v>5.203139440537026E-3</v>
      </c>
      <c r="K66" s="2">
        <f>0.48*dataset!K66+0.32*dataset!$L66+0.1*dataset!$M66+0.1*dataset!$N66</f>
        <v>1.1011618440537024E-2</v>
      </c>
      <c r="L66" s="2">
        <f>0.4*dataset!$L66+0.5*dataset!$M66+0.1*dataset!$N66</f>
        <v>5.5302584405370258E-3</v>
      </c>
      <c r="N66" s="1">
        <v>36373</v>
      </c>
      <c r="O66" s="2">
        <f>0.5*dataset_unsmoothed!B65+0.12*dataset_unsmoothed!$L65+0.28*dataset_unsmoothed!$M65+0.1*dataset_unsmoothed!$N65</f>
        <v>3.0106379827057003E-3</v>
      </c>
      <c r="P66" s="2">
        <f>0.11*dataset_unsmoothed!C65+0.32*dataset_unsmoothed!$L65+0.47*dataset_unsmoothed!$M65+0.1*dataset_unsmoothed!$N65</f>
        <v>2.2728161072036917E-3</v>
      </c>
      <c r="Q66" s="2">
        <f>0.5*dataset_unsmoothed!D65+0.3*dataset_unsmoothed!$L65+0.1*dataset_unsmoothed!$M65+0.1*dataset_unsmoothed!$N65</f>
        <v>-7.9664115594629756E-3</v>
      </c>
      <c r="R66" s="2">
        <f>0.1*dataset_unsmoothed!E65+0.32*dataset_unsmoothed!$L65+0.48*dataset_unsmoothed!$M65+0.1*dataset_unsmoothed!$N65</f>
        <v>5.3378124405370261E-3</v>
      </c>
      <c r="S66" s="2">
        <f>0.28*dataset_unsmoothed!F65+0.31*dataset_unsmoothed!$L65+0.31*dataset_unsmoothed!$M65+0.1*dataset_unsmoothed!$N65</f>
        <v>4.2694578130860446E-3</v>
      </c>
      <c r="T66" s="2">
        <f>0.1*dataset_unsmoothed!G65+0.4*dataset_unsmoothed!$L65+0.4*dataset_unsmoothed!$M65+0.1*dataset_unsmoothed!$N65</f>
        <v>6.7986284405370254E-3</v>
      </c>
      <c r="U66" s="2">
        <f>0.5*dataset_unsmoothed!H65+0.21*dataset_unsmoothed!$L65+0.19*dataset_unsmoothed!$M65+0.1*dataset_unsmoothed!$N65</f>
        <v>4.3277936799736459E-3</v>
      </c>
      <c r="V66" s="2">
        <f>0.5*dataset_unsmoothed!I65+0.21*dataset_unsmoothed!$L65+0.19*dataset_unsmoothed!$M65+0.1*dataset_unsmoothed!$N65</f>
        <v>2.2207954405370264E-3</v>
      </c>
      <c r="W66" s="2">
        <f>0.13*dataset_unsmoothed!J65+0.4*dataset_unsmoothed!$L65+0.17*dataset_unsmoothed!$M65+0.1*dataset_unsmoothed!$N65</f>
        <v>5.4583004931686042E-3</v>
      </c>
      <c r="X66" s="2">
        <f>0.48*dataset_unsmoothed!K65+0.32*dataset_unsmoothed!$L65+0.1*dataset_unsmoothed!$M65+0.1*dataset_unsmoothed!$N65</f>
        <v>1.0974285107203691E-2</v>
      </c>
    </row>
    <row r="67" spans="1:24" x14ac:dyDescent="0.35">
      <c r="A67" s="1">
        <v>36404</v>
      </c>
      <c r="B67" s="2">
        <f>0.5*dataset!B67+0.12*dataset!$L67+0.28*dataset!$M67+0.1*dataset!$N67</f>
        <v>1.0322892206687112E-2</v>
      </c>
      <c r="C67" s="2">
        <f>0.11*dataset!C67+0.32*dataset!$L67+0.47*dataset!$M67+0.1*dataset!$N67</f>
        <v>6.7915692066871109E-3</v>
      </c>
      <c r="D67" s="2">
        <f>0.5*dataset!D67+0.3*dataset!$L67+0.1*dataset!$M67+0.1*dataset!$N67</f>
        <v>-1.2734819793312887E-2</v>
      </c>
      <c r="E67" s="2">
        <f>0.1*dataset!E67+0.32*dataset!$L67+0.48*dataset!$M67+0.1*dataset!$N67</f>
        <v>9.4397322066871112E-3</v>
      </c>
      <c r="F67" s="2">
        <f>0.28*dataset!F67+0.31*dataset!$L67+0.31*dataset!$M67+0.1*dataset!$N67</f>
        <v>9.5357822066871115E-3</v>
      </c>
      <c r="G67" s="2">
        <f>0.1*dataset!G67+0.4*dataset!$L67+0.4*dataset!$M67+0.1*dataset!$N67</f>
        <v>6.0018602066871114E-3</v>
      </c>
      <c r="H67" s="2">
        <f>0.5*dataset!H67+0.21*dataset!$L67+0.19*dataset!$M67+0.1*dataset!$N67</f>
        <v>1.0444036206687112E-2</v>
      </c>
      <c r="I67" s="2">
        <f>0.5*dataset!I67+0.21*dataset!$L67+0.19*dataset!$M67+0.1*dataset!$N67</f>
        <v>1.3894036206687112E-2</v>
      </c>
      <c r="J67" s="2">
        <f>0.13*dataset!J67+0.4*dataset!$L67+0.37*dataset!$M67+0.1*dataset!$N67</f>
        <v>6.3743712066871121E-3</v>
      </c>
      <c r="K67" s="2">
        <f>0.48*dataset!K67+0.32*dataset!$L67+0.1*dataset!$M67+0.1*dataset!$N67</f>
        <v>3.1415382066871116E-3</v>
      </c>
      <c r="L67" s="2">
        <f>0.4*dataset!$L67+0.5*dataset!$M67+0.1*dataset!$N67</f>
        <v>7.0134902066871117E-3</v>
      </c>
      <c r="N67" s="1">
        <v>36404</v>
      </c>
      <c r="O67" s="2">
        <f>0.5*dataset_unsmoothed!B66+0.12*dataset_unsmoothed!$L66+0.28*dataset_unsmoothed!$M66+0.1*dataset_unsmoothed!$N66</f>
        <v>1.1213856062108798E-2</v>
      </c>
      <c r="P67" s="2">
        <f>0.11*dataset_unsmoothed!C66+0.32*dataset_unsmoothed!$L66+0.47*dataset_unsmoothed!$M66+0.1*dataset_unsmoothed!$N66</f>
        <v>7.6514025400204449E-3</v>
      </c>
      <c r="Q67" s="2">
        <f>0.5*dataset_unsmoothed!D66+0.3*dataset_unsmoothed!$L66+0.1*dataset_unsmoothed!$M66+0.1*dataset_unsmoothed!$N66</f>
        <v>-1.2734819793312887E-2</v>
      </c>
      <c r="R67" s="2">
        <f>0.1*dataset_unsmoothed!E66+0.32*dataset_unsmoothed!$L66+0.48*dataset_unsmoothed!$M66+0.1*dataset_unsmoothed!$N66</f>
        <v>9.4397322066871112E-3</v>
      </c>
      <c r="S67" s="2">
        <f>0.28*dataset_unsmoothed!F66+0.31*dataset_unsmoothed!$L66+0.31*dataset_unsmoothed!$M66+0.1*dataset_unsmoothed!$N66</f>
        <v>1.2656409657667504E-2</v>
      </c>
      <c r="T67" s="2">
        <f>0.1*dataset_unsmoothed!G66+0.4*dataset_unsmoothed!$L66+0.4*dataset_unsmoothed!$M66+0.1*dataset_unsmoothed!$N66</f>
        <v>6.0018602066871114E-3</v>
      </c>
      <c r="U67" s="2">
        <f>0.5*dataset_unsmoothed!H66+0.21*dataset_unsmoothed!$L66+0.19*dataset_unsmoothed!$M66+0.1*dataset_unsmoothed!$N66</f>
        <v>1.2343331981334998E-2</v>
      </c>
      <c r="V67" s="2">
        <f>0.5*dataset_unsmoothed!I66+0.21*dataset_unsmoothed!$L66+0.19*dataset_unsmoothed!$M66+0.1*dataset_unsmoothed!$N66</f>
        <v>1.8225286206687112E-2</v>
      </c>
      <c r="W67" s="2">
        <f>0.13*dataset_unsmoothed!J66+0.4*dataset_unsmoothed!$L66+0.17*dataset_unsmoothed!$M66+0.1*dataset_unsmoothed!$N66</f>
        <v>3.9897954172134278E-3</v>
      </c>
      <c r="X67" s="2">
        <f>0.48*dataset_unsmoothed!K66+0.32*dataset_unsmoothed!$L66+0.1*dataset_unsmoothed!$M66+0.1*dataset_unsmoothed!$N66</f>
        <v>1.3682048733537787E-3</v>
      </c>
    </row>
    <row r="68" spans="1:24" x14ac:dyDescent="0.35">
      <c r="A68" s="1">
        <v>36434</v>
      </c>
      <c r="B68" s="2">
        <f>0.5*dataset!B68+0.12*dataset!$L68+0.28*dataset!$M68+0.1*dataset!$N68</f>
        <v>2.2306977757627622E-2</v>
      </c>
      <c r="C68" s="2">
        <f>0.11*dataset!C68+0.32*dataset!$L68+0.47*dataset!$M68+0.1*dataset!$N68</f>
        <v>1.4223465757627628E-2</v>
      </c>
      <c r="D68" s="2">
        <f>0.5*dataset!D68+0.3*dataset!$L68+0.1*dataset!$M68+0.1*dataset!$N68</f>
        <v>2.1947217757627629E-2</v>
      </c>
      <c r="E68" s="2">
        <f>0.1*dataset!E68+0.32*dataset!$L68+0.48*dataset!$M68+0.1*dataset!$N68</f>
        <v>5.362257757627626E-3</v>
      </c>
      <c r="F68" s="2">
        <f>0.28*dataset!F68+0.31*dataset!$L68+0.31*dataset!$M68+0.1*dataset!$N68</f>
        <v>1.189432175762763E-2</v>
      </c>
      <c r="G68" s="2">
        <f>0.1*dataset!G68+0.4*dataset!$L68+0.4*dataset!$M68+0.1*dataset!$N68</f>
        <v>1.5175697757627633E-2</v>
      </c>
      <c r="H68" s="2">
        <f>0.5*dataset!H68+0.21*dataset!$L68+0.19*dataset!$M68+0.1*dataset!$N68</f>
        <v>6.8020977576276273E-3</v>
      </c>
      <c r="I68" s="2">
        <f>0.5*dataset!I68+0.21*dataset!$L68+0.19*dataset!$M68+0.1*dataset!$N68</f>
        <v>3.5520977576276279E-3</v>
      </c>
      <c r="J68" s="2">
        <f>0.13*dataset!J68+0.4*dataset!$L68+0.37*dataset!$M68+0.1*dataset!$N68</f>
        <v>1.5584321757627629E-2</v>
      </c>
      <c r="K68" s="2">
        <f>0.48*dataset!K68+0.32*dataset!$L68+0.1*dataset!$M68+0.1*dataset!$N68</f>
        <v>1.1192161757627626E-2</v>
      </c>
      <c r="L68" s="2">
        <f>0.4*dataset!$L68+0.5*dataset!$M68+0.1*dataset!$N68</f>
        <v>1.4203617757627629E-2</v>
      </c>
      <c r="N68" s="1">
        <v>36434</v>
      </c>
      <c r="O68" s="2">
        <f>0.5*dataset_unsmoothed!B67+0.12*dataset_unsmoothed!$L67+0.28*dataset_unsmoothed!$M67+0.1*dataset_unsmoothed!$N67</f>
        <v>2.6188303058832445E-2</v>
      </c>
      <c r="P68" s="2">
        <f>0.11*dataset_unsmoothed!C67+0.32*dataset_unsmoothed!$L67+0.47*dataset_unsmoothed!$M67+0.1*dataset_unsmoothed!$N67</f>
        <v>1.6067187979849851E-2</v>
      </c>
      <c r="Q68" s="2">
        <f>0.5*dataset_unsmoothed!D67+0.3*dataset_unsmoothed!$L67+0.1*dataset_unsmoothed!$M67+0.1*dataset_unsmoothed!$N67</f>
        <v>2.1947217757627629E-2</v>
      </c>
      <c r="R68" s="2">
        <f>0.1*dataset_unsmoothed!E67+0.32*dataset_unsmoothed!$L67+0.48*dataset_unsmoothed!$M67+0.1*dataset_unsmoothed!$N67</f>
        <v>5.362257757627626E-3</v>
      </c>
      <c r="S68" s="2">
        <f>0.28*dataset_unsmoothed!F67+0.31*dataset_unsmoothed!$L67+0.31*dataset_unsmoothed!$M67+0.1*dataset_unsmoothed!$N67</f>
        <v>1.0038086463509982E-2</v>
      </c>
      <c r="T68" s="2">
        <f>0.1*dataset_unsmoothed!G67+0.4*dataset_unsmoothed!$L67+0.4*dataset_unsmoothed!$M67+0.1*dataset_unsmoothed!$N67</f>
        <v>1.5175697757627633E-2</v>
      </c>
      <c r="U68" s="2">
        <f>0.5*dataset_unsmoothed!H67+0.21*dataset_unsmoothed!$L67+0.19*dataset_unsmoothed!$M67+0.1*dataset_unsmoothed!$N67</f>
        <v>5.3929428280501627E-3</v>
      </c>
      <c r="V68" s="2">
        <f>0.5*dataset_unsmoothed!I67+0.21*dataset_unsmoothed!$L67+0.19*dataset_unsmoothed!$M67+0.1*dataset_unsmoothed!$N67</f>
        <v>-2.1572772423723717E-3</v>
      </c>
      <c r="W68" s="2">
        <f>0.13*dataset_unsmoothed!J67+0.4*dataset_unsmoothed!$L67+0.17*dataset_unsmoothed!$M67+0.1*dataset_unsmoothed!$N67</f>
        <v>1.5900113336574997E-2</v>
      </c>
      <c r="X68" s="2">
        <f>0.48*dataset_unsmoothed!K67+0.32*dataset_unsmoothed!$L67+0.1*dataset_unsmoothed!$M67+0.1*dataset_unsmoothed!$N67</f>
        <v>1.1285495090960961E-2</v>
      </c>
    </row>
    <row r="69" spans="1:24" x14ac:dyDescent="0.35">
      <c r="A69" s="1">
        <v>36465</v>
      </c>
      <c r="B69" s="2">
        <f>0.5*dataset!B69+0.12*dataset!$L69+0.28*dataset!$M69+0.1*dataset!$N69</f>
        <v>4.618222345223346E-2</v>
      </c>
      <c r="C69" s="2">
        <f>0.11*dataset!C69+0.32*dataset!$L69+0.47*dataset!$M69+0.1*dataset!$N69</f>
        <v>1.8986851452233455E-2</v>
      </c>
      <c r="D69" s="2">
        <f>0.5*dataset!D69+0.3*dataset!$L69+0.1*dataset!$M69+0.1*dataset!$N69</f>
        <v>3.4193807452233459E-2</v>
      </c>
      <c r="E69" s="2">
        <f>0.1*dataset!E69+0.32*dataset!$L69+0.48*dataset!$M69+0.1*dataset!$N69</f>
        <v>8.1384634522334558E-3</v>
      </c>
      <c r="F69" s="2">
        <f>0.28*dataset!F69+0.31*dataset!$L69+0.31*dataset!$M69+0.1*dataset!$N69</f>
        <v>1.3847359452233456E-2</v>
      </c>
      <c r="G69" s="2">
        <f>0.1*dataset!G69+0.4*dataset!$L69+0.4*dataset!$M69+0.1*dataset!$N69</f>
        <v>1.3579167452233459E-2</v>
      </c>
      <c r="H69" s="2">
        <f>0.5*dataset!H69+0.21*dataset!$L69+0.19*dataset!$M69+0.1*dataset!$N69</f>
        <v>1.8613015452233456E-2</v>
      </c>
      <c r="I69" s="2">
        <f>0.5*dataset!I69+0.21*dataset!$L69+0.19*dataset!$M69+0.1*dataset!$N69</f>
        <v>1.6163015452233455E-2</v>
      </c>
      <c r="J69" s="2">
        <f>0.13*dataset!J69+0.4*dataset!$L69+0.37*dataset!$M69+0.1*dataset!$N69</f>
        <v>1.3361331452233456E-2</v>
      </c>
      <c r="K69" s="2">
        <f>0.48*dataset!K69+0.32*dataset!$L69+0.1*dataset!$M69+0.1*dataset!$N69</f>
        <v>2.5823207452233456E-2</v>
      </c>
      <c r="L69" s="2">
        <f>0.4*dataset!$L69+0.5*dataset!$M69+0.1*dataset!$N69</f>
        <v>1.0925287452233456E-2</v>
      </c>
      <c r="N69" s="1">
        <v>36465</v>
      </c>
      <c r="O69" s="2">
        <f>0.5*dataset_unsmoothed!B68+0.12*dataset_unsmoothed!$L68+0.28*dataset_unsmoothed!$M68+0.1*dataset_unsmoothed!$N68</f>
        <v>5.0196681283558767E-2</v>
      </c>
      <c r="P69" s="2">
        <f>0.11*dataset_unsmoothed!C68+0.32*dataset_unsmoothed!$L68+0.47*dataset_unsmoothed!$M68+0.1*dataset_unsmoothed!$N68</f>
        <v>2.1395240341122342E-2</v>
      </c>
      <c r="Q69" s="2">
        <f>0.5*dataset_unsmoothed!D68+0.3*dataset_unsmoothed!$L68+0.1*dataset_unsmoothed!$M68+0.1*dataset_unsmoothed!$N68</f>
        <v>3.4193807452233459E-2</v>
      </c>
      <c r="R69" s="2">
        <f>0.1*dataset_unsmoothed!E68+0.32*dataset_unsmoothed!$L68+0.48*dataset_unsmoothed!$M68+0.1*dataset_unsmoothed!$N68</f>
        <v>8.1384634522334558E-3</v>
      </c>
      <c r="S69" s="2">
        <f>0.28*dataset_unsmoothed!F68+0.31*dataset_unsmoothed!$L68+0.31*dataset_unsmoothed!$M68+0.1*dataset_unsmoothed!$N68</f>
        <v>1.5461477099292281E-2</v>
      </c>
      <c r="T69" s="2">
        <f>0.1*dataset_unsmoothed!G68+0.4*dataset_unsmoothed!$L68+0.4*dataset_unsmoothed!$M68+0.1*dataset_unsmoothed!$N68</f>
        <v>1.3579167452233459E-2</v>
      </c>
      <c r="U69" s="2">
        <f>0.5*dataset_unsmoothed!H68+0.21*dataset_unsmoothed!$L68+0.19*dataset_unsmoothed!$M68+0.1*dataset_unsmoothed!$N68</f>
        <v>2.2064423902937683E-2</v>
      </c>
      <c r="V69" s="2">
        <f>0.5*dataset_unsmoothed!I68+0.21*dataset_unsmoothed!$L68+0.19*dataset_unsmoothed!$M68+0.1*dataset_unsmoothed!$N68</f>
        <v>2.1366140452233458E-2</v>
      </c>
      <c r="W69" s="2">
        <f>0.13*dataset_unsmoothed!J68+0.4*dataset_unsmoothed!$L68+0.17*dataset_unsmoothed!$M68+0.1*dataset_unsmoothed!$N68</f>
        <v>1.5540196715391353E-2</v>
      </c>
      <c r="X69" s="2">
        <f>0.48*dataset_unsmoothed!K68+0.32*dataset_unsmoothed!$L68+0.1*dataset_unsmoothed!$M68+0.1*dataset_unsmoothed!$N68</f>
        <v>3.0713874118900125E-2</v>
      </c>
    </row>
    <row r="70" spans="1:24" x14ac:dyDescent="0.35">
      <c r="A70" s="1">
        <v>36495</v>
      </c>
      <c r="B70" s="2">
        <f>0.5*dataset!B70+0.12*dataset!$L70+0.28*dataset!$M70+0.1*dataset!$N70</f>
        <v>7.8230130148068289E-2</v>
      </c>
      <c r="C70" s="2">
        <f>0.11*dataset!C70+0.32*dataset!$L70+0.47*dataset!$M70+0.1*dataset!$N70</f>
        <v>4.6068516148068284E-2</v>
      </c>
      <c r="D70" s="2">
        <f>0.5*dataset!D70+0.3*dataset!$L70+0.1*dataset!$M70+0.1*dataset!$N70</f>
        <v>7.4988794148068277E-2</v>
      </c>
      <c r="E70" s="2">
        <f>0.1*dataset!E70+0.32*dataset!$L70+0.48*dataset!$M70+0.1*dataset!$N70</f>
        <v>3.1510450148068282E-2</v>
      </c>
      <c r="F70" s="2">
        <f>0.28*dataset!F70+0.31*dataset!$L70+0.31*dataset!$M70+0.1*dataset!$N70</f>
        <v>3.1426490148068281E-2</v>
      </c>
      <c r="G70" s="2">
        <f>0.1*dataset!G70+0.4*dataset!$L70+0.4*dataset!$M70+0.1*dataset!$N70</f>
        <v>3.7057634148068293E-2</v>
      </c>
      <c r="H70" s="2">
        <f>0.5*dataset!H70+0.21*dataset!$L70+0.19*dataset!$M70+0.1*dataset!$N70</f>
        <v>3.6434462148068281E-2</v>
      </c>
      <c r="I70" s="2">
        <f>0.5*dataset!I70+0.21*dataset!$L70+0.19*dataset!$M70+0.1*dataset!$N70</f>
        <v>3.048446214806828E-2</v>
      </c>
      <c r="J70" s="2">
        <f>0.13*dataset!J70+0.4*dataset!$L70+0.37*dataset!$M70+0.1*dataset!$N70</f>
        <v>3.7460832148068286E-2</v>
      </c>
      <c r="K70" s="2">
        <f>0.48*dataset!K70+0.32*dataset!$L70+0.1*dataset!$M70+0.1*dataset!$N70</f>
        <v>4.250295814806828E-2</v>
      </c>
      <c r="L70" s="2">
        <f>0.4*dataset!$L70+0.5*dataset!$M70+0.1*dataset!$N70</f>
        <v>3.5756974148068291E-2</v>
      </c>
      <c r="N70" s="1">
        <v>36495</v>
      </c>
      <c r="O70" s="2">
        <f>0.5*dataset_unsmoothed!B69+0.12*dataset_unsmoothed!$L69+0.28*dataset_unsmoothed!$M69+0.1*dataset_unsmoothed!$N69</f>
        <v>8.3043383160116488E-2</v>
      </c>
      <c r="P70" s="2">
        <f>0.11*dataset_unsmoothed!C69+0.32*dataset_unsmoothed!$L69+0.47*dataset_unsmoothed!$M69+0.1*dataset_unsmoothed!$N69</f>
        <v>4.8656571703623842E-2</v>
      </c>
      <c r="Q70" s="2">
        <f>0.5*dataset_unsmoothed!D69+0.3*dataset_unsmoothed!$L69+0.1*dataset_unsmoothed!$M69+0.1*dataset_unsmoothed!$N69</f>
        <v>7.4988794148068277E-2</v>
      </c>
      <c r="R70" s="2">
        <f>0.1*dataset_unsmoothed!E69+0.32*dataset_unsmoothed!$L69+0.48*dataset_unsmoothed!$M69+0.1*dataset_unsmoothed!$N69</f>
        <v>3.1510450148068282E-2</v>
      </c>
      <c r="S70" s="2">
        <f>0.28*dataset_unsmoothed!F69+0.31*dataset_unsmoothed!$L69+0.31*dataset_unsmoothed!$M69+0.1*dataset_unsmoothed!$N69</f>
        <v>3.0350411716695731E-2</v>
      </c>
      <c r="T70" s="2">
        <f>0.1*dataset_unsmoothed!G69+0.4*dataset_unsmoothed!$L69+0.4*dataset_unsmoothed!$M69+0.1*dataset_unsmoothed!$N69</f>
        <v>3.7057634148068293E-2</v>
      </c>
      <c r="U70" s="2">
        <f>0.5*dataset_unsmoothed!H69+0.21*dataset_unsmoothed!$L69+0.19*dataset_unsmoothed!$M69+0.1*dataset_unsmoothed!$N69</f>
        <v>3.8578828345251379E-2</v>
      </c>
      <c r="V70" s="2">
        <f>0.5*dataset_unsmoothed!I69+0.21*dataset_unsmoothed!$L69+0.19*dataset_unsmoothed!$M69+0.1*dataset_unsmoothed!$N69</f>
        <v>3.1468837148068286E-2</v>
      </c>
      <c r="W70" s="2">
        <f>0.13*dataset_unsmoothed!J69+0.4*dataset_unsmoothed!$L69+0.17*dataset_unsmoothed!$M69+0.1*dataset_unsmoothed!$N69</f>
        <v>3.8155152148068285E-2</v>
      </c>
      <c r="X70" s="2">
        <f>0.48*dataset_unsmoothed!K69+0.32*dataset_unsmoothed!$L69+0.1*dataset_unsmoothed!$M69+0.1*dataset_unsmoothed!$N69</f>
        <v>4.2129624814734944E-2</v>
      </c>
    </row>
    <row r="71" spans="1:24" x14ac:dyDescent="0.35">
      <c r="A71" s="1">
        <v>36526</v>
      </c>
      <c r="B71" s="2">
        <f>0.5*dataset!B71+0.12*dataset!$L71+0.28*dataset!$M71+0.1*dataset!$N71</f>
        <v>-1.677400800339646E-3</v>
      </c>
      <c r="C71" s="2">
        <f>0.11*dataset!C71+0.32*dataset!$L71+0.47*dataset!$M71+0.1*dataset!$N71</f>
        <v>-1.9985088800339647E-2</v>
      </c>
      <c r="D71" s="2">
        <f>0.5*dataset!D71+0.3*dataset!$L71+0.1*dataset!$M71+0.1*dataset!$N71</f>
        <v>-2.3010508800339648E-2</v>
      </c>
      <c r="E71" s="2">
        <f>0.1*dataset!E71+0.32*dataset!$L71+0.48*dataset!$M71+0.1*dataset!$N71</f>
        <v>-1.8474000800339646E-2</v>
      </c>
      <c r="F71" s="2">
        <f>0.28*dataset!F71+0.31*dataset!$L71+0.31*dataset!$M71+0.1*dataset!$N71</f>
        <v>-7.7870788003396446E-3</v>
      </c>
      <c r="G71" s="2">
        <f>0.1*dataset!G71+0.4*dataset!$L71+0.4*dataset!$M71+0.1*dataset!$N71</f>
        <v>-2.0012048800339646E-2</v>
      </c>
      <c r="H71" s="2">
        <f>0.5*dataset!H71+0.21*dataset!$L71+0.19*dataset!$M71+0.1*dataset!$N71</f>
        <v>-5.0439548003396451E-3</v>
      </c>
      <c r="I71" s="2">
        <f>0.5*dataset!I71+0.21*dataset!$L71+0.19*dataset!$M71+0.1*dataset!$N71</f>
        <v>-5.4939548003396458E-3</v>
      </c>
      <c r="J71" s="2">
        <f>0.13*dataset!J71+0.4*dataset!$L71+0.37*dataset!$M71+0.1*dataset!$N71</f>
        <v>-2.0217312800339646E-2</v>
      </c>
      <c r="K71" s="2">
        <f>0.48*dataset!K71+0.32*dataset!$L71+0.1*dataset!$M71+0.1*dataset!$N71</f>
        <v>-2.6293448003396457E-3</v>
      </c>
      <c r="L71" s="2">
        <f>0.4*dataset!$L71+0.5*dataset!$M71+0.1*dataset!$N71</f>
        <v>-2.3141168800339649E-2</v>
      </c>
      <c r="N71" s="1">
        <v>36526</v>
      </c>
      <c r="O71" s="2">
        <f>0.5*dataset_unsmoothed!B70+0.12*dataset_unsmoothed!$L70+0.28*dataset_unsmoothed!$M70+0.1*dataset_unsmoothed!$N70</f>
        <v>-1.4468364655761332E-2</v>
      </c>
      <c r="P71" s="2">
        <f>0.11*dataset_unsmoothed!C70+0.32*dataset_unsmoothed!$L70+0.47*dataset_unsmoothed!$M70+0.1*dataset_unsmoothed!$N70</f>
        <v>-2.7197422133672981E-2</v>
      </c>
      <c r="Q71" s="2">
        <f>0.5*dataset_unsmoothed!D70+0.3*dataset_unsmoothed!$L70+0.1*dataset_unsmoothed!$M70+0.1*dataset_unsmoothed!$N70</f>
        <v>-2.3010508800339648E-2</v>
      </c>
      <c r="R71" s="2">
        <f>0.1*dataset_unsmoothed!E70+0.32*dataset_unsmoothed!$L70+0.48*dataset_unsmoothed!$M70+0.1*dataset_unsmoothed!$N70</f>
        <v>-1.8474000800339646E-2</v>
      </c>
      <c r="S71" s="2">
        <f>0.28*dataset_unsmoothed!F70+0.31*dataset_unsmoothed!$L70+0.31*dataset_unsmoothed!$M70+0.1*dataset_unsmoothed!$N70</f>
        <v>-3.2406474277906251E-3</v>
      </c>
      <c r="T71" s="2">
        <f>0.1*dataset_unsmoothed!G70+0.4*dataset_unsmoothed!$L70+0.4*dataset_unsmoothed!$M70+0.1*dataset_unsmoothed!$N70</f>
        <v>-2.0012048800339646E-2</v>
      </c>
      <c r="U71" s="2">
        <f>0.5*dataset_unsmoothed!H70+0.21*dataset_unsmoothed!$L70+0.19*dataset_unsmoothed!$M70+0.1*dataset_unsmoothed!$N70</f>
        <v>-1.0312968884846684E-2</v>
      </c>
      <c r="V71" s="2">
        <f>0.5*dataset_unsmoothed!I70+0.21*dataset_unsmoothed!$L70+0.19*dataset_unsmoothed!$M70+0.1*dataset_unsmoothed!$N70</f>
        <v>-9.6564548003396436E-3</v>
      </c>
      <c r="W71" s="2">
        <f>0.13*dataset_unsmoothed!J70+0.4*dataset_unsmoothed!$L70+0.17*dataset_unsmoothed!$M70+0.1*dataset_unsmoothed!$N70</f>
        <v>-1.6828493852971228E-2</v>
      </c>
      <c r="X71" s="2">
        <f>0.48*dataset_unsmoothed!K70+0.32*dataset_unsmoothed!$L70+0.1*dataset_unsmoothed!$M70+0.1*dataset_unsmoothed!$N70</f>
        <v>-3.6746781336729779E-3</v>
      </c>
    </row>
    <row r="72" spans="1:24" x14ac:dyDescent="0.35">
      <c r="A72" s="1">
        <v>36557</v>
      </c>
      <c r="B72" s="2">
        <f>0.5*dataset!B72+0.12*dataset!$L72+0.28*dataset!$M72+0.1*dataset!$N72</f>
        <v>6.1647375151509795E-2</v>
      </c>
      <c r="C72" s="2">
        <f>0.11*dataset!C72+0.32*dataset!$L72+0.47*dataset!$M72+0.1*dataset!$N72</f>
        <v>1.2917454151509796E-2</v>
      </c>
      <c r="D72" s="2">
        <f>0.5*dataset!D72+0.3*dataset!$L72+0.1*dataset!$M72+0.1*dataset!$N72</f>
        <v>2.9042969151509793E-2</v>
      </c>
      <c r="E72" s="2">
        <f>0.1*dataset!E72+0.32*dataset!$L72+0.48*dataset!$M72+0.1*dataset!$N72</f>
        <v>4.1548751515097949E-3</v>
      </c>
      <c r="F72" s="2">
        <f>0.28*dataset!F72+0.31*dataset!$L72+0.31*dataset!$M72+0.1*dataset!$N72</f>
        <v>1.5972764151509798E-2</v>
      </c>
      <c r="G72" s="2">
        <f>0.1*dataset!G72+0.4*dataset!$L72+0.4*dataset!$M72+0.1*dataset!$N72</f>
        <v>7.4651391515097951E-3</v>
      </c>
      <c r="H72" s="2">
        <f>0.5*dataset!H72+0.21*dataset!$L72+0.19*dataset!$M72+0.1*dataset!$N72</f>
        <v>1.7920172151509796E-2</v>
      </c>
      <c r="I72" s="2">
        <f>0.5*dataset!I72+0.21*dataset!$L72+0.19*dataset!$M72+0.1*dataset!$N72</f>
        <v>8.8701721515097951E-3</v>
      </c>
      <c r="J72" s="2">
        <f>0.13*dataset!J72+0.4*dataset!$L72+0.37*dataset!$M72+0.1*dataset!$N72</f>
        <v>7.4718761515097949E-3</v>
      </c>
      <c r="K72" s="2">
        <f>0.48*dataset!K72+0.32*dataset!$L72+0.1*dataset!$M72+0.1*dataset!$N72</f>
        <v>1.6032877151509795E-2</v>
      </c>
      <c r="L72" s="2">
        <f>0.4*dataset!$L72+0.5*dataset!$M72+0.1*dataset!$N72</f>
        <v>6.4893491515097953E-3</v>
      </c>
      <c r="N72" s="1">
        <v>36557</v>
      </c>
      <c r="O72" s="2">
        <f>0.5*dataset_unsmoothed!B71+0.12*dataset_unsmoothed!$L71+0.28*dataset_unsmoothed!$M71+0.1*dataset_unsmoothed!$N71</f>
        <v>7.2523278765967633E-2</v>
      </c>
      <c r="P72" s="2">
        <f>0.11*dataset_unsmoothed!C71+0.32*dataset_unsmoothed!$L71+0.47*dataset_unsmoothed!$M71+0.1*dataset_unsmoothed!$N71</f>
        <v>1.6151454151509797E-2</v>
      </c>
      <c r="Q72" s="2">
        <f>0.5*dataset_unsmoothed!D71+0.3*dataset_unsmoothed!$L71+0.1*dataset_unsmoothed!$M71+0.1*dataset_unsmoothed!$N71</f>
        <v>2.9042969151509793E-2</v>
      </c>
      <c r="R72" s="2">
        <f>0.1*dataset_unsmoothed!E71+0.32*dataset_unsmoothed!$L71+0.48*dataset_unsmoothed!$M71+0.1*dataset_unsmoothed!$N71</f>
        <v>4.1548751515097949E-3</v>
      </c>
      <c r="S72" s="2">
        <f>0.28*dataset_unsmoothed!F71+0.31*dataset_unsmoothed!$L71+0.31*dataset_unsmoothed!$M71+0.1*dataset_unsmoothed!$N71</f>
        <v>1.807111709268627E-2</v>
      </c>
      <c r="T72" s="2">
        <f>0.1*dataset_unsmoothed!G71+0.4*dataset_unsmoothed!$L71+0.4*dataset_unsmoothed!$M71+0.1*dataset_unsmoothed!$N71</f>
        <v>7.4651391515097951E-3</v>
      </c>
      <c r="U72" s="2">
        <f>0.5*dataset_unsmoothed!H71+0.21*dataset_unsmoothed!$L71+0.19*dataset_unsmoothed!$M71+0.1*dataset_unsmoothed!$N71</f>
        <v>2.1575805954326698E-2</v>
      </c>
      <c r="V72" s="2">
        <f>0.5*dataset_unsmoothed!I71+0.21*dataset_unsmoothed!$L71+0.19*dataset_unsmoothed!$M71+0.1*dataset_unsmoothed!$N71</f>
        <v>9.067047151509796E-3</v>
      </c>
      <c r="W72" s="2">
        <f>0.13*dataset_unsmoothed!J71+0.4*dataset_unsmoothed!$L71+0.17*dataset_unsmoothed!$M71+0.1*dataset_unsmoothed!$N71</f>
        <v>7.8455087830887425E-3</v>
      </c>
      <c r="X72" s="2">
        <f>0.48*dataset_unsmoothed!K71+0.32*dataset_unsmoothed!$L71+0.1*dataset_unsmoothed!$M71+0.1*dataset_unsmoothed!$N71</f>
        <v>1.5920877151509798E-2</v>
      </c>
    </row>
    <row r="73" spans="1:24" x14ac:dyDescent="0.35">
      <c r="A73" s="1">
        <v>36586</v>
      </c>
      <c r="B73" s="2">
        <f>0.5*dataset!B73+0.12*dataset!$L73+0.28*dataset!$M73+0.1*dataset!$N73</f>
        <v>-7.5793565863934249E-3</v>
      </c>
      <c r="C73" s="2">
        <f>0.11*dataset!C73+0.32*dataset!$L73+0.47*dataset!$M73+0.1*dataset!$N73</f>
        <v>3.267800241360657E-2</v>
      </c>
      <c r="D73" s="2">
        <f>0.5*dataset!D73+0.3*dataset!$L73+0.1*dataset!$M73+0.1*dataset!$N73</f>
        <v>8.3039334136065755E-3</v>
      </c>
      <c r="E73" s="2">
        <f>0.1*dataset!E73+0.32*dataset!$L73+0.48*dataset!$M73+0.1*dataset!$N73</f>
        <v>2.8157983413606577E-2</v>
      </c>
      <c r="F73" s="2">
        <f>0.28*dataset!F73+0.31*dataset!$L73+0.31*dataset!$M73+0.1*dataset!$N73</f>
        <v>3.5098920413606578E-2</v>
      </c>
      <c r="G73" s="2">
        <f>0.1*dataset!G73+0.4*dataset!$L73+0.4*dataset!$M73+0.1*dataset!$N73</f>
        <v>3.5367223413606576E-2</v>
      </c>
      <c r="H73" s="2">
        <f>0.5*dataset!H73+0.21*dataset!$L73+0.19*dataset!$M73+0.1*dataset!$N73</f>
        <v>1.9437288413606573E-2</v>
      </c>
      <c r="I73" s="2">
        <f>0.5*dataset!I73+0.21*dataset!$L73+0.19*dataset!$M73+0.1*dataset!$N73</f>
        <v>1.7187288413606575E-2</v>
      </c>
      <c r="J73" s="2">
        <f>0.13*dataset!J73+0.4*dataset!$L73+0.37*dataset!$M73+0.1*dataset!$N73</f>
        <v>3.2332280413606578E-2</v>
      </c>
      <c r="K73" s="2">
        <f>0.48*dataset!K73+0.32*dataset!$L73+0.1*dataset!$M73+0.1*dataset!$N73</f>
        <v>3.2188705413606571E-2</v>
      </c>
      <c r="L73" s="2">
        <f>0.4*dataset!$L73+0.5*dataset!$M73+0.1*dataset!$N73</f>
        <v>3.5127033413606575E-2</v>
      </c>
      <c r="N73" s="1">
        <v>36586</v>
      </c>
      <c r="O73" s="2">
        <f>0.5*dataset_unsmoothed!B72+0.12*dataset_unsmoothed!$L72+0.28*dataset_unsmoothed!$M72+0.1*dataset_unsmoothed!$N72</f>
        <v>-2.3063693935791014E-2</v>
      </c>
      <c r="P73" s="2">
        <f>0.11*dataset_unsmoothed!C72+0.32*dataset_unsmoothed!$L72+0.47*dataset_unsmoothed!$M72+0.1*dataset_unsmoothed!$N72</f>
        <v>3.1420335746939906E-2</v>
      </c>
      <c r="Q73" s="2">
        <f>0.5*dataset_unsmoothed!D72+0.3*dataset_unsmoothed!$L72+0.1*dataset_unsmoothed!$M72+0.1*dataset_unsmoothed!$N72</f>
        <v>8.3039334136065755E-3</v>
      </c>
      <c r="R73" s="2">
        <f>0.1*dataset_unsmoothed!E72+0.32*dataset_unsmoothed!$L72+0.48*dataset_unsmoothed!$M72+0.1*dataset_unsmoothed!$N72</f>
        <v>2.8157983413606577E-2</v>
      </c>
      <c r="S73" s="2">
        <f>0.28*dataset_unsmoothed!F72+0.31*dataset_unsmoothed!$L72+0.31*dataset_unsmoothed!$M72+0.1*dataset_unsmoothed!$N72</f>
        <v>3.5341038060665401E-2</v>
      </c>
      <c r="T73" s="2">
        <f>0.1*dataset_unsmoothed!G72+0.4*dataset_unsmoothed!$L72+0.4*dataset_unsmoothed!$M72+0.1*dataset_unsmoothed!$N72</f>
        <v>3.5367223413606576E-2</v>
      </c>
      <c r="U73" s="2">
        <f>0.5*dataset_unsmoothed!H72+0.21*dataset_unsmoothed!$L72+0.19*dataset_unsmoothed!$M72+0.1*dataset_unsmoothed!$N72</f>
        <v>1.5965457427691079E-2</v>
      </c>
      <c r="V73" s="2">
        <f>0.5*dataset_unsmoothed!I72+0.21*dataset_unsmoothed!$L72+0.19*dataset_unsmoothed!$M72+0.1*dataset_unsmoothed!$N72</f>
        <v>1.6231038413606576E-2</v>
      </c>
      <c r="W73" s="2">
        <f>0.13*dataset_unsmoothed!J72+0.4*dataset_unsmoothed!$L72+0.17*dataset_unsmoothed!$M72+0.1*dataset_unsmoothed!$N72</f>
        <v>2.8283397255711839E-2</v>
      </c>
      <c r="X73" s="2">
        <f>0.48*dataset_unsmoothed!K72+0.32*dataset_unsmoothed!$L72+0.1*dataset_unsmoothed!$M72+0.1*dataset_unsmoothed!$N72</f>
        <v>3.2674038746939901E-2</v>
      </c>
    </row>
    <row r="74" spans="1:24" x14ac:dyDescent="0.35">
      <c r="A74" s="1">
        <v>36617</v>
      </c>
      <c r="B74" s="2">
        <f>0.5*dataset!B74+0.12*dataset!$L74+0.28*dataset!$M74+0.1*dataset!$N74</f>
        <v>-5.0436948657167205E-2</v>
      </c>
      <c r="C74" s="2">
        <f>0.11*dataset!C74+0.32*dataset!$L74+0.47*dataset!$M74+0.1*dataset!$N74</f>
        <v>-3.5284952657167204E-2</v>
      </c>
      <c r="D74" s="2">
        <f>0.5*dataset!D74+0.3*dataset!$L74+0.1*dataset!$M74+0.1*dataset!$N74</f>
        <v>-4.356436665716721E-2</v>
      </c>
      <c r="E74" s="2">
        <f>0.1*dataset!E74+0.32*dataset!$L74+0.48*dataset!$M74+0.1*dataset!$N74</f>
        <v>-2.9273208657167208E-2</v>
      </c>
      <c r="F74" s="2">
        <f>0.28*dataset!F74+0.31*dataset!$L74+0.31*dataset!$M74+0.1*dataset!$N74</f>
        <v>-1.2396299657167207E-2</v>
      </c>
      <c r="G74" s="2">
        <f>0.1*dataset!G74+0.4*dataset!$L74+0.4*dataset!$M74+0.1*dataset!$N74</f>
        <v>-2.7187616657167211E-2</v>
      </c>
      <c r="H74" s="2">
        <f>0.5*dataset!H74+0.21*dataset!$L74+0.19*dataset!$M74+0.1*dataset!$N74</f>
        <v>-1.862565765716721E-2</v>
      </c>
      <c r="I74" s="2">
        <f>0.5*dataset!I74+0.21*dataset!$L74+0.19*dataset!$M74+0.1*dataset!$N74</f>
        <v>-2.1575657657167211E-2</v>
      </c>
      <c r="J74" s="2">
        <f>0.13*dataset!J74+0.4*dataset!$L74+0.37*dataset!$M74+0.1*dataset!$N74</f>
        <v>-2.6685848657167211E-2</v>
      </c>
      <c r="K74" s="2">
        <f>0.48*dataset!K74+0.32*dataset!$L74+0.1*dataset!$M74+0.1*dataset!$N74</f>
        <v>-1.3295480657167208E-2</v>
      </c>
      <c r="L74" s="2">
        <f>0.4*dataset!$L74+0.5*dataset!$M74+0.1*dataset!$N74</f>
        <v>-3.1070176657167211E-2</v>
      </c>
      <c r="N74" s="1">
        <v>36617</v>
      </c>
      <c r="O74" s="2">
        <f>0.5*dataset_unsmoothed!B73+0.12*dataset_unsmoothed!$L73+0.28*dataset_unsmoothed!$M73+0.1*dataset_unsmoothed!$N73</f>
        <v>-5.4000804078853958E-2</v>
      </c>
      <c r="P74" s="2">
        <f>0.11*dataset_unsmoothed!C73+0.32*dataset_unsmoothed!$L73+0.47*dataset_unsmoothed!$M73+0.1*dataset_unsmoothed!$N73</f>
        <v>-3.993061932383387E-2</v>
      </c>
      <c r="Q74" s="2">
        <f>0.5*dataset_unsmoothed!D73+0.3*dataset_unsmoothed!$L73+0.1*dataset_unsmoothed!$M73+0.1*dataset_unsmoothed!$N73</f>
        <v>-4.356436665716721E-2</v>
      </c>
      <c r="R74" s="2">
        <f>0.1*dataset_unsmoothed!E73+0.32*dataset_unsmoothed!$L73+0.48*dataset_unsmoothed!$M73+0.1*dataset_unsmoothed!$N73</f>
        <v>-2.9273208657167208E-2</v>
      </c>
      <c r="S74" s="2">
        <f>0.28*dataset_unsmoothed!F73+0.31*dataset_unsmoothed!$L73+0.31*dataset_unsmoothed!$M73+0.1*dataset_unsmoothed!$N73</f>
        <v>-1.2100378088539759E-2</v>
      </c>
      <c r="T74" s="2">
        <f>0.1*dataset_unsmoothed!G73+0.4*dataset_unsmoothed!$L73+0.4*dataset_unsmoothed!$M73+0.1*dataset_unsmoothed!$N73</f>
        <v>-2.7187616657167211E-2</v>
      </c>
      <c r="U74" s="2">
        <f>0.5*dataset_unsmoothed!H73+0.21*dataset_unsmoothed!$L73+0.19*dataset_unsmoothed!$M73+0.1*dataset_unsmoothed!$N73</f>
        <v>-2.1341854840265798E-2</v>
      </c>
      <c r="V74" s="2">
        <f>0.5*dataset_unsmoothed!I73+0.21*dataset_unsmoothed!$L73+0.19*dataset_unsmoothed!$M73+0.1*dataset_unsmoothed!$N73</f>
        <v>-2.5710032657167214E-2</v>
      </c>
      <c r="W74" s="2">
        <f>0.13*dataset_unsmoothed!J73+0.4*dataset_unsmoothed!$L73+0.17*dataset_unsmoothed!$M73+0.1*dataset_unsmoothed!$N73</f>
        <v>-2.1726833920325105E-2</v>
      </c>
      <c r="X74" s="2">
        <f>0.48*dataset_unsmoothed!K73+0.32*dataset_unsmoothed!$L73+0.1*dataset_unsmoothed!$M73+0.1*dataset_unsmoothed!$N73</f>
        <v>-1.5591480657167209E-2</v>
      </c>
    </row>
    <row r="75" spans="1:24" x14ac:dyDescent="0.35">
      <c r="A75" s="1">
        <v>36647</v>
      </c>
      <c r="B75" s="2">
        <f>0.5*dataset!B75+0.12*dataset!$L75+0.28*dataset!$M75+0.1*dataset!$N75</f>
        <v>-8.46124263564128E-3</v>
      </c>
      <c r="C75" s="2">
        <f>0.11*dataset!C75+0.32*dataset!$L75+0.47*dataset!$M75+0.1*dataset!$N75</f>
        <v>-6.9767635641279288E-5</v>
      </c>
      <c r="D75" s="2">
        <f>0.5*dataset!D75+0.3*dataset!$L75+0.1*dataset!$M75+0.1*dataset!$N75</f>
        <v>1.4888605364358721E-2</v>
      </c>
      <c r="E75" s="2">
        <f>0.1*dataset!E75+0.32*dataset!$L75+0.48*dataset!$M75+0.1*dataset!$N75</f>
        <v>5.0992773643587213E-3</v>
      </c>
      <c r="F75" s="2">
        <f>0.28*dataset!F75+0.31*dataset!$L75+0.31*dataset!$M75+0.1*dataset!$N75</f>
        <v>9.4280313643587219E-3</v>
      </c>
      <c r="G75" s="2">
        <f>0.1*dataset!G75+0.4*dataset!$L75+0.4*dataset!$M75+0.1*dataset!$N75</f>
        <v>3.5347653643587199E-3</v>
      </c>
      <c r="H75" s="2">
        <f>0.5*dataset!H75+0.21*dataset!$L75+0.19*dataset!$M75+0.1*dataset!$N75</f>
        <v>6.138681364358722E-3</v>
      </c>
      <c r="I75" s="2">
        <f>0.5*dataset!I75+0.21*dataset!$L75+0.19*dataset!$M75+0.1*dataset!$N75</f>
        <v>6.0386813643587217E-3</v>
      </c>
      <c r="J75" s="2">
        <f>0.13*dataset!J75+0.4*dataset!$L75+0.37*dataset!$M75+0.1*dataset!$N75</f>
        <v>1.9626303643587202E-3</v>
      </c>
      <c r="K75" s="2">
        <f>0.48*dataset!K75+0.32*dataset!$L75+0.1*dataset!$M75+0.1*dataset!$N75</f>
        <v>6.9455673643587209E-3</v>
      </c>
      <c r="L75" s="2">
        <f>0.4*dataset!$L75+0.5*dataset!$M75+0.1*dataset!$N75</f>
        <v>2.5352153643587207E-3</v>
      </c>
      <c r="N75" s="1">
        <v>36647</v>
      </c>
      <c r="O75" s="2">
        <f>0.5*dataset_unsmoothed!B74+0.12*dataset_unsmoothed!$L74+0.28*dataset_unsmoothed!$M74+0.1*dataset_unsmoothed!$N74</f>
        <v>-4.3546161296171837E-3</v>
      </c>
      <c r="P75" s="2">
        <f>0.11*dataset_unsmoothed!C74+0.32*dataset_unsmoothed!$L74+0.47*dataset_unsmoothed!$M74+0.1*dataset_unsmoothed!$N74</f>
        <v>1.4830656976920556E-3</v>
      </c>
      <c r="Q75" s="2">
        <f>0.5*dataset_unsmoothed!D74+0.3*dataset_unsmoothed!$L74+0.1*dataset_unsmoothed!$M74+0.1*dataset_unsmoothed!$N74</f>
        <v>1.4888605364358721E-2</v>
      </c>
      <c r="R75" s="2">
        <f>0.1*dataset_unsmoothed!E74+0.32*dataset_unsmoothed!$L74+0.48*dataset_unsmoothed!$M74+0.1*dataset_unsmoothed!$N74</f>
        <v>5.0992773643587213E-3</v>
      </c>
      <c r="S75" s="2">
        <f>0.28*dataset_unsmoothed!F74+0.31*dataset_unsmoothed!$L74+0.31*dataset_unsmoothed!$M74+0.1*dataset_unsmoothed!$N74</f>
        <v>5.0430117565155846E-3</v>
      </c>
      <c r="T75" s="2">
        <f>0.1*dataset_unsmoothed!G74+0.4*dataset_unsmoothed!$L74+0.4*dataset_unsmoothed!$M74+0.1*dataset_unsmoothed!$N74</f>
        <v>3.5347653643587199E-3</v>
      </c>
      <c r="U75" s="2">
        <f>0.5*dataset_unsmoothed!H74+0.21*dataset_unsmoothed!$L74+0.19*dataset_unsmoothed!$M74+0.1*dataset_unsmoothed!$N74</f>
        <v>7.6703715052037925E-3</v>
      </c>
      <c r="V75" s="2">
        <f>0.5*dataset_unsmoothed!I74+0.21*dataset_unsmoothed!$L74+0.19*dataset_unsmoothed!$M74+0.1*dataset_unsmoothed!$N74</f>
        <v>9.7511813643587214E-3</v>
      </c>
      <c r="W75" s="2">
        <f>0.13*dataset_unsmoothed!J74+0.4*dataset_unsmoothed!$L74+0.17*dataset_unsmoothed!$M74+0.1*dataset_unsmoothed!$N74</f>
        <v>9.7946720646398255E-4</v>
      </c>
      <c r="X75" s="2">
        <f>0.48*dataset_unsmoothed!K74+0.32*dataset_unsmoothed!$L74+0.1*dataset_unsmoothed!$M74+0.1*dataset_unsmoothed!$N74</f>
        <v>6.8522340310253876E-3</v>
      </c>
    </row>
    <row r="76" spans="1:24" x14ac:dyDescent="0.35">
      <c r="A76" s="1">
        <v>36678</v>
      </c>
      <c r="B76" s="2">
        <f>0.5*dataset!B76+0.12*dataset!$L76+0.28*dataset!$M76+0.1*dataset!$N76</f>
        <v>4.8700333654191519E-2</v>
      </c>
      <c r="C76" s="2">
        <f>0.11*dataset!C76+0.32*dataset!$L76+0.47*dataset!$M76+0.1*dataset!$N76</f>
        <v>3.5729532654191522E-2</v>
      </c>
      <c r="D76" s="2">
        <f>0.5*dataset!D76+0.3*dataset!$L76+0.1*dataset!$M76+0.1*dataset!$N76</f>
        <v>2.6188325654191519E-2</v>
      </c>
      <c r="E76" s="2">
        <f>0.1*dataset!E76+0.32*dataset!$L76+0.48*dataset!$M76+0.1*dataset!$N76</f>
        <v>2.878005365419152E-2</v>
      </c>
      <c r="F76" s="2">
        <f>0.28*dataset!F76+0.31*dataset!$L76+0.31*dataset!$M76+0.1*dataset!$N76</f>
        <v>3.0767231654191519E-2</v>
      </c>
      <c r="G76" s="2">
        <f>0.1*dataset!G76+0.4*dataset!$L76+0.4*dataset!$M76+0.1*dataset!$N76</f>
        <v>3.2403605654191522E-2</v>
      </c>
      <c r="H76" s="2">
        <f>0.5*dataset!H76+0.21*dataset!$L76+0.19*dataset!$M76+0.1*dataset!$N76</f>
        <v>2.8519329654191516E-2</v>
      </c>
      <c r="I76" s="2">
        <f>0.5*dataset!I76+0.21*dataset!$L76+0.19*dataset!$M76+0.1*dataset!$N76</f>
        <v>2.8919329654191517E-2</v>
      </c>
      <c r="J76" s="2">
        <f>0.13*dataset!J76+0.4*dataset!$L76+0.37*dataset!$M76+0.1*dataset!$N76</f>
        <v>3.1032042654191523E-2</v>
      </c>
      <c r="K76" s="2">
        <f>0.48*dataset!K76+0.32*dataset!$L76+0.1*dataset!$M76+0.1*dataset!$N76</f>
        <v>3.0490255654191518E-2</v>
      </c>
      <c r="L76" s="2">
        <f>0.4*dataset!$L76+0.5*dataset!$M76+0.1*dataset!$N76</f>
        <v>3.3118815654191523E-2</v>
      </c>
      <c r="N76" s="1">
        <v>36678</v>
      </c>
      <c r="O76" s="2">
        <f>0.5*dataset_unsmoothed!B75+0.12*dataset_unsmoothed!$L75+0.28*dataset_unsmoothed!$M75+0.1*dataset_unsmoothed!$N75</f>
        <v>5.8511177027685504E-2</v>
      </c>
      <c r="P76" s="2">
        <f>0.11*dataset_unsmoothed!C75+0.32*dataset_unsmoothed!$L75+0.47*dataset_unsmoothed!$M75+0.1*dataset_unsmoothed!$N75</f>
        <v>3.9861865987524857E-2</v>
      </c>
      <c r="Q76" s="2">
        <f>0.5*dataset_unsmoothed!D75+0.3*dataset_unsmoothed!$L75+0.1*dataset_unsmoothed!$M75+0.1*dataset_unsmoothed!$N75</f>
        <v>2.6188325654191519E-2</v>
      </c>
      <c r="R76" s="2">
        <f>0.1*dataset_unsmoothed!E75+0.32*dataset_unsmoothed!$L75+0.48*dataset_unsmoothed!$M75+0.1*dataset_unsmoothed!$N75</f>
        <v>2.878005365419152E-2</v>
      </c>
      <c r="S76" s="2">
        <f>0.28*dataset_unsmoothed!F75+0.31*dataset_unsmoothed!$L75+0.31*dataset_unsmoothed!$M75+0.1*dataset_unsmoothed!$N75</f>
        <v>3.0847937536544461E-2</v>
      </c>
      <c r="T76" s="2">
        <f>0.1*dataset_unsmoothed!G75+0.4*dataset_unsmoothed!$L75+0.4*dataset_unsmoothed!$M75+0.1*dataset_unsmoothed!$N75</f>
        <v>3.2403605654191522E-2</v>
      </c>
      <c r="U76" s="2">
        <f>0.5*dataset_unsmoothed!H75+0.21*dataset_unsmoothed!$L75+0.19*dataset_unsmoothed!$M75+0.1*dataset_unsmoothed!$N75</f>
        <v>3.2440456414754903E-2</v>
      </c>
      <c r="V76" s="2">
        <f>0.5*dataset_unsmoothed!I75+0.21*dataset_unsmoothed!$L75+0.19*dataset_unsmoothed!$M75+0.1*dataset_unsmoothed!$N75</f>
        <v>3.460057965419152E-2</v>
      </c>
      <c r="W76" s="2">
        <f>0.13*dataset_unsmoothed!J75+0.4*dataset_unsmoothed!$L75+0.17*dataset_unsmoothed!$M75+0.1*dataset_unsmoothed!$N75</f>
        <v>2.6023885812086259E-2</v>
      </c>
      <c r="X76" s="2">
        <f>0.48*dataset_unsmoothed!K75+0.32*dataset_unsmoothed!$L75+0.1*dataset_unsmoothed!$M75+0.1*dataset_unsmoothed!$N75</f>
        <v>3.2842255654191521E-2</v>
      </c>
    </row>
    <row r="77" spans="1:24" x14ac:dyDescent="0.35">
      <c r="A77" s="1">
        <v>36708</v>
      </c>
      <c r="B77" s="2">
        <f>0.5*dataset!B77+0.12*dataset!$L77+0.28*dataset!$M77+0.1*dataset!$N77</f>
        <v>-1.7455431328032019E-2</v>
      </c>
      <c r="C77" s="2">
        <f>0.11*dataset!C77+0.32*dataset!$L77+0.47*dataset!$M77+0.1*dataset!$N77</f>
        <v>-2.1435105328032018E-2</v>
      </c>
      <c r="D77" s="2">
        <f>0.5*dataset!D77+0.3*dataset!$L77+0.1*dataset!$M77+0.1*dataset!$N77</f>
        <v>-8.7487633280320162E-3</v>
      </c>
      <c r="E77" s="2">
        <f>0.1*dataset!E77+0.32*dataset!$L77+0.48*dataset!$M77+0.1*dataset!$N77</f>
        <v>-2.4222751328032019E-2</v>
      </c>
      <c r="F77" s="2">
        <f>0.28*dataset!F77+0.31*dataset!$L77+0.31*dataset!$M77+0.1*dataset!$N77</f>
        <v>-1.609704932803202E-2</v>
      </c>
      <c r="G77" s="2">
        <f>0.1*dataset!G77+0.4*dataset!$L77+0.4*dataset!$M77+0.1*dataset!$N77</f>
        <v>-2.2495343328032019E-2</v>
      </c>
      <c r="H77" s="2">
        <f>0.5*dataset!H77+0.21*dataset!$L77+0.19*dataset!$M77+0.1*dataset!$N77</f>
        <v>-1.3552097328032017E-2</v>
      </c>
      <c r="I77" s="2">
        <f>0.5*dataset!I77+0.21*dataset!$L77+0.19*dataset!$M77+0.1*dataset!$N77</f>
        <v>-1.7252097328032019E-2</v>
      </c>
      <c r="J77" s="2">
        <f>0.13*dataset!J77+0.4*dataset!$L77+0.37*dataset!$M77+0.1*dataset!$N77</f>
        <v>-2.2711405328032019E-2</v>
      </c>
      <c r="K77" s="2">
        <f>0.48*dataset!K77+0.32*dataset!$L77+0.1*dataset!$M77+0.1*dataset!$N77</f>
        <v>-1.9778203328032016E-2</v>
      </c>
      <c r="L77" s="2">
        <f>0.4*dataset!$L77+0.5*dataset!$M77+0.1*dataset!$N77</f>
        <v>-2.4721803328032019E-2</v>
      </c>
      <c r="N77" s="1">
        <v>36708</v>
      </c>
      <c r="O77" s="2">
        <f>0.5*dataset_unsmoothed!B76+0.12*dataset_unsmoothed!$L76+0.28*dataset_unsmoothed!$M76+0.1*dataset_unsmoothed!$N76</f>
        <v>-2.4378322894297082E-2</v>
      </c>
      <c r="P77" s="2">
        <f>0.11*dataset_unsmoothed!C76+0.32*dataset_unsmoothed!$L76+0.47*dataset_unsmoothed!$M76+0.1*dataset_unsmoothed!$N76</f>
        <v>-2.3552605328032016E-2</v>
      </c>
      <c r="Q77" s="2">
        <f>0.5*dataset_unsmoothed!D76+0.3*dataset_unsmoothed!$L76+0.1*dataset_unsmoothed!$M76+0.1*dataset_unsmoothed!$N76</f>
        <v>-8.7487633280320162E-3</v>
      </c>
      <c r="R77" s="2">
        <f>0.1*dataset_unsmoothed!E76+0.32*dataset_unsmoothed!$L76+0.48*dataset_unsmoothed!$M76+0.1*dataset_unsmoothed!$N76</f>
        <v>-2.4222751328032019E-2</v>
      </c>
      <c r="S77" s="2">
        <f>0.28*dataset_unsmoothed!F76+0.31*dataset_unsmoothed!$L76+0.31*dataset_unsmoothed!$M76+0.1*dataset_unsmoothed!$N76</f>
        <v>-1.7469049328032019E-2</v>
      </c>
      <c r="T77" s="2">
        <f>0.1*dataset_unsmoothed!G76+0.4*dataset_unsmoothed!$L76+0.4*dataset_unsmoothed!$M76+0.1*dataset_unsmoothed!$N76</f>
        <v>-2.2495343328032019E-2</v>
      </c>
      <c r="U77" s="2">
        <f>0.5*dataset_unsmoothed!H76+0.21*dataset_unsmoothed!$L76+0.19*dataset_unsmoothed!$M76+0.1*dataset_unsmoothed!$N76</f>
        <v>-1.6492942398454551E-2</v>
      </c>
      <c r="V77" s="2">
        <f>0.5*dataset_unsmoothed!I76+0.21*dataset_unsmoothed!$L76+0.19*dataset_unsmoothed!$M76+0.1*dataset_unsmoothed!$N76</f>
        <v>-2.360834732803202E-2</v>
      </c>
      <c r="W77" s="2">
        <f>0.13*dataset_unsmoothed!J76+0.4*dataset_unsmoothed!$L76+0.17*dataset_unsmoothed!$M76+0.1*dataset_unsmoothed!$N76</f>
        <v>-2.0744485328032018E-2</v>
      </c>
      <c r="X77" s="2">
        <f>0.48*dataset_unsmoothed!K76+0.32*dataset_unsmoothed!$L76+0.1*dataset_unsmoothed!$M76+0.1*dataset_unsmoothed!$N76</f>
        <v>-2.4295536661365351E-2</v>
      </c>
    </row>
    <row r="78" spans="1:24" x14ac:dyDescent="0.35">
      <c r="A78" s="1">
        <v>36739</v>
      </c>
      <c r="B78" s="2">
        <f>0.5*dataset!B78+0.12*dataset!$L78+0.28*dataset!$M78+0.1*dataset!$N78</f>
        <v>4.1323515799530114E-2</v>
      </c>
      <c r="C78" s="2">
        <f>0.11*dataset!C78+0.32*dataset!$L78+0.47*dataset!$M78+0.1*dataset!$N78</f>
        <v>2.6952925799530115E-2</v>
      </c>
      <c r="D78" s="2">
        <f>0.5*dataset!D78+0.3*dataset!$L78+0.1*dataset!$M78+0.1*dataset!$N78</f>
        <v>3.7814955799530113E-2</v>
      </c>
      <c r="E78" s="2">
        <f>0.1*dataset!E78+0.32*dataset!$L78+0.48*dataset!$M78+0.1*dataset!$N78</f>
        <v>2.3386715799530115E-2</v>
      </c>
      <c r="F78" s="2">
        <f>0.28*dataset!F78+0.31*dataset!$L78+0.31*dataset!$M78+0.1*dataset!$N78</f>
        <v>2.7329415799530112E-2</v>
      </c>
      <c r="G78" s="2">
        <f>0.1*dataset!G78+0.4*dataset!$L78+0.4*dataset!$M78+0.1*dataset!$N78</f>
        <v>2.6427355799530115E-2</v>
      </c>
      <c r="H78" s="2">
        <f>0.5*dataset!H78+0.21*dataset!$L78+0.19*dataset!$M78+0.1*dataset!$N78</f>
        <v>2.8569235799530114E-2</v>
      </c>
      <c r="I78" s="2">
        <f>0.5*dataset!I78+0.21*dataset!$L78+0.19*dataset!$M78+0.1*dataset!$N78</f>
        <v>2.8869235799530116E-2</v>
      </c>
      <c r="J78" s="2">
        <f>0.13*dataset!J78+0.4*dataset!$L78+0.37*dataset!$M78+0.1*dataset!$N78</f>
        <v>2.6000985799530113E-2</v>
      </c>
      <c r="K78" s="2">
        <f>0.48*dataset!K78+0.32*dataset!$L78+0.1*dataset!$M78+0.1*dataset!$N78</f>
        <v>2.6908695799530116E-2</v>
      </c>
      <c r="L78" s="2">
        <f>0.4*dataset!$L78+0.5*dataset!$M78+0.1*dataset!$N78</f>
        <v>2.4555255799530114E-2</v>
      </c>
      <c r="N78" s="1">
        <v>36739</v>
      </c>
      <c r="O78" s="2">
        <f>0.5*dataset_unsmoothed!B77+0.12*dataset_unsmoothed!$L77+0.28*dataset_unsmoothed!$M77+0.1*dataset_unsmoothed!$N77</f>
        <v>4.6986768811578317E-2</v>
      </c>
      <c r="P78" s="2">
        <f>0.11*dataset_unsmoothed!C77+0.32*dataset_unsmoothed!$L77+0.47*dataset_unsmoothed!$M77+0.1*dataset_unsmoothed!$N77</f>
        <v>2.8552814688419005E-2</v>
      </c>
      <c r="Q78" s="2">
        <f>0.5*dataset_unsmoothed!D77+0.3*dataset_unsmoothed!$L77+0.1*dataset_unsmoothed!$M77+0.1*dataset_unsmoothed!$N77</f>
        <v>3.7814955799530113E-2</v>
      </c>
      <c r="R78" s="2">
        <f>0.1*dataset_unsmoothed!E77+0.32*dataset_unsmoothed!$L77+0.48*dataset_unsmoothed!$M77+0.1*dataset_unsmoothed!$N77</f>
        <v>2.3386715799530115E-2</v>
      </c>
      <c r="S78" s="2">
        <f>0.28*dataset_unsmoothed!F77+0.31*dataset_unsmoothed!$L77+0.31*dataset_unsmoothed!$M77+0.1*dataset_unsmoothed!$N77</f>
        <v>2.7948160897569328E-2</v>
      </c>
      <c r="T78" s="2">
        <f>0.1*dataset_unsmoothed!G77+0.4*dataset_unsmoothed!$L77+0.4*dataset_unsmoothed!$M77+0.1*dataset_unsmoothed!$N77</f>
        <v>2.6427355799530115E-2</v>
      </c>
      <c r="U78" s="2">
        <f>0.5*dataset_unsmoothed!H77+0.21*dataset_unsmoothed!$L77+0.19*dataset_unsmoothed!$M77+0.1*dataset_unsmoothed!$N77</f>
        <v>3.1040362560093494E-2</v>
      </c>
      <c r="V78" s="2">
        <f>0.5*dataset_unsmoothed!I77+0.21*dataset_unsmoothed!$L77+0.19*dataset_unsmoothed!$M77+0.1*dataset_unsmoothed!$N77</f>
        <v>3.4522360799530118E-2</v>
      </c>
      <c r="W78" s="2">
        <f>0.13*dataset_unsmoothed!J77+0.4*dataset_unsmoothed!$L77+0.17*dataset_unsmoothed!$M77+0.1*dataset_unsmoothed!$N77</f>
        <v>2.6893396325845906E-2</v>
      </c>
      <c r="X78" s="2">
        <f>0.48*dataset_unsmoothed!K77+0.32*dataset_unsmoothed!$L77+0.1*dataset_unsmoothed!$M77+0.1*dataset_unsmoothed!$N77</f>
        <v>2.8644695799530114E-2</v>
      </c>
    </row>
    <row r="79" spans="1:24" x14ac:dyDescent="0.35">
      <c r="A79" s="1">
        <v>36770</v>
      </c>
      <c r="B79" s="2">
        <f>0.5*dataset!B79+0.12*dataset!$L79+0.28*dataset!$M79+0.1*dataset!$N79</f>
        <v>-1.0725679379156019E-2</v>
      </c>
      <c r="C79" s="2">
        <f>0.11*dataset!C79+0.32*dataset!$L79+0.47*dataset!$M79+0.1*dataset!$N79</f>
        <v>-2.509088437915602E-2</v>
      </c>
      <c r="D79" s="2">
        <f>0.5*dataset!D79+0.3*dataset!$L79+0.1*dataset!$M79+0.1*dataset!$N79</f>
        <v>-2.1922173379156015E-2</v>
      </c>
      <c r="E79" s="2">
        <f>0.1*dataset!E79+0.32*dataset!$L79+0.48*dataset!$M79+0.1*dataset!$N79</f>
        <v>-2.093353937915602E-2</v>
      </c>
      <c r="F79" s="2">
        <f>0.28*dataset!F79+0.31*dataset!$L79+0.31*dataset!$M79+0.1*dataset!$N79</f>
        <v>-1.1870166379156017E-2</v>
      </c>
      <c r="G79" s="2">
        <f>0.1*dataset!G79+0.4*dataset!$L79+0.4*dataset!$M79+0.1*dataset!$N79</f>
        <v>-2.2354203379156022E-2</v>
      </c>
      <c r="H79" s="2">
        <f>0.5*dataset!H79+0.21*dataset!$L79+0.19*dataset!$M79+0.1*dataset!$N79</f>
        <v>-9.3239263791560206E-3</v>
      </c>
      <c r="I79" s="2">
        <f>0.5*dataset!I79+0.21*dataset!$L79+0.19*dataset!$M79+0.1*dataset!$N79</f>
        <v>-1.3923926379156019E-2</v>
      </c>
      <c r="J79" s="2">
        <f>0.13*dataset!J79+0.4*dataset!$L79+0.37*dataset!$M79+0.1*dataset!$N79</f>
        <v>-2.1324238379156021E-2</v>
      </c>
      <c r="K79" s="2">
        <f>0.48*dataset!K79+0.32*dataset!$L79+0.1*dataset!$M79+0.1*dataset!$N79</f>
        <v>-1.559864937915602E-2</v>
      </c>
      <c r="L79" s="2">
        <f>0.4*dataset!$L79+0.5*dataset!$M79+0.1*dataset!$N79</f>
        <v>-2.1930753379156023E-2</v>
      </c>
      <c r="N79" s="1">
        <v>36770</v>
      </c>
      <c r="O79" s="2">
        <f>0.5*dataset_unsmoothed!B78+0.12*dataset_unsmoothed!$L78+0.28*dataset_unsmoothed!$M78+0.1*dataset_unsmoothed!$N78</f>
        <v>-1.6470860102047586E-2</v>
      </c>
      <c r="P79" s="2">
        <f>0.11*dataset_unsmoothed!C78+0.32*dataset_unsmoothed!$L78+0.47*dataset_unsmoothed!$M78+0.1*dataset_unsmoothed!$N78</f>
        <v>-2.984349549026713E-2</v>
      </c>
      <c r="Q79" s="2">
        <f>0.5*dataset_unsmoothed!D78+0.3*dataset_unsmoothed!$L78+0.1*dataset_unsmoothed!$M78+0.1*dataset_unsmoothed!$N78</f>
        <v>-2.1922173379156015E-2</v>
      </c>
      <c r="R79" s="2">
        <f>0.1*dataset_unsmoothed!E78+0.32*dataset_unsmoothed!$L78+0.48*dataset_unsmoothed!$M78+0.1*dataset_unsmoothed!$N78</f>
        <v>-2.093353937915602E-2</v>
      </c>
      <c r="S79" s="2">
        <f>0.28*dataset_unsmoothed!F78+0.31*dataset_unsmoothed!$L78+0.31*dataset_unsmoothed!$M78+0.1*dataset_unsmoothed!$N78</f>
        <v>-1.0982401673273665E-2</v>
      </c>
      <c r="T79" s="2">
        <f>0.1*dataset_unsmoothed!G78+0.4*dataset_unsmoothed!$L78+0.4*dataset_unsmoothed!$M78+0.1*dataset_unsmoothed!$N78</f>
        <v>-2.2354203379156022E-2</v>
      </c>
      <c r="U79" s="2">
        <f>0.5*dataset_unsmoothed!H78+0.21*dataset_unsmoothed!$L78+0.19*dataset_unsmoothed!$M78+0.1*dataset_unsmoothed!$N78</f>
        <v>-1.1570405252395456E-2</v>
      </c>
      <c r="V79" s="2">
        <f>0.5*dataset_unsmoothed!I78+0.21*dataset_unsmoothed!$L78+0.19*dataset_unsmoothed!$M78+0.1*dataset_unsmoothed!$N78</f>
        <v>-1.9773926379156016E-2</v>
      </c>
      <c r="W79" s="2">
        <f>0.13*dataset_unsmoothed!J78+0.4*dataset_unsmoothed!$L78+0.17*dataset_unsmoothed!$M78+0.1*dataset_unsmoothed!$N78</f>
        <v>-2.1885664694945489E-2</v>
      </c>
      <c r="X79" s="2">
        <f>0.48*dataset_unsmoothed!K78+0.32*dataset_unsmoothed!$L78+0.1*dataset_unsmoothed!$M78+0.1*dataset_unsmoothed!$N78</f>
        <v>-1.559864937915602E-2</v>
      </c>
    </row>
    <row r="80" spans="1:24" x14ac:dyDescent="0.35">
      <c r="A80" s="1">
        <v>36800</v>
      </c>
      <c r="B80" s="2">
        <f>0.5*dataset!B80+0.12*dataset!$L80+0.28*dataset!$M80+0.1*dataset!$N80</f>
        <v>-1.7091446046258316E-2</v>
      </c>
      <c r="C80" s="2">
        <f>0.11*dataset!C80+0.32*dataset!$L80+0.47*dataset!$M80+0.1*dataset!$N80</f>
        <v>-1.2560901046258319E-2</v>
      </c>
      <c r="D80" s="2">
        <f>0.5*dataset!D80+0.3*dataset!$L80+0.1*dataset!$M80+0.1*dataset!$N80</f>
        <v>-1.5467804625831773E-4</v>
      </c>
      <c r="E80" s="2">
        <f>0.1*dataset!E80+0.32*dataset!$L80+0.48*dataset!$M80+0.1*dataset!$N80</f>
        <v>-9.1649260462583187E-3</v>
      </c>
      <c r="F80" s="2">
        <f>0.28*dataset!F80+0.31*dataset!$L80+0.31*dataset!$M80+0.1*dataset!$N80</f>
        <v>-5.2998520462583165E-3</v>
      </c>
      <c r="G80" s="2">
        <f>0.1*dataset!G80+0.4*dataset!$L80+0.4*dataset!$M80+0.1*dataset!$N80</f>
        <v>-1.0031918046258319E-2</v>
      </c>
      <c r="H80" s="2">
        <f>0.5*dataset!H80+0.21*dataset!$L80+0.19*dataset!$M80+0.1*dataset!$N80</f>
        <v>-5.6730620462583179E-3</v>
      </c>
      <c r="I80" s="2">
        <f>0.5*dataset!I80+0.21*dataset!$L80+0.19*dataset!$M80+0.1*dataset!$N80</f>
        <v>-5.8730620462583176E-3</v>
      </c>
      <c r="J80" s="2">
        <f>0.13*dataset!J80+0.4*dataset!$L80+0.37*dataset!$M80+0.1*dataset!$N80</f>
        <v>-1.0221843046258318E-2</v>
      </c>
      <c r="K80" s="2">
        <f>0.48*dataset!K80+0.32*dataset!$L80+0.1*dataset!$M80+0.1*dataset!$N80</f>
        <v>-1.5581976046258317E-2</v>
      </c>
      <c r="L80" s="2">
        <f>0.4*dataset!$L80+0.5*dataset!$M80+0.1*dataset!$N80</f>
        <v>-1.1652168046258318E-2</v>
      </c>
      <c r="N80" s="1">
        <v>36800</v>
      </c>
      <c r="O80" s="2">
        <f>0.5*dataset_unsmoothed!B79+0.12*dataset_unsmoothed!$L79+0.28*dataset_unsmoothed!$M79+0.1*dataset_unsmoothed!$N79</f>
        <v>-1.896554243180049E-2</v>
      </c>
      <c r="P80" s="2">
        <f>0.11*dataset_unsmoothed!C79+0.32*dataset_unsmoothed!$L79+0.47*dataset_unsmoothed!$M79+0.1*dataset_unsmoothed!$N79</f>
        <v>-1.0712901046258319E-2</v>
      </c>
      <c r="Q80" s="2">
        <f>0.5*dataset_unsmoothed!D79+0.3*dataset_unsmoothed!$L79+0.1*dataset_unsmoothed!$M79+0.1*dataset_unsmoothed!$N79</f>
        <v>-1.5467804625831773E-4</v>
      </c>
      <c r="R80" s="2">
        <f>0.1*dataset_unsmoothed!E79+0.32*dataset_unsmoothed!$L79+0.48*dataset_unsmoothed!$M79+0.1*dataset_unsmoothed!$N79</f>
        <v>-9.1649260462583187E-3</v>
      </c>
      <c r="S80" s="2">
        <f>0.28*dataset_unsmoothed!F79+0.31*dataset_unsmoothed!$L79+0.31*dataset_unsmoothed!$M79+0.1*dataset_unsmoothed!$N79</f>
        <v>-7.8017343991994932E-3</v>
      </c>
      <c r="T80" s="2">
        <f>0.1*dataset_unsmoothed!G79+0.4*dataset_unsmoothed!$L79+0.4*dataset_unsmoothed!$M79+0.1*dataset_unsmoothed!$N79</f>
        <v>-1.0031918046258319E-2</v>
      </c>
      <c r="U80" s="2">
        <f>0.5*dataset_unsmoothed!H79+0.21*dataset_unsmoothed!$L79+0.19*dataset_unsmoothed!$M79+0.1*dataset_unsmoothed!$N79</f>
        <v>-7.0209493702019796E-3</v>
      </c>
      <c r="V80" s="2">
        <f>0.5*dataset_unsmoothed!I79+0.21*dataset_unsmoothed!$L79+0.19*dataset_unsmoothed!$M79+0.1*dataset_unsmoothed!$N79</f>
        <v>-5.2543120462583181E-3</v>
      </c>
      <c r="W80" s="2">
        <f>0.13*dataset_unsmoothed!J79+0.4*dataset_unsmoothed!$L79+0.17*dataset_unsmoothed!$M79+0.1*dataset_unsmoothed!$N79</f>
        <v>-8.6328167304688449E-3</v>
      </c>
      <c r="X80" s="2">
        <f>0.48*dataset_unsmoothed!K79+0.32*dataset_unsmoothed!$L79+0.1*dataset_unsmoothed!$M79+0.1*dataset_unsmoothed!$N79</f>
        <v>-2.0173976046258316E-2</v>
      </c>
    </row>
    <row r="81" spans="1:24" x14ac:dyDescent="0.35">
      <c r="A81" s="1">
        <v>36831</v>
      </c>
      <c r="B81" s="2">
        <f>0.5*dataset!B81+0.12*dataset!$L81+0.28*dataset!$M81+0.1*dataset!$N81</f>
        <v>-1.2805187495868625E-2</v>
      </c>
      <c r="C81" s="2">
        <f>0.11*dataset!C81+0.32*dataset!$L81+0.47*dataset!$M81+0.1*dataset!$N81</f>
        <v>-6.9329704958686258E-3</v>
      </c>
      <c r="D81" s="2">
        <f>0.5*dataset!D81+0.3*dataset!$L81+0.1*dataset!$M81+0.1*dataset!$N81</f>
        <v>1.0098910504131375E-2</v>
      </c>
      <c r="E81" s="2">
        <f>0.1*dataset!E81+0.32*dataset!$L81+0.48*dataset!$M81+0.1*dataset!$N81</f>
        <v>3.9229525041313742E-3</v>
      </c>
      <c r="F81" s="2">
        <f>0.28*dataset!F81+0.31*dataset!$L81+0.31*dataset!$M81+0.1*dataset!$N81</f>
        <v>-6.3762224958686265E-3</v>
      </c>
      <c r="G81" s="2">
        <f>0.1*dataset!G81+0.4*dataset!$L81+0.4*dataset!$M81+0.1*dataset!$N81</f>
        <v>-8.8085594958686262E-3</v>
      </c>
      <c r="H81" s="2">
        <f>0.5*dataset!H81+0.21*dataset!$L81+0.19*dataset!$M81+0.1*dataset!$N81</f>
        <v>-4.7781384958686269E-3</v>
      </c>
      <c r="I81" s="2">
        <f>0.5*dataset!I81+0.21*dataset!$L81+0.19*dataset!$M81+0.1*dataset!$N81</f>
        <v>-6.2281384958686268E-3</v>
      </c>
      <c r="J81" s="2">
        <f>0.13*dataset!J81+0.4*dataset!$L81+0.37*dataset!$M81+0.1*dataset!$N81</f>
        <v>-8.6943284958686268E-3</v>
      </c>
      <c r="K81" s="2">
        <f>0.48*dataset!K81+0.32*dataset!$L81+0.1*dataset!$M81+0.1*dataset!$N81</f>
        <v>-8.0901214958686279E-3</v>
      </c>
      <c r="L81" s="2">
        <f>0.4*dataset!$L81+0.5*dataset!$M81+0.1*dataset!$N81</f>
        <v>-7.3693294958686265E-3</v>
      </c>
      <c r="N81" s="1">
        <v>36831</v>
      </c>
      <c r="O81" s="2">
        <f>0.5*dataset_unsmoothed!B80+0.12*dataset_unsmoothed!$L80+0.28*dataset_unsmoothed!$M80+0.1*dataset_unsmoothed!$N80</f>
        <v>-1.4095548941651758E-2</v>
      </c>
      <c r="P81" s="2">
        <f>0.11*dataset_unsmoothed!C80+0.32*dataset_unsmoothed!$L80+0.47*dataset_unsmoothed!$M80+0.1*dataset_unsmoothed!$N80</f>
        <v>-7.4334704958686267E-3</v>
      </c>
      <c r="Q81" s="2">
        <f>0.5*dataset_unsmoothed!D80+0.3*dataset_unsmoothed!$L80+0.1*dataset_unsmoothed!$M80+0.1*dataset_unsmoothed!$N80</f>
        <v>1.0098910504131375E-2</v>
      </c>
      <c r="R81" s="2">
        <f>0.1*dataset_unsmoothed!E80+0.32*dataset_unsmoothed!$L80+0.48*dataset_unsmoothed!$M80+0.1*dataset_unsmoothed!$N80</f>
        <v>3.9229525041313742E-3</v>
      </c>
      <c r="S81" s="2">
        <f>0.28*dataset_unsmoothed!F80+0.31*dataset_unsmoothed!$L80+0.31*dataset_unsmoothed!$M80+0.1*dataset_unsmoothed!$N80</f>
        <v>-1.0572928378221566E-2</v>
      </c>
      <c r="T81" s="2">
        <f>0.1*dataset_unsmoothed!G80+0.4*dataset_unsmoothed!$L80+0.4*dataset_unsmoothed!$M80+0.1*dataset_unsmoothed!$N80</f>
        <v>-8.8085594958686262E-3</v>
      </c>
      <c r="U81" s="2">
        <f>0.5*dataset_unsmoothed!H80+0.21*dataset_unsmoothed!$L80+0.19*dataset_unsmoothed!$M80+0.1*dataset_unsmoothed!$N80</f>
        <v>-6.2485610310798936E-3</v>
      </c>
      <c r="V81" s="2">
        <f>0.5*dataset_unsmoothed!I80+0.21*dataset_unsmoothed!$L80+0.19*dataset_unsmoothed!$M80+0.1*dataset_unsmoothed!$N80</f>
        <v>-8.9562634958686282E-3</v>
      </c>
      <c r="W81" s="2">
        <f>0.13*dataset_unsmoothed!J80+0.4*dataset_unsmoothed!$L80+0.17*dataset_unsmoothed!$M80+0.1*dataset_unsmoothed!$N80</f>
        <v>-1.2104735864289678E-2</v>
      </c>
      <c r="X81" s="2">
        <f>0.48*dataset_unsmoothed!K80+0.32*dataset_unsmoothed!$L80+0.1*dataset_unsmoothed!$M80+0.1*dataset_unsmoothed!$N80</f>
        <v>-4.2261214958686268E-3</v>
      </c>
    </row>
    <row r="82" spans="1:24" x14ac:dyDescent="0.35">
      <c r="A82" s="1">
        <v>36861</v>
      </c>
      <c r="B82" s="2">
        <f>0.5*dataset!B82+0.12*dataset!$L82+0.28*dataset!$M82+0.1*dataset!$N82</f>
        <v>2.5074191313556309E-2</v>
      </c>
      <c r="C82" s="2">
        <f>0.11*dataset!C82+0.32*dataset!$L82+0.47*dataset!$M82+0.1*dataset!$N82</f>
        <v>1.9331442313556303E-2</v>
      </c>
      <c r="D82" s="2">
        <f>0.5*dataset!D82+0.3*dataset!$L82+0.1*dataset!$M82+0.1*dataset!$N82</f>
        <v>3.1053841313556305E-2</v>
      </c>
      <c r="E82" s="2">
        <f>0.1*dataset!E82+0.32*dataset!$L82+0.48*dataset!$M82+0.1*dataset!$N82</f>
        <v>2.4827051313556309E-2</v>
      </c>
      <c r="F82" s="2">
        <f>0.28*dataset!F82+0.31*dataset!$L82+0.31*dataset!$M82+0.1*dataset!$N82</f>
        <v>1.3242664313556305E-2</v>
      </c>
      <c r="G82" s="2">
        <f>0.1*dataset!G82+0.4*dataset!$L82+0.4*dataset!$M82+0.1*dataset!$N82</f>
        <v>1.7382451313556306E-2</v>
      </c>
      <c r="H82" s="2">
        <f>0.5*dataset!H82+0.21*dataset!$L82+0.19*dataset!$M82+0.1*dataset!$N82</f>
        <v>8.9890163135563049E-3</v>
      </c>
      <c r="I82" s="2">
        <f>0.5*dataset!I82+0.21*dataset!$L82+0.19*dataset!$M82+0.1*dataset!$N82</f>
        <v>7.5890163135563047E-3</v>
      </c>
      <c r="J82" s="2">
        <f>0.13*dataset!J82+0.4*dataset!$L82+0.37*dataset!$M82+0.1*dataset!$N82</f>
        <v>1.5655624313556306E-2</v>
      </c>
      <c r="K82" s="2">
        <f>0.48*dataset!K82+0.32*dataset!$L82+0.1*dataset!$M82+0.1*dataset!$N82</f>
        <v>1.2761909313556304E-2</v>
      </c>
      <c r="L82" s="2">
        <f>0.4*dataset!$L82+0.5*dataset!$M82+0.1*dataset!$N82</f>
        <v>1.8978541313556307E-2</v>
      </c>
      <c r="N82" s="1">
        <v>36861</v>
      </c>
      <c r="O82" s="2">
        <f>0.5*dataset_unsmoothed!B81+0.12*dataset_unsmoothed!$L81+0.28*dataset_unsmoothed!$M81+0.1*dataset_unsmoothed!$N81</f>
        <v>3.2468167217170767E-2</v>
      </c>
      <c r="P82" s="2">
        <f>0.11*dataset_unsmoothed!C81+0.32*dataset_unsmoothed!$L81+0.47*dataset_unsmoothed!$M81+0.1*dataset_unsmoothed!$N81</f>
        <v>2.1880997869111858E-2</v>
      </c>
      <c r="Q82" s="2">
        <f>0.5*dataset_unsmoothed!D81+0.3*dataset_unsmoothed!$L81+0.1*dataset_unsmoothed!$M81+0.1*dataset_unsmoothed!$N81</f>
        <v>3.1053841313556305E-2</v>
      </c>
      <c r="R82" s="2">
        <f>0.1*dataset_unsmoothed!E81+0.32*dataset_unsmoothed!$L81+0.48*dataset_unsmoothed!$M81+0.1*dataset_unsmoothed!$N81</f>
        <v>2.4827051313556309E-2</v>
      </c>
      <c r="S82" s="2">
        <f>0.28*dataset_unsmoothed!F81+0.31*dataset_unsmoothed!$L81+0.31*dataset_unsmoothed!$M81+0.1*dataset_unsmoothed!$N81</f>
        <v>1.5690742744928855E-2</v>
      </c>
      <c r="T82" s="2">
        <f>0.1*dataset_unsmoothed!G81+0.4*dataset_unsmoothed!$L81+0.4*dataset_unsmoothed!$M81+0.1*dataset_unsmoothed!$N81</f>
        <v>1.7382451313556306E-2</v>
      </c>
      <c r="U82" s="2">
        <f>0.5*dataset_unsmoothed!H81+0.21*dataset_unsmoothed!$L81+0.19*dataset_unsmoothed!$M81+0.1*dataset_unsmoothed!$N81</f>
        <v>1.141929800369715E-2</v>
      </c>
      <c r="V82" s="2">
        <f>0.5*dataset_unsmoothed!I81+0.21*dataset_unsmoothed!$L81+0.19*dataset_unsmoothed!$M81+0.1*dataset_unsmoothed!$N81</f>
        <v>1.0964016313556304E-2</v>
      </c>
      <c r="W82" s="2">
        <f>0.13*dataset_unsmoothed!J81+0.4*dataset_unsmoothed!$L81+0.17*dataset_unsmoothed!$M81+0.1*dataset_unsmoothed!$N81</f>
        <v>9.8774443135563068E-3</v>
      </c>
      <c r="X82" s="2">
        <f>0.48*dataset_unsmoothed!K81+0.32*dataset_unsmoothed!$L81+0.1*dataset_unsmoothed!$M81+0.1*dataset_unsmoothed!$N81</f>
        <v>1.4871242646889641E-2</v>
      </c>
    </row>
    <row r="83" spans="1:24" x14ac:dyDescent="0.35">
      <c r="A83" s="1">
        <v>36892</v>
      </c>
      <c r="B83" s="2">
        <f>0.5*dataset!B83+0.12*dataset!$L83+0.28*dataset!$M83+0.1*dataset!$N83</f>
        <v>-3.9723547007245287E-3</v>
      </c>
      <c r="C83" s="2">
        <f>0.11*dataset!C83+0.32*dataset!$L83+0.47*dataset!$M83+0.1*dataset!$N83</f>
        <v>9.6836182992754705E-3</v>
      </c>
      <c r="D83" s="2">
        <f>0.5*dataset!D83+0.3*dataset!$L83+0.1*dataset!$M83+0.1*dataset!$N83</f>
        <v>1.9212965299275471E-2</v>
      </c>
      <c r="E83" s="2">
        <f>0.1*dataset!E83+0.32*dataset!$L83+0.48*dataset!$M83+0.1*dataset!$N83</f>
        <v>4.9167252992754701E-3</v>
      </c>
      <c r="F83" s="2">
        <f>0.28*dataset!F83+0.31*dataset!$L83+0.31*dataset!$M83+0.1*dataset!$N83</f>
        <v>1.138005929927547E-2</v>
      </c>
      <c r="G83" s="2">
        <f>0.1*dataset!G83+0.4*dataset!$L83+0.4*dataset!$M83+0.1*dataset!$N83</f>
        <v>8.7146452992754725E-3</v>
      </c>
      <c r="H83" s="2">
        <f>0.5*dataset!H83+0.21*dataset!$L83+0.19*dataset!$M83+0.1*dataset!$N83</f>
        <v>1.3070305299275473E-2</v>
      </c>
      <c r="I83" s="2">
        <f>0.5*dataset!I83+0.21*dataset!$L83+0.19*dataset!$M83+0.1*dataset!$N83</f>
        <v>1.5220305299275472E-2</v>
      </c>
      <c r="J83" s="2">
        <f>0.13*dataset!J83+0.4*dataset!$L83+0.37*dataset!$M83+0.1*dataset!$N83</f>
        <v>8.2863242992754702E-3</v>
      </c>
      <c r="K83" s="2">
        <f>0.48*dataset!K83+0.32*dataset!$L83+0.1*dataset!$M83+0.1*dataset!$N83</f>
        <v>1.0990659299275469E-2</v>
      </c>
      <c r="L83" s="2">
        <f>0.4*dataset!$L83+0.5*dataset!$M83+0.1*dataset!$N83</f>
        <v>7.0657152992754718E-3</v>
      </c>
      <c r="N83" s="1">
        <v>36892</v>
      </c>
      <c r="O83" s="2">
        <f>0.5*dataset_unsmoothed!B82+0.12*dataset_unsmoothed!$L82+0.28*dataset_unsmoothed!$M82+0.1*dataset_unsmoothed!$N82</f>
        <v>-8.0687402428932034E-3</v>
      </c>
      <c r="P83" s="2">
        <f>0.11*dataset_unsmoothed!C82+0.32*dataset_unsmoothed!$L82+0.47*dataset_unsmoothed!$M82+0.1*dataset_unsmoothed!$N82</f>
        <v>1.0552007188164358E-2</v>
      </c>
      <c r="Q83" s="2">
        <f>0.5*dataset_unsmoothed!D82+0.3*dataset_unsmoothed!$L82+0.1*dataset_unsmoothed!$M82+0.1*dataset_unsmoothed!$N82</f>
        <v>1.9212965299275471E-2</v>
      </c>
      <c r="R83" s="2">
        <f>0.1*dataset_unsmoothed!E82+0.32*dataset_unsmoothed!$L82+0.48*dataset_unsmoothed!$M82+0.1*dataset_unsmoothed!$N82</f>
        <v>4.9167252992754701E-3</v>
      </c>
      <c r="S83" s="2">
        <f>0.28*dataset_unsmoothed!F82+0.31*dataset_unsmoothed!$L82+0.31*dataset_unsmoothed!$M82+0.1*dataset_unsmoothed!$N82</f>
        <v>1.7406098514961745E-2</v>
      </c>
      <c r="T83" s="2">
        <f>0.1*dataset_unsmoothed!G82+0.4*dataset_unsmoothed!$L82+0.4*dataset_unsmoothed!$M82+0.1*dataset_unsmoothed!$N82</f>
        <v>8.7146452992754725E-3</v>
      </c>
      <c r="U83" s="2">
        <f>0.5*dataset_unsmoothed!H82+0.21*dataset_unsmoothed!$L82+0.19*dataset_unsmoothed!$M82+0.1*dataset_unsmoothed!$N82</f>
        <v>1.7236502482374065E-2</v>
      </c>
      <c r="V83" s="2">
        <f>0.5*dataset_unsmoothed!I82+0.21*dataset_unsmoothed!$L82+0.19*dataset_unsmoothed!$M82+0.1*dataset_unsmoothed!$N82</f>
        <v>2.2954680299275471E-2</v>
      </c>
      <c r="W83" s="2">
        <f>0.13*dataset_unsmoothed!J82+0.4*dataset_unsmoothed!$L82+0.17*dataset_unsmoothed!$M82+0.1*dataset_unsmoothed!$N82</f>
        <v>7.3994474571702088E-3</v>
      </c>
      <c r="X83" s="2">
        <f>0.48*dataset_unsmoothed!K82+0.32*dataset_unsmoothed!$L82+0.1*dataset_unsmoothed!$M82+0.1*dataset_unsmoothed!$N82</f>
        <v>1.1475992632608803E-2</v>
      </c>
    </row>
    <row r="84" spans="1:24" x14ac:dyDescent="0.35">
      <c r="A84" s="1">
        <v>36923</v>
      </c>
      <c r="B84" s="2">
        <f>0.5*dataset!B84+0.12*dataset!$L84+0.28*dataset!$M84+0.1*dataset!$N84</f>
        <v>-2.3134619832841954E-2</v>
      </c>
      <c r="C84" s="2">
        <f>0.11*dataset!C84+0.32*dataset!$L84+0.47*dataset!$M84+0.1*dataset!$N84</f>
        <v>-3.0724191832841953E-2</v>
      </c>
      <c r="D84" s="2">
        <f>0.5*dataset!D84+0.3*dataset!$L84+0.1*dataset!$M84+0.1*dataset!$N84</f>
        <v>-2.1530725832841952E-2</v>
      </c>
      <c r="E84" s="2">
        <f>0.1*dataset!E84+0.32*dataset!$L84+0.48*dataset!$M84+0.1*dataset!$N84</f>
        <v>-2.7378479832841952E-2</v>
      </c>
      <c r="F84" s="2">
        <f>0.28*dataset!F84+0.31*dataset!$L84+0.31*dataset!$M84+0.1*dataset!$N84</f>
        <v>-2.103517883284195E-2</v>
      </c>
      <c r="G84" s="2">
        <f>0.1*dataset!G84+0.4*dataset!$L84+0.4*dataset!$M84+0.1*dataset!$N84</f>
        <v>-3.350341583284195E-2</v>
      </c>
      <c r="H84" s="2">
        <f>0.5*dataset!H84+0.21*dataset!$L84+0.19*dataset!$M84+0.1*dataset!$N84</f>
        <v>-1.0807672832841952E-2</v>
      </c>
      <c r="I84" s="2">
        <f>0.5*dataset!I84+0.21*dataset!$L84+0.19*dataset!$M84+0.1*dataset!$N84</f>
        <v>-9.1576728328419538E-3</v>
      </c>
      <c r="J84" s="2">
        <f>0.13*dataset!J84+0.4*dataset!$L84+0.37*dataset!$M84+0.1*dataset!$N84</f>
        <v>-3.3754551832841949E-2</v>
      </c>
      <c r="K84" s="2">
        <f>0.48*dataset!K84+0.32*dataset!$L84+0.1*dataset!$M84+0.1*dataset!$N84</f>
        <v>-2.7011535832841951E-2</v>
      </c>
      <c r="L84" s="2">
        <f>0.4*dataset!$L84+0.5*dataset!$M84+0.1*dataset!$N84</f>
        <v>-3.4226295832841952E-2</v>
      </c>
      <c r="N84" s="1">
        <v>36923</v>
      </c>
      <c r="O84" s="2">
        <f>0.5*dataset_unsmoothed!B83+0.12*dataset_unsmoothed!$L83+0.28*dataset_unsmoothed!$M83+0.1*dataset_unsmoothed!$N83</f>
        <v>-2.5018957182239544E-2</v>
      </c>
      <c r="P84" s="2">
        <f>0.11*dataset_unsmoothed!C83+0.32*dataset_unsmoothed!$L83+0.47*dataset_unsmoothed!$M83+0.1*dataset_unsmoothed!$N83</f>
        <v>-3.3821302943953066E-2</v>
      </c>
      <c r="Q84" s="2">
        <f>0.5*dataset_unsmoothed!D83+0.3*dataset_unsmoothed!$L83+0.1*dataset_unsmoothed!$M83+0.1*dataset_unsmoothed!$N83</f>
        <v>-2.1530725832841952E-2</v>
      </c>
      <c r="R84" s="2">
        <f>0.1*dataset_unsmoothed!E83+0.32*dataset_unsmoothed!$L83+0.48*dataset_unsmoothed!$M83+0.1*dataset_unsmoothed!$N83</f>
        <v>-2.7378479832841952E-2</v>
      </c>
      <c r="S84" s="2">
        <f>0.28*dataset_unsmoothed!F83+0.31*dataset_unsmoothed!$L83+0.31*dataset_unsmoothed!$M83+0.1*dataset_unsmoothed!$N83</f>
        <v>-2.2541688636763518E-2</v>
      </c>
      <c r="T84" s="2">
        <f>0.1*dataset_unsmoothed!G83+0.4*dataset_unsmoothed!$L83+0.4*dataset_unsmoothed!$M83+0.1*dataset_unsmoothed!$N83</f>
        <v>-3.350341583284195E-2</v>
      </c>
      <c r="U84" s="2">
        <f>0.5*dataset_unsmoothed!H83+0.21*dataset_unsmoothed!$L83+0.19*dataset_unsmoothed!$M83+0.1*dataset_unsmoothed!$N83</f>
        <v>-1.2584433396222233E-2</v>
      </c>
      <c r="V84" s="2">
        <f>0.5*dataset_unsmoothed!I83+0.21*dataset_unsmoothed!$L83+0.19*dataset_unsmoothed!$M83+0.1*dataset_unsmoothed!$N83</f>
        <v>-1.1885797832841953E-2</v>
      </c>
      <c r="W84" s="2">
        <f>0.13*dataset_unsmoothed!J83+0.4*dataset_unsmoothed!$L83+0.17*dataset_unsmoothed!$M83+0.1*dataset_unsmoothed!$N83</f>
        <v>-3.4149686569684055E-2</v>
      </c>
      <c r="X84" s="2">
        <f>0.48*dataset_unsmoothed!K83+0.32*dataset_unsmoothed!$L83+0.1*dataset_unsmoothed!$M83+0.1*dataset_unsmoothed!$N83</f>
        <v>-2.9624869166175283E-2</v>
      </c>
    </row>
    <row r="85" spans="1:24" x14ac:dyDescent="0.35">
      <c r="A85" s="1">
        <v>36951</v>
      </c>
      <c r="B85" s="2">
        <f>0.5*dataset!B85+0.12*dataset!$L85+0.28*dataset!$M85+0.1*dataset!$N85</f>
        <v>-2.752047131735446E-2</v>
      </c>
      <c r="C85" s="2">
        <f>0.11*dataset!C85+0.32*dataset!$L85+0.47*dataset!$M85+0.1*dataset!$N85</f>
        <v>-3.6600303317354463E-2</v>
      </c>
      <c r="D85" s="2">
        <f>0.5*dataset!D85+0.3*dataset!$L85+0.1*dataset!$M85+0.1*dataset!$N85</f>
        <v>-1.2543823317354461E-2</v>
      </c>
      <c r="E85" s="2">
        <f>0.1*dataset!E85+0.32*dataset!$L85+0.48*dataset!$M85+0.1*dataset!$N85</f>
        <v>-3.0506471317354462E-2</v>
      </c>
      <c r="F85" s="2">
        <f>0.28*dataset!F85+0.31*dataset!$L85+0.31*dataset!$M85+0.1*dataset!$N85</f>
        <v>-2.7249483317354464E-2</v>
      </c>
      <c r="G85" s="2">
        <f>0.1*dataset!G85+0.4*dataset!$L85+0.4*dataset!$M85+0.1*dataset!$N85</f>
        <v>-3.8210183317354471E-2</v>
      </c>
      <c r="H85" s="2">
        <f>0.5*dataset!H85+0.21*dataset!$L85+0.19*dataset!$M85+0.1*dataset!$N85</f>
        <v>-2.1432147317354461E-2</v>
      </c>
      <c r="I85" s="2">
        <f>0.5*dataset!I85+0.21*dataset!$L85+0.19*dataset!$M85+0.1*dataset!$N85</f>
        <v>-1.5132147317354461E-2</v>
      </c>
      <c r="J85" s="2">
        <f>0.13*dataset!J85+0.4*dataset!$L85+0.37*dataset!$M85+0.1*dataset!$N85</f>
        <v>-3.8202679317354465E-2</v>
      </c>
      <c r="K85" s="2">
        <f>0.48*dataset!K85+0.32*dataset!$L85+0.1*dataset!$M85+0.1*dataset!$N85</f>
        <v>-2.7158087317354463E-2</v>
      </c>
      <c r="L85" s="2">
        <f>0.4*dataset!$L85+0.5*dataset!$M85+0.1*dataset!$N85</f>
        <v>-4.1181863317354461E-2</v>
      </c>
      <c r="N85" s="1">
        <v>36951</v>
      </c>
      <c r="O85" s="2">
        <f>0.5*dataset_unsmoothed!B84+0.12*dataset_unsmoothed!$L84+0.28*dataset_unsmoothed!$M84+0.1*dataset_unsmoothed!$N84</f>
        <v>-2.7028905052294223E-2</v>
      </c>
      <c r="P85" s="2">
        <f>0.11*dataset_unsmoothed!C84+0.32*dataset_unsmoothed!$L84+0.47*dataset_unsmoothed!$M84+0.1*dataset_unsmoothed!$N84</f>
        <v>-3.5915858872910017E-2</v>
      </c>
      <c r="Q85" s="2">
        <f>0.5*dataset_unsmoothed!D84+0.3*dataset_unsmoothed!$L84+0.1*dataset_unsmoothed!$M84+0.1*dataset_unsmoothed!$N84</f>
        <v>-1.2543823317354461E-2</v>
      </c>
      <c r="R85" s="2">
        <f>0.1*dataset_unsmoothed!E84+0.32*dataset_unsmoothed!$L84+0.48*dataset_unsmoothed!$M84+0.1*dataset_unsmoothed!$N84</f>
        <v>-3.0506471317354462E-2</v>
      </c>
      <c r="S85" s="2">
        <f>0.28*dataset_unsmoothed!F84+0.31*dataset_unsmoothed!$L84+0.31*dataset_unsmoothed!$M84+0.1*dataset_unsmoothed!$N84</f>
        <v>-2.9132620572256424E-2</v>
      </c>
      <c r="T85" s="2">
        <f>0.1*dataset_unsmoothed!G84+0.4*dataset_unsmoothed!$L84+0.4*dataset_unsmoothed!$M84+0.1*dataset_unsmoothed!$N84</f>
        <v>-3.8210183317354471E-2</v>
      </c>
      <c r="U85" s="2">
        <f>0.5*dataset_unsmoothed!H84+0.21*dataset_unsmoothed!$L84+0.19*dataset_unsmoothed!$M84+0.1*dataset_unsmoothed!$N84</f>
        <v>-2.4434259993410801E-2</v>
      </c>
      <c r="V85" s="2">
        <f>0.5*dataset_unsmoothed!I84+0.21*dataset_unsmoothed!$L84+0.19*dataset_unsmoothed!$M84+0.1*dataset_unsmoothed!$N84</f>
        <v>-1.665089731735446E-2</v>
      </c>
      <c r="W85" s="2">
        <f>0.13*dataset_unsmoothed!J84+0.4*dataset_unsmoothed!$L84+0.17*dataset_unsmoothed!$M84+0.1*dataset_unsmoothed!$N84</f>
        <v>-3.4119161422617623E-2</v>
      </c>
      <c r="X85" s="2">
        <f>0.48*dataset_unsmoothed!K84+0.32*dataset_unsmoothed!$L84+0.1*dataset_unsmoothed!$M84+0.1*dataset_unsmoothed!$N84</f>
        <v>-2.7438087317354462E-2</v>
      </c>
    </row>
    <row r="86" spans="1:24" x14ac:dyDescent="0.35">
      <c r="A86" s="1">
        <v>36982</v>
      </c>
      <c r="B86" s="2">
        <f>0.5*dataset!B86+0.12*dataset!$L86+0.28*dataset!$M86+0.1*dataset!$N86</f>
        <v>1.7486052193911406E-2</v>
      </c>
      <c r="C86" s="2">
        <f>0.11*dataset!C86+0.32*dataset!$L86+0.47*dataset!$M86+0.1*dataset!$N86</f>
        <v>2.740372119391141E-2</v>
      </c>
      <c r="D86" s="2">
        <f>0.5*dataset!D86+0.3*dataset!$L86+0.1*dataset!$M86+0.1*dataset!$N86</f>
        <v>3.041186619391141E-2</v>
      </c>
      <c r="E86" s="2">
        <f>0.1*dataset!E86+0.32*dataset!$L86+0.48*dataset!$M86+0.1*dataset!$N86</f>
        <v>2.2473752193911407E-2</v>
      </c>
      <c r="F86" s="2">
        <f>0.28*dataset!F86+0.31*dataset!$L86+0.31*dataset!$M86+0.1*dataset!$N86</f>
        <v>3.0854871193911407E-2</v>
      </c>
      <c r="G86" s="2">
        <f>0.1*dataset!G86+0.4*dataset!$L86+0.4*dataset!$M86+0.1*dataset!$N86</f>
        <v>3.5326336193911408E-2</v>
      </c>
      <c r="H86" s="2">
        <f>0.5*dataset!H86+0.21*dataset!$L86+0.19*dataset!$M86+0.1*dataset!$N86</f>
        <v>2.4948959193911407E-2</v>
      </c>
      <c r="I86" s="2">
        <f>0.5*dataset!I86+0.21*dataset!$L86+0.19*dataset!$M86+0.1*dataset!$N86</f>
        <v>2.5248959193911406E-2</v>
      </c>
      <c r="J86" s="2">
        <f>0.13*dataset!J86+0.4*dataset!$L86+0.37*dataset!$M86+0.1*dataset!$N86</f>
        <v>3.5638243193911408E-2</v>
      </c>
      <c r="K86" s="2">
        <f>0.48*dataset!K86+0.32*dataset!$L86+0.1*dataset!$M86+0.1*dataset!$N86</f>
        <v>3.4610574193911406E-2</v>
      </c>
      <c r="L86" s="2">
        <f>0.4*dataset!$L86+0.5*dataset!$M86+0.1*dataset!$N86</f>
        <v>3.3766646193911412E-2</v>
      </c>
      <c r="N86" s="1">
        <v>36982</v>
      </c>
      <c r="O86" s="2">
        <f>0.5*dataset_unsmoothed!B85+0.12*dataset_unsmoothed!$L85+0.28*dataset_unsmoothed!$M85+0.1*dataset_unsmoothed!$N85</f>
        <v>2.0261353398730683E-2</v>
      </c>
      <c r="P86" s="2">
        <f>0.11*dataset_unsmoothed!C85+0.32*dataset_unsmoothed!$L85+0.47*dataset_unsmoothed!$M85+0.1*dataset_unsmoothed!$N85</f>
        <v>2.77331100828003E-2</v>
      </c>
      <c r="Q86" s="2">
        <f>0.5*dataset_unsmoothed!D85+0.3*dataset_unsmoothed!$L85+0.1*dataset_unsmoothed!$M85+0.1*dataset_unsmoothed!$N85</f>
        <v>3.041186619391141E-2</v>
      </c>
      <c r="R86" s="2">
        <f>0.1*dataset_unsmoothed!E85+0.32*dataset_unsmoothed!$L85+0.48*dataset_unsmoothed!$M85+0.1*dataset_unsmoothed!$N85</f>
        <v>2.2473752193911407E-2</v>
      </c>
      <c r="S86" s="2">
        <f>0.28*dataset_unsmoothed!F85+0.31*dataset_unsmoothed!$L85+0.31*dataset_unsmoothed!$M85+0.1*dataset_unsmoothed!$N85</f>
        <v>3.0316831978225132E-2</v>
      </c>
      <c r="T86" s="2">
        <f>0.1*dataset_unsmoothed!G85+0.4*dataset_unsmoothed!$L85+0.4*dataset_unsmoothed!$M85+0.1*dataset_unsmoothed!$N85</f>
        <v>3.5326336193911408E-2</v>
      </c>
      <c r="U86" s="2">
        <f>0.5*dataset_unsmoothed!H85+0.21*dataset_unsmoothed!$L85+0.19*dataset_unsmoothed!$M85+0.1*dataset_unsmoothed!$N85</f>
        <v>2.6603184546024086E-2</v>
      </c>
      <c r="V86" s="2">
        <f>0.5*dataset_unsmoothed!I85+0.21*dataset_unsmoothed!$L85+0.19*dataset_unsmoothed!$M85+0.1*dataset_unsmoothed!$N85</f>
        <v>2.4152084193911409E-2</v>
      </c>
      <c r="W86" s="2">
        <f>0.13*dataset_unsmoothed!J85+0.4*dataset_unsmoothed!$L85+0.17*dataset_unsmoothed!$M85+0.1*dataset_unsmoothed!$N85</f>
        <v>3.5951517930753518E-2</v>
      </c>
      <c r="X86" s="2">
        <f>0.48*dataset_unsmoothed!K85+0.32*dataset_unsmoothed!$L85+0.1*dataset_unsmoothed!$M85+0.1*dataset_unsmoothed!$N85</f>
        <v>3.6850574193911412E-2</v>
      </c>
    </row>
    <row r="87" spans="1:24" x14ac:dyDescent="0.35">
      <c r="A87" s="1">
        <v>37012</v>
      </c>
      <c r="B87" s="2">
        <f>0.5*dataset!B87+0.12*dataset!$L87+0.28*dataset!$M87+0.1*dataset!$N87</f>
        <v>-1.6981806359642872E-3</v>
      </c>
      <c r="C87" s="2">
        <f>0.11*dataset!C87+0.32*dataset!$L87+0.47*dataset!$M87+0.1*dataset!$N87</f>
        <v>-2.9392776359642874E-3</v>
      </c>
      <c r="D87" s="2">
        <f>0.5*dataset!D87+0.3*dataset!$L87+0.1*dataset!$M87+0.1*dataset!$N87</f>
        <v>4.6554473640357148E-3</v>
      </c>
      <c r="E87" s="2">
        <f>0.1*dataset!E87+0.32*dataset!$L87+0.48*dataset!$M87+0.1*dataset!$N87</f>
        <v>-4.7193806359642878E-3</v>
      </c>
      <c r="F87" s="2">
        <f>0.28*dataset!F87+0.31*dataset!$L87+0.31*dataset!$M87+0.1*dataset!$N87</f>
        <v>-3.8271726359642875E-3</v>
      </c>
      <c r="G87" s="2">
        <f>0.1*dataset!G87+0.4*dataset!$L87+0.4*dataset!$M87+0.1*dataset!$N87</f>
        <v>-5.9522126359642883E-3</v>
      </c>
      <c r="H87" s="2">
        <f>0.5*dataset!H87+0.21*dataset!$L87+0.19*dataset!$M87+0.1*dataset!$N87</f>
        <v>6.28633364035713E-4</v>
      </c>
      <c r="I87" s="2">
        <f>0.5*dataset!I87+0.21*dataset!$L87+0.19*dataset!$M87+0.1*dataset!$N87</f>
        <v>7.228633364035713E-3</v>
      </c>
      <c r="J87" s="2">
        <f>0.13*dataset!J87+0.4*dataset!$L87+0.37*dataset!$M87+0.1*dataset!$N87</f>
        <v>-5.9729036359642881E-3</v>
      </c>
      <c r="K87" s="2">
        <f>0.48*dataset!K87+0.32*dataset!$L87+0.1*dataset!$M87+0.1*dataset!$N87</f>
        <v>-3.3394666359642879E-3</v>
      </c>
      <c r="L87" s="2">
        <f>0.4*dataset!$L87+0.5*dataset!$M87+0.1*dataset!$N87</f>
        <v>-6.4032426359642881E-3</v>
      </c>
      <c r="N87" s="1">
        <v>37012</v>
      </c>
      <c r="O87" s="2">
        <f>0.5*dataset_unsmoothed!B86+0.12*dataset_unsmoothed!$L86+0.28*dataset_unsmoothed!$M86+0.1*dataset_unsmoothed!$N86</f>
        <v>-2.0770962986148894E-3</v>
      </c>
      <c r="P87" s="2">
        <f>0.11*dataset_unsmoothed!C86+0.32*dataset_unsmoothed!$L86+0.47*dataset_unsmoothed!$M86+0.1*dataset_unsmoothed!$N86</f>
        <v>-1.6944443026309544E-3</v>
      </c>
      <c r="Q87" s="2">
        <f>0.5*dataset_unsmoothed!D86+0.3*dataset_unsmoothed!$L86+0.1*dataset_unsmoothed!$M86+0.1*dataset_unsmoothed!$N86</f>
        <v>4.6554473640357148E-3</v>
      </c>
      <c r="R87" s="2">
        <f>0.1*dataset_unsmoothed!E86+0.32*dataset_unsmoothed!$L86+0.48*dataset_unsmoothed!$M86+0.1*dataset_unsmoothed!$N86</f>
        <v>-4.7193806359642878E-3</v>
      </c>
      <c r="S87" s="2">
        <f>0.28*dataset_unsmoothed!F86+0.31*dataset_unsmoothed!$L86+0.31*dataset_unsmoothed!$M86+0.1*dataset_unsmoothed!$N86</f>
        <v>-5.2529765575329151E-3</v>
      </c>
      <c r="T87" s="2">
        <f>0.1*dataset_unsmoothed!G86+0.4*dataset_unsmoothed!$L86+0.4*dataset_unsmoothed!$M86+0.1*dataset_unsmoothed!$N86</f>
        <v>-5.9522126359642883E-3</v>
      </c>
      <c r="U87" s="2">
        <f>0.5*dataset_unsmoothed!H86+0.21*dataset_unsmoothed!$L86+0.19*dataset_unsmoothed!$M86+0.1*dataset_unsmoothed!$N86</f>
        <v>9.758164626272629E-4</v>
      </c>
      <c r="V87" s="2">
        <f>0.5*dataset_unsmoothed!I86+0.21*dataset_unsmoothed!$L86+0.19*dataset_unsmoothed!$M86+0.1*dataset_unsmoothed!$N86</f>
        <v>1.1250508364035714E-2</v>
      </c>
      <c r="W87" s="2">
        <f>0.13*dataset_unsmoothed!J86+0.4*dataset_unsmoothed!$L86+0.17*dataset_unsmoothed!$M86+0.1*dataset_unsmoothed!$N86</f>
        <v>-6.405580478069552E-3</v>
      </c>
      <c r="X87" s="2">
        <f>0.48*dataset_unsmoothed!K86+0.32*dataset_unsmoothed!$L86+0.1*dataset_unsmoothed!$M86+0.1*dataset_unsmoothed!$N86</f>
        <v>-4.6087999692976216E-3</v>
      </c>
    </row>
    <row r="88" spans="1:24" x14ac:dyDescent="0.35">
      <c r="A88" s="1">
        <v>37043</v>
      </c>
      <c r="B88" s="2">
        <f>0.5*dataset!B88+0.12*dataset!$L88+0.28*dataset!$M88+0.1*dataset!$N88</f>
        <v>-1.1056586856734696E-2</v>
      </c>
      <c r="C88" s="2">
        <f>0.11*dataset!C88+0.32*dataset!$L88+0.47*dataset!$M88+0.1*dataset!$N88</f>
        <v>-1.8828579856734695E-2</v>
      </c>
      <c r="D88" s="2">
        <f>0.5*dataset!D88+0.3*dataset!$L88+0.1*dataset!$M88+0.1*dataset!$N88</f>
        <v>-1.2254496856734695E-2</v>
      </c>
      <c r="E88" s="2">
        <f>0.1*dataset!E88+0.32*dataset!$L88+0.48*dataset!$M88+0.1*dataset!$N88</f>
        <v>-2.1531966856734697E-2</v>
      </c>
      <c r="F88" s="2">
        <f>0.28*dataset!F88+0.31*dataset!$L88+0.31*dataset!$M88+0.1*dataset!$N88</f>
        <v>-1.8825005856734696E-2</v>
      </c>
      <c r="G88" s="2">
        <f>0.1*dataset!G88+0.4*dataset!$L88+0.4*dataset!$M88+0.1*dataset!$N88</f>
        <v>-2.2289926856734695E-2</v>
      </c>
      <c r="H88" s="2">
        <f>0.5*dataset!H88+0.21*dataset!$L88+0.19*dataset!$M88+0.1*dataset!$N88</f>
        <v>-1.0130541856734695E-2</v>
      </c>
      <c r="I88" s="2">
        <f>0.5*dataset!I88+0.21*dataset!$L88+0.19*dataset!$M88+0.1*dataset!$N88</f>
        <v>-2.0305418567346956E-3</v>
      </c>
      <c r="J88" s="2">
        <f>0.13*dataset!J88+0.4*dataset!$L88+0.37*dataset!$M88+0.1*dataset!$N88</f>
        <v>-2.1718765856734695E-2</v>
      </c>
      <c r="K88" s="2">
        <f>0.48*dataset!K88+0.32*dataset!$L88+0.1*dataset!$M88+0.1*dataset!$N88</f>
        <v>-1.9361260856734695E-2</v>
      </c>
      <c r="L88" s="2">
        <f>0.4*dataset!$L88+0.5*dataset!$M88+0.1*dataset!$N88</f>
        <v>-2.3283796856734696E-2</v>
      </c>
      <c r="N88" s="1">
        <v>37043</v>
      </c>
      <c r="O88" s="2">
        <f>0.5*dataset_unsmoothed!B87+0.12*dataset_unsmoothed!$L87+0.28*dataset_unsmoothed!$M87+0.1*dataset_unsmoothed!$N87</f>
        <v>-1.1036104929023852E-2</v>
      </c>
      <c r="P88" s="2">
        <f>0.11*dataset_unsmoothed!C87+0.32*dataset_unsmoothed!$L87+0.47*dataset_unsmoothed!$M87+0.1*dataset_unsmoothed!$N87</f>
        <v>-1.9153690967845804E-2</v>
      </c>
      <c r="Q88" s="2">
        <f>0.5*dataset_unsmoothed!D87+0.3*dataset_unsmoothed!$L87+0.1*dataset_unsmoothed!$M87+0.1*dataset_unsmoothed!$N87</f>
        <v>-1.2254496856734695E-2</v>
      </c>
      <c r="R88" s="2">
        <f>0.1*dataset_unsmoothed!E87+0.32*dataset_unsmoothed!$L87+0.48*dataset_unsmoothed!$M87+0.1*dataset_unsmoothed!$N87</f>
        <v>-2.1531966856734697E-2</v>
      </c>
      <c r="S88" s="2">
        <f>0.28*dataset_unsmoothed!F87+0.31*dataset_unsmoothed!$L87+0.31*dataset_unsmoothed!$M87+0.1*dataset_unsmoothed!$N87</f>
        <v>-2.033151566065626E-2</v>
      </c>
      <c r="T88" s="2">
        <f>0.1*dataset_unsmoothed!G87+0.4*dataset_unsmoothed!$L87+0.4*dataset_unsmoothed!$M87+0.1*dataset_unsmoothed!$N87</f>
        <v>-2.2289926856734695E-2</v>
      </c>
      <c r="U88" s="2">
        <f>0.5*dataset_unsmoothed!H87+0.21*dataset_unsmoothed!$L87+0.19*dataset_unsmoothed!$M87+0.1*dataset_unsmoothed!$N87</f>
        <v>-1.0273499603213568E-2</v>
      </c>
      <c r="V88" s="2">
        <f>0.5*dataset_unsmoothed!I87+0.21*dataset_unsmoothed!$L87+0.19*dataset_unsmoothed!$M87+0.1*dataset_unsmoothed!$N87</f>
        <v>-1.3836668567346975E-3</v>
      </c>
      <c r="W88" s="2">
        <f>0.13*dataset_unsmoothed!J87+0.4*dataset_unsmoothed!$L87+0.17*dataset_unsmoothed!$M87+0.1*dataset_unsmoothed!$N87</f>
        <v>-2.0312394277787325E-2</v>
      </c>
      <c r="X88" s="2">
        <f>0.48*dataset_unsmoothed!K87+0.32*dataset_unsmoothed!$L87+0.1*dataset_unsmoothed!$M87+0.1*dataset_unsmoothed!$N87</f>
        <v>-2.1022594190068029E-2</v>
      </c>
    </row>
    <row r="89" spans="1:24" x14ac:dyDescent="0.35">
      <c r="A89" s="1">
        <v>37073</v>
      </c>
      <c r="B89" s="2">
        <f>0.5*dataset!B89+0.12*dataset!$L89+0.28*dataset!$M89+0.1*dataset!$N89</f>
        <v>1.1692094573601682E-3</v>
      </c>
      <c r="C89" s="2">
        <f>0.11*dataset!C89+0.32*dataset!$L89+0.47*dataset!$M89+0.1*dataset!$N89</f>
        <v>2.7295524573601659E-3</v>
      </c>
      <c r="D89" s="2">
        <f>0.5*dataset!D89+0.3*dataset!$L89+0.1*dataset!$M89+0.1*dataset!$N89</f>
        <v>1.2542894573601682E-3</v>
      </c>
      <c r="E89" s="2">
        <f>0.1*dataset!E89+0.32*dataset!$L89+0.48*dataset!$M89+0.1*dataset!$N89</f>
        <v>6.3538894573601651E-3</v>
      </c>
      <c r="F89" s="2">
        <f>0.28*dataset!F89+0.31*dataset!$L89+0.31*dataset!$M89+0.1*dataset!$N89</f>
        <v>5.4867634573601684E-3</v>
      </c>
      <c r="G89" s="2">
        <f>0.1*dataset!G89+0.4*dataset!$L89+0.4*dataset!$M89+0.1*dataset!$N89</f>
        <v>3.3283694573601665E-3</v>
      </c>
      <c r="H89" s="2">
        <f>0.5*dataset!H89+0.21*dataset!$L89+0.19*dataset!$M89+0.1*dataset!$N89</f>
        <v>3.636749457360167E-3</v>
      </c>
      <c r="I89" s="2">
        <f>0.5*dataset!I89+0.21*dataset!$L89+0.19*dataset!$M89+0.1*dataset!$N89</f>
        <v>6.2867494573601674E-3</v>
      </c>
      <c r="J89" s="2">
        <f>0.13*dataset!J89+0.4*dataset!$L89+0.37*dataset!$M89+0.1*dataset!$N89</f>
        <v>3.6033584573601663E-3</v>
      </c>
      <c r="K89" s="2">
        <f>0.48*dataset!K89+0.32*dataset!$L89+0.1*dataset!$M89+0.1*dataset!$N89</f>
        <v>2.730834573601668E-4</v>
      </c>
      <c r="L89" s="2">
        <f>0.4*dataset!$L89+0.5*dataset!$M89+0.1*dataset!$N89</f>
        <v>5.4017394573601663E-3</v>
      </c>
      <c r="N89" s="1">
        <v>37073</v>
      </c>
      <c r="O89" s="2">
        <f>0.5*dataset_unsmoothed!B88+0.12*dataset_unsmoothed!$L88+0.28*dataset_unsmoothed!$M88+0.1*dataset_unsmoothed!$N88</f>
        <v>1.7395778420961714E-6</v>
      </c>
      <c r="P89" s="2">
        <f>0.11*dataset_unsmoothed!C88+0.32*dataset_unsmoothed!$L88+0.47*dataset_unsmoothed!$M88+0.1*dataset_unsmoothed!$N88</f>
        <v>7.7033023513794281E-4</v>
      </c>
      <c r="Q89" s="2">
        <f>0.5*dataset_unsmoothed!D88+0.3*dataset_unsmoothed!$L88+0.1*dataset_unsmoothed!$M88+0.1*dataset_unsmoothed!$N88</f>
        <v>1.2542894573601682E-3</v>
      </c>
      <c r="R89" s="2">
        <f>0.1*dataset_unsmoothed!E88+0.32*dataset_unsmoothed!$L88+0.48*dataset_unsmoothed!$M88+0.1*dataset_unsmoothed!$N88</f>
        <v>6.3538894573601651E-3</v>
      </c>
      <c r="S89" s="2">
        <f>0.28*dataset_unsmoothed!F88+0.31*dataset_unsmoothed!$L88+0.31*dataset_unsmoothed!$M88+0.1*dataset_unsmoothed!$N88</f>
        <v>8.0424497318699727E-3</v>
      </c>
      <c r="T89" s="2">
        <f>0.1*dataset_unsmoothed!G88+0.4*dataset_unsmoothed!$L88+0.4*dataset_unsmoothed!$M88+0.1*dataset_unsmoothed!$N88</f>
        <v>3.3283694573601665E-3</v>
      </c>
      <c r="U89" s="2">
        <f>0.5*dataset_unsmoothed!H88+0.21*dataset_unsmoothed!$L88+0.19*dataset_unsmoothed!$M88+0.1*dataset_unsmoothed!$N88</f>
        <v>2.4930874855291817E-3</v>
      </c>
      <c r="V89" s="2">
        <f>0.5*dataset_unsmoothed!I88+0.21*dataset_unsmoothed!$L88+0.19*dataset_unsmoothed!$M88+0.1*dataset_unsmoothed!$N88</f>
        <v>1.6461244573601679E-3</v>
      </c>
      <c r="W89" s="2">
        <f>0.13*dataset_unsmoothed!J88+0.4*dataset_unsmoothed!$L88+0.17*dataset_unsmoothed!$M88+0.1*dataset_unsmoothed!$N88</f>
        <v>-9.5532891106088458E-4</v>
      </c>
      <c r="X89" s="2">
        <f>0.48*dataset_unsmoothed!K88+0.32*dataset_unsmoothed!$L88+0.1*dataset_unsmoothed!$M88+0.1*dataset_unsmoothed!$N88</f>
        <v>1.8784167906935008E-3</v>
      </c>
    </row>
    <row r="90" spans="1:24" x14ac:dyDescent="0.35">
      <c r="A90" s="1">
        <v>37104</v>
      </c>
      <c r="B90" s="2">
        <f>0.5*dataset!B90+0.12*dataset!$L90+0.28*dataset!$M90+0.1*dataset!$N90</f>
        <v>6.120000405091649E-3</v>
      </c>
      <c r="C90" s="2">
        <f>0.11*dataset!C90+0.32*dataset!$L90+0.47*dataset!$M90+0.1*dataset!$N90</f>
        <v>-7.8685059490835572E-4</v>
      </c>
      <c r="D90" s="2">
        <f>0.5*dataset!D90+0.3*dataset!$L90+0.1*dataset!$M90+0.1*dataset!$N90</f>
        <v>-4.8237695949083538E-3</v>
      </c>
      <c r="E90" s="2">
        <f>0.1*dataset!E90+0.32*dataset!$L90+0.48*dataset!$M90+0.1*dataset!$N90</f>
        <v>3.2223404050916466E-3</v>
      </c>
      <c r="F90" s="2">
        <f>0.28*dataset!F90+0.31*dataset!$L90+0.31*dataset!$M90+0.1*dataset!$N90</f>
        <v>2.4166740509164858E-4</v>
      </c>
      <c r="G90" s="2">
        <f>0.1*dataset!G90+0.4*dataset!$L90+0.4*dataset!$M90+0.1*dataset!$N90</f>
        <v>-4.3737795949083513E-3</v>
      </c>
      <c r="H90" s="2">
        <f>0.5*dataset!H90+0.21*dataset!$L90+0.19*dataset!$M90+0.1*dataset!$N90</f>
        <v>4.7731154050916474E-3</v>
      </c>
      <c r="I90" s="2">
        <f>0.5*dataset!I90+0.21*dataset!$L90+0.19*dataset!$M90+0.1*dataset!$N90</f>
        <v>3.2731154050916478E-3</v>
      </c>
      <c r="J90" s="2">
        <f>0.13*dataset!J90+0.4*dataset!$L90+0.37*dataset!$M90+0.1*dataset!$N90</f>
        <v>-5.4553525949083536E-3</v>
      </c>
      <c r="K90" s="2">
        <f>0.48*dataset!K90+0.32*dataset!$L90+0.1*dataset!$M90+0.1*dataset!$N90</f>
        <v>-6.2789175949083537E-3</v>
      </c>
      <c r="L90" s="2">
        <f>0.4*dataset!$L90+0.5*dataset!$M90+0.1*dataset!$N90</f>
        <v>-2.3718695949083522E-3</v>
      </c>
      <c r="N90" s="1">
        <v>37104</v>
      </c>
      <c r="O90" s="2">
        <f>0.5*dataset_unsmoothed!B89+0.12*dataset_unsmoothed!$L89+0.28*dataset_unsmoothed!$M89+0.1*dataset_unsmoothed!$N89</f>
        <v>7.3181931761759867E-3</v>
      </c>
      <c r="P90" s="2">
        <f>0.11*dataset_unsmoothed!C89+0.32*dataset_unsmoothed!$L89+0.47*dataset_unsmoothed!$M89+0.1*dataset_unsmoothed!$N89</f>
        <v>1.3093849536091151E-5</v>
      </c>
      <c r="Q90" s="2">
        <f>0.5*dataset_unsmoothed!D89+0.3*dataset_unsmoothed!$L89+0.1*dataset_unsmoothed!$M89+0.1*dataset_unsmoothed!$N89</f>
        <v>-4.8237695949083538E-3</v>
      </c>
      <c r="R90" s="2">
        <f>0.1*dataset_unsmoothed!E89+0.32*dataset_unsmoothed!$L89+0.48*dataset_unsmoothed!$M89+0.1*dataset_unsmoothed!$N89</f>
        <v>3.2223404050916466E-3</v>
      </c>
      <c r="S90" s="2">
        <f>0.28*dataset_unsmoothed!F89+0.31*dataset_unsmoothed!$L89+0.31*dataset_unsmoothed!$M89+0.1*dataset_unsmoothed!$N89</f>
        <v>1.3715497580328254E-3</v>
      </c>
      <c r="T90" s="2">
        <f>0.1*dataset_unsmoothed!G89+0.4*dataset_unsmoothed!$L89+0.4*dataset_unsmoothed!$M89+0.1*dataset_unsmoothed!$N89</f>
        <v>-4.3737795949083513E-3</v>
      </c>
      <c r="U90" s="2">
        <f>0.5*dataset_unsmoothed!H89+0.21*dataset_unsmoothed!$L89+0.19*dataset_unsmoothed!$M89+0.1*dataset_unsmoothed!$N89</f>
        <v>6.9787492079085491E-3</v>
      </c>
      <c r="V90" s="2">
        <f>0.5*dataset_unsmoothed!I89+0.21*dataset_unsmoothed!$L89+0.19*dataset_unsmoothed!$M89+0.1*dataset_unsmoothed!$N89</f>
        <v>3.9762404050916484E-3</v>
      </c>
      <c r="W90" s="2">
        <f>0.13*dataset_unsmoothed!J89+0.4*dataset_unsmoothed!$L89+0.17*dataset_unsmoothed!$M89+0.1*dataset_unsmoothed!$N89</f>
        <v>-1.1497646279118878E-2</v>
      </c>
      <c r="X90" s="2">
        <f>0.48*dataset_unsmoothed!K89+0.32*dataset_unsmoothed!$L89+0.1*dataset_unsmoothed!$M89+0.1*dataset_unsmoothed!$N89</f>
        <v>-5.625584261575018E-3</v>
      </c>
    </row>
    <row r="91" spans="1:24" x14ac:dyDescent="0.35">
      <c r="A91" s="1">
        <v>37135</v>
      </c>
      <c r="B91" s="2">
        <f>0.5*dataset!B91+0.12*dataset!$L91+0.28*dataset!$M91+0.1*dataset!$N91</f>
        <v>-2.8248751224518913E-2</v>
      </c>
      <c r="C91" s="2">
        <f>0.11*dataset!C91+0.32*dataset!$L91+0.47*dataset!$M91+0.1*dataset!$N91</f>
        <v>-4.2015514224518914E-2</v>
      </c>
      <c r="D91" s="2">
        <f>0.5*dataset!D91+0.3*dataset!$L91+0.1*dataset!$M91+0.1*dataset!$N91</f>
        <v>-3.2383781224518918E-2</v>
      </c>
      <c r="E91" s="2">
        <f>0.1*dataset!E91+0.32*dataset!$L91+0.48*dataset!$M91+0.1*dataset!$N91</f>
        <v>-3.3470131224518918E-2</v>
      </c>
      <c r="F91" s="2">
        <f>0.28*dataset!F91+0.31*dataset!$L91+0.31*dataset!$M91+0.1*dataset!$N91</f>
        <v>-3.545019022451891E-2</v>
      </c>
      <c r="G91" s="2">
        <f>0.1*dataset!G91+0.4*dataset!$L91+0.4*dataset!$M91+0.1*dataset!$N91</f>
        <v>-4.5096811224518918E-2</v>
      </c>
      <c r="H91" s="2">
        <f>0.5*dataset!H91+0.21*dataset!$L91+0.19*dataset!$M91+0.1*dataset!$N91</f>
        <v>-3.7016266224518916E-2</v>
      </c>
      <c r="I91" s="2">
        <f>0.5*dataset!I91+0.21*dataset!$L91+0.19*dataset!$M91+0.1*dataset!$N91</f>
        <v>-3.3266266224518913E-2</v>
      </c>
      <c r="J91" s="2">
        <f>0.13*dataset!J91+0.4*dataset!$L91+0.37*dataset!$M91+0.1*dataset!$N91</f>
        <v>-4.5044960224518919E-2</v>
      </c>
      <c r="K91" s="2">
        <f>0.48*dataset!K91+0.32*dataset!$L91+0.1*dataset!$M91+0.1*dataset!$N91</f>
        <v>-4.2412685224518923E-2</v>
      </c>
      <c r="L91" s="2">
        <f>0.4*dataset!$L91+0.5*dataset!$M91+0.1*dataset!$N91</f>
        <v>-4.4272981224518913E-2</v>
      </c>
      <c r="N91" s="1">
        <v>37135</v>
      </c>
      <c r="O91" s="2">
        <f>0.5*dataset_unsmoothed!B90+0.12*dataset_unsmoothed!$L90+0.28*dataset_unsmoothed!$M90+0.1*dataset_unsmoothed!$N90</f>
        <v>-3.0317425923314094E-2</v>
      </c>
      <c r="P91" s="2">
        <f>0.11*dataset_unsmoothed!C90+0.32*dataset_unsmoothed!$L90+0.47*dataset_unsmoothed!$M90+0.1*dataset_unsmoothed!$N90</f>
        <v>-4.3427180891185579E-2</v>
      </c>
      <c r="Q91" s="2">
        <f>0.5*dataset_unsmoothed!D90+0.3*dataset_unsmoothed!$L90+0.1*dataset_unsmoothed!$M90+0.1*dataset_unsmoothed!$N90</f>
        <v>-3.2383781224518918E-2</v>
      </c>
      <c r="R91" s="2">
        <f>0.1*dataset_unsmoothed!E90+0.32*dataset_unsmoothed!$L90+0.48*dataset_unsmoothed!$M90+0.1*dataset_unsmoothed!$N90</f>
        <v>-3.3470131224518918E-2</v>
      </c>
      <c r="S91" s="2">
        <f>0.28*dataset_unsmoothed!F90+0.31*dataset_unsmoothed!$L90+0.31*dataset_unsmoothed!$M90+0.1*dataset_unsmoothed!$N90</f>
        <v>-3.749473924412676E-2</v>
      </c>
      <c r="T91" s="2">
        <f>0.1*dataset_unsmoothed!G90+0.4*dataset_unsmoothed!$L90+0.4*dataset_unsmoothed!$M90+0.1*dataset_unsmoothed!$N90</f>
        <v>-4.5096811224518918E-2</v>
      </c>
      <c r="U91" s="2">
        <f>0.5*dataset_unsmoothed!H90+0.21*dataset_unsmoothed!$L90+0.19*dataset_unsmoothed!$M90+0.1*dataset_unsmoothed!$N90</f>
        <v>-4.3326829604800603E-2</v>
      </c>
      <c r="V91" s="2">
        <f>0.5*dataset_unsmoothed!I90+0.21*dataset_unsmoothed!$L90+0.19*dataset_unsmoothed!$M90+0.1*dataset_unsmoothed!$N90</f>
        <v>-3.9003766224518913E-2</v>
      </c>
      <c r="W91" s="2">
        <f>0.13*dataset_unsmoothed!J90+0.4*dataset_unsmoothed!$L90+0.17*dataset_unsmoothed!$M90+0.1*dataset_unsmoothed!$N90</f>
        <v>-4.6624093908729444E-2</v>
      </c>
      <c r="X91" s="2">
        <f>0.48*dataset_unsmoothed!K90+0.32*dataset_unsmoothed!$L90+0.1*dataset_unsmoothed!$M90+0.1*dataset_unsmoothed!$N90</f>
        <v>-4.5063351891185578E-2</v>
      </c>
    </row>
    <row r="92" spans="1:24" x14ac:dyDescent="0.35">
      <c r="A92" s="1">
        <v>37165</v>
      </c>
      <c r="B92" s="2">
        <f>0.5*dataset!B92+0.12*dataset!$L92+0.28*dataset!$M92+0.1*dataset!$N92</f>
        <v>-4.0950794033935874E-3</v>
      </c>
      <c r="C92" s="2">
        <f>0.11*dataset!C92+0.32*dataset!$L92+0.47*dataset!$M92+0.1*dataset!$N92</f>
        <v>8.2802665966064132E-3</v>
      </c>
      <c r="D92" s="2">
        <f>0.5*dataset!D92+0.3*dataset!$L92+0.1*dataset!$M92+0.1*dataset!$N92</f>
        <v>8.0046105966064124E-3</v>
      </c>
      <c r="E92" s="2">
        <f>0.1*dataset!E92+0.32*dataset!$L92+0.48*dataset!$M92+0.1*dataset!$N92</f>
        <v>9.3615805966064114E-3</v>
      </c>
      <c r="F92" s="2">
        <f>0.28*dataset!F92+0.31*dataset!$L92+0.31*dataset!$M92+0.1*dataset!$N92</f>
        <v>7.321723596606414E-3</v>
      </c>
      <c r="G92" s="2">
        <f>0.1*dataset!G92+0.4*dataset!$L92+0.4*dataset!$M92+0.1*dataset!$N92</f>
        <v>7.6592205966064149E-3</v>
      </c>
      <c r="H92" s="2">
        <f>0.5*dataset!H92+0.21*dataset!$L92+0.19*dataset!$M92+0.1*dataset!$N92</f>
        <v>7.7547655966064138E-3</v>
      </c>
      <c r="I92" s="2">
        <f>0.5*dataset!I92+0.21*dataset!$L92+0.19*dataset!$M92+0.1*dataset!$N92</f>
        <v>1.2754765596606411E-2</v>
      </c>
      <c r="J92" s="2">
        <f>0.13*dataset!J92+0.4*dataset!$L92+0.37*dataset!$M92+0.1*dataset!$N92</f>
        <v>8.6832785966064127E-3</v>
      </c>
      <c r="K92" s="2">
        <f>0.48*dataset!K92+0.32*dataset!$L92+0.1*dataset!$M92+0.1*dataset!$N92</f>
        <v>5.6496485966064137E-3</v>
      </c>
      <c r="L92" s="2">
        <f>0.4*dataset!$L92+0.5*dataset!$M92+0.1*dataset!$N92</f>
        <v>7.8423605966064132E-3</v>
      </c>
      <c r="N92" s="1">
        <v>37165</v>
      </c>
      <c r="O92" s="2">
        <f>0.5*dataset_unsmoothed!B91+0.12*dataset_unsmoothed!$L91+0.28*dataset_unsmoothed!$M91+0.1*dataset_unsmoothed!$N91</f>
        <v>-3.3065251865261173E-3</v>
      </c>
      <c r="P92" s="2">
        <f>0.11*dataset_unsmoothed!C91+0.32*dataset_unsmoothed!$L91+0.47*dataset_unsmoothed!$M91+0.1*dataset_unsmoothed!$N91</f>
        <v>1.1090766596606415E-2</v>
      </c>
      <c r="Q92" s="2">
        <f>0.5*dataset_unsmoothed!D91+0.3*dataset_unsmoothed!$L91+0.1*dataset_unsmoothed!$M91+0.1*dataset_unsmoothed!$N91</f>
        <v>8.0046105966064124E-3</v>
      </c>
      <c r="R92" s="2">
        <f>0.1*dataset_unsmoothed!E91+0.32*dataset_unsmoothed!$L91+0.48*dataset_unsmoothed!$M91+0.1*dataset_unsmoothed!$N91</f>
        <v>9.3615805966064114E-3</v>
      </c>
      <c r="S92" s="2">
        <f>0.28*dataset_unsmoothed!F91+0.31*dataset_unsmoothed!$L91+0.31*dataset_unsmoothed!$M91+0.1*dataset_unsmoothed!$N91</f>
        <v>8.3170961456260212E-3</v>
      </c>
      <c r="T92" s="2">
        <f>0.1*dataset_unsmoothed!G91+0.4*dataset_unsmoothed!$L91+0.4*dataset_unsmoothed!$M91+0.1*dataset_unsmoothed!$N91</f>
        <v>7.6592205966064149E-3</v>
      </c>
      <c r="U92" s="2">
        <f>0.5*dataset_unsmoothed!H91+0.21*dataset_unsmoothed!$L91+0.19*dataset_unsmoothed!$M91+0.1*dataset_unsmoothed!$N91</f>
        <v>1.3656878272662754E-2</v>
      </c>
      <c r="V92" s="2">
        <f>0.5*dataset_unsmoothed!I91+0.21*dataset_unsmoothed!$L91+0.19*dataset_unsmoothed!$M91+0.1*dataset_unsmoothed!$N91</f>
        <v>2.158601559660641E-2</v>
      </c>
      <c r="W92" s="2">
        <f>0.13*dataset_unsmoothed!J91+0.4*dataset_unsmoothed!$L91+0.17*dataset_unsmoothed!$M91+0.1*dataset_unsmoothed!$N91</f>
        <v>6.9707354387116786E-3</v>
      </c>
      <c r="X92" s="2">
        <f>0.48*dataset_unsmoothed!K91+0.32*dataset_unsmoothed!$L91+0.1*dataset_unsmoothed!$M91+0.1*dataset_unsmoothed!$N91</f>
        <v>7.7776485966064152E-3</v>
      </c>
    </row>
    <row r="93" spans="1:24" x14ac:dyDescent="0.35">
      <c r="A93" s="1">
        <v>37196</v>
      </c>
      <c r="B93" s="2">
        <f>0.5*dataset!B93+0.12*dataset!$L93+0.28*dataset!$M93+0.1*dataset!$N93</f>
        <v>4.102782433306691E-3</v>
      </c>
      <c r="C93" s="2">
        <f>0.11*dataset!C93+0.32*dataset!$L93+0.47*dataset!$M93+0.1*dataset!$N93</f>
        <v>1.3048836433306694E-2</v>
      </c>
      <c r="D93" s="2">
        <f>0.5*dataset!D93+0.3*dataset!$L93+0.1*dataset!$M93+0.1*dataset!$N93</f>
        <v>9.9164524333066918E-3</v>
      </c>
      <c r="E93" s="2">
        <f>0.1*dataset!E93+0.32*dataset!$L93+0.48*dataset!$M93+0.1*dataset!$N93</f>
        <v>-4.347756669330783E-5</v>
      </c>
      <c r="F93" s="2">
        <f>0.28*dataset!F93+0.31*dataset!$L93+0.31*dataset!$M93+0.1*dataset!$N93</f>
        <v>1.1926859433306694E-2</v>
      </c>
      <c r="G93" s="2">
        <f>0.1*dataset!G93+0.4*dataset!$L93+0.4*dataset!$M93+0.1*dataset!$N93</f>
        <v>1.5247042433306698E-2</v>
      </c>
      <c r="H93" s="2">
        <f>0.5*dataset!H93+0.21*dataset!$L93+0.19*dataset!$M93+0.1*dataset!$N93</f>
        <v>9.4346174333066954E-3</v>
      </c>
      <c r="I93" s="2">
        <f>0.5*dataset!I93+0.21*dataset!$L93+0.19*dataset!$M93+0.1*dataset!$N93</f>
        <v>8.9846174333066929E-3</v>
      </c>
      <c r="J93" s="2">
        <f>0.13*dataset!J93+0.4*dataset!$L93+0.37*dataset!$M93+0.1*dataset!$N93</f>
        <v>1.4424984433306698E-2</v>
      </c>
      <c r="K93" s="2">
        <f>0.48*dataset!K93+0.32*dataset!$L93+0.1*dataset!$M93+0.1*dataset!$N93</f>
        <v>1.4820454433306693E-2</v>
      </c>
      <c r="L93" s="2">
        <f>0.4*dataset!$L93+0.5*dataset!$M93+0.1*dataset!$N93</f>
        <v>1.3263902433306697E-2</v>
      </c>
      <c r="N93" s="1">
        <v>37196</v>
      </c>
      <c r="O93" s="2">
        <f>0.5*dataset_unsmoothed!B92+0.12*dataset_unsmoothed!$L92+0.28*dataset_unsmoothed!$M92+0.1*dataset_unsmoothed!$N92</f>
        <v>6.0485655658368128E-3</v>
      </c>
      <c r="P93" s="2">
        <f>0.11*dataset_unsmoothed!C92+0.32*dataset_unsmoothed!$L92+0.47*dataset_unsmoothed!$M92+0.1*dataset_unsmoothed!$N92</f>
        <v>1.3806003099973364E-2</v>
      </c>
      <c r="Q93" s="2">
        <f>0.5*dataset_unsmoothed!D92+0.3*dataset_unsmoothed!$L92+0.1*dataset_unsmoothed!$M92+0.1*dataset_unsmoothed!$N92</f>
        <v>9.9164524333066918E-3</v>
      </c>
      <c r="R93" s="2">
        <f>0.1*dataset_unsmoothed!E92+0.32*dataset_unsmoothed!$L92+0.48*dataset_unsmoothed!$M92+0.1*dataset_unsmoothed!$N92</f>
        <v>-4.347756669330783E-5</v>
      </c>
      <c r="S93" s="2">
        <f>0.28*dataset_unsmoothed!F92+0.31*dataset_unsmoothed!$L92+0.31*dataset_unsmoothed!$M92+0.1*dataset_unsmoothed!$N92</f>
        <v>1.0850781001934144E-2</v>
      </c>
      <c r="T93" s="2">
        <f>0.1*dataset_unsmoothed!G92+0.4*dataset_unsmoothed!$L92+0.4*dataset_unsmoothed!$M92+0.1*dataset_unsmoothed!$N92</f>
        <v>1.5247042433306698E-2</v>
      </c>
      <c r="U93" s="2">
        <f>0.5*dataset_unsmoothed!H92+0.21*dataset_unsmoothed!$L92+0.19*dataset_unsmoothed!$M92+0.1*dataset_unsmoothed!$N92</f>
        <v>8.4134906727433151E-3</v>
      </c>
      <c r="V93" s="2">
        <f>0.5*dataset_unsmoothed!I92+0.21*dataset_unsmoothed!$L92+0.19*dataset_unsmoothed!$M92+0.1*dataset_unsmoothed!$N92</f>
        <v>4.5127424333066919E-3</v>
      </c>
      <c r="W93" s="2">
        <f>0.13*dataset_unsmoothed!J92+0.4*dataset_unsmoothed!$L92+0.17*dataset_unsmoothed!$M92+0.1*dataset_unsmoothed!$N92</f>
        <v>1.662673811751722E-2</v>
      </c>
      <c r="X93" s="2">
        <f>0.48*dataset_unsmoothed!K92+0.32*dataset_unsmoothed!$L92+0.1*dataset_unsmoothed!$M92+0.1*dataset_unsmoothed!$N92</f>
        <v>1.4316454433306692E-2</v>
      </c>
    </row>
    <row r="94" spans="1:24" x14ac:dyDescent="0.35">
      <c r="A94" s="1">
        <v>37226</v>
      </c>
      <c r="B94" s="2">
        <f>0.5*dataset!B94+0.12*dataset!$L94+0.28*dataset!$M94+0.1*dataset!$N94</f>
        <v>1.4704209476755579E-4</v>
      </c>
      <c r="C94" s="2">
        <f>0.11*dataset!C94+0.32*dataset!$L94+0.47*dataset!$M94+0.1*dataset!$N94</f>
        <v>-2.8416379052324421E-3</v>
      </c>
      <c r="D94" s="2">
        <f>0.5*dataset!D94+0.3*dataset!$L94+0.1*dataset!$M94+0.1*dataset!$N94</f>
        <v>1.1740098094767559E-2</v>
      </c>
      <c r="E94" s="2">
        <f>0.1*dataset!E94+0.32*dataset!$L94+0.48*dataset!$M94+0.1*dataset!$N94</f>
        <v>-6.2023179052324434E-3</v>
      </c>
      <c r="F94" s="2">
        <f>0.28*dataset!F94+0.31*dataset!$L94+0.31*dataset!$M94+0.1*dataset!$N94</f>
        <v>-4.0024699052324435E-3</v>
      </c>
      <c r="G94" s="2">
        <f>0.1*dataset!G94+0.4*dataset!$L94+0.4*dataset!$M94+0.1*dataset!$N94</f>
        <v>-6.0131819052324439E-3</v>
      </c>
      <c r="H94" s="2">
        <f>0.5*dataset!H94+0.21*dataset!$L94+0.19*dataset!$M94+0.1*dataset!$N94</f>
        <v>2.0185700947675574E-3</v>
      </c>
      <c r="I94" s="2">
        <f>0.5*dataset!I94+0.21*dataset!$L94+0.19*dataset!$M94+0.1*dataset!$N94</f>
        <v>4.7685700947675581E-3</v>
      </c>
      <c r="J94" s="2">
        <f>0.13*dataset!J94+0.4*dataset!$L94+0.37*dataset!$M94+0.1*dataset!$N94</f>
        <v>-5.0081419052324435E-3</v>
      </c>
      <c r="K94" s="2">
        <f>0.48*dataset!K94+0.32*dataset!$L94+0.1*dataset!$M94+0.1*dataset!$N94</f>
        <v>-1.5744779052324432E-3</v>
      </c>
      <c r="L94" s="2">
        <f>0.4*dataset!$L94+0.5*dataset!$M94+0.1*dataset!$N94</f>
        <v>-8.0199819052324435E-3</v>
      </c>
      <c r="N94" s="1">
        <v>37226</v>
      </c>
      <c r="O94" s="2">
        <f>0.5*dataset_unsmoothed!B93+0.12*dataset_unsmoothed!$L93+0.28*dataset_unsmoothed!$M93+0.1*dataset_unsmoothed!$N93</f>
        <v>2.9041558874345983E-4</v>
      </c>
      <c r="P94" s="2">
        <f>0.11*dataset_unsmoothed!C93+0.32*dataset_unsmoothed!$L93+0.47*dataset_unsmoothed!$M93+0.1*dataset_unsmoothed!$N93</f>
        <v>-2.473749016343554E-3</v>
      </c>
      <c r="Q94" s="2">
        <f>0.5*dataset_unsmoothed!D93+0.3*dataset_unsmoothed!$L93+0.1*dataset_unsmoothed!$M93+0.1*dataset_unsmoothed!$N93</f>
        <v>1.1740098094767559E-2</v>
      </c>
      <c r="R94" s="2">
        <f>0.1*dataset_unsmoothed!E93+0.32*dataset_unsmoothed!$L93+0.48*dataset_unsmoothed!$M93+0.1*dataset_unsmoothed!$N93</f>
        <v>-6.2023179052324434E-3</v>
      </c>
      <c r="S94" s="2">
        <f>0.28*dataset_unsmoothed!F93+0.31*dataset_unsmoothed!$L93+0.31*dataset_unsmoothed!$M93+0.1*dataset_unsmoothed!$N93</f>
        <v>-5.0516463758206783E-3</v>
      </c>
      <c r="T94" s="2">
        <f>0.1*dataset_unsmoothed!G93+0.4*dataset_unsmoothed!$L93+0.4*dataset_unsmoothed!$M93+0.1*dataset_unsmoothed!$N93</f>
        <v>-6.0131819052324439E-3</v>
      </c>
      <c r="U94" s="2">
        <f>0.5*dataset_unsmoothed!H93+0.21*dataset_unsmoothed!$L93+0.19*dataset_unsmoothed!$M93+0.1*dataset_unsmoothed!$N93</f>
        <v>2.4678658694154455E-3</v>
      </c>
      <c r="V94" s="2">
        <f>0.5*dataset_unsmoothed!I93+0.21*dataset_unsmoothed!$L93+0.19*dataset_unsmoothed!$M93+0.1*dataset_unsmoothed!$N93</f>
        <v>7.1873200947675589E-3</v>
      </c>
      <c r="W94" s="2">
        <f>0.13*dataset_unsmoothed!J93+0.4*dataset_unsmoothed!$L93+0.17*dataset_unsmoothed!$M93+0.1*dataset_unsmoothed!$N93</f>
        <v>-8.0033137891665418E-4</v>
      </c>
      <c r="X94" s="2">
        <f>0.48*dataset_unsmoothed!K93+0.32*dataset_unsmoothed!$L93+0.1*dataset_unsmoothed!$M93+0.1*dataset_unsmoothed!$N93</f>
        <v>-2.7318112385657767E-3</v>
      </c>
    </row>
    <row r="95" spans="1:24" x14ac:dyDescent="0.35">
      <c r="A95" s="1">
        <v>37257</v>
      </c>
      <c r="B95" s="2">
        <f>0.5*dataset!B95+0.12*dataset!$L95+0.28*dataset!$M95+0.1*dataset!$N95</f>
        <v>-1.1972323864643997E-2</v>
      </c>
      <c r="C95" s="2">
        <f>0.11*dataset!C95+0.32*dataset!$L95+0.47*dataset!$M95+0.1*dataset!$N95</f>
        <v>-1.3122875864643998E-2</v>
      </c>
      <c r="D95" s="2">
        <f>0.5*dataset!D95+0.3*dataset!$L95+0.1*dataset!$M95+0.1*dataset!$N95</f>
        <v>9.1204013535600313E-4</v>
      </c>
      <c r="E95" s="2">
        <f>0.1*dataset!E95+0.32*dataset!$L95+0.48*dataset!$M95+0.1*dataset!$N95</f>
        <v>-1.7518683864643995E-2</v>
      </c>
      <c r="F95" s="2">
        <f>0.28*dataset!F95+0.31*dataset!$L95+0.31*dataset!$M95+0.1*dataset!$N95</f>
        <v>-1.1311937864643996E-2</v>
      </c>
      <c r="G95" s="2">
        <f>0.1*dataset!G95+0.4*dataset!$L95+0.4*dataset!$M95+0.1*dataset!$N95</f>
        <v>-1.7602299864643997E-2</v>
      </c>
      <c r="H95" s="2">
        <f>0.5*dataset!H95+0.21*dataset!$L95+0.19*dataset!$M95+0.1*dataset!$N95</f>
        <v>-4.7301418646439964E-3</v>
      </c>
      <c r="I95" s="2">
        <f>0.5*dataset!I95+0.21*dataset!$L95+0.19*dataset!$M95+0.1*dataset!$N95</f>
        <v>-2.7301418646439955E-3</v>
      </c>
      <c r="J95" s="2">
        <f>0.13*dataset!J95+0.4*dataset!$L95+0.37*dataset!$M95+0.1*dataset!$N95</f>
        <v>-1.6113875864643998E-2</v>
      </c>
      <c r="K95" s="2">
        <f>0.48*dataset!K95+0.32*dataset!$L95+0.1*dataset!$M95+0.1*dataset!$N95</f>
        <v>-1.2979979864643998E-2</v>
      </c>
      <c r="L95" s="2">
        <f>0.4*dataset!$L95+0.5*dataset!$M95+0.1*dataset!$N95</f>
        <v>-1.8620379864643998E-2</v>
      </c>
      <c r="N95" s="1">
        <v>37257</v>
      </c>
      <c r="O95" s="2">
        <f>0.5*dataset_unsmoothed!B94+0.12*dataset_unsmoothed!$L94+0.28*dataset_unsmoothed!$M94+0.1*dataset_unsmoothed!$N94</f>
        <v>-1.3856661214041588E-2</v>
      </c>
      <c r="P95" s="2">
        <f>0.11*dataset_unsmoothed!C94+0.32*dataset_unsmoothed!$L94+0.47*dataset_unsmoothed!$M94+0.1*dataset_unsmoothed!$N94</f>
        <v>-1.4004098086866219E-2</v>
      </c>
      <c r="Q95" s="2">
        <f>0.5*dataset_unsmoothed!D94+0.3*dataset_unsmoothed!$L94+0.1*dataset_unsmoothed!$M94+0.1*dataset_unsmoothed!$N94</f>
        <v>9.1204013535600313E-4</v>
      </c>
      <c r="R95" s="2">
        <f>0.1*dataset_unsmoothed!E94+0.32*dataset_unsmoothed!$L94+0.48*dataset_unsmoothed!$M94+0.1*dataset_unsmoothed!$N94</f>
        <v>-1.7518683864643995E-2</v>
      </c>
      <c r="S95" s="2">
        <f>0.28*dataset_unsmoothed!F94+0.31*dataset_unsmoothed!$L94+0.31*dataset_unsmoothed!$M94+0.1*dataset_unsmoothed!$N94</f>
        <v>-9.1597810018988982E-3</v>
      </c>
      <c r="T95" s="2">
        <f>0.1*dataset_unsmoothed!G94+0.4*dataset_unsmoothed!$L94+0.4*dataset_unsmoothed!$M94+0.1*dataset_unsmoothed!$N94</f>
        <v>-1.7602299864643997E-2</v>
      </c>
      <c r="U95" s="2">
        <f>0.5*dataset_unsmoothed!H94+0.21*dataset_unsmoothed!$L94+0.19*dataset_unsmoothed!$M94+0.1*dataset_unsmoothed!$N94</f>
        <v>-4.5054939773200523E-3</v>
      </c>
      <c r="V95" s="2">
        <f>0.5*dataset_unsmoothed!I94+0.21*dataset_unsmoothed!$L94+0.19*dataset_unsmoothed!$M94+0.1*dataset_unsmoothed!$N94</f>
        <v>-2.8426418646439952E-3</v>
      </c>
      <c r="W95" s="2">
        <f>0.13*dataset_unsmoothed!J94+0.4*dataset_unsmoothed!$L94+0.17*dataset_unsmoothed!$M94+0.1*dataset_unsmoothed!$N94</f>
        <v>-1.4262979022538735E-2</v>
      </c>
      <c r="X95" s="2">
        <f>0.48*dataset_unsmoothed!K94+0.32*dataset_unsmoothed!$L94+0.1*dataset_unsmoothed!$M94+0.1*dataset_unsmoothed!$N94</f>
        <v>-1.2587979864643998E-2</v>
      </c>
    </row>
    <row r="96" spans="1:24" x14ac:dyDescent="0.35">
      <c r="A96" s="1">
        <v>37288</v>
      </c>
      <c r="B96" s="2">
        <f>0.5*dataset!B96+0.12*dataset!$L96+0.28*dataset!$M96+0.1*dataset!$N96</f>
        <v>3.2482482722548389E-4</v>
      </c>
      <c r="C96" s="2">
        <f>0.11*dataset!C96+0.32*dataset!$L96+0.47*dataset!$M96+0.1*dataset!$N96</f>
        <v>8.2611868272254828E-3</v>
      </c>
      <c r="D96" s="2">
        <f>0.5*dataset!D96+0.3*dataset!$L96+0.1*dataset!$M96+0.1*dataset!$N96</f>
        <v>5.3435028272254825E-3</v>
      </c>
      <c r="E96" s="2">
        <f>0.1*dataset!E96+0.32*dataset!$L96+0.48*dataset!$M96+0.1*dataset!$N96</f>
        <v>2.7493648272254824E-3</v>
      </c>
      <c r="F96" s="2">
        <f>0.28*dataset!F96+0.31*dataset!$L96+0.31*dataset!$M96+0.1*dataset!$N96</f>
        <v>-4.7392101727745193E-3</v>
      </c>
      <c r="G96" s="2">
        <f>0.1*dataset!G96+0.4*dataset!$L96+0.4*dataset!$M96+0.1*dataset!$N96</f>
        <v>4.0543328272254833E-3</v>
      </c>
      <c r="H96" s="2">
        <f>0.5*dataset!H96+0.21*dataset!$L96+0.19*dataset!$M96+0.1*dataset!$N96</f>
        <v>2.3091638272254829E-3</v>
      </c>
      <c r="I96" s="2">
        <f>0.5*dataset!I96+0.21*dataset!$L96+0.19*dataset!$M96+0.1*dataset!$N96</f>
        <v>8.5916382722548302E-4</v>
      </c>
      <c r="J96" s="2">
        <f>0.13*dataset!J96+0.4*dataset!$L96+0.37*dataset!$M96+0.1*dataset!$N96</f>
        <v>4.9537988272254831E-3</v>
      </c>
      <c r="K96" s="2">
        <f>0.48*dataset!K96+0.32*dataset!$L96+0.1*dataset!$M96+0.1*dataset!$N96</f>
        <v>1.3006008272254833E-3</v>
      </c>
      <c r="L96" s="2">
        <f>0.4*dataset!$L96+0.5*dataset!$M96+0.1*dataset!$N96</f>
        <v>4.6961128272254831E-3</v>
      </c>
      <c r="N96" s="1">
        <v>37288</v>
      </c>
      <c r="O96" s="2">
        <f>0.5*dataset_unsmoothed!B95+0.12*dataset_unsmoothed!$L95+0.28*dataset_unsmoothed!$M95+0.1*dataset_unsmoothed!$N95</f>
        <v>-7.4572763135961721E-5</v>
      </c>
      <c r="P96" s="2">
        <f>0.11*dataset_unsmoothed!C95+0.32*dataset_unsmoothed!$L95+0.47*dataset_unsmoothed!$M95+0.1*dataset_unsmoothed!$N95</f>
        <v>8.316797938336595E-3</v>
      </c>
      <c r="Q96" s="2">
        <f>0.5*dataset_unsmoothed!D95+0.3*dataset_unsmoothed!$L95+0.1*dataset_unsmoothed!$M95+0.1*dataset_unsmoothed!$N95</f>
        <v>5.3435028272254825E-3</v>
      </c>
      <c r="R96" s="2">
        <f>0.1*dataset_unsmoothed!E95+0.32*dataset_unsmoothed!$L95+0.48*dataset_unsmoothed!$M95+0.1*dataset_unsmoothed!$N95</f>
        <v>2.7493648272254824E-3</v>
      </c>
      <c r="S96" s="2">
        <f>0.28*dataset_unsmoothed!F95+0.31*dataset_unsmoothed!$L95+0.31*dataset_unsmoothed!$M95+0.1*dataset_unsmoothed!$N95</f>
        <v>-1.622634742767648E-2</v>
      </c>
      <c r="T96" s="2">
        <f>0.1*dataset_unsmoothed!G95+0.4*dataset_unsmoothed!$L95+0.4*dataset_unsmoothed!$M95+0.1*dataset_unsmoothed!$N95</f>
        <v>4.0543328272254833E-3</v>
      </c>
      <c r="U96" s="2">
        <f>0.5*dataset_unsmoothed!H95+0.21*dataset_unsmoothed!$L95+0.19*dataset_unsmoothed!$M95+0.1*dataset_unsmoothed!$N95</f>
        <v>-7.9506152488719329E-4</v>
      </c>
      <c r="V96" s="2">
        <f>0.5*dataset_unsmoothed!I95+0.21*dataset_unsmoothed!$L95+0.19*dataset_unsmoothed!$M95+0.1*dataset_unsmoothed!$N95</f>
        <v>-5.3564611727745185E-3</v>
      </c>
      <c r="W96" s="2">
        <f>0.13*dataset_unsmoothed!J95+0.4*dataset_unsmoothed!$L95+0.17*dataset_unsmoothed!$M95+0.1*dataset_unsmoothed!$N95</f>
        <v>3.5992914588044303E-3</v>
      </c>
      <c r="X96" s="2">
        <f>0.48*dataset_unsmoothed!K95+0.32*dataset_unsmoothed!$L95+0.1*dataset_unsmoothed!$M95+0.1*dataset_unsmoothed!$N95</f>
        <v>8.5260082722548279E-4</v>
      </c>
    </row>
    <row r="97" spans="1:24" x14ac:dyDescent="0.35">
      <c r="A97" s="1">
        <v>37316</v>
      </c>
      <c r="B97" s="2">
        <f>0.5*dataset!B97+0.12*dataset!$L97+0.28*dataset!$M97+0.1*dataset!$N97</f>
        <v>2.0961184266655788E-2</v>
      </c>
      <c r="C97" s="2">
        <f>0.11*dataset!C97+0.32*dataset!$L97+0.47*dataset!$M97+0.1*dataset!$N97</f>
        <v>2.866504026665579E-2</v>
      </c>
      <c r="D97" s="2">
        <f>0.5*dataset!D97+0.3*dataset!$L97+0.1*dataset!$M97+0.1*dataset!$N97</f>
        <v>2.465412626665579E-2</v>
      </c>
      <c r="E97" s="2">
        <f>0.1*dataset!E97+0.32*dataset!$L97+0.48*dataset!$M97+0.1*dataset!$N97</f>
        <v>2.335092426665579E-2</v>
      </c>
      <c r="F97" s="2">
        <f>0.28*dataset!F97+0.31*dataset!$L97+0.31*dataset!$M97+0.1*dataset!$N97</f>
        <v>2.4758293266655788E-2</v>
      </c>
      <c r="G97" s="2">
        <f>0.1*dataset!G97+0.4*dataset!$L97+0.4*dataset!$M97+0.1*dataset!$N97</f>
        <v>2.9146676266655784E-2</v>
      </c>
      <c r="H97" s="2">
        <f>0.5*dataset!H97+0.21*dataset!$L97+0.19*dataset!$M97+0.1*dataset!$N97</f>
        <v>2.6957655266655792E-2</v>
      </c>
      <c r="I97" s="2">
        <f>0.5*dataset!I97+0.21*dataset!$L97+0.19*dataset!$M97+0.1*dataset!$N97</f>
        <v>2.715765526665579E-2</v>
      </c>
      <c r="J97" s="2">
        <f>0.13*dataset!J97+0.4*dataset!$L97+0.37*dataset!$M97+0.1*dataset!$N97</f>
        <v>2.934302426665579E-2</v>
      </c>
      <c r="K97" s="2">
        <f>0.48*dataset!K97+0.32*dataset!$L97+0.1*dataset!$M97+0.1*dataset!$N97</f>
        <v>2.9867332266655791E-2</v>
      </c>
      <c r="L97" s="2">
        <f>0.4*dataset!$L97+0.5*dataset!$M97+0.1*dataset!$N97</f>
        <v>2.7755516266655789E-2</v>
      </c>
      <c r="N97" s="1">
        <v>37316</v>
      </c>
      <c r="O97" s="2">
        <f>0.5*dataset_unsmoothed!B96+0.12*dataset_unsmoothed!$L96+0.28*dataset_unsmoothed!$M96+0.1*dataset_unsmoothed!$N96</f>
        <v>2.290696739918591E-2</v>
      </c>
      <c r="P97" s="2">
        <f>0.11*dataset_unsmoothed!C96+0.32*dataset_unsmoothed!$L96+0.47*dataset_unsmoothed!$M96+0.1*dataset_unsmoothed!$N96</f>
        <v>2.9118484711100234E-2</v>
      </c>
      <c r="Q97" s="2">
        <f>0.5*dataset_unsmoothed!D96+0.3*dataset_unsmoothed!$L96+0.1*dataset_unsmoothed!$M96+0.1*dataset_unsmoothed!$N96</f>
        <v>2.465412626665579E-2</v>
      </c>
      <c r="R97" s="2">
        <f>0.1*dataset_unsmoothed!E96+0.32*dataset_unsmoothed!$L96+0.48*dataset_unsmoothed!$M96+0.1*dataset_unsmoothed!$N96</f>
        <v>2.335092426665579E-2</v>
      </c>
      <c r="S97" s="2">
        <f>0.28*dataset_unsmoothed!F96+0.31*dataset_unsmoothed!$L96+0.31*dataset_unsmoothed!$M96+0.1*dataset_unsmoothed!$N96</f>
        <v>3.3178606992145983E-2</v>
      </c>
      <c r="T97" s="2">
        <f>0.1*dataset_unsmoothed!G96+0.4*dataset_unsmoothed!$L96+0.4*dataset_unsmoothed!$M96+0.1*dataset_unsmoothed!$N96</f>
        <v>2.9146676266655784E-2</v>
      </c>
      <c r="U97" s="2">
        <f>0.5*dataset_unsmoothed!H96+0.21*dataset_unsmoothed!$L96+0.19*dataset_unsmoothed!$M96+0.1*dataset_unsmoothed!$N96</f>
        <v>3.0082303153979736E-2</v>
      </c>
      <c r="V97" s="2">
        <f>0.5*dataset_unsmoothed!I96+0.21*dataset_unsmoothed!$L96+0.19*dataset_unsmoothed!$M96+0.1*dataset_unsmoothed!$N96</f>
        <v>3.238890526665579E-2</v>
      </c>
      <c r="W97" s="2">
        <f>0.13*dataset_unsmoothed!J96+0.4*dataset_unsmoothed!$L96+0.17*dataset_unsmoothed!$M96+0.1*dataset_unsmoothed!$N96</f>
        <v>3.0508923214024208E-2</v>
      </c>
      <c r="X97" s="2">
        <f>0.48*dataset_unsmoothed!K96+0.32*dataset_unsmoothed!$L96+0.1*dataset_unsmoothed!$M96+0.1*dataset_unsmoothed!$N96</f>
        <v>3.1677998933322453E-2</v>
      </c>
    </row>
    <row r="98" spans="1:24" x14ac:dyDescent="0.35">
      <c r="A98" s="1">
        <v>37347</v>
      </c>
      <c r="B98" s="2">
        <f>0.5*dataset!B98+0.12*dataset!$L98+0.28*dataset!$M98+0.1*dataset!$N98</f>
        <v>8.6380327539017192E-3</v>
      </c>
      <c r="C98" s="2">
        <f>0.11*dataset!C98+0.32*dataset!$L98+0.47*dataset!$M98+0.1*dataset!$N98</f>
        <v>5.0094867539017193E-3</v>
      </c>
      <c r="D98" s="2">
        <f>0.5*dataset!D98+0.3*dataset!$L98+0.1*dataset!$M98+0.1*dataset!$N98</f>
        <v>3.0594327539017214E-3</v>
      </c>
      <c r="E98" s="2">
        <f>0.1*dataset!E98+0.32*dataset!$L98+0.48*dataset!$M98+0.1*dataset!$N98</f>
        <v>3.5634727539017187E-3</v>
      </c>
      <c r="F98" s="2">
        <f>0.28*dataset!F98+0.31*dataset!$L98+0.31*dataset!$M98+0.1*dataset!$N98</f>
        <v>3.8464247539017199E-3</v>
      </c>
      <c r="G98" s="2">
        <f>0.1*dataset!G98+0.4*dataset!$L98+0.4*dataset!$M98+0.1*dataset!$N98</f>
        <v>8.0187275390171896E-4</v>
      </c>
      <c r="H98" s="2">
        <f>0.5*dataset!H98+0.21*dataset!$L98+0.19*dataset!$M98+0.1*dataset!$N98</f>
        <v>3.7737327539017207E-3</v>
      </c>
      <c r="I98" s="2">
        <f>0.5*dataset!I98+0.21*dataset!$L98+0.19*dataset!$M98+0.1*dataset!$N98</f>
        <v>4.5237327539017205E-3</v>
      </c>
      <c r="J98" s="2">
        <f>0.13*dataset!J98+0.4*dataset!$L98+0.37*dataset!$M98+0.1*dataset!$N98</f>
        <v>1.1389147539017199E-3</v>
      </c>
      <c r="K98" s="2">
        <f>0.48*dataset!K98+0.32*dataset!$L98+0.1*dataset!$M98+0.1*dataset!$N98</f>
        <v>-2.2339952460982797E-3</v>
      </c>
      <c r="L98" s="2">
        <f>0.4*dataset!$L98+0.5*dataset!$M98+0.1*dataset!$N98</f>
        <v>3.2317327539017199E-3</v>
      </c>
      <c r="N98" s="1">
        <v>37347</v>
      </c>
      <c r="O98" s="2">
        <f>0.5*dataset_unsmoothed!B97+0.12*dataset_unsmoothed!$L97+0.28*dataset_unsmoothed!$M97+0.1*dataset_unsmoothed!$N97</f>
        <v>8.3308038382390696E-3</v>
      </c>
      <c r="P98" s="2">
        <f>0.11*dataset_unsmoothed!C97+0.32*dataset_unsmoothed!$L97+0.47*dataset_unsmoothed!$M97+0.1*dataset_unsmoothed!$N97</f>
        <v>3.3710978650128304E-3</v>
      </c>
      <c r="Q98" s="2">
        <f>0.5*dataset_unsmoothed!D97+0.3*dataset_unsmoothed!$L97+0.1*dataset_unsmoothed!$M97+0.1*dataset_unsmoothed!$N97</f>
        <v>3.0594327539017214E-3</v>
      </c>
      <c r="R98" s="2">
        <f>0.1*dataset_unsmoothed!E97+0.32*dataset_unsmoothed!$L97+0.48*dataset_unsmoothed!$M97+0.1*dataset_unsmoothed!$N97</f>
        <v>3.5634727539017187E-3</v>
      </c>
      <c r="S98" s="2">
        <f>0.28*dataset_unsmoothed!F97+0.31*dataset_unsmoothed!$L97+0.31*dataset_unsmoothed!$M97+0.1*dataset_unsmoothed!$N97</f>
        <v>7.1553659303723082E-3</v>
      </c>
      <c r="T98" s="2">
        <f>0.1*dataset_unsmoothed!G97+0.4*dataset_unsmoothed!$L97+0.4*dataset_unsmoothed!$M97+0.1*dataset_unsmoothed!$N97</f>
        <v>8.0187275390171896E-4</v>
      </c>
      <c r="U98" s="2">
        <f>0.5*dataset_unsmoothed!H97+0.21*dataset_unsmoothed!$L97+0.19*dataset_unsmoothed!$M97+0.1*dataset_unsmoothed!$N97</f>
        <v>2.8547186693946786E-3</v>
      </c>
      <c r="V98" s="2">
        <f>0.5*dataset_unsmoothed!I97+0.21*dataset_unsmoothed!$L97+0.19*dataset_unsmoothed!$M97+0.1*dataset_unsmoothed!$N97</f>
        <v>3.5674827539017209E-3</v>
      </c>
      <c r="W98" s="2">
        <f>0.13*dataset_unsmoothed!J97+0.4*dataset_unsmoothed!$L97+0.17*dataset_unsmoothed!$M97+0.1*dataset_unsmoothed!$N97</f>
        <v>-4.7315420882035417E-3</v>
      </c>
      <c r="X98" s="2">
        <f>0.48*dataset_unsmoothed!K97+0.32*dataset_unsmoothed!$L97+0.1*dataset_unsmoothed!$M97+0.1*dataset_unsmoothed!$N97</f>
        <v>-2.0473285794316122E-3</v>
      </c>
    </row>
    <row r="99" spans="1:24" x14ac:dyDescent="0.35">
      <c r="A99" s="1">
        <v>37377</v>
      </c>
      <c r="B99" s="2">
        <f>0.5*dataset!B99+0.12*dataset!$L99+0.28*dataset!$M99+0.1*dataset!$N99</f>
        <v>5.993424849957592E-3</v>
      </c>
      <c r="C99" s="2">
        <f>0.11*dataset!C99+0.32*dataset!$L99+0.47*dataset!$M99+0.1*dataset!$N99</f>
        <v>5.7290938499575889E-3</v>
      </c>
      <c r="D99" s="2">
        <f>0.5*dataset!D99+0.3*dataset!$L99+0.1*dataset!$M99+0.1*dataset!$N99</f>
        <v>2.114738849957591E-3</v>
      </c>
      <c r="E99" s="2">
        <f>0.1*dataset!E99+0.32*dataset!$L99+0.48*dataset!$M99+0.1*dataset!$N99</f>
        <v>1.0266124849957588E-2</v>
      </c>
      <c r="F99" s="2">
        <f>0.28*dataset!F99+0.31*dataset!$L99+0.31*dataset!$M99+0.1*dataset!$N99</f>
        <v>3.5774938499575906E-3</v>
      </c>
      <c r="G99" s="2">
        <f>0.1*dataset!G99+0.4*dataset!$L99+0.4*dataset!$M99+0.1*dataset!$N99</f>
        <v>6.3667088499575917E-3</v>
      </c>
      <c r="H99" s="2">
        <f>0.5*dataset!H99+0.21*dataset!$L99+0.19*dataset!$M99+0.1*dataset!$N99</f>
        <v>7.0408184995759005E-4</v>
      </c>
      <c r="I99" s="2">
        <f>0.5*dataset!I99+0.21*dataset!$L99+0.19*dataset!$M99+0.1*dataset!$N99</f>
        <v>1.0540818499575905E-3</v>
      </c>
      <c r="J99" s="2">
        <f>0.13*dataset!J99+0.4*dataset!$L99+0.37*dataset!$M99+0.1*dataset!$N99</f>
        <v>6.2766158499575906E-3</v>
      </c>
      <c r="K99" s="2">
        <f>0.48*dataset!K99+0.32*dataset!$L99+0.1*dataset!$M99+0.1*dataset!$N99</f>
        <v>2.3229468499575906E-3</v>
      </c>
      <c r="L99" s="2">
        <f>0.4*dataset!$L99+0.5*dataset!$M99+0.1*dataset!$N99</f>
        <v>7.3170188499575893E-3</v>
      </c>
      <c r="N99" s="1">
        <v>37377</v>
      </c>
      <c r="O99" s="2">
        <f>0.5*dataset_unsmoothed!B98+0.12*dataset_unsmoothed!$L98+0.28*dataset_unsmoothed!$M98+0.1*dataset_unsmoothed!$N98</f>
        <v>6.1880031632106031E-3</v>
      </c>
      <c r="P99" s="2">
        <f>0.11*dataset_unsmoothed!C98+0.32*dataset_unsmoothed!$L98+0.47*dataset_unsmoothed!$M98+0.1*dataset_unsmoothed!$N98</f>
        <v>5.3654827388464792E-3</v>
      </c>
      <c r="Q99" s="2">
        <f>0.5*dataset_unsmoothed!D98+0.3*dataset_unsmoothed!$L98+0.1*dataset_unsmoothed!$M98+0.1*dataset_unsmoothed!$N98</f>
        <v>2.114738849957591E-3</v>
      </c>
      <c r="R99" s="2">
        <f>0.1*dataset_unsmoothed!E98+0.32*dataset_unsmoothed!$L98+0.48*dataset_unsmoothed!$M98+0.1*dataset_unsmoothed!$N98</f>
        <v>1.0266124849957588E-2</v>
      </c>
      <c r="S99" s="2">
        <f>0.28*dataset_unsmoothed!F98+0.31*dataset_unsmoothed!$L98+0.31*dataset_unsmoothed!$M98+0.1*dataset_unsmoothed!$N98</f>
        <v>9.4110169309484515E-4</v>
      </c>
      <c r="T99" s="2">
        <f>0.1*dataset_unsmoothed!G98+0.4*dataset_unsmoothed!$L98+0.4*dataset_unsmoothed!$M98+0.1*dataset_unsmoothed!$N98</f>
        <v>6.3667088499575917E-3</v>
      </c>
      <c r="U99" s="2">
        <f>0.5*dataset_unsmoothed!H98+0.21*dataset_unsmoothed!$L98+0.19*dataset_unsmoothed!$M98+0.1*dataset_unsmoothed!$N98</f>
        <v>-5.6211533314100108E-4</v>
      </c>
      <c r="V99" s="2">
        <f>0.5*dataset_unsmoothed!I98+0.21*dataset_unsmoothed!$L98+0.19*dataset_unsmoothed!$M98+0.1*dataset_unsmoothed!$N98</f>
        <v>-9.1466815004240948E-4</v>
      </c>
      <c r="W99" s="2">
        <f>0.13*dataset_unsmoothed!J98+0.4*dataset_unsmoothed!$L98+0.17*dataset_unsmoothed!$M98+0.1*dataset_unsmoothed!$N98</f>
        <v>1.8021537446944328E-3</v>
      </c>
      <c r="X99" s="2">
        <f>0.48*dataset_unsmoothed!K98+0.32*dataset_unsmoothed!$L98+0.1*dataset_unsmoothed!$M98+0.1*dataset_unsmoothed!$N98</f>
        <v>2.4162801832909231E-3</v>
      </c>
    </row>
    <row r="100" spans="1:24" x14ac:dyDescent="0.35">
      <c r="A100" s="1">
        <v>37408</v>
      </c>
      <c r="B100" s="2">
        <f>0.5*dataset!B100+0.12*dataset!$L100+0.28*dataset!$M100+0.1*dataset!$N100</f>
        <v>-5.0830049509836784E-4</v>
      </c>
      <c r="C100" s="2">
        <f>0.11*dataset!C100+0.32*dataset!$L100+0.47*dataset!$M100+0.1*dataset!$N100</f>
        <v>-3.9192094950983667E-3</v>
      </c>
      <c r="D100" s="2">
        <f>0.5*dataset!D100+0.3*dataset!$L100+0.1*dataset!$M100+0.1*dataset!$N100</f>
        <v>-4.3633704950983686E-3</v>
      </c>
      <c r="E100" s="2">
        <f>0.1*dataset!E100+0.32*dataset!$L100+0.48*dataset!$M100+0.1*dataset!$N100</f>
        <v>9.1841595049016317E-3</v>
      </c>
      <c r="F100" s="2">
        <f>0.28*dataset!F100+0.31*dataset!$L100+0.31*dataset!$M100+0.1*dataset!$N100</f>
        <v>-5.6818674950983705E-3</v>
      </c>
      <c r="G100" s="2">
        <f>0.1*dataset!G100+0.4*dataset!$L100+0.4*dataset!$M100+0.1*dataset!$N100</f>
        <v>-6.5947604950983701E-3</v>
      </c>
      <c r="H100" s="2">
        <f>0.5*dataset!H100+0.21*dataset!$L100+0.19*dataset!$M100+0.1*dataset!$N100</f>
        <v>-1.7485835495098367E-2</v>
      </c>
      <c r="I100" s="2">
        <f>0.5*dataset!I100+0.21*dataset!$L100+0.19*dataset!$M100+0.1*dataset!$N100</f>
        <v>-2.1785835495098365E-2</v>
      </c>
      <c r="J100" s="2">
        <f>0.13*dataset!J100+0.4*dataset!$L100+0.37*dataset!$M100+0.1*dataset!$N100</f>
        <v>-7.314867495098373E-3</v>
      </c>
      <c r="K100" s="2">
        <f>0.48*dataset!K100+0.32*dataset!$L100+0.1*dataset!$M100+0.1*dataset!$N100</f>
        <v>-1.2251862495098369E-2</v>
      </c>
      <c r="L100" s="2">
        <f>0.4*dataset!$L100+0.5*dataset!$M100+0.1*dataset!$N100</f>
        <v>-3.63107049509837E-3</v>
      </c>
      <c r="N100" s="1">
        <v>37408</v>
      </c>
      <c r="O100" s="2">
        <f>0.5*dataset_unsmoothed!B99+0.12*dataset_unsmoothed!$L99+0.28*dataset_unsmoothed!$M99+0.1*dataset_unsmoothed!$N99</f>
        <v>-2.6179390493152352E-3</v>
      </c>
      <c r="P100" s="2">
        <f>0.11*dataset_unsmoothed!C99+0.32*dataset_unsmoothed!$L99+0.47*dataset_unsmoothed!$M99+0.1*dataset_unsmoothed!$N99</f>
        <v>-5.2110983839872543E-3</v>
      </c>
      <c r="Q100" s="2">
        <f>0.5*dataset_unsmoothed!D99+0.3*dataset_unsmoothed!$L99+0.1*dataset_unsmoothed!$M99+0.1*dataset_unsmoothed!$N99</f>
        <v>-4.3633704950983686E-3</v>
      </c>
      <c r="R100" s="2">
        <f>0.1*dataset_unsmoothed!E99+0.32*dataset_unsmoothed!$L99+0.48*dataset_unsmoothed!$M99+0.1*dataset_unsmoothed!$N99</f>
        <v>9.1841595049016317E-3</v>
      </c>
      <c r="S100" s="2">
        <f>0.28*dataset_unsmoothed!F99+0.31*dataset_unsmoothed!$L99+0.31*dataset_unsmoothed!$M99+0.1*dataset_unsmoothed!$N99</f>
        <v>-7.1883772990199383E-3</v>
      </c>
      <c r="T100" s="2">
        <f>0.1*dataset_unsmoothed!G99+0.4*dataset_unsmoothed!$L99+0.4*dataset_unsmoothed!$M99+0.1*dataset_unsmoothed!$N99</f>
        <v>-6.5947604950983701E-3</v>
      </c>
      <c r="U100" s="2">
        <f>0.5*dataset_unsmoothed!H99+0.21*dataset_unsmoothed!$L99+0.19*dataset_unsmoothed!$M99+0.1*dataset_unsmoothed!$N99</f>
        <v>-2.3714708734534986E-2</v>
      </c>
      <c r="V100" s="2">
        <f>0.5*dataset_unsmoothed!I99+0.21*dataset_unsmoothed!$L99+0.19*dataset_unsmoothed!$M99+0.1*dataset_unsmoothed!$N99</f>
        <v>-3.2979585495098371E-2</v>
      </c>
      <c r="W100" s="2">
        <f>0.13*dataset_unsmoothed!J99+0.4*dataset_unsmoothed!$L99+0.17*dataset_unsmoothed!$M99+0.1*dataset_unsmoothed!$N99</f>
        <v>-1.4336300126677316E-2</v>
      </c>
      <c r="X100" s="2">
        <f>0.48*dataset_unsmoothed!K99+0.32*dataset_unsmoothed!$L99+0.1*dataset_unsmoothed!$M99+0.1*dataset_unsmoothed!$N99</f>
        <v>-1.3670529161765034E-2</v>
      </c>
    </row>
    <row r="101" spans="1:24" x14ac:dyDescent="0.35">
      <c r="A101" s="1">
        <v>37438</v>
      </c>
      <c r="B101" s="2">
        <f>0.5*dataset!B101+0.12*dataset!$L101+0.28*dataset!$M101+0.1*dataset!$N101</f>
        <v>-2.1724213602596906E-2</v>
      </c>
      <c r="C101" s="2">
        <f>0.11*dataset!C101+0.32*dataset!$L101+0.47*dataset!$M101+0.1*dataset!$N101</f>
        <v>-2.3350677602596907E-2</v>
      </c>
      <c r="D101" s="2">
        <f>0.5*dataset!D101+0.3*dataset!$L101+0.1*dataset!$M101+0.1*dataset!$N101</f>
        <v>-1.2934945602596906E-2</v>
      </c>
      <c r="E101" s="2">
        <f>0.1*dataset!E101+0.32*dataset!$L101+0.48*dataset!$M101+0.1*dataset!$N101</f>
        <v>-1.5831933602596902E-2</v>
      </c>
      <c r="F101" s="2">
        <f>0.28*dataset!F101+0.31*dataset!$L101+0.31*dataset!$M101+0.1*dataset!$N101</f>
        <v>-2.6978951602596904E-2</v>
      </c>
      <c r="G101" s="2">
        <f>0.1*dataset!G101+0.4*dataset!$L101+0.4*dataset!$M101+0.1*dataset!$N101</f>
        <v>-2.7538925602596905E-2</v>
      </c>
      <c r="H101" s="2">
        <f>0.5*dataset!H101+0.21*dataset!$L101+0.19*dataset!$M101+0.1*dataset!$N101</f>
        <v>-3.0829579602596906E-2</v>
      </c>
      <c r="I101" s="2">
        <f>0.5*dataset!I101+0.21*dataset!$L101+0.19*dataset!$M101+0.1*dataset!$N101</f>
        <v>-3.66795796025969E-2</v>
      </c>
      <c r="J101" s="2">
        <f>0.13*dataset!J101+0.4*dataset!$L101+0.37*dataset!$M101+0.1*dataset!$N101</f>
        <v>-2.8244157602596905E-2</v>
      </c>
      <c r="K101" s="2">
        <f>0.48*dataset!K101+0.32*dataset!$L101+0.1*dataset!$M101+0.1*dataset!$N101</f>
        <v>-2.9922205602596903E-2</v>
      </c>
      <c r="L101" s="2">
        <f>0.4*dataset!$L101+0.5*dataset!$M101+0.1*dataset!$N101</f>
        <v>-2.8481485602596907E-2</v>
      </c>
      <c r="N101" s="1">
        <v>37438</v>
      </c>
      <c r="O101" s="2">
        <f>0.5*dataset_unsmoothed!B100+0.12*dataset_unsmoothed!$L100+0.28*dataset_unsmoothed!$M100+0.1*dataset_unsmoothed!$N100</f>
        <v>-2.3454936494163171E-2</v>
      </c>
      <c r="P101" s="2">
        <f>0.11*dataset_unsmoothed!C100+0.32*dataset_unsmoothed!$L100+0.47*dataset_unsmoothed!$M100+0.1*dataset_unsmoothed!$N100</f>
        <v>-2.2255566491485794E-2</v>
      </c>
      <c r="Q101" s="2">
        <f>0.5*dataset_unsmoothed!D100+0.3*dataset_unsmoothed!$L100+0.1*dataset_unsmoothed!$M100+0.1*dataset_unsmoothed!$N100</f>
        <v>-1.2934945602596906E-2</v>
      </c>
      <c r="R101" s="2">
        <f>0.1*dataset_unsmoothed!E100+0.32*dataset_unsmoothed!$L100+0.48*dataset_unsmoothed!$M100+0.1*dataset_unsmoothed!$N100</f>
        <v>-1.5831933602596902E-2</v>
      </c>
      <c r="S101" s="2">
        <f>0.28*dataset_unsmoothed!F100+0.31*dataset_unsmoothed!$L100+0.31*dataset_unsmoothed!$M100+0.1*dataset_unsmoothed!$N100</f>
        <v>-3.0260990818283179E-2</v>
      </c>
      <c r="T101" s="2">
        <f>0.1*dataset_unsmoothed!G100+0.4*dataset_unsmoothed!$L100+0.4*dataset_unsmoothed!$M100+0.1*dataset_unsmoothed!$N100</f>
        <v>-2.7538925602596905E-2</v>
      </c>
      <c r="U101" s="2">
        <f>0.5*dataset_unsmoothed!H100+0.21*dataset_unsmoothed!$L100+0.19*dataset_unsmoothed!$M100+0.1*dataset_unsmoothed!$N100</f>
        <v>-3.1176762701188451E-2</v>
      </c>
      <c r="V101" s="2">
        <f>0.5*dataset_unsmoothed!I100+0.21*dataset_unsmoothed!$L100+0.19*dataset_unsmoothed!$M100+0.1*dataset_unsmoothed!$N100</f>
        <v>-3.8029579602596897E-2</v>
      </c>
      <c r="W101" s="2">
        <f>0.13*dataset_unsmoothed!J100+0.4*dataset_unsmoothed!$L100+0.17*dataset_unsmoothed!$M100+0.1*dataset_unsmoothed!$N100</f>
        <v>-3.000961654996533E-2</v>
      </c>
      <c r="X101" s="2">
        <f>0.48*dataset_unsmoothed!K100+0.32*dataset_unsmoothed!$L100+0.1*dataset_unsmoothed!$M100+0.1*dataset_unsmoothed!$N100</f>
        <v>-3.186353893593024E-2</v>
      </c>
    </row>
    <row r="102" spans="1:24" x14ac:dyDescent="0.35">
      <c r="A102" s="1">
        <v>37469</v>
      </c>
      <c r="B102" s="2">
        <f>0.5*dataset!B102+0.12*dataset!$L102+0.28*dataset!$M102+0.1*dataset!$N102</f>
        <v>1.5800071421339091E-2</v>
      </c>
      <c r="C102" s="2">
        <f>0.11*dataset!C102+0.32*dataset!$L102+0.47*dataset!$M102+0.1*dataset!$N102</f>
        <v>1.5752616421339089E-2</v>
      </c>
      <c r="D102" s="2">
        <f>0.5*dataset!D102+0.3*dataset!$L102+0.1*dataset!$M102+0.1*dataset!$N102</f>
        <v>1.4378923421339087E-2</v>
      </c>
      <c r="E102" s="2">
        <f>0.1*dataset!E102+0.32*dataset!$L102+0.48*dataset!$M102+0.1*dataset!$N102</f>
        <v>1.7889751421339087E-2</v>
      </c>
      <c r="F102" s="2">
        <f>0.28*dataset!F102+0.31*dataset!$L102+0.31*dataset!$M102+0.1*dataset!$N102</f>
        <v>1.3410607421339088E-2</v>
      </c>
      <c r="G102" s="2">
        <f>0.1*dataset!G102+0.4*dataset!$L102+0.4*dataset!$M102+0.1*dataset!$N102</f>
        <v>1.4001463421339087E-2</v>
      </c>
      <c r="H102" s="2">
        <f>0.5*dataset!H102+0.21*dataset!$L102+0.19*dataset!$M102+0.1*dataset!$N102</f>
        <v>1.0864497421339089E-2</v>
      </c>
      <c r="I102" s="2">
        <f>0.5*dataset!I102+0.21*dataset!$L102+0.19*dataset!$M102+0.1*dataset!$N102</f>
        <v>1.0914497421339087E-2</v>
      </c>
      <c r="J102" s="2">
        <f>0.13*dataset!J102+0.4*dataset!$L102+0.37*dataset!$M102+0.1*dataset!$N102</f>
        <v>1.4541058421339088E-2</v>
      </c>
      <c r="K102" s="2">
        <f>0.48*dataset!K102+0.32*dataset!$L102+0.1*dataset!$M102+0.1*dataset!$N102</f>
        <v>1.2314621421339086E-2</v>
      </c>
      <c r="L102" s="2">
        <f>0.4*dataset!$L102+0.5*dataset!$M102+0.1*dataset!$N102</f>
        <v>1.506281342133909E-2</v>
      </c>
      <c r="N102" s="1">
        <v>37469</v>
      </c>
      <c r="O102" s="2">
        <f>0.5*dataset_unsmoothed!B101+0.12*dataset_unsmoothed!$L101+0.28*dataset_unsmoothed!$M101+0.1*dataset_unsmoothed!$N101</f>
        <v>1.9855493108086077E-2</v>
      </c>
      <c r="P102" s="2">
        <f>0.11*dataset_unsmoothed!C101+0.32*dataset_unsmoothed!$L101+0.47*dataset_unsmoothed!$M101+0.1*dataset_unsmoothed!$N101</f>
        <v>1.6800671976894645E-2</v>
      </c>
      <c r="Q102" s="2">
        <f>0.5*dataset_unsmoothed!D101+0.3*dataset_unsmoothed!$L101+0.1*dataset_unsmoothed!$M101+0.1*dataset_unsmoothed!$N101</f>
        <v>1.4378923421339087E-2</v>
      </c>
      <c r="R102" s="2">
        <f>0.1*dataset_unsmoothed!E101+0.32*dataset_unsmoothed!$L101+0.48*dataset_unsmoothed!$M101+0.1*dataset_unsmoothed!$N101</f>
        <v>1.7889751421339087E-2</v>
      </c>
      <c r="S102" s="2">
        <f>0.28*dataset_unsmoothed!F101+0.31*dataset_unsmoothed!$L101+0.31*dataset_unsmoothed!$M101+0.1*dataset_unsmoothed!$N101</f>
        <v>1.9194528989966538E-2</v>
      </c>
      <c r="T102" s="2">
        <f>0.1*dataset_unsmoothed!G101+0.4*dataset_unsmoothed!$L101+0.4*dataset_unsmoothed!$M101+0.1*dataset_unsmoothed!$N101</f>
        <v>1.4001463421339087E-2</v>
      </c>
      <c r="U102" s="2">
        <f>0.5*dataset_unsmoothed!H101+0.21*dataset_unsmoothed!$L101+0.19*dataset_unsmoothed!$M101+0.1*dataset_unsmoothed!$N101</f>
        <v>1.774689178753627E-2</v>
      </c>
      <c r="V102" s="2">
        <f>0.5*dataset_unsmoothed!I101+0.21*dataset_unsmoothed!$L101+0.19*dataset_unsmoothed!$M101+0.1*dataset_unsmoothed!$N101</f>
        <v>2.3711372421339087E-2</v>
      </c>
      <c r="W102" s="2">
        <f>0.13*dataset_unsmoothed!J101+0.4*dataset_unsmoothed!$L101+0.17*dataset_unsmoothed!$M101+0.1*dataset_unsmoothed!$N101</f>
        <v>1.1288621579233826E-2</v>
      </c>
      <c r="X102" s="2">
        <f>0.48*dataset_unsmoothed!K101+0.32*dataset_unsmoothed!$L101+0.1*dataset_unsmoothed!$M101+0.1*dataset_unsmoothed!$N101</f>
        <v>1.5637288088005755E-2</v>
      </c>
    </row>
    <row r="103" spans="1:24" x14ac:dyDescent="0.35">
      <c r="A103" s="1">
        <v>37500</v>
      </c>
      <c r="B103" s="2">
        <f>0.5*dataset!B103+0.12*dataset!$L103+0.28*dataset!$M103+0.1*dataset!$N103</f>
        <v>-7.9523785996813076E-3</v>
      </c>
      <c r="C103" s="2">
        <f>0.11*dataset!C103+0.32*dataset!$L103+0.47*dataset!$M103+0.1*dataset!$N103</f>
        <v>-2.761728459968131E-2</v>
      </c>
      <c r="D103" s="2">
        <f>0.5*dataset!D103+0.3*dataset!$L103+0.1*dataset!$M103+0.1*dataset!$N103</f>
        <v>-2.3534354599681305E-2</v>
      </c>
      <c r="E103" s="2">
        <f>0.1*dataset!E103+0.32*dataset!$L103+0.48*dataset!$M103+0.1*dataset!$N103</f>
        <v>-2.1218778599681312E-2</v>
      </c>
      <c r="F103" s="2">
        <f>0.28*dataset!F103+0.31*dataset!$L103+0.31*dataset!$M103+0.1*dataset!$N103</f>
        <v>-2.227455459968131E-2</v>
      </c>
      <c r="G103" s="2">
        <f>0.1*dataset!G103+0.4*dataset!$L103+0.4*dataset!$M103+0.1*dataset!$N103</f>
        <v>-3.5017434599681312E-2</v>
      </c>
      <c r="H103" s="2">
        <f>0.5*dataset!H103+0.21*dataset!$L103+0.19*dataset!$M103+0.1*dataset!$N103</f>
        <v>-1.7468366599681307E-2</v>
      </c>
      <c r="I103" s="2">
        <f>0.5*dataset!I103+0.21*dataset!$L103+0.19*dataset!$M103+0.1*dataset!$N103</f>
        <v>-1.7718366599681307E-2</v>
      </c>
      <c r="J103" s="2">
        <f>0.13*dataset!J103+0.4*dataset!$L103+0.37*dataset!$M103+0.1*dataset!$N103</f>
        <v>-3.6800952599681303E-2</v>
      </c>
      <c r="K103" s="2">
        <f>0.48*dataset!K103+0.32*dataset!$L103+0.1*dataset!$M103+0.1*dataset!$N103</f>
        <v>-2.549600659968131E-2</v>
      </c>
      <c r="L103" s="2">
        <f>0.4*dataset!$L103+0.5*dataset!$M103+0.1*dataset!$N103</f>
        <v>-3.3882374599681311E-2</v>
      </c>
      <c r="N103" s="1">
        <v>37500</v>
      </c>
      <c r="O103" s="2">
        <f>0.5*dataset_unsmoothed!B102+0.12*dataset_unsmoothed!$L102+0.28*dataset_unsmoothed!$M102+0.1*dataset_unsmoothed!$N102</f>
        <v>-9.4680412502837173E-3</v>
      </c>
      <c r="P103" s="2">
        <f>0.11*dataset_unsmoothed!C102+0.32*dataset_unsmoothed!$L102+0.47*dataset_unsmoothed!$M102+0.1*dataset_unsmoothed!$N102</f>
        <v>-2.9003284599681309E-2</v>
      </c>
      <c r="Q103" s="2">
        <f>0.5*dataset_unsmoothed!D102+0.3*dataset_unsmoothed!$L102+0.1*dataset_unsmoothed!$M102+0.1*dataset_unsmoothed!$N102</f>
        <v>-2.3534354599681305E-2</v>
      </c>
      <c r="R103" s="2">
        <f>0.1*dataset_unsmoothed!E102+0.32*dataset_unsmoothed!$L102+0.48*dataset_unsmoothed!$M102+0.1*dataset_unsmoothed!$N102</f>
        <v>-2.1218778599681312E-2</v>
      </c>
      <c r="S103" s="2">
        <f>0.28*dataset_unsmoothed!F102+0.31*dataset_unsmoothed!$L102+0.31*dataset_unsmoothed!$M102+0.1*dataset_unsmoothed!$N102</f>
        <v>-2.0203103619289151E-2</v>
      </c>
      <c r="T103" s="2">
        <f>0.1*dataset_unsmoothed!G102+0.4*dataset_unsmoothed!$L102+0.4*dataset_unsmoothed!$M102+0.1*dataset_unsmoothed!$N102</f>
        <v>-3.5017434599681312E-2</v>
      </c>
      <c r="U103" s="2">
        <f>0.5*dataset_unsmoothed!H102+0.21*dataset_unsmoothed!$L102+0.19*dataset_unsmoothed!$M102+0.1*dataset_unsmoothed!$N102</f>
        <v>-1.8428225754610884E-2</v>
      </c>
      <c r="V103" s="2">
        <f>0.5*dataset_unsmoothed!I102+0.21*dataset_unsmoothed!$L102+0.19*dataset_unsmoothed!$M102+0.1*dataset_unsmoothed!$N102</f>
        <v>-1.9208991599681306E-2</v>
      </c>
      <c r="W103" s="2">
        <f>0.13*dataset_unsmoothed!J102+0.4*dataset_unsmoothed!$L102+0.17*dataset_unsmoothed!$M102+0.1*dataset_unsmoothed!$N102</f>
        <v>-3.9173230494418149E-2</v>
      </c>
      <c r="X103" s="2">
        <f>0.48*dataset_unsmoothed!K102+0.32*dataset_unsmoothed!$L102+0.1*dataset_unsmoothed!$M102+0.1*dataset_unsmoothed!$N102</f>
        <v>-2.5477339933014643E-2</v>
      </c>
    </row>
    <row r="104" spans="1:24" x14ac:dyDescent="0.35">
      <c r="A104" s="1">
        <v>37530</v>
      </c>
      <c r="B104" s="2">
        <f>0.5*dataset!B104+0.12*dataset!$L104+0.28*dataset!$M104+0.1*dataset!$N104</f>
        <v>3.6101133695092521E-3</v>
      </c>
      <c r="C104" s="2">
        <f>0.11*dataset!C104+0.32*dataset!$L104+0.47*dataset!$M104+0.1*dataset!$N104</f>
        <v>2.0017675369509252E-2</v>
      </c>
      <c r="D104" s="2">
        <f>0.5*dataset!D104+0.3*dataset!$L104+0.1*dataset!$M104+0.1*dataset!$N104</f>
        <v>2.057482136950925E-2</v>
      </c>
      <c r="E104" s="2">
        <f>0.1*dataset!E104+0.32*dataset!$L104+0.48*dataset!$M104+0.1*dataset!$N104</f>
        <v>1.2341353369509256E-2</v>
      </c>
      <c r="F104" s="2">
        <f>0.28*dataset!F104+0.31*dataset!$L104+0.31*dataset!$M104+0.1*dataset!$N104</f>
        <v>2.0000443369509253E-2</v>
      </c>
      <c r="G104" s="2">
        <f>0.1*dataset!G104+0.4*dataset!$L104+0.4*dataset!$M104+0.1*dataset!$N104</f>
        <v>2.3899001369509256E-2</v>
      </c>
      <c r="H104" s="2">
        <f>0.5*dataset!H104+0.21*dataset!$L104+0.19*dataset!$M104+0.1*dataset!$N104</f>
        <v>9.1924673695092524E-3</v>
      </c>
      <c r="I104" s="2">
        <f>0.5*dataset!I104+0.21*dataset!$L104+0.19*dataset!$M104+0.1*dataset!$N104</f>
        <v>6.4924673695092505E-3</v>
      </c>
      <c r="J104" s="2">
        <f>0.13*dataset!J104+0.4*dataset!$L104+0.37*dataset!$M104+0.1*dataset!$N104</f>
        <v>2.0622967369509252E-2</v>
      </c>
      <c r="K104" s="2">
        <f>0.48*dataset!K104+0.32*dataset!$L104+0.1*dataset!$M104+0.1*dataset!$N104</f>
        <v>2.3247589369509252E-2</v>
      </c>
      <c r="L104" s="2">
        <f>0.4*dataset!$L104+0.5*dataset!$M104+0.1*dataset!$N104</f>
        <v>2.3205781369509255E-2</v>
      </c>
      <c r="N104" s="1">
        <v>37530</v>
      </c>
      <c r="O104" s="2">
        <f>0.5*dataset_unsmoothed!B103+0.12*dataset_unsmoothed!$L103+0.28*dataset_unsmoothed!$M103+0.1*dataset_unsmoothed!$N103</f>
        <v>4.1733663815574458E-3</v>
      </c>
      <c r="P104" s="2">
        <f>0.11*dataset_unsmoothed!C103+0.32*dataset_unsmoothed!$L103+0.47*dataset_unsmoothed!$M103+0.1*dataset_unsmoothed!$N103</f>
        <v>2.1882786480620364E-2</v>
      </c>
      <c r="Q104" s="2">
        <f>0.5*dataset_unsmoothed!D103+0.3*dataset_unsmoothed!$L103+0.1*dataset_unsmoothed!$M103+0.1*dataset_unsmoothed!$N103</f>
        <v>2.057482136950925E-2</v>
      </c>
      <c r="R104" s="2">
        <f>0.1*dataset_unsmoothed!E103+0.32*dataset_unsmoothed!$L103+0.48*dataset_unsmoothed!$M103+0.1*dataset_unsmoothed!$N103</f>
        <v>1.2341353369509256E-2</v>
      </c>
      <c r="S104" s="2">
        <f>0.28*dataset_unsmoothed!F103+0.31*dataset_unsmoothed!$L103+0.31*dataset_unsmoothed!$M103+0.1*dataset_unsmoothed!$N103</f>
        <v>1.9085776702842585E-2</v>
      </c>
      <c r="T104" s="2">
        <f>0.1*dataset_unsmoothed!G103+0.4*dataset_unsmoothed!$L103+0.4*dataset_unsmoothed!$M103+0.1*dataset_unsmoothed!$N103</f>
        <v>2.3899001369509256E-2</v>
      </c>
      <c r="U104" s="2">
        <f>0.5*dataset_unsmoothed!H103+0.21*dataset_unsmoothed!$L103+0.19*dataset_unsmoothed!$M103+0.1*dataset_unsmoothed!$N103</f>
        <v>9.2333124399317859E-3</v>
      </c>
      <c r="V104" s="2">
        <f>0.5*dataset_unsmoothed!I103+0.21*dataset_unsmoothed!$L103+0.19*dataset_unsmoothed!$M103+0.1*dataset_unsmoothed!$N103</f>
        <v>5.1705923695092504E-3</v>
      </c>
      <c r="W104" s="2">
        <f>0.13*dataset_unsmoothed!J103+0.4*dataset_unsmoothed!$L103+0.17*dataset_unsmoothed!$M103+0.1*dataset_unsmoothed!$N103</f>
        <v>2.1112091580035571E-2</v>
      </c>
      <c r="X104" s="2">
        <f>0.48*dataset_unsmoothed!K103+0.32*dataset_unsmoothed!$L103+0.1*dataset_unsmoothed!$M103+0.1*dataset_unsmoothed!$N103</f>
        <v>2.3546256036175921E-2</v>
      </c>
    </row>
    <row r="105" spans="1:24" x14ac:dyDescent="0.35">
      <c r="A105" s="1">
        <v>37561</v>
      </c>
      <c r="B105" s="2">
        <f>0.5*dataset!B105+0.12*dataset!$L105+0.28*dataset!$M105+0.1*dataset!$N105</f>
        <v>9.924945481178343E-3</v>
      </c>
      <c r="C105" s="2">
        <f>0.11*dataset!C105+0.32*dataset!$L105+0.47*dataset!$M105+0.1*dataset!$N105</f>
        <v>2.0973303481178346E-2</v>
      </c>
      <c r="D105" s="2">
        <f>0.5*dataset!D105+0.3*dataset!$L105+0.1*dataset!$M105+0.1*dataset!$N105</f>
        <v>2.2603197481178342E-2</v>
      </c>
      <c r="E105" s="2">
        <f>0.1*dataset!E105+0.32*dataset!$L105+0.48*dataset!$M105+0.1*dataset!$N105</f>
        <v>1.6445305481178344E-2</v>
      </c>
      <c r="F105" s="2">
        <f>0.28*dataset!F105+0.31*dataset!$L105+0.31*dataset!$M105+0.1*dataset!$N105</f>
        <v>2.2922255481178343E-2</v>
      </c>
      <c r="G105" s="2">
        <f>0.1*dataset!G105+0.4*dataset!$L105+0.4*dataset!$M105+0.1*dataset!$N105</f>
        <v>2.3013417481178345E-2</v>
      </c>
      <c r="H105" s="2">
        <f>0.5*dataset!H105+0.21*dataset!$L105+0.19*dataset!$M105+0.1*dataset!$N105</f>
        <v>2.4614071481178341E-2</v>
      </c>
      <c r="I105" s="2">
        <f>0.5*dataset!I105+0.21*dataset!$L105+0.19*dataset!$M105+0.1*dataset!$N105</f>
        <v>3.1314071481178346E-2</v>
      </c>
      <c r="J105" s="2">
        <f>0.13*dataset!J105+0.4*dataset!$L105+0.37*dataset!$M105+0.1*dataset!$N105</f>
        <v>2.1936411481178347E-2</v>
      </c>
      <c r="K105" s="2">
        <f>0.48*dataset!K105+0.32*dataset!$L105+0.1*dataset!$M105+0.1*dataset!$N105</f>
        <v>2.5995229481178345E-2</v>
      </c>
      <c r="L105" s="2">
        <f>0.4*dataset!$L105+0.5*dataset!$M105+0.1*dataset!$N105</f>
        <v>2.2963437481178343E-2</v>
      </c>
      <c r="N105" s="1">
        <v>37561</v>
      </c>
      <c r="O105" s="2">
        <f>0.5*dataset_unsmoothed!B104+0.12*dataset_unsmoothed!$L104+0.28*dataset_unsmoothed!$M104+0.1*dataset_unsmoothed!$N104</f>
        <v>1.0426752710094007E-2</v>
      </c>
      <c r="P105" s="2">
        <f>0.11*dataset_unsmoothed!C104+0.32*dataset_unsmoothed!$L104+0.47*dataset_unsmoothed!$M104+0.1*dataset_unsmoothed!$N104</f>
        <v>2.0913414592289455E-2</v>
      </c>
      <c r="Q105" s="2">
        <f>0.5*dataset_unsmoothed!D104+0.3*dataset_unsmoothed!$L104+0.1*dataset_unsmoothed!$M104+0.1*dataset_unsmoothed!$N104</f>
        <v>2.2603197481178342E-2</v>
      </c>
      <c r="R105" s="2">
        <f>0.1*dataset_unsmoothed!E104+0.32*dataset_unsmoothed!$L104+0.48*dataset_unsmoothed!$M104+0.1*dataset_unsmoothed!$N104</f>
        <v>1.6445305481178344E-2</v>
      </c>
      <c r="S105" s="2">
        <f>0.28*dataset_unsmoothed!F104+0.31*dataset_unsmoothed!$L104+0.31*dataset_unsmoothed!$M104+0.1*dataset_unsmoothed!$N104</f>
        <v>2.5316529990982266E-2</v>
      </c>
      <c r="T105" s="2">
        <f>0.1*dataset_unsmoothed!G104+0.4*dataset_unsmoothed!$L104+0.4*dataset_unsmoothed!$M104+0.1*dataset_unsmoothed!$N104</f>
        <v>2.3013417481178345E-2</v>
      </c>
      <c r="U105" s="2">
        <f>0.5*dataset_unsmoothed!H104+0.21*dataset_unsmoothed!$L104+0.19*dataset_unsmoothed!$M104+0.1*dataset_unsmoothed!$N104</f>
        <v>3.0230268664276933E-2</v>
      </c>
      <c r="V105" s="2">
        <f>0.5*dataset_unsmoothed!I104+0.21*dataset_unsmoothed!$L104+0.19*dataset_unsmoothed!$M104+0.1*dataset_unsmoothed!$N104</f>
        <v>4.4335946481178348E-2</v>
      </c>
      <c r="W105" s="2">
        <f>0.13*dataset_unsmoothed!J104+0.4*dataset_unsmoothed!$L104+0.17*dataset_unsmoothed!$M104+0.1*dataset_unsmoothed!$N104</f>
        <v>2.1535424112757294E-2</v>
      </c>
      <c r="X105" s="2">
        <f>0.48*dataset_unsmoothed!K104+0.32*dataset_unsmoothed!$L104+0.1*dataset_unsmoothed!$M104+0.1*dataset_unsmoothed!$N104</f>
        <v>2.7413896147845011E-2</v>
      </c>
    </row>
    <row r="106" spans="1:24" x14ac:dyDescent="0.35">
      <c r="A106" s="1">
        <v>37591</v>
      </c>
      <c r="B106" s="2">
        <f>0.5*dataset!B106+0.12*dataset!$L106+0.28*dataset!$M106+0.1*dataset!$N106</f>
        <v>1.7615905171179346E-2</v>
      </c>
      <c r="C106" s="2">
        <f>0.11*dataset!C106+0.32*dataset!$L106+0.47*dataset!$M106+0.1*dataset!$N106</f>
        <v>1.1399787171179345E-2</v>
      </c>
      <c r="D106" s="2">
        <f>0.5*dataset!D106+0.3*dataset!$L106+0.1*dataset!$M106+0.1*dataset!$N106</f>
        <v>2.1873311711793474E-3</v>
      </c>
      <c r="E106" s="2">
        <f>0.1*dataset!E106+0.32*dataset!$L106+0.48*dataset!$M106+0.1*dataset!$N106</f>
        <v>1.7888165171179346E-2</v>
      </c>
      <c r="F106" s="2">
        <f>0.28*dataset!F106+0.31*dataset!$L106+0.31*dataset!$M106+0.1*dataset!$N106</f>
        <v>1.0621504171179345E-2</v>
      </c>
      <c r="G106" s="2">
        <f>0.1*dataset!G106+0.4*dataset!$L106+0.4*dataset!$M106+0.1*dataset!$N106</f>
        <v>6.1510211711793463E-3</v>
      </c>
      <c r="H106" s="2">
        <f>0.5*dataset!H106+0.21*dataset!$L106+0.19*dataset!$M106+0.1*dataset!$N106</f>
        <v>1.0826618171179346E-2</v>
      </c>
      <c r="I106" s="2">
        <f>0.5*dataset!I106+0.21*dataset!$L106+0.19*dataset!$M106+0.1*dataset!$N106</f>
        <v>1.1726618171179346E-2</v>
      </c>
      <c r="J106" s="2">
        <f>0.13*dataset!J106+0.4*dataset!$L106+0.37*dataset!$M106+0.1*dataset!$N106</f>
        <v>5.8308871711793431E-3</v>
      </c>
      <c r="K106" s="2">
        <f>0.48*dataset!K106+0.32*dataset!$L106+0.1*dataset!$M106+0.1*dataset!$N106</f>
        <v>-4.2419882882065336E-4</v>
      </c>
      <c r="L106" s="2">
        <f>0.4*dataset!$L106+0.5*dataset!$M106+0.1*dataset!$N106</f>
        <v>9.3848011711793449E-3</v>
      </c>
      <c r="N106" s="1">
        <v>37591</v>
      </c>
      <c r="O106" s="2">
        <f>0.5*dataset_unsmoothed!B105+0.12*dataset_unsmoothed!$L105+0.28*dataset_unsmoothed!$M105+0.1*dataset_unsmoothed!$N105</f>
        <v>1.7810483484432357E-2</v>
      </c>
      <c r="P106" s="2">
        <f>0.11*dataset_unsmoothed!C105+0.32*dataset_unsmoothed!$L105+0.47*dataset_unsmoothed!$M105+0.1*dataset_unsmoothed!$N105</f>
        <v>1.0214842726734901E-2</v>
      </c>
      <c r="Q106" s="2">
        <f>0.5*dataset_unsmoothed!D105+0.3*dataset_unsmoothed!$L105+0.1*dataset_unsmoothed!$M105+0.1*dataset_unsmoothed!$N105</f>
        <v>2.1873311711793474E-3</v>
      </c>
      <c r="R106" s="2">
        <f>0.1*dataset_unsmoothed!E105+0.32*dataset_unsmoothed!$L105+0.48*dataset_unsmoothed!$M105+0.1*dataset_unsmoothed!$N105</f>
        <v>1.7888165171179346E-2</v>
      </c>
      <c r="S106" s="2">
        <f>0.28*dataset_unsmoothed!F105+0.31*dataset_unsmoothed!$L105+0.31*dataset_unsmoothed!$M105+0.1*dataset_unsmoothed!$N105</f>
        <v>9.92205319078719E-3</v>
      </c>
      <c r="T106" s="2">
        <f>0.1*dataset_unsmoothed!G105+0.4*dataset_unsmoothed!$L105+0.4*dataset_unsmoothed!$M105+0.1*dataset_unsmoothed!$N105</f>
        <v>6.1510211711793463E-3</v>
      </c>
      <c r="U106" s="2">
        <f>0.5*dataset_unsmoothed!H105+0.21*dataset_unsmoothed!$L105+0.19*dataset_unsmoothed!$M105+0.1*dataset_unsmoothed!$N105</f>
        <v>7.5998576077990661E-3</v>
      </c>
      <c r="V106" s="2">
        <f>0.5*dataset_unsmoothed!I105+0.21*dataset_unsmoothed!$L105+0.19*dataset_unsmoothed!$M105+0.1*dataset_unsmoothed!$N105</f>
        <v>4.0203681711793449E-3</v>
      </c>
      <c r="W106" s="2">
        <f>0.13*dataset_unsmoothed!J105+0.4*dataset_unsmoothed!$L105+0.17*dataset_unsmoothed!$M105+0.1*dataset_unsmoothed!$N105</f>
        <v>-2.1500938814522346E-3</v>
      </c>
      <c r="X106" s="2">
        <f>0.48*dataset_unsmoothed!K105+0.32*dataset_unsmoothed!$L105+0.1*dataset_unsmoothed!$M105+0.1*dataset_unsmoothed!$N105</f>
        <v>-2.7015321621539877E-3</v>
      </c>
    </row>
    <row r="107" spans="1:24" x14ac:dyDescent="0.35">
      <c r="A107" s="1">
        <v>37622</v>
      </c>
      <c r="B107" s="2">
        <f>0.5*dataset!B107+0.12*dataset!$L107+0.28*dataset!$M107+0.1*dataset!$N107</f>
        <v>7.9030356976119726E-3</v>
      </c>
      <c r="C107" s="2">
        <f>0.11*dataset!C107+0.32*dataset!$L107+0.47*dataset!$M107+0.1*dataset!$N107</f>
        <v>4.0552246976119704E-3</v>
      </c>
      <c r="D107" s="2">
        <f>0.5*dataset!D107+0.3*dataset!$L107+0.1*dataset!$M107+0.1*dataset!$N107</f>
        <v>1.1126985697611971E-2</v>
      </c>
      <c r="E107" s="2">
        <f>0.1*dataset!E107+0.32*dataset!$L107+0.48*dataset!$M107+0.1*dataset!$N107</f>
        <v>1.0732575697611973E-2</v>
      </c>
      <c r="F107" s="2">
        <f>0.28*dataset!F107+0.31*dataset!$L107+0.31*dataset!$M107+0.1*dataset!$N107</f>
        <v>1.1500482697611973E-2</v>
      </c>
      <c r="G107" s="2">
        <f>0.1*dataset!G107+0.4*dataset!$L107+0.4*dataset!$M107+0.1*dataset!$N107</f>
        <v>1.7387756976119705E-3</v>
      </c>
      <c r="H107" s="2">
        <f>0.5*dataset!H107+0.21*dataset!$L107+0.19*dataset!$M107+0.1*dataset!$N107</f>
        <v>1.5965010697611973E-2</v>
      </c>
      <c r="I107" s="2">
        <f>0.5*dataset!I107+0.21*dataset!$L107+0.19*dataset!$M107+0.1*dataset!$N107</f>
        <v>2.0215010697611974E-2</v>
      </c>
      <c r="J107" s="2">
        <f>0.13*dataset!J107+0.4*dataset!$L107+0.37*dataset!$M107+0.1*dataset!$N107</f>
        <v>2.7297226976119712E-3</v>
      </c>
      <c r="K107" s="2">
        <f>0.48*dataset!K107+0.32*dataset!$L107+0.1*dataset!$M107+0.1*dataset!$N107</f>
        <v>7.4492376976119717E-3</v>
      </c>
      <c r="L107" s="2">
        <f>0.4*dataset!$L107+0.5*dataset!$M107+0.1*dataset!$N107</f>
        <v>2.5522856976119704E-3</v>
      </c>
      <c r="N107" s="1">
        <v>37622</v>
      </c>
      <c r="O107" s="2">
        <f>0.5*dataset_unsmoothed!B106+0.12*dataset_unsmoothed!$L106+0.28*dataset_unsmoothed!$M106+0.1*dataset_unsmoothed!$N106</f>
        <v>7.0530356976119726E-3</v>
      </c>
      <c r="P107" s="2">
        <f>0.11*dataset_unsmoothed!C106+0.32*dataset_unsmoothed!$L106+0.47*dataset_unsmoothed!$M106+0.1*dataset_unsmoothed!$N106</f>
        <v>4.0894469198341924E-3</v>
      </c>
      <c r="Q107" s="2">
        <f>0.5*dataset_unsmoothed!D106+0.3*dataset_unsmoothed!$L106+0.1*dataset_unsmoothed!$M106+0.1*dataset_unsmoothed!$N106</f>
        <v>1.1126985697611971E-2</v>
      </c>
      <c r="R107" s="2">
        <f>0.1*dataset_unsmoothed!E106+0.32*dataset_unsmoothed!$L106+0.48*dataset_unsmoothed!$M106+0.1*dataset_unsmoothed!$N106</f>
        <v>1.0732575697611973E-2</v>
      </c>
      <c r="S107" s="2">
        <f>0.28*dataset_unsmoothed!F106+0.31*dataset_unsmoothed!$L106+0.31*dataset_unsmoothed!$M106+0.1*dataset_unsmoothed!$N106</f>
        <v>1.5159149364278639E-2</v>
      </c>
      <c r="T107" s="2">
        <f>0.1*dataset_unsmoothed!G106+0.4*dataset_unsmoothed!$L106+0.4*dataset_unsmoothed!$M106+0.1*dataset_unsmoothed!$N106</f>
        <v>1.7387756976119705E-3</v>
      </c>
      <c r="U107" s="2">
        <f>0.5*dataset_unsmoothed!H106+0.21*dataset_unsmoothed!$L106+0.19*dataset_unsmoothed!$M106+0.1*dataset_unsmoothed!$N106</f>
        <v>1.8579095204654228E-2</v>
      </c>
      <c r="V107" s="2">
        <f>0.5*dataset_unsmoothed!I106+0.21*dataset_unsmoothed!$L106+0.19*dataset_unsmoothed!$M106+0.1*dataset_unsmoothed!$N106</f>
        <v>2.5699385697611973E-2</v>
      </c>
      <c r="W107" s="2">
        <f>0.13*dataset_unsmoothed!J106+0.4*dataset_unsmoothed!$L106+0.17*dataset_unsmoothed!$M106+0.1*dataset_unsmoothed!$N106</f>
        <v>4.7859743445407589E-4</v>
      </c>
      <c r="X107" s="2">
        <f>0.48*dataset_unsmoothed!K106+0.32*dataset_unsmoothed!$L106+0.1*dataset_unsmoothed!$M106+0.1*dataset_unsmoothed!$N106</f>
        <v>9.1852376976119705E-3</v>
      </c>
    </row>
    <row r="108" spans="1:24" x14ac:dyDescent="0.35">
      <c r="A108" s="1">
        <v>37653</v>
      </c>
      <c r="B108" s="2">
        <f>0.5*dataset!B108+0.12*dataset!$L108+0.28*dataset!$M108+0.1*dataset!$N108</f>
        <v>1.1909925055420571E-2</v>
      </c>
      <c r="C108" s="2">
        <f>0.11*dataset!C108+0.32*dataset!$L108+0.47*dataset!$M108+0.1*dataset!$N108</f>
        <v>1.3033881055420572E-2</v>
      </c>
      <c r="D108" s="2">
        <f>0.5*dataset!D108+0.3*dataset!$L108+0.1*dataset!$M108+0.1*dataset!$N108</f>
        <v>1.6828115055420572E-2</v>
      </c>
      <c r="E108" s="2">
        <f>0.1*dataset!E108+0.32*dataset!$L108+0.48*dataset!$M108+0.1*dataset!$N108</f>
        <v>1.8471185055420572E-2</v>
      </c>
      <c r="F108" s="2">
        <f>0.28*dataset!F108+0.31*dataset!$L108+0.31*dataset!$M108+0.1*dataset!$N108</f>
        <v>1.3910258055420571E-2</v>
      </c>
      <c r="G108" s="2">
        <f>0.1*dataset!G108+0.4*dataset!$L108+0.4*dataset!$M108+0.1*dataset!$N108</f>
        <v>9.5448250554205707E-3</v>
      </c>
      <c r="H108" s="2">
        <f>0.5*dataset!H108+0.21*dataset!$L108+0.19*dataset!$M108+0.1*dataset!$N108</f>
        <v>1.336902005542057E-2</v>
      </c>
      <c r="I108" s="2">
        <f>0.5*dataset!I108+0.21*dataset!$L108+0.19*dataset!$M108+0.1*dataset!$N108</f>
        <v>1.4669020055420571E-2</v>
      </c>
      <c r="J108" s="2">
        <f>0.13*dataset!J108+0.4*dataset!$L108+0.37*dataset!$M108+0.1*dataset!$N108</f>
        <v>1.0503913055420569E-2</v>
      </c>
      <c r="K108" s="2">
        <f>0.48*dataset!K108+0.32*dataset!$L108+0.1*dataset!$M108+0.1*dataset!$N108</f>
        <v>7.6556330554205711E-3</v>
      </c>
      <c r="L108" s="2">
        <f>0.4*dataset!$L108+0.5*dataset!$M108+0.1*dataset!$N108</f>
        <v>1.0897865055420571E-2</v>
      </c>
      <c r="N108" s="1">
        <v>37653</v>
      </c>
      <c r="O108" s="2">
        <f>0.5*dataset_unsmoothed!B107+0.12*dataset_unsmoothed!$L107+0.28*dataset_unsmoothed!$M107+0.1*dataset_unsmoothed!$N107</f>
        <v>1.1766551561444669E-2</v>
      </c>
      <c r="P108" s="2">
        <f>0.11*dataset_unsmoothed!C107+0.32*dataset_unsmoothed!$L107+0.47*dataset_unsmoothed!$M107+0.1*dataset_unsmoothed!$N107</f>
        <v>1.3662714388753903E-2</v>
      </c>
      <c r="Q108" s="2">
        <f>0.5*dataset_unsmoothed!D107+0.3*dataset_unsmoothed!$L107+0.1*dataset_unsmoothed!$M107+0.1*dataset_unsmoothed!$N107</f>
        <v>1.6828115055420572E-2</v>
      </c>
      <c r="R108" s="2">
        <f>0.1*dataset_unsmoothed!E107+0.32*dataset_unsmoothed!$L107+0.48*dataset_unsmoothed!$M107+0.1*dataset_unsmoothed!$N107</f>
        <v>1.8471185055420572E-2</v>
      </c>
      <c r="S108" s="2">
        <f>0.28*dataset_unsmoothed!F107+0.31*dataset_unsmoothed!$L107+0.31*dataset_unsmoothed!$M107+0.1*dataset_unsmoothed!$N107</f>
        <v>9.5252384475774318E-3</v>
      </c>
      <c r="T108" s="2">
        <f>0.1*dataset_unsmoothed!G107+0.4*dataset_unsmoothed!$L107+0.4*dataset_unsmoothed!$M107+0.1*dataset_unsmoothed!$N107</f>
        <v>9.5448250554205707E-3</v>
      </c>
      <c r="U108" s="2">
        <f>0.5*dataset_unsmoothed!H107+0.21*dataset_unsmoothed!$L107+0.19*dataset_unsmoothed!$M107+0.1*dataset_unsmoothed!$N107</f>
        <v>1.0019724280772684E-2</v>
      </c>
      <c r="V108" s="2">
        <f>0.5*dataset_unsmoothed!I107+0.21*dataset_unsmoothed!$L107+0.19*dataset_unsmoothed!$M107+0.1*dataset_unsmoothed!$N107</f>
        <v>8.3971450554205691E-3</v>
      </c>
      <c r="W108" s="2">
        <f>0.13*dataset_unsmoothed!J107+0.4*dataset_unsmoothed!$L107+0.17*dataset_unsmoothed!$M107+0.1*dataset_unsmoothed!$N107</f>
        <v>7.8993593712100435E-3</v>
      </c>
      <c r="X108" s="2">
        <f>0.48*dataset_unsmoothed!K107+0.32*dataset_unsmoothed!$L107+0.1*dataset_unsmoothed!$M107+0.1*dataset_unsmoothed!$N107</f>
        <v>5.1169663887539046E-3</v>
      </c>
    </row>
    <row r="109" spans="1:24" x14ac:dyDescent="0.35">
      <c r="A109" s="1">
        <v>37681</v>
      </c>
      <c r="B109" s="2">
        <f>0.5*dataset!B109+0.12*dataset!$L109+0.28*dataset!$M109+0.1*dataset!$N109</f>
        <v>-1.3162805126688618E-2</v>
      </c>
      <c r="C109" s="2">
        <f>0.11*dataset!C109+0.32*dataset!$L109+0.47*dataset!$M109+0.1*dataset!$N109</f>
        <v>-1.4492246126688618E-2</v>
      </c>
      <c r="D109" s="2">
        <f>0.5*dataset!D109+0.3*dataset!$L109+0.1*dataset!$M109+0.1*dataset!$N109</f>
        <v>-1.9744645126688616E-2</v>
      </c>
      <c r="E109" s="2">
        <f>0.1*dataset!E109+0.32*dataset!$L109+0.48*dataset!$M109+0.1*dataset!$N109</f>
        <v>-2.166716512668862E-2</v>
      </c>
      <c r="F109" s="2">
        <f>0.28*dataset!F109+0.31*dataset!$L109+0.31*dataset!$M109+0.1*dataset!$N109</f>
        <v>-1.3295743126688618E-2</v>
      </c>
      <c r="G109" s="2">
        <f>0.1*dataset!G109+0.4*dataset!$L109+0.4*dataset!$M109+0.1*dataset!$N109</f>
        <v>-1.5280205126688618E-2</v>
      </c>
      <c r="H109" s="2">
        <f>0.5*dataset!H109+0.21*dataset!$L109+0.19*dataset!$M109+0.1*dataset!$N109</f>
        <v>-1.0828725126688619E-2</v>
      </c>
      <c r="I109" s="2">
        <f>0.5*dataset!I109+0.21*dataset!$L109+0.19*dataset!$M109+0.1*dataset!$N109</f>
        <v>-9.9287251266886173E-3</v>
      </c>
      <c r="J109" s="2">
        <f>0.13*dataset!J109+0.4*dataset!$L109+0.37*dataset!$M109+0.1*dataset!$N109</f>
        <v>-1.5599448126688618E-2</v>
      </c>
      <c r="K109" s="2">
        <f>0.48*dataset!K109+0.32*dataset!$L109+0.1*dataset!$M109+0.1*dataset!$N109</f>
        <v>-1.2872243126688618E-2</v>
      </c>
      <c r="L109" s="2">
        <f>0.4*dataset!$L109+0.5*dataset!$M109+0.1*dataset!$N109</f>
        <v>-1.5819395126688618E-2</v>
      </c>
      <c r="N109" s="1">
        <v>37681</v>
      </c>
      <c r="O109" s="2">
        <f>0.5*dataset_unsmoothed!B108+0.12*dataset_unsmoothed!$L108+0.28*dataset_unsmoothed!$M108+0.1*dataset_unsmoothed!$N108</f>
        <v>-1.250738343994163E-2</v>
      </c>
      <c r="P109" s="2">
        <f>0.11*dataset_unsmoothed!C108+0.32*dataset_unsmoothed!$L108+0.47*dataset_unsmoothed!$M108+0.1*dataset_unsmoothed!$N108</f>
        <v>-1.4500801682244173E-2</v>
      </c>
      <c r="Q109" s="2">
        <f>0.5*dataset_unsmoothed!D108+0.3*dataset_unsmoothed!$L108+0.1*dataset_unsmoothed!$M108+0.1*dataset_unsmoothed!$N108</f>
        <v>-1.9744645126688616E-2</v>
      </c>
      <c r="R109" s="2">
        <f>0.1*dataset_unsmoothed!E108+0.32*dataset_unsmoothed!$L108+0.48*dataset_unsmoothed!$M108+0.1*dataset_unsmoothed!$N108</f>
        <v>-2.166716512668862E-2</v>
      </c>
      <c r="S109" s="2">
        <f>0.28*dataset_unsmoothed!F108+0.31*dataset_unsmoothed!$L108+0.31*dataset_unsmoothed!$M108+0.1*dataset_unsmoothed!$N108</f>
        <v>-1.4479429401198422E-2</v>
      </c>
      <c r="T109" s="2">
        <f>0.1*dataset_unsmoothed!G108+0.4*dataset_unsmoothed!$L108+0.4*dataset_unsmoothed!$M108+0.1*dataset_unsmoothed!$N108</f>
        <v>-1.5280205126688618E-2</v>
      </c>
      <c r="U109" s="2">
        <f>0.5*dataset_unsmoothed!H108+0.21*dataset_unsmoothed!$L108+0.19*dataset_unsmoothed!$M108+0.1*dataset_unsmoothed!$N108</f>
        <v>-1.005266878866045E-2</v>
      </c>
      <c r="V109" s="2">
        <f>0.5*dataset_unsmoothed!I108+0.21*dataset_unsmoothed!$L108+0.19*dataset_unsmoothed!$M108+0.1*dataset_unsmoothed!$N108</f>
        <v>-9.08497512668862E-3</v>
      </c>
      <c r="W109" s="2">
        <f>0.13*dataset_unsmoothed!J108+0.4*dataset_unsmoothed!$L108+0.17*dataset_unsmoothed!$M108+0.1*dataset_unsmoothed!$N108</f>
        <v>-1.6140068126688618E-2</v>
      </c>
      <c r="X109" s="2">
        <f>0.48*dataset_unsmoothed!K108+0.32*dataset_unsmoothed!$L108+0.1*dataset_unsmoothed!$M108+0.1*dataset_unsmoothed!$N108</f>
        <v>-1.1658909793355286E-2</v>
      </c>
    </row>
    <row r="110" spans="1:24" x14ac:dyDescent="0.35">
      <c r="A110" s="1">
        <v>37712</v>
      </c>
      <c r="B110" s="2">
        <f>0.5*dataset!B110+0.12*dataset!$L110+0.28*dataset!$M110+0.1*dataset!$N110</f>
        <v>2.0179362180917992E-2</v>
      </c>
      <c r="C110" s="2">
        <f>0.11*dataset!C110+0.32*dataset!$L110+0.47*dataset!$M110+0.1*dataset!$N110</f>
        <v>3.2559328180918001E-2</v>
      </c>
      <c r="D110" s="2">
        <f>0.5*dataset!D110+0.3*dataset!$L110+0.1*dataset!$M110+0.1*dataset!$N110</f>
        <v>3.2541496180917992E-2</v>
      </c>
      <c r="E110" s="2">
        <f>0.1*dataset!E110+0.32*dataset!$L110+0.48*dataset!$M110+0.1*dataset!$N110</f>
        <v>2.9798782180917995E-2</v>
      </c>
      <c r="F110" s="2">
        <f>0.28*dataset!F110+0.31*dataset!$L110+0.31*dataset!$M110+0.1*dataset!$N110</f>
        <v>2.9308047180917996E-2</v>
      </c>
      <c r="G110" s="2">
        <f>0.1*dataset!G110+0.4*dataset!$L110+0.4*dataset!$M110+0.1*dataset!$N110</f>
        <v>3.4925286180917989E-2</v>
      </c>
      <c r="H110" s="2">
        <f>0.5*dataset!H110+0.21*dataset!$L110+0.19*dataset!$M110+0.1*dataset!$N110</f>
        <v>2.7410429180917992E-2</v>
      </c>
      <c r="I110" s="2">
        <f>0.5*dataset!I110+0.21*dataset!$L110+0.19*dataset!$M110+0.1*dataset!$N110</f>
        <v>3.1210429180917997E-2</v>
      </c>
      <c r="J110" s="2">
        <f>0.13*dataset!J110+0.4*dataset!$L110+0.37*dataset!$M110+0.1*dataset!$N110</f>
        <v>3.5764924180917992E-2</v>
      </c>
      <c r="K110" s="2">
        <f>0.48*dataset!K110+0.32*dataset!$L110+0.1*dataset!$M110+0.1*dataset!$N110</f>
        <v>3.0967530180917992E-2</v>
      </c>
      <c r="L110" s="2">
        <f>0.4*dataset!$L110+0.5*dataset!$M110+0.1*dataset!$N110</f>
        <v>3.5809826180917992E-2</v>
      </c>
      <c r="N110" s="1">
        <v>37712</v>
      </c>
      <c r="O110" s="2">
        <f>0.5*dataset_unsmoothed!B109+0.12*dataset_unsmoothed!$L109+0.28*dataset_unsmoothed!$M109+0.1*dataset_unsmoothed!$N109</f>
        <v>2.2237795915857752E-2</v>
      </c>
      <c r="P110" s="2">
        <f>0.11*dataset_unsmoothed!C109+0.32*dataset_unsmoothed!$L109+0.47*dataset_unsmoothed!$M109+0.1*dataset_unsmoothed!$N109</f>
        <v>3.3795605958695782E-2</v>
      </c>
      <c r="Q110" s="2">
        <f>0.5*dataset_unsmoothed!D109+0.3*dataset_unsmoothed!$L109+0.1*dataset_unsmoothed!$M109+0.1*dataset_unsmoothed!$N109</f>
        <v>3.2541496180917992E-2</v>
      </c>
      <c r="R110" s="2">
        <f>0.1*dataset_unsmoothed!E109+0.32*dataset_unsmoothed!$L109+0.48*dataset_unsmoothed!$M109+0.1*dataset_unsmoothed!$N109</f>
        <v>2.9798782180917995E-2</v>
      </c>
      <c r="S110" s="2">
        <f>0.28*dataset_unsmoothed!F109+0.31*dataset_unsmoothed!$L109+0.31*dataset_unsmoothed!$M109+0.1*dataset_unsmoothed!$N109</f>
        <v>3.0572439337780737E-2</v>
      </c>
      <c r="T110" s="2">
        <f>0.1*dataset_unsmoothed!G109+0.4*dataset_unsmoothed!$L109+0.4*dataset_unsmoothed!$M109+0.1*dataset_unsmoothed!$N109</f>
        <v>3.4925286180917989E-2</v>
      </c>
      <c r="U110" s="2">
        <f>0.5*dataset_unsmoothed!H109+0.21*dataset_unsmoothed!$L109+0.19*dataset_unsmoothed!$M109+0.1*dataset_unsmoothed!$N109</f>
        <v>3.0473809462608133E-2</v>
      </c>
      <c r="V110" s="2">
        <f>0.5*dataset_unsmoothed!I109+0.21*dataset_unsmoothed!$L109+0.19*dataset_unsmoothed!$M109+0.1*dataset_unsmoothed!$N109</f>
        <v>3.7060429180917995E-2</v>
      </c>
      <c r="W110" s="2">
        <f>0.13*dataset_unsmoothed!J109+0.4*dataset_unsmoothed!$L109+0.17*dataset_unsmoothed!$M109+0.1*dataset_unsmoothed!$N109</f>
        <v>3.3252633654602209E-2</v>
      </c>
      <c r="X110" s="2">
        <f>0.48*dataset_unsmoothed!K109+0.32*dataset_unsmoothed!$L109+0.1*dataset_unsmoothed!$M109+0.1*dataset_unsmoothed!$N109</f>
        <v>3.2442196847584662E-2</v>
      </c>
    </row>
    <row r="111" spans="1:24" x14ac:dyDescent="0.35">
      <c r="A111" s="1">
        <v>37742</v>
      </c>
      <c r="B111" s="2">
        <f>0.5*dataset!B111+0.12*dataset!$L111+0.28*dataset!$M111+0.1*dataset!$N111</f>
        <v>4.4490292840095653E-2</v>
      </c>
      <c r="C111" s="2">
        <f>0.11*dataset!C111+0.32*dataset!$L111+0.47*dataset!$M111+0.1*dataset!$N111</f>
        <v>4.9993107840095655E-2</v>
      </c>
      <c r="D111" s="2">
        <f>0.5*dataset!D111+0.3*dataset!$L111+0.1*dataset!$M111+0.1*dataset!$N111</f>
        <v>4.4968210840095654E-2</v>
      </c>
      <c r="E111" s="2">
        <f>0.1*dataset!E111+0.32*dataset!$L111+0.48*dataset!$M111+0.1*dataset!$N111</f>
        <v>4.9977512840095654E-2</v>
      </c>
      <c r="F111" s="2">
        <f>0.28*dataset!F111+0.31*dataset!$L111+0.31*dataset!$M111+0.1*dataset!$N111</f>
        <v>4.3141671840095652E-2</v>
      </c>
      <c r="G111" s="2">
        <f>0.1*dataset!G111+0.4*dataset!$L111+0.4*dataset!$M111+0.1*dataset!$N111</f>
        <v>4.7869920840095656E-2</v>
      </c>
      <c r="H111" s="2">
        <f>0.5*dataset!H111+0.21*dataset!$L111+0.19*dataset!$M111+0.1*dataset!$N111</f>
        <v>3.987925184009565E-2</v>
      </c>
      <c r="I111" s="2">
        <f>0.5*dataset!I111+0.21*dataset!$L111+0.19*dataset!$M111+0.1*dataset!$N111</f>
        <v>3.9479251840095653E-2</v>
      </c>
      <c r="J111" s="2">
        <f>0.13*dataset!J111+0.4*dataset!$L111+0.37*dataset!$M111+0.1*dataset!$N111</f>
        <v>4.7247705840095654E-2</v>
      </c>
      <c r="K111" s="2">
        <f>0.48*dataset!K111+0.32*dataset!$L111+0.1*dataset!$M111+0.1*dataset!$N111</f>
        <v>4.0740122840095656E-2</v>
      </c>
      <c r="L111" s="2">
        <f>0.4*dataset!$L111+0.5*dataset!$M111+0.1*dataset!$N111</f>
        <v>5.020397084009566E-2</v>
      </c>
      <c r="N111" s="1">
        <v>37742</v>
      </c>
      <c r="O111" s="2">
        <f>0.5*dataset_unsmoothed!B110+0.12*dataset_unsmoothed!$L110+0.28*dataset_unsmoothed!$M110+0.1*dataset_unsmoothed!$N110</f>
        <v>4.5760172358167948E-2</v>
      </c>
      <c r="P111" s="2">
        <f>0.11*dataset_unsmoothed!C110+0.32*dataset_unsmoothed!$L110+0.47*dataset_unsmoothed!$M110+0.1*dataset_unsmoothed!$N110</f>
        <v>5.0472218951206765E-2</v>
      </c>
      <c r="Q111" s="2">
        <f>0.5*dataset_unsmoothed!D110+0.3*dataset_unsmoothed!$L110+0.1*dataset_unsmoothed!$M110+0.1*dataset_unsmoothed!$N110</f>
        <v>4.4968210840095654E-2</v>
      </c>
      <c r="R111" s="2">
        <f>0.1*dataset_unsmoothed!E110+0.32*dataset_unsmoothed!$L110+0.48*dataset_unsmoothed!$M110+0.1*dataset_unsmoothed!$N110</f>
        <v>4.9977512840095654E-2</v>
      </c>
      <c r="S111" s="2">
        <f>0.28*dataset_unsmoothed!F110+0.31*dataset_unsmoothed!$L110+0.31*dataset_unsmoothed!$M110+0.1*dataset_unsmoothed!$N110</f>
        <v>4.405633850676232E-2</v>
      </c>
      <c r="T111" s="2">
        <f>0.1*dataset_unsmoothed!G110+0.4*dataset_unsmoothed!$L110+0.4*dataset_unsmoothed!$M110+0.1*dataset_unsmoothed!$N110</f>
        <v>4.7869920840095656E-2</v>
      </c>
      <c r="U111" s="2">
        <f>0.5*dataset_unsmoothed!H110+0.21*dataset_unsmoothed!$L110+0.19*dataset_unsmoothed!$M110+0.1*dataset_unsmoothed!$N110</f>
        <v>3.9552491276715368E-2</v>
      </c>
      <c r="V111" s="2">
        <f>0.5*dataset_unsmoothed!I110+0.21*dataset_unsmoothed!$L110+0.19*dataset_unsmoothed!$M110+0.1*dataset_unsmoothed!$N110</f>
        <v>3.666675184009565E-2</v>
      </c>
      <c r="W111" s="2">
        <f>0.13*dataset_unsmoothed!J110+0.4*dataset_unsmoothed!$L110+0.17*dataset_unsmoothed!$M110+0.1*dataset_unsmoothed!$N110</f>
        <v>4.0141658471674599E-2</v>
      </c>
      <c r="X111" s="2">
        <f>0.48*dataset_unsmoothed!K110+0.32*dataset_unsmoothed!$L110+0.1*dataset_unsmoothed!$M110+0.1*dataset_unsmoothed!$N110</f>
        <v>4.150545617342899E-2</v>
      </c>
    </row>
    <row r="112" spans="1:24" x14ac:dyDescent="0.35">
      <c r="A112" s="1">
        <v>37773</v>
      </c>
      <c r="B112" s="2">
        <f>0.5*dataset!B112+0.12*dataset!$L112+0.28*dataset!$M112+0.1*dataset!$N112</f>
        <v>3.4333465791854855E-3</v>
      </c>
      <c r="C112" s="2">
        <f>0.11*dataset!C112+0.32*dataset!$L112+0.47*dataset!$M112+0.1*dataset!$N112</f>
        <v>3.483133579185485E-3</v>
      </c>
      <c r="D112" s="2">
        <f>0.5*dataset!D112+0.3*dataset!$L112+0.1*dataset!$M112+0.1*dataset!$N112</f>
        <v>1.3044758579185484E-2</v>
      </c>
      <c r="E112" s="2">
        <f>0.1*dataset!E112+0.32*dataset!$L112+0.48*dataset!$M112+0.1*dataset!$N112</f>
        <v>-1.0574534208145146E-3</v>
      </c>
      <c r="F112" s="2">
        <f>0.28*dataset!F112+0.31*dataset!$L112+0.31*dataset!$M112+0.1*dataset!$N112</f>
        <v>1.0704785791854844E-3</v>
      </c>
      <c r="G112" s="2">
        <f>0.1*dataset!G112+0.4*dataset!$L112+0.4*dataset!$M112+0.1*dataset!$N112</f>
        <v>4.017618579185484E-3</v>
      </c>
      <c r="H112" s="2">
        <f>0.5*dataset!H112+0.21*dataset!$L112+0.19*dataset!$M112+0.1*dataset!$N112</f>
        <v>1.1189052579185484E-2</v>
      </c>
      <c r="I112" s="2">
        <f>0.5*dataset!I112+0.21*dataset!$L112+0.19*dataset!$M112+0.1*dataset!$N112</f>
        <v>1.5339052579185485E-2</v>
      </c>
      <c r="J112" s="2">
        <f>0.13*dataset!J112+0.4*dataset!$L112+0.37*dataset!$M112+0.1*dataset!$N112</f>
        <v>4.325379579185485E-3</v>
      </c>
      <c r="K112" s="2">
        <f>0.48*dataset!K112+0.32*dataset!$L112+0.1*dataset!$M112+0.1*dataset!$N112</f>
        <v>1.0558852579185485E-2</v>
      </c>
      <c r="L112" s="2">
        <f>0.4*dataset!$L112+0.5*dataset!$M112+0.1*dataset!$N112</f>
        <v>2.4717485791854849E-3</v>
      </c>
      <c r="N112" s="1">
        <v>37773</v>
      </c>
      <c r="O112" s="2">
        <f>0.5*dataset_unsmoothed!B111+0.12*dataset_unsmoothed!$L111+0.28*dataset_unsmoothed!$M111+0.1*dataset_unsmoothed!$N111</f>
        <v>4.7370802496861711E-4</v>
      </c>
      <c r="P112" s="2">
        <f>0.11*dataset_unsmoothed!C111+0.32*dataset_unsmoothed!$L111+0.47*dataset_unsmoothed!$M111+0.1*dataset_unsmoothed!$N111</f>
        <v>2.2040780236299291E-3</v>
      </c>
      <c r="Q112" s="2">
        <f>0.5*dataset_unsmoothed!D111+0.3*dataset_unsmoothed!$L111+0.1*dataset_unsmoothed!$M111+0.1*dataset_unsmoothed!$N111</f>
        <v>1.3044758579185484E-2</v>
      </c>
      <c r="R112" s="2">
        <f>0.1*dataset_unsmoothed!E111+0.32*dataset_unsmoothed!$L111+0.48*dataset_unsmoothed!$M111+0.1*dataset_unsmoothed!$N111</f>
        <v>-1.0574534208145146E-3</v>
      </c>
      <c r="S112" s="2">
        <f>0.28*dataset_unsmoothed!F111+0.31*dataset_unsmoothed!$L111+0.31*dataset_unsmoothed!$M111+0.1*dataset_unsmoothed!$N111</f>
        <v>-5.3321880874811827E-3</v>
      </c>
      <c r="T112" s="2">
        <f>0.1*dataset_unsmoothed!G111+0.4*dataset_unsmoothed!$L111+0.4*dataset_unsmoothed!$M111+0.1*dataset_unsmoothed!$N111</f>
        <v>4.017618579185484E-3</v>
      </c>
      <c r="U112" s="2">
        <f>0.5*dataset_unsmoothed!H111+0.21*dataset_unsmoothed!$L111+0.19*dataset_unsmoothed!$M111+0.1*dataset_unsmoothed!$N111</f>
        <v>1.0065813142565766E-2</v>
      </c>
      <c r="V112" s="2">
        <f>0.5*dataset_unsmoothed!I111+0.21*dataset_unsmoothed!$L111+0.19*dataset_unsmoothed!$M111+0.1*dataset_unsmoothed!$N111</f>
        <v>1.6351552579185483E-2</v>
      </c>
      <c r="W112" s="2">
        <f>0.13*dataset_unsmoothed!J111+0.4*dataset_unsmoothed!$L111+0.17*dataset_unsmoothed!$M111+0.1*dataset_unsmoothed!$N111</f>
        <v>6.4328037897117994E-3</v>
      </c>
      <c r="X112" s="2">
        <f>0.48*dataset_unsmoothed!K111+0.32*dataset_unsmoothed!$L111+0.1*dataset_unsmoothed!$M111+0.1*dataset_unsmoothed!$N111</f>
        <v>8.9535192458521512E-3</v>
      </c>
    </row>
    <row r="113" spans="1:24" x14ac:dyDescent="0.35">
      <c r="A113" s="1">
        <v>37803</v>
      </c>
      <c r="B113" s="2">
        <f>0.5*dataset!B113+0.12*dataset!$L113+0.28*dataset!$M113+0.1*dataset!$N113</f>
        <v>-3.4306807203305523E-3</v>
      </c>
      <c r="C113" s="2">
        <f>0.11*dataset!C113+0.32*dataset!$L113+0.47*dataset!$M113+0.1*dataset!$N113</f>
        <v>-5.2590957203305479E-3</v>
      </c>
      <c r="D113" s="2">
        <f>0.5*dataset!D113+0.3*dataset!$L113+0.1*dataset!$M113+0.1*dataset!$N113</f>
        <v>3.9049392796694491E-3</v>
      </c>
      <c r="E113" s="2">
        <f>0.1*dataset!E113+0.32*dataset!$L113+0.48*dataset!$M113+0.1*dataset!$N113</f>
        <v>-8.9162807203305491E-3</v>
      </c>
      <c r="F113" s="2">
        <f>0.28*dataset!F113+0.31*dataset!$L113+0.31*dataset!$M113+0.1*dataset!$N113</f>
        <v>-2.4180407203305502E-3</v>
      </c>
      <c r="G113" s="2">
        <f>0.1*dataset!G113+0.4*dataset!$L113+0.4*dataset!$M113+0.1*dataset!$N113</f>
        <v>-1.3815607203305508E-3</v>
      </c>
      <c r="H113" s="2">
        <f>0.5*dataset!H113+0.21*dataset!$L113+0.19*dataset!$M113+0.1*dataset!$N113</f>
        <v>4.5871292796694479E-3</v>
      </c>
      <c r="I113" s="2">
        <f>0.5*dataset!I113+0.21*dataset!$L113+0.19*dataset!$M113+0.1*dataset!$N113</f>
        <v>5.5371292796694473E-3</v>
      </c>
      <c r="J113" s="2">
        <f>0.13*dataset!J113+0.4*dataset!$L113+0.37*dataset!$M113+0.1*dataset!$N113</f>
        <v>-2.4620057203305493E-3</v>
      </c>
      <c r="K113" s="2">
        <f>0.48*dataset!K113+0.32*dataset!$L113+0.1*dataset!$M113+0.1*dataset!$N113</f>
        <v>6.5307492796694497E-3</v>
      </c>
      <c r="L113" s="2">
        <f>0.4*dataset!$L113+0.5*dataset!$M113+0.1*dataset!$N113</f>
        <v>-4.9734107203305497E-3</v>
      </c>
      <c r="N113" s="1">
        <v>37803</v>
      </c>
      <c r="O113" s="2">
        <f>0.5*dataset_unsmoothed!B112+0.12*dataset_unsmoothed!$L112+0.28*dataset_unsmoothed!$M112+0.1*dataset_unsmoothed!$N112</f>
        <v>-3.9632108408124804E-3</v>
      </c>
      <c r="P113" s="2">
        <f>0.11*dataset_unsmoothed!C112+0.32*dataset_unsmoothed!$L112+0.47*dataset_unsmoothed!$M112+0.1*dataset_unsmoothed!$N112</f>
        <v>-5.8836512758861041E-3</v>
      </c>
      <c r="Q113" s="2">
        <f>0.5*dataset_unsmoothed!D112+0.3*dataset_unsmoothed!$L112+0.1*dataset_unsmoothed!$M112+0.1*dataset_unsmoothed!$N112</f>
        <v>3.9049392796694491E-3</v>
      </c>
      <c r="R113" s="2">
        <f>0.1*dataset_unsmoothed!E112+0.32*dataset_unsmoothed!$L112+0.48*dataset_unsmoothed!$M112+0.1*dataset_unsmoothed!$N112</f>
        <v>-8.9162807203305491E-3</v>
      </c>
      <c r="S113" s="2">
        <f>0.28*dataset_unsmoothed!F112+0.31*dataset_unsmoothed!$L112+0.31*dataset_unsmoothed!$M112+0.1*dataset_unsmoothed!$N112</f>
        <v>-1.6916877791540797E-3</v>
      </c>
      <c r="T113" s="2">
        <f>0.1*dataset_unsmoothed!G112+0.4*dataset_unsmoothed!$L112+0.4*dataset_unsmoothed!$M112+0.1*dataset_unsmoothed!$N112</f>
        <v>-1.3815607203305508E-3</v>
      </c>
      <c r="U113" s="2">
        <f>0.5*dataset_unsmoothed!H112+0.21*dataset_unsmoothed!$L112+0.19*dataset_unsmoothed!$M112+0.1*dataset_unsmoothed!$N112</f>
        <v>2.8512137867117019E-3</v>
      </c>
      <c r="V113" s="2">
        <f>0.5*dataset_unsmoothed!I112+0.21*dataset_unsmoothed!$L112+0.19*dataset_unsmoothed!$M112+0.1*dataset_unsmoothed!$N112</f>
        <v>1.3465042796694483E-3</v>
      </c>
      <c r="W113" s="2">
        <f>0.13*dataset_unsmoothed!J112+0.4*dataset_unsmoothed!$L112+0.17*dataset_unsmoothed!$M112+0.1*dataset_unsmoothed!$N112</f>
        <v>3.2713784901957652E-3</v>
      </c>
      <c r="X113" s="2">
        <f>0.48*dataset_unsmoothed!K112+0.32*dataset_unsmoothed!$L112+0.1*dataset_unsmoothed!$M112+0.1*dataset_unsmoothed!$N112</f>
        <v>5.1120826130027826E-3</v>
      </c>
    </row>
    <row r="114" spans="1:24" x14ac:dyDescent="0.35">
      <c r="A114" s="1">
        <v>37834</v>
      </c>
      <c r="B114" s="2">
        <f>0.5*dataset!B114+0.12*dataset!$L114+0.28*dataset!$M114+0.1*dataset!$N114</f>
        <v>1.1410174650771071E-2</v>
      </c>
      <c r="C114" s="2">
        <f>0.11*dataset!C114+0.32*dataset!$L114+0.47*dataset!$M114+0.1*dataset!$N114</f>
        <v>1.3799159650771071E-2</v>
      </c>
      <c r="D114" s="2">
        <f>0.5*dataset!D114+0.3*dataset!$L114+0.1*dataset!$M114+0.1*dataset!$N114</f>
        <v>1.7396834650771072E-2</v>
      </c>
      <c r="E114" s="2">
        <f>0.1*dataset!E114+0.32*dataset!$L114+0.48*dataset!$M114+0.1*dataset!$N114</f>
        <v>1.1558174650771073E-2</v>
      </c>
      <c r="F114" s="2">
        <f>0.28*dataset!F114+0.31*dataset!$L114+0.31*dataset!$M114+0.1*dataset!$N114</f>
        <v>8.1035346507710715E-3</v>
      </c>
      <c r="G114" s="2">
        <f>0.1*dataset!G114+0.4*dataset!$L114+0.4*dataset!$M114+0.1*dataset!$N114</f>
        <v>1.2641134650771071E-2</v>
      </c>
      <c r="H114" s="2">
        <f>0.5*dataset!H114+0.21*dataset!$L114+0.19*dataset!$M114+0.1*dataset!$N114</f>
        <v>1.2853504650771071E-2</v>
      </c>
      <c r="I114" s="2">
        <f>0.5*dataset!I114+0.21*dataset!$L114+0.19*dataset!$M114+0.1*dataset!$N114</f>
        <v>1.3653504650771073E-2</v>
      </c>
      <c r="J114" s="2">
        <f>0.13*dataset!J114+0.4*dataset!$L114+0.37*dataset!$M114+0.1*dataset!$N114</f>
        <v>1.2923089650771075E-2</v>
      </c>
      <c r="K114" s="2">
        <f>0.48*dataset!K114+0.32*dataset!$L114+0.1*dataset!$M114+0.1*dataset!$N114</f>
        <v>1.4875604650771073E-2</v>
      </c>
      <c r="L114" s="2">
        <f>0.4*dataset!$L114+0.5*dataset!$M114+0.1*dataset!$N114</f>
        <v>1.2351284650771073E-2</v>
      </c>
      <c r="N114" s="1">
        <v>37834</v>
      </c>
      <c r="O114" s="2">
        <f>0.5*dataset_unsmoothed!B113+0.12*dataset_unsmoothed!$L113+0.28*dataset_unsmoothed!$M113+0.1*dataset_unsmoothed!$N113</f>
        <v>1.2198728867638543E-2</v>
      </c>
      <c r="P114" s="2">
        <f>0.11*dataset_unsmoothed!C113+0.32*dataset_unsmoothed!$L113+0.47*dataset_unsmoothed!$M113+0.1*dataset_unsmoothed!$N113</f>
        <v>1.4834381872993293E-2</v>
      </c>
      <c r="Q114" s="2">
        <f>0.5*dataset_unsmoothed!D113+0.3*dataset_unsmoothed!$L113+0.1*dataset_unsmoothed!$M113+0.1*dataset_unsmoothed!$N113</f>
        <v>1.7396834650771072E-2</v>
      </c>
      <c r="R114" s="2">
        <f>0.1*dataset_unsmoothed!E113+0.32*dataset_unsmoothed!$L113+0.48*dataset_unsmoothed!$M113+0.1*dataset_unsmoothed!$N113</f>
        <v>1.1558174650771073E-2</v>
      </c>
      <c r="S114" s="2">
        <f>0.28*dataset_unsmoothed!F113+0.31*dataset_unsmoothed!$L113+0.31*dataset_unsmoothed!$M113+0.1*dataset_unsmoothed!$N113</f>
        <v>6.5970248468495019E-3</v>
      </c>
      <c r="T114" s="2">
        <f>0.1*dataset_unsmoothed!G113+0.4*dataset_unsmoothed!$L113+0.4*dataset_unsmoothed!$M113+0.1*dataset_unsmoothed!$N113</f>
        <v>1.2641134650771071E-2</v>
      </c>
      <c r="U114" s="2">
        <f>0.5*dataset_unsmoothed!H113+0.21*dataset_unsmoothed!$L113+0.19*dataset_unsmoothed!$M113+0.1*dataset_unsmoothed!$N113</f>
        <v>1.2669701833869663E-2</v>
      </c>
      <c r="V114" s="2">
        <f>0.5*dataset_unsmoothed!I113+0.21*dataset_unsmoothed!$L113+0.19*dataset_unsmoothed!$M113+0.1*dataset_unsmoothed!$N113</f>
        <v>1.3316004650771072E-2</v>
      </c>
      <c r="W114" s="2">
        <f>0.13*dataset_unsmoothed!J113+0.4*dataset_unsmoothed!$L113+0.17*dataset_unsmoothed!$M113+0.1*dataset_unsmoothed!$N113</f>
        <v>1.3464210703402653E-2</v>
      </c>
      <c r="X114" s="2">
        <f>0.48*dataset_unsmoothed!K113+0.32*dataset_unsmoothed!$L113+0.1*dataset_unsmoothed!$M113+0.1*dataset_unsmoothed!$N113</f>
        <v>1.5603604650771073E-2</v>
      </c>
    </row>
    <row r="115" spans="1:24" x14ac:dyDescent="0.35">
      <c r="A115" s="1">
        <v>37865</v>
      </c>
      <c r="B115" s="2">
        <f>0.5*dataset!B115+0.12*dataset!$L115+0.28*dataset!$M115+0.1*dataset!$N115</f>
        <v>1.6099418049424469E-2</v>
      </c>
      <c r="C115" s="2">
        <f>0.11*dataset!C115+0.32*dataset!$L115+0.47*dataset!$M115+0.1*dataset!$N115</f>
        <v>2.337032304942447E-2</v>
      </c>
      <c r="D115" s="2">
        <f>0.5*dataset!D115+0.3*dataset!$L115+0.1*dataset!$M115+0.1*dataset!$N115</f>
        <v>1.7750762049424468E-2</v>
      </c>
      <c r="E115" s="2">
        <f>0.1*dataset!E115+0.32*dataset!$L115+0.48*dataset!$M115+0.1*dataset!$N115</f>
        <v>1.9335778049424462E-2</v>
      </c>
      <c r="F115" s="2">
        <f>0.28*dataset!F115+0.31*dataset!$L115+0.31*dataset!$M115+0.1*dataset!$N115</f>
        <v>1.8220180049424467E-2</v>
      </c>
      <c r="G115" s="2">
        <f>0.1*dataset!G115+0.4*dataset!$L115+0.4*dataset!$M115+0.1*dataset!$N115</f>
        <v>1.8663042049424469E-2</v>
      </c>
      <c r="H115" s="2">
        <f>0.5*dataset!H115+0.21*dataset!$L115+0.19*dataset!$M115+0.1*dataset!$N115</f>
        <v>1.5300090049424465E-2</v>
      </c>
      <c r="I115" s="2">
        <f>0.5*dataset!I115+0.21*dataset!$L115+0.19*dataset!$M115+0.1*dataset!$N115</f>
        <v>1.7350090049424463E-2</v>
      </c>
      <c r="J115" s="2">
        <f>0.13*dataset!J115+0.4*dataset!$L115+0.37*dataset!$M115+0.1*dataset!$N115</f>
        <v>1.7669677049424466E-2</v>
      </c>
      <c r="K115" s="2">
        <f>0.48*dataset!K115+0.32*dataset!$L115+0.1*dataset!$M115+0.1*dataset!$N115</f>
        <v>1.0742488049424468E-2</v>
      </c>
      <c r="L115" s="2">
        <f>0.4*dataset!$L115+0.5*dataset!$M115+0.1*dataset!$N115</f>
        <v>2.2407592049424468E-2</v>
      </c>
      <c r="N115" s="1">
        <v>37865</v>
      </c>
      <c r="O115" s="2">
        <f>0.5*dataset_unsmoothed!B114+0.12*dataset_unsmoothed!$L114+0.28*dataset_unsmoothed!$M114+0.1*dataset_unsmoothed!$N114</f>
        <v>1.6273514434966635E-2</v>
      </c>
      <c r="P115" s="2">
        <f>0.11*dataset_unsmoothed!C114+0.32*dataset_unsmoothed!$L114+0.47*dataset_unsmoothed!$M114+0.1*dataset_unsmoothed!$N114</f>
        <v>2.3229156382757798E-2</v>
      </c>
      <c r="Q115" s="2">
        <f>0.5*dataset_unsmoothed!D114+0.3*dataset_unsmoothed!$L114+0.1*dataset_unsmoothed!$M114+0.1*dataset_unsmoothed!$N114</f>
        <v>1.7750762049424468E-2</v>
      </c>
      <c r="R115" s="2">
        <f>0.1*dataset_unsmoothed!E114+0.32*dataset_unsmoothed!$L114+0.48*dataset_unsmoothed!$M114+0.1*dataset_unsmoothed!$N114</f>
        <v>1.9335778049424462E-2</v>
      </c>
      <c r="S115" s="2">
        <f>0.28*dataset_unsmoothed!F114+0.31*dataset_unsmoothed!$L114+0.31*dataset_unsmoothed!$M114+0.1*dataset_unsmoothed!$N114</f>
        <v>2.5967944755306824E-2</v>
      </c>
      <c r="T115" s="2">
        <f>0.1*dataset_unsmoothed!G114+0.4*dataset_unsmoothed!$L114+0.4*dataset_unsmoothed!$M114+0.1*dataset_unsmoothed!$N114</f>
        <v>1.8663042049424469E-2</v>
      </c>
      <c r="U115" s="2">
        <f>0.5*dataset_unsmoothed!H114+0.21*dataset_unsmoothed!$L114+0.19*dataset_unsmoothed!$M114+0.1*dataset_unsmoothed!$N114</f>
        <v>1.7219808359283627E-2</v>
      </c>
      <c r="V115" s="2">
        <f>0.5*dataset_unsmoothed!I114+0.21*dataset_unsmoothed!$L114+0.19*dataset_unsmoothed!$M114+0.1*dataset_unsmoothed!$N114</f>
        <v>2.0696965049424469E-2</v>
      </c>
      <c r="W115" s="2">
        <f>0.13*dataset_unsmoothed!J114+0.4*dataset_unsmoothed!$L114+0.17*dataset_unsmoothed!$M114+0.1*dataset_unsmoothed!$N114</f>
        <v>8.1255770494244681E-3</v>
      </c>
      <c r="X115" s="2">
        <f>0.48*dataset_unsmoothed!K114+0.32*dataset_unsmoothed!$L114+0.1*dataset_unsmoothed!$M114+0.1*dataset_unsmoothed!$N114</f>
        <v>1.2515821382757799E-2</v>
      </c>
    </row>
    <row r="116" spans="1:24" x14ac:dyDescent="0.35">
      <c r="A116" s="1">
        <v>37895</v>
      </c>
      <c r="B116" s="2">
        <f>0.5*dataset!B116+0.12*dataset!$L116+0.28*dataset!$M116+0.1*dataset!$N116</f>
        <v>2.0188289185436435E-2</v>
      </c>
      <c r="C116" s="2">
        <f>0.11*dataset!C116+0.32*dataset!$L116+0.47*dataset!$M116+0.1*dataset!$N116</f>
        <v>2.143849318543644E-2</v>
      </c>
      <c r="D116" s="2">
        <f>0.5*dataset!D116+0.3*dataset!$L116+0.1*dataset!$M116+0.1*dataset!$N116</f>
        <v>2.0259779185436436E-2</v>
      </c>
      <c r="E116" s="2">
        <f>0.1*dataset!E116+0.32*dataset!$L116+0.48*dataset!$M116+0.1*dataset!$N116</f>
        <v>1.9687829185436441E-2</v>
      </c>
      <c r="F116" s="2">
        <f>0.28*dataset!F116+0.31*dataset!$L116+0.31*dataset!$M116+0.1*dataset!$N116</f>
        <v>2.3923476185436436E-2</v>
      </c>
      <c r="G116" s="2">
        <f>0.1*dataset!G116+0.4*dataset!$L116+0.4*dataset!$M116+0.1*dataset!$N116</f>
        <v>2.4876269185436443E-2</v>
      </c>
      <c r="H116" s="2">
        <f>0.5*dataset!H116+0.21*dataset!$L116+0.19*dataset!$M116+0.1*dataset!$N116</f>
        <v>2.1499034185436437E-2</v>
      </c>
      <c r="I116" s="2">
        <f>0.5*dataset!I116+0.21*dataset!$L116+0.19*dataset!$M116+0.1*dataset!$N116</f>
        <v>2.3749034185436432E-2</v>
      </c>
      <c r="J116" s="2">
        <f>0.13*dataset!J116+0.4*dataset!$L116+0.37*dataset!$M116+0.1*dataset!$N116</f>
        <v>2.4971261185436439E-2</v>
      </c>
      <c r="K116" s="2">
        <f>0.48*dataset!K116+0.32*dataset!$L116+0.1*dataset!$M116+0.1*dataset!$N116</f>
        <v>2.683106118543644E-2</v>
      </c>
      <c r="L116" s="2">
        <f>0.4*dataset!$L116+0.5*dataset!$M116+0.1*dataset!$N116</f>
        <v>2.3649629185436442E-2</v>
      </c>
      <c r="N116" s="1">
        <v>37895</v>
      </c>
      <c r="O116" s="2">
        <f>0.5*dataset_unsmoothed!B115+0.12*dataset_unsmoothed!$L115+0.28*dataset_unsmoothed!$M115+0.1*dataset_unsmoothed!$N115</f>
        <v>2.1468409667364144E-2</v>
      </c>
      <c r="P116" s="2">
        <f>0.11*dataset_unsmoothed!C115+0.32*dataset_unsmoothed!$L115+0.47*dataset_unsmoothed!$M115+0.1*dataset_unsmoothed!$N115</f>
        <v>2.1267382074325332E-2</v>
      </c>
      <c r="Q116" s="2">
        <f>0.5*dataset_unsmoothed!D115+0.3*dataset_unsmoothed!$L115+0.1*dataset_unsmoothed!$M115+0.1*dataset_unsmoothed!$N115</f>
        <v>2.0259779185436436E-2</v>
      </c>
      <c r="R116" s="2">
        <f>0.1*dataset_unsmoothed!E115+0.32*dataset_unsmoothed!$L115+0.48*dataset_unsmoothed!$M115+0.1*dataset_unsmoothed!$N115</f>
        <v>1.9687829185436441E-2</v>
      </c>
      <c r="S116" s="2">
        <f>0.28*dataset_unsmoothed!F115+0.31*dataset_unsmoothed!$L115+0.31*dataset_unsmoothed!$M115+0.1*dataset_unsmoothed!$N115</f>
        <v>2.3116417361907025E-2</v>
      </c>
      <c r="T116" s="2">
        <f>0.1*dataset_unsmoothed!G115+0.4*dataset_unsmoothed!$L115+0.4*dataset_unsmoothed!$M115+0.1*dataset_unsmoothed!$N115</f>
        <v>2.4876269185436443E-2</v>
      </c>
      <c r="U116" s="2">
        <f>0.5*dataset_unsmoothed!H115+0.21*dataset_unsmoothed!$L115+0.19*dataset_unsmoothed!$M115+0.1*dataset_unsmoothed!$N115</f>
        <v>2.094762573473221E-2</v>
      </c>
      <c r="V116" s="2">
        <f>0.5*dataset_unsmoothed!I115+0.21*dataset_unsmoothed!$L115+0.19*dataset_unsmoothed!$M115+0.1*dataset_unsmoothed!$N115</f>
        <v>2.3102159185436434E-2</v>
      </c>
      <c r="W116" s="2">
        <f>0.13*dataset_unsmoothed!J115+0.4*dataset_unsmoothed!$L115+0.17*dataset_unsmoothed!$M115+0.1*dataset_unsmoothed!$N115</f>
        <v>2.6036646448594332E-2</v>
      </c>
      <c r="X116" s="2">
        <f>0.48*dataset_unsmoothed!K115+0.32*dataset_unsmoothed!$L115+0.1*dataset_unsmoothed!$M115+0.1*dataset_unsmoothed!$N115</f>
        <v>2.5953727852103106E-2</v>
      </c>
    </row>
    <row r="117" spans="1:24" x14ac:dyDescent="0.35">
      <c r="A117" s="1">
        <v>37926</v>
      </c>
      <c r="B117" s="2">
        <f>0.5*dataset!B117+0.12*dataset!$L117+0.28*dataset!$M117+0.1*dataset!$N117</f>
        <v>1.6519245550236539E-2</v>
      </c>
      <c r="C117" s="2">
        <f>0.11*dataset!C117+0.32*dataset!$L117+0.47*dataset!$M117+0.1*dataset!$N117</f>
        <v>1.4850094550236536E-2</v>
      </c>
      <c r="D117" s="2">
        <f>0.5*dataset!D117+0.3*dataset!$L117+0.1*dataset!$M117+0.1*dataset!$N117</f>
        <v>1.1178475550236537E-2</v>
      </c>
      <c r="E117" s="2">
        <f>0.1*dataset!E117+0.32*dataset!$L117+0.48*dataset!$M117+0.1*dataset!$N117</f>
        <v>1.4233585550236537E-2</v>
      </c>
      <c r="F117" s="2">
        <f>0.28*dataset!F117+0.31*dataset!$L117+0.31*dataset!$M117+0.1*dataset!$N117</f>
        <v>1.4822012550236538E-2</v>
      </c>
      <c r="G117" s="2">
        <f>0.1*dataset!G117+0.4*dataset!$L117+0.4*dataset!$M117+0.1*dataset!$N117</f>
        <v>1.4205465550236537E-2</v>
      </c>
      <c r="H117" s="2">
        <f>0.5*dataset!H117+0.21*dataset!$L117+0.19*dataset!$M117+0.1*dataset!$N117</f>
        <v>1.4273860550236538E-2</v>
      </c>
      <c r="I117" s="2">
        <f>0.5*dataset!I117+0.21*dataset!$L117+0.19*dataset!$M117+0.1*dataset!$N117</f>
        <v>1.4273860550236538E-2</v>
      </c>
      <c r="J117" s="2">
        <f>0.13*dataset!J117+0.4*dataset!$L117+0.37*dataset!$M117+0.1*dataset!$N117</f>
        <v>1.4159992550236537E-2</v>
      </c>
      <c r="K117" s="2">
        <f>0.48*dataset!K117+0.32*dataset!$L117+0.1*dataset!$M117+0.1*dataset!$N117</f>
        <v>1.2958927550236535E-2</v>
      </c>
      <c r="L117" s="2">
        <f>0.4*dataset!$L117+0.5*dataset!$M117+0.1*dataset!$N117</f>
        <v>1.5180375550236536E-2</v>
      </c>
      <c r="N117" s="1">
        <v>37926</v>
      </c>
      <c r="O117" s="2">
        <f>0.5*dataset_unsmoothed!B116+0.12*dataset_unsmoothed!$L116+0.28*dataset_unsmoothed!$M116+0.1*dataset_unsmoothed!$N116</f>
        <v>1.5740932297224487E-2</v>
      </c>
      <c r="P117" s="2">
        <f>0.11*dataset_unsmoothed!C116+0.32*dataset_unsmoothed!$L116+0.47*dataset_unsmoothed!$M116+0.1*dataset_unsmoothed!$N116</f>
        <v>1.4388094550236537E-2</v>
      </c>
      <c r="Q117" s="2">
        <f>0.5*dataset_unsmoothed!D116+0.3*dataset_unsmoothed!$L116+0.1*dataset_unsmoothed!$M116+0.1*dataset_unsmoothed!$N116</f>
        <v>1.1178475550236537E-2</v>
      </c>
      <c r="R117" s="2">
        <f>0.1*dataset_unsmoothed!E116+0.32*dataset_unsmoothed!$L116+0.48*dataset_unsmoothed!$M116+0.1*dataset_unsmoothed!$N116</f>
        <v>1.4233585550236537E-2</v>
      </c>
      <c r="S117" s="2">
        <f>0.28*dataset_unsmoothed!F116+0.31*dataset_unsmoothed!$L116+0.31*dataset_unsmoothed!$M116+0.1*dataset_unsmoothed!$N116</f>
        <v>1.3692130197295361E-2</v>
      </c>
      <c r="T117" s="2">
        <f>0.1*dataset_unsmoothed!G116+0.4*dataset_unsmoothed!$L116+0.4*dataset_unsmoothed!$M116+0.1*dataset_unsmoothed!$N116</f>
        <v>1.4205465550236537E-2</v>
      </c>
      <c r="U117" s="2">
        <f>0.5*dataset_unsmoothed!H116+0.21*dataset_unsmoothed!$L116+0.19*dataset_unsmoothed!$M116+0.1*dataset_unsmoothed!$N116</f>
        <v>1.3620339423475973E-2</v>
      </c>
      <c r="V117" s="2">
        <f>0.5*dataset_unsmoothed!I116+0.21*dataset_unsmoothed!$L116+0.19*dataset_unsmoothed!$M116+0.1*dataset_unsmoothed!$N116</f>
        <v>1.2108235550236537E-2</v>
      </c>
      <c r="W117" s="2">
        <f>0.13*dataset_unsmoothed!J116+0.4*dataset_unsmoothed!$L116+0.17*dataset_unsmoothed!$M116+0.1*dataset_unsmoothed!$N116</f>
        <v>1.1554277813394432E-2</v>
      </c>
      <c r="X117" s="2">
        <f>0.48*dataset_unsmoothed!K116+0.32*dataset_unsmoothed!$L116+0.1*dataset_unsmoothed!$M116+0.1*dataset_unsmoothed!$N116</f>
        <v>1.2342927550236537E-2</v>
      </c>
    </row>
    <row r="118" spans="1:24" x14ac:dyDescent="0.35">
      <c r="A118" s="1">
        <v>37956</v>
      </c>
      <c r="B118" s="2">
        <f>0.5*dataset!B118+0.12*dataset!$L118+0.28*dataset!$M118+0.1*dataset!$N118</f>
        <v>3.4811609879211197E-2</v>
      </c>
      <c r="C118" s="2">
        <f>0.11*dataset!C118+0.32*dataset!$L118+0.47*dataset!$M118+0.1*dataset!$N118</f>
        <v>4.5614809879211196E-2</v>
      </c>
      <c r="D118" s="2">
        <f>0.5*dataset!D118+0.3*dataset!$L118+0.1*dataset!$M118+0.1*dataset!$N118</f>
        <v>3.7646429879211192E-2</v>
      </c>
      <c r="E118" s="2">
        <f>0.1*dataset!E118+0.32*dataset!$L118+0.48*dataset!$M118+0.1*dataset!$N118</f>
        <v>4.7445409879211205E-2</v>
      </c>
      <c r="F118" s="2">
        <f>0.28*dataset!F118+0.31*dataset!$L118+0.31*dataset!$M118+0.1*dataset!$N118</f>
        <v>3.7799119879211196E-2</v>
      </c>
      <c r="G118" s="2">
        <f>0.1*dataset!G118+0.4*dataset!$L118+0.4*dataset!$M118+0.1*dataset!$N118</f>
        <v>4.5415329879211201E-2</v>
      </c>
      <c r="H118" s="2">
        <f>0.5*dataset!H118+0.21*dataset!$L118+0.19*dataset!$M118+0.1*dataset!$N118</f>
        <v>3.3029019879211197E-2</v>
      </c>
      <c r="I118" s="2">
        <f>0.5*dataset!I118+0.21*dataset!$L118+0.19*dataset!$M118+0.1*dataset!$N118</f>
        <v>3.4229019879211196E-2</v>
      </c>
      <c r="J118" s="2">
        <f>0.13*dataset!J118+0.4*dataset!$L118+0.37*dataset!$M118+0.1*dataset!$N118</f>
        <v>4.4545529879211197E-2</v>
      </c>
      <c r="K118" s="2">
        <f>0.48*dataset!K118+0.32*dataset!$L118+0.1*dataset!$M118+0.1*dataset!$N118</f>
        <v>4.0750609879211197E-2</v>
      </c>
      <c r="L118" s="2">
        <f>0.4*dataset!$L118+0.5*dataset!$M118+0.1*dataset!$N118</f>
        <v>4.7751329879211199E-2</v>
      </c>
      <c r="N118" s="1">
        <v>37956</v>
      </c>
      <c r="O118" s="2">
        <f>0.5*dataset_unsmoothed!B117+0.12*dataset_unsmoothed!$L117+0.28*dataset_unsmoothed!$M117+0.1*dataset_unsmoothed!$N117</f>
        <v>3.5528477349090717E-2</v>
      </c>
      <c r="P118" s="2">
        <f>0.11*dataset_unsmoothed!C117+0.32*dataset_unsmoothed!$L117+0.47*dataset_unsmoothed!$M117+0.1*dataset_unsmoothed!$N117</f>
        <v>4.6637198768100088E-2</v>
      </c>
      <c r="Q118" s="2">
        <f>0.5*dataset_unsmoothed!D117+0.3*dataset_unsmoothed!$L117+0.1*dataset_unsmoothed!$M117+0.1*dataset_unsmoothed!$N117</f>
        <v>3.7646429879211192E-2</v>
      </c>
      <c r="R118" s="2">
        <f>0.1*dataset_unsmoothed!E117+0.32*dataset_unsmoothed!$L117+0.48*dataset_unsmoothed!$M117+0.1*dataset_unsmoothed!$N117</f>
        <v>4.7445409879211205E-2</v>
      </c>
      <c r="S118" s="2">
        <f>0.28*dataset_unsmoothed!F117+0.31*dataset_unsmoothed!$L117+0.31*dataset_unsmoothed!$M117+0.1*dataset_unsmoothed!$N117</f>
        <v>3.6319512036073941E-2</v>
      </c>
      <c r="T118" s="2">
        <f>0.1*dataset_unsmoothed!G117+0.4*dataset_unsmoothed!$L117+0.4*dataset_unsmoothed!$M117+0.1*dataset_unsmoothed!$N117</f>
        <v>4.5415329879211201E-2</v>
      </c>
      <c r="U118" s="2">
        <f>0.5*dataset_unsmoothed!H117+0.21*dataset_unsmoothed!$L117+0.19*dataset_unsmoothed!$M117+0.1*dataset_unsmoothed!$N117</f>
        <v>3.3600850865126687E-2</v>
      </c>
      <c r="V118" s="2">
        <f>0.5*dataset_unsmoothed!I117+0.21*dataset_unsmoothed!$L117+0.19*dataset_unsmoothed!$M117+0.1*dataset_unsmoothed!$N117</f>
        <v>3.5691519879211195E-2</v>
      </c>
      <c r="W118" s="2">
        <f>0.13*dataset_unsmoothed!J117+0.4*dataset_unsmoothed!$L117+0.17*dataset_unsmoothed!$M117+0.1*dataset_unsmoothed!$N117</f>
        <v>3.803268777394804E-2</v>
      </c>
      <c r="X118" s="2">
        <f>0.48*dataset_unsmoothed!K117+0.32*dataset_unsmoothed!$L117+0.1*dataset_unsmoothed!$M117+0.1*dataset_unsmoothed!$N117</f>
        <v>4.3438609879211193E-2</v>
      </c>
    </row>
    <row r="119" spans="1:24" x14ac:dyDescent="0.35">
      <c r="A119" s="1">
        <v>37987</v>
      </c>
      <c r="B119" s="2">
        <f>0.5*dataset!B119+0.12*dataset!$L119+0.28*dataset!$M119+0.1*dataset!$N119</f>
        <v>1.3487417552028228E-2</v>
      </c>
      <c r="C119" s="2">
        <f>0.11*dataset!C119+0.32*dataset!$L119+0.47*dataset!$M119+0.1*dataset!$N119</f>
        <v>1.0403249552028229E-2</v>
      </c>
      <c r="D119" s="2">
        <f>0.5*dataset!D119+0.3*dataset!$L119+0.1*dataset!$M119+0.1*dataset!$N119</f>
        <v>1.3153071552028229E-2</v>
      </c>
      <c r="E119" s="2">
        <f>0.1*dataset!E119+0.32*dataset!$L119+0.48*dataset!$M119+0.1*dataset!$N119</f>
        <v>8.7473975520282275E-3</v>
      </c>
      <c r="F119" s="2">
        <f>0.28*dataset!F119+0.31*dataset!$L119+0.31*dataset!$M119+0.1*dataset!$N119</f>
        <v>1.083053055202823E-2</v>
      </c>
      <c r="G119" s="2">
        <f>0.1*dataset!G119+0.4*dataset!$L119+0.4*dataset!$M119+0.1*dataset!$N119</f>
        <v>9.5510215520282285E-3</v>
      </c>
      <c r="H119" s="2">
        <f>0.5*dataset!H119+0.21*dataset!$L119+0.19*dataset!$M119+0.1*dataset!$N119</f>
        <v>1.5495244552028229E-2</v>
      </c>
      <c r="I119" s="2">
        <f>0.5*dataset!I119+0.21*dataset!$L119+0.19*dataset!$M119+0.1*dataset!$N119</f>
        <v>1.679524455202823E-2</v>
      </c>
      <c r="J119" s="2">
        <f>0.13*dataset!J119+0.4*dataset!$L119+0.37*dataset!$M119+0.1*dataset!$N119</f>
        <v>1.0218577552028228E-2</v>
      </c>
      <c r="K119" s="2">
        <f>0.48*dataset!K119+0.32*dataset!$L119+0.1*dataset!$M119+0.1*dataset!$N119</f>
        <v>1.3925773552028229E-2</v>
      </c>
      <c r="L119" s="2">
        <f>0.4*dataset!$L119+0.5*dataset!$M119+0.1*dataset!$N119</f>
        <v>9.1025015520282294E-3</v>
      </c>
      <c r="N119" s="1">
        <v>37987</v>
      </c>
      <c r="O119" s="2">
        <f>0.5*dataset_unsmoothed!B118+0.12*dataset_unsmoothed!$L118+0.28*dataset_unsmoothed!$M118+0.1*dataset_unsmoothed!$N118</f>
        <v>1.3077778997811361E-2</v>
      </c>
      <c r="P119" s="2">
        <f>0.11*dataset_unsmoothed!C118+0.32*dataset_unsmoothed!$L118+0.47*dataset_unsmoothed!$M118+0.1*dataset_unsmoothed!$N118</f>
        <v>9.9626384409171164E-3</v>
      </c>
      <c r="Q119" s="2">
        <f>0.5*dataset_unsmoothed!D118+0.3*dataset_unsmoothed!$L118+0.1*dataset_unsmoothed!$M118+0.1*dataset_unsmoothed!$N118</f>
        <v>1.3153071552028229E-2</v>
      </c>
      <c r="R119" s="2">
        <f>0.1*dataset_unsmoothed!E118+0.32*dataset_unsmoothed!$L118+0.48*dataset_unsmoothed!$M118+0.1*dataset_unsmoothed!$N118</f>
        <v>8.7473975520282275E-3</v>
      </c>
      <c r="S119" s="2">
        <f>0.28*dataset_unsmoothed!F118+0.31*dataset_unsmoothed!$L118+0.31*dataset_unsmoothed!$M118+0.1*dataset_unsmoothed!$N118</f>
        <v>1.2767471728498818E-2</v>
      </c>
      <c r="T119" s="2">
        <f>0.1*dataset_unsmoothed!G118+0.4*dataset_unsmoothed!$L118+0.4*dataset_unsmoothed!$M118+0.1*dataset_unsmoothed!$N118</f>
        <v>9.5510215520282285E-3</v>
      </c>
      <c r="U119" s="2">
        <f>0.5*dataset_unsmoothed!H118+0.21*dataset_unsmoothed!$L118+0.19*dataset_unsmoothed!$M118+0.1*dataset_unsmoothed!$N118</f>
        <v>1.6863554411183163E-2</v>
      </c>
      <c r="V119" s="2">
        <f>0.5*dataset_unsmoothed!I118+0.21*dataset_unsmoothed!$L118+0.19*dataset_unsmoothed!$M118+0.1*dataset_unsmoothed!$N118</f>
        <v>1.8735869552028231E-2</v>
      </c>
      <c r="W119" s="2">
        <f>0.13*dataset_unsmoothed!J118+0.4*dataset_unsmoothed!$L118+0.17*dataset_unsmoothed!$M118+0.1*dataset_unsmoothed!$N118</f>
        <v>9.5050386046598087E-3</v>
      </c>
      <c r="X119" s="2">
        <f>0.48*dataset_unsmoothed!K118+0.32*dataset_unsmoothed!$L118+0.1*dataset_unsmoothed!$M118+0.1*dataset_unsmoothed!$N118</f>
        <v>1.258177355202823E-2</v>
      </c>
    </row>
    <row r="120" spans="1:24" x14ac:dyDescent="0.35">
      <c r="A120" s="1">
        <v>38018</v>
      </c>
      <c r="B120" s="2">
        <f>0.5*dataset!B120+0.12*dataset!$L120+0.28*dataset!$M120+0.1*dataset!$N120</f>
        <v>1.9567528306954067E-2</v>
      </c>
      <c r="C120" s="2">
        <f>0.11*dataset!C120+0.32*dataset!$L120+0.47*dataset!$M120+0.1*dataset!$N120</f>
        <v>1.7017857306954064E-2</v>
      </c>
      <c r="D120" s="2">
        <f>0.5*dataset!D120+0.3*dataset!$L120+0.1*dataset!$M120+0.1*dataset!$N120</f>
        <v>1.9160178306954066E-2</v>
      </c>
      <c r="E120" s="2">
        <f>0.1*dataset!E120+0.32*dataset!$L120+0.48*dataset!$M120+0.1*dataset!$N120</f>
        <v>2.2430468306954065E-2</v>
      </c>
      <c r="F120" s="2">
        <f>0.28*dataset!F120+0.31*dataset!$L120+0.31*dataset!$M120+0.1*dataset!$N120</f>
        <v>1.5290545306954065E-2</v>
      </c>
      <c r="G120" s="2">
        <f>0.1*dataset!G120+0.4*dataset!$L120+0.4*dataset!$M120+0.1*dataset!$N120</f>
        <v>1.7393868306954066E-2</v>
      </c>
      <c r="H120" s="2">
        <f>0.5*dataset!H120+0.21*dataset!$L120+0.19*dataset!$M120+0.1*dataset!$N120</f>
        <v>1.6763853306954065E-2</v>
      </c>
      <c r="I120" s="2">
        <f>0.5*dataset!I120+0.21*dataset!$L120+0.19*dataset!$M120+0.1*dataset!$N120</f>
        <v>1.6463853306954067E-2</v>
      </c>
      <c r="J120" s="2">
        <f>0.13*dataset!J120+0.4*dataset!$L120+0.37*dataset!$M120+0.1*dataset!$N120</f>
        <v>1.7580035306954064E-2</v>
      </c>
      <c r="K120" s="2">
        <f>0.48*dataset!K120+0.32*dataset!$L120+0.1*dataset!$M120+0.1*dataset!$N120</f>
        <v>1.5451250306954066E-2</v>
      </c>
      <c r="L120" s="2">
        <f>0.4*dataset!$L120+0.5*dataset!$M120+0.1*dataset!$N120</f>
        <v>1.7119978306954067E-2</v>
      </c>
      <c r="N120" s="1">
        <v>38018</v>
      </c>
      <c r="O120" s="2">
        <f>0.5*dataset_unsmoothed!B119+0.12*dataset_unsmoothed!$L119+0.28*dataset_unsmoothed!$M119+0.1*dataset_unsmoothed!$N119</f>
        <v>1.9311504210568525E-2</v>
      </c>
      <c r="P120" s="2">
        <f>0.11*dataset_unsmoothed!C119+0.32*dataset_unsmoothed!$L119+0.47*dataset_unsmoothed!$M119+0.1*dataset_unsmoothed!$N119</f>
        <v>1.65301906402874E-2</v>
      </c>
      <c r="Q120" s="2">
        <f>0.5*dataset_unsmoothed!D119+0.3*dataset_unsmoothed!$L119+0.1*dataset_unsmoothed!$M119+0.1*dataset_unsmoothed!$N119</f>
        <v>1.9160178306954066E-2</v>
      </c>
      <c r="R120" s="2">
        <f>0.1*dataset_unsmoothed!E119+0.32*dataset_unsmoothed!$L119+0.48*dataset_unsmoothed!$M119+0.1*dataset_unsmoothed!$N119</f>
        <v>2.2430468306954065E-2</v>
      </c>
      <c r="S120" s="2">
        <f>0.28*dataset_unsmoothed!F119+0.31*dataset_unsmoothed!$L119+0.31*dataset_unsmoothed!$M119+0.1*dataset_unsmoothed!$N119</f>
        <v>1.2250623738326614E-2</v>
      </c>
      <c r="T120" s="2">
        <f>0.1*dataset_unsmoothed!G119+0.4*dataset_unsmoothed!$L119+0.4*dataset_unsmoothed!$M119+0.1*dataset_unsmoothed!$N119</f>
        <v>1.7393868306954066E-2</v>
      </c>
      <c r="U120" s="2">
        <f>0.5*dataset_unsmoothed!H119+0.21*dataset_unsmoothed!$L119+0.19*dataset_unsmoothed!$M119+0.1*dataset_unsmoothed!$N119</f>
        <v>1.4292726546390685E-2</v>
      </c>
      <c r="V120" s="2">
        <f>0.5*dataset_unsmoothed!I119+0.21*dataset_unsmoothed!$L119+0.19*dataset_unsmoothed!$M119+0.1*dataset_unsmoothed!$N119</f>
        <v>1.2160728306954065E-2</v>
      </c>
      <c r="W120" s="2">
        <f>0.13*dataset_unsmoothed!J119+0.4*dataset_unsmoothed!$L119+0.17*dataset_unsmoothed!$M119+0.1*dataset_unsmoothed!$N119</f>
        <v>1.6523183728006697E-2</v>
      </c>
      <c r="X120" s="2">
        <f>0.48*dataset_unsmoothed!K119+0.32*dataset_unsmoothed!$L119+0.1*dataset_unsmoothed!$M119+0.1*dataset_unsmoothed!$N119</f>
        <v>1.3192583640287399E-2</v>
      </c>
    </row>
    <row r="121" spans="1:24" x14ac:dyDescent="0.35">
      <c r="A121" s="1">
        <v>38047</v>
      </c>
      <c r="B121" s="2">
        <f>0.5*dataset!B121+0.12*dataset!$L121+0.28*dataset!$M121+0.1*dataset!$N121</f>
        <v>5.4530667792815736E-3</v>
      </c>
      <c r="C121" s="2">
        <f>0.11*dataset!C121+0.32*dataset!$L121+0.47*dataset!$M121+0.1*dataset!$N121</f>
        <v>7.5062467792815727E-3</v>
      </c>
      <c r="D121" s="2">
        <f>0.5*dataset!D121+0.3*dataset!$L121+0.1*dataset!$M121+0.1*dataset!$N121</f>
        <v>6.3501487792815732E-3</v>
      </c>
      <c r="E121" s="2">
        <f>0.1*dataset!E121+0.32*dataset!$L121+0.48*dataset!$M121+0.1*dataset!$N121</f>
        <v>4.7440467792815733E-3</v>
      </c>
      <c r="F121" s="2">
        <f>0.28*dataset!F121+0.31*dataset!$L121+0.31*dataset!$M121+0.1*dataset!$N121</f>
        <v>4.9496977792815727E-3</v>
      </c>
      <c r="G121" s="2">
        <f>0.1*dataset!G121+0.4*dataset!$L121+0.4*dataset!$M121+0.1*dataset!$N121</f>
        <v>4.1816387792815738E-3</v>
      </c>
      <c r="H121" s="2">
        <f>0.5*dataset!H121+0.21*dataset!$L121+0.19*dataset!$M121+0.1*dataset!$N121</f>
        <v>5.2266077792815727E-3</v>
      </c>
      <c r="I121" s="2">
        <f>0.5*dataset!I121+0.21*dataset!$L121+0.19*dataset!$M121+0.1*dataset!$N121</f>
        <v>5.9266077792815737E-3</v>
      </c>
      <c r="J121" s="2">
        <f>0.13*dataset!J121+0.4*dataset!$L121+0.37*dataset!$M121+0.1*dataset!$N121</f>
        <v>3.3222387792815728E-3</v>
      </c>
      <c r="K121" s="2">
        <f>0.48*dataset!K121+0.32*dataset!$L121+0.1*dataset!$M121+0.1*dataset!$N121</f>
        <v>3.3616467792815727E-3</v>
      </c>
      <c r="L121" s="2">
        <f>0.4*dataset!$L121+0.5*dataset!$M121+0.1*dataset!$N121</f>
        <v>5.3996387792815733E-3</v>
      </c>
      <c r="N121" s="1">
        <v>38047</v>
      </c>
      <c r="O121" s="2">
        <f>0.5*dataset_unsmoothed!B120+0.12*dataset_unsmoothed!$L120+0.28*dataset_unsmoothed!$M120+0.1*dataset_unsmoothed!$N120</f>
        <v>3.8657173816912119E-3</v>
      </c>
      <c r="P121" s="2">
        <f>0.11*dataset_unsmoothed!C120+0.32*dataset_unsmoothed!$L120+0.47*dataset_unsmoothed!$M120+0.1*dataset_unsmoothed!$N120</f>
        <v>7.694469001503796E-3</v>
      </c>
      <c r="Q121" s="2">
        <f>0.5*dataset_unsmoothed!D120+0.3*dataset_unsmoothed!$L120+0.1*dataset_unsmoothed!$M120+0.1*dataset_unsmoothed!$N120</f>
        <v>6.3501487792815732E-3</v>
      </c>
      <c r="R121" s="2">
        <f>0.1*dataset_unsmoothed!E120+0.32*dataset_unsmoothed!$L120+0.48*dataset_unsmoothed!$M120+0.1*dataset_unsmoothed!$N120</f>
        <v>4.7440467792815733E-3</v>
      </c>
      <c r="S121" s="2">
        <f>0.28*dataset_unsmoothed!F120+0.31*dataset_unsmoothed!$L120+0.31*dataset_unsmoothed!$M120+0.1*dataset_unsmoothed!$N120</f>
        <v>5.2994232694776513E-3</v>
      </c>
      <c r="T121" s="2">
        <f>0.1*dataset_unsmoothed!G120+0.4*dataset_unsmoothed!$L120+0.4*dataset_unsmoothed!$M120+0.1*dataset_unsmoothed!$N120</f>
        <v>4.1816387792815738E-3</v>
      </c>
      <c r="U121" s="2">
        <f>0.5*dataset_unsmoothed!H120+0.21*dataset_unsmoothed!$L120+0.19*dataset_unsmoothed!$M120+0.1*dataset_unsmoothed!$N120</f>
        <v>4.2054810187181942E-3</v>
      </c>
      <c r="V121" s="2">
        <f>0.5*dataset_unsmoothed!I120+0.21*dataset_unsmoothed!$L120+0.19*dataset_unsmoothed!$M120+0.1*dataset_unsmoothed!$N120</f>
        <v>5.082857779281573E-3</v>
      </c>
      <c r="W121" s="2">
        <f>0.13*dataset_unsmoothed!J120+0.4*dataset_unsmoothed!$L120+0.17*dataset_unsmoothed!$M120+0.1*dataset_unsmoothed!$N120</f>
        <v>1.0131861477026259E-3</v>
      </c>
      <c r="X121" s="2">
        <f>0.48*dataset_unsmoothed!K120+0.32*dataset_unsmoothed!$L120+0.1*dataset_unsmoothed!$M120+0.1*dataset_unsmoothed!$N120</f>
        <v>3.3989801126149059E-3</v>
      </c>
    </row>
    <row r="122" spans="1:24" x14ac:dyDescent="0.35">
      <c r="A122" s="1">
        <v>38078</v>
      </c>
      <c r="B122" s="2">
        <f>0.5*dataset!B122+0.12*dataset!$L122+0.28*dataset!$M122+0.1*dataset!$N122</f>
        <v>-1.7267990598587048E-2</v>
      </c>
      <c r="C122" s="2">
        <f>0.11*dataset!C122+0.32*dataset!$L122+0.47*dataset!$M122+0.1*dataset!$N122</f>
        <v>-2.5444343598587046E-2</v>
      </c>
      <c r="D122" s="2">
        <f>0.5*dataset!D122+0.3*dataset!$L122+0.1*dataset!$M122+0.1*dataset!$N122</f>
        <v>-7.120512598587047E-3</v>
      </c>
      <c r="E122" s="2">
        <f>0.1*dataset!E122+0.32*dataset!$L122+0.48*dataset!$M122+0.1*dataset!$N122</f>
        <v>-2.8628850598587042E-2</v>
      </c>
      <c r="F122" s="2">
        <f>0.28*dataset!F122+0.31*dataset!$L122+0.31*dataset!$M122+0.1*dataset!$N122</f>
        <v>-1.4437695598587045E-2</v>
      </c>
      <c r="G122" s="2">
        <f>0.1*dataset!G122+0.4*dataset!$L122+0.4*dataset!$M122+0.1*dataset!$N122</f>
        <v>-2.1421082598587046E-2</v>
      </c>
      <c r="H122" s="2">
        <f>0.5*dataset!H122+0.21*dataset!$L122+0.19*dataset!$M122+0.1*dataset!$N122</f>
        <v>-6.4942515985870475E-3</v>
      </c>
      <c r="I122" s="2">
        <f>0.5*dataset!I122+0.21*dataset!$L122+0.19*dataset!$M122+0.1*dataset!$N122</f>
        <v>-5.7442515985870468E-3</v>
      </c>
      <c r="J122" s="2">
        <f>0.13*dataset!J122+0.4*dataset!$L122+0.37*dataset!$M122+0.1*dataset!$N122</f>
        <v>-1.8242561598587049E-2</v>
      </c>
      <c r="K122" s="2">
        <f>0.48*dataset!K122+0.32*dataset!$L122+0.1*dataset!$M122+0.1*dataset!$N122</f>
        <v>-6.7435845985870484E-3</v>
      </c>
      <c r="L122" s="2">
        <f>0.4*dataset!$L122+0.5*dataset!$M122+0.1*dataset!$N122</f>
        <v>-2.4736152598587049E-2</v>
      </c>
      <c r="N122" s="1">
        <v>38078</v>
      </c>
      <c r="O122" s="2">
        <f>0.5*dataset_unsmoothed!B121+0.12*dataset_unsmoothed!$L121+0.28*dataset_unsmoothed!$M121+0.1*dataset_unsmoothed!$N121</f>
        <v>-1.8906544815454517E-2</v>
      </c>
      <c r="P122" s="2">
        <f>0.11*dataset_unsmoothed!C121+0.32*dataset_unsmoothed!$L121+0.47*dataset_unsmoothed!$M121+0.1*dataset_unsmoothed!$N121</f>
        <v>-2.7643121376364824E-2</v>
      </c>
      <c r="Q122" s="2">
        <f>0.5*dataset_unsmoothed!D121+0.3*dataset_unsmoothed!$L121+0.1*dataset_unsmoothed!$M121+0.1*dataset_unsmoothed!$N121</f>
        <v>-7.120512598587047E-3</v>
      </c>
      <c r="R122" s="2">
        <f>0.1*dataset_unsmoothed!E121+0.32*dataset_unsmoothed!$L121+0.48*dataset_unsmoothed!$M121+0.1*dataset_unsmoothed!$N121</f>
        <v>-2.8628850598587042E-2</v>
      </c>
      <c r="S122" s="2">
        <f>0.28*dataset_unsmoothed!F121+0.31*dataset_unsmoothed!$L121+0.31*dataset_unsmoothed!$M121+0.1*dataset_unsmoothed!$N121</f>
        <v>-1.4330087755449791E-2</v>
      </c>
      <c r="T122" s="2">
        <f>0.1*dataset_unsmoothed!G121+0.4*dataset_unsmoothed!$L121+0.4*dataset_unsmoothed!$M121+0.1*dataset_unsmoothed!$N121</f>
        <v>-2.1421082598587046E-2</v>
      </c>
      <c r="U122" s="2">
        <f>0.5*dataset_unsmoothed!H121+0.21*dataset_unsmoothed!$L121+0.19*dataset_unsmoothed!$M121+0.1*dataset_unsmoothed!$N121</f>
        <v>-6.3717163873194399E-3</v>
      </c>
      <c r="V122" s="2">
        <f>0.5*dataset_unsmoothed!I121+0.21*dataset_unsmoothed!$L121+0.19*dataset_unsmoothed!$M121+0.1*dataset_unsmoothed!$N121</f>
        <v>-5.5473765985870477E-3</v>
      </c>
      <c r="W122" s="2">
        <f>0.13*dataset_unsmoothed!J121+0.4*dataset_unsmoothed!$L121+0.17*dataset_unsmoothed!$M121+0.1*dataset_unsmoothed!$N121</f>
        <v>-1.0807211072271259E-2</v>
      </c>
      <c r="X122" s="2">
        <f>0.48*dataset_unsmoothed!K121+0.32*dataset_unsmoothed!$L121+0.1*dataset_unsmoothed!$M121+0.1*dataset_unsmoothed!$N121</f>
        <v>-6.9115845985870464E-3</v>
      </c>
    </row>
    <row r="123" spans="1:24" x14ac:dyDescent="0.35">
      <c r="A123" s="1">
        <v>38108</v>
      </c>
      <c r="B123" s="2">
        <f>0.5*dataset!B123+0.12*dataset!$L123+0.28*dataset!$M123+0.1*dataset!$N123</f>
        <v>5.1043900219667551E-3</v>
      </c>
      <c r="C123" s="2">
        <f>0.11*dataset!C123+0.32*dataset!$L123+0.47*dataset!$M123+0.1*dataset!$N123</f>
        <v>7.5295340219667557E-3</v>
      </c>
      <c r="D123" s="2">
        <f>0.5*dataset!D123+0.3*dataset!$L123+0.1*dataset!$M123+0.1*dataset!$N123</f>
        <v>7.7926700219667555E-3</v>
      </c>
      <c r="E123" s="2">
        <f>0.1*dataset!E123+0.32*dataset!$L123+0.48*dataset!$M123+0.1*dataset!$N123</f>
        <v>8.5194300219667563E-3</v>
      </c>
      <c r="F123" s="2">
        <f>0.28*dataset!F123+0.31*dataset!$L123+0.31*dataset!$M123+0.1*dataset!$N123</f>
        <v>4.9298420219667551E-3</v>
      </c>
      <c r="G123" s="2">
        <f>0.1*dataset!G123+0.4*dataset!$L123+0.4*dataset!$M123+0.1*dataset!$N123</f>
        <v>1.0063110021966755E-2</v>
      </c>
      <c r="H123" s="2">
        <f>0.5*dataset!H123+0.21*dataset!$L123+0.19*dataset!$M123+0.1*dataset!$N123</f>
        <v>7.6735300219667561E-3</v>
      </c>
      <c r="I123" s="2">
        <f>0.5*dataset!I123+0.21*dataset!$L123+0.19*dataset!$M123+0.1*dataset!$N123</f>
        <v>8.5235300219667562E-3</v>
      </c>
      <c r="J123" s="2">
        <f>0.13*dataset!J123+0.4*dataset!$L123+0.37*dataset!$M123+0.1*dataset!$N123</f>
        <v>1.0525422021966756E-2</v>
      </c>
      <c r="K123" s="2">
        <f>0.48*dataset!K123+0.32*dataset!$L123+0.1*dataset!$M123+0.1*dataset!$N123</f>
        <v>7.0873820219667562E-3</v>
      </c>
      <c r="L123" s="2">
        <f>0.4*dataset!$L123+0.5*dataset!$M123+0.1*dataset!$N123</f>
        <v>1.0342070021966757E-2</v>
      </c>
      <c r="N123" s="1">
        <v>38108</v>
      </c>
      <c r="O123" s="2">
        <f>0.5*dataset_unsmoothed!B122+0.12*dataset_unsmoothed!$L122+0.28*dataset_unsmoothed!$M122+0.1*dataset_unsmoothed!$N122</f>
        <v>6.1694502629306112E-3</v>
      </c>
      <c r="P123" s="2">
        <f>0.11*dataset_unsmoothed!C122+0.32*dataset_unsmoothed!$L122+0.47*dataset_unsmoothed!$M122+0.1*dataset_unsmoothed!$N122</f>
        <v>8.1712006886334211E-3</v>
      </c>
      <c r="Q123" s="2">
        <f>0.5*dataset_unsmoothed!D122+0.3*dataset_unsmoothed!$L122+0.1*dataset_unsmoothed!$M122+0.1*dataset_unsmoothed!$N122</f>
        <v>7.7926700219667555E-3</v>
      </c>
      <c r="R123" s="2">
        <f>0.1*dataset_unsmoothed!E122+0.32*dataset_unsmoothed!$L122+0.48*dataset_unsmoothed!$M122+0.1*dataset_unsmoothed!$N122</f>
        <v>8.5194300219667563E-3</v>
      </c>
      <c r="S123" s="2">
        <f>0.28*dataset_unsmoothed!F122+0.31*dataset_unsmoothed!$L122+0.31*dataset_unsmoothed!$M122+0.1*dataset_unsmoothed!$N122</f>
        <v>1.1439104157459634E-4</v>
      </c>
      <c r="T123" s="2">
        <f>0.1*dataset_unsmoothed!G122+0.4*dataset_unsmoothed!$L122+0.4*dataset_unsmoothed!$M122+0.1*dataset_unsmoothed!$N122</f>
        <v>1.0063110021966755E-2</v>
      </c>
      <c r="U123" s="2">
        <f>0.5*dataset_unsmoothed!H122+0.21*dataset_unsmoothed!$L122+0.19*dataset_unsmoothed!$M122+0.1*dataset_unsmoothed!$N122</f>
        <v>6.8157835430935161E-3</v>
      </c>
      <c r="V123" s="2">
        <f>0.5*dataset_unsmoothed!I122+0.21*dataset_unsmoothed!$L122+0.19*dataset_unsmoothed!$M122+0.1*dataset_unsmoothed!$N122</f>
        <v>7.3985300219667552E-3</v>
      </c>
      <c r="W123" s="2">
        <f>0.13*dataset_unsmoothed!J122+0.4*dataset_unsmoothed!$L122+0.17*dataset_unsmoothed!$M122+0.1*dataset_unsmoothed!$N122</f>
        <v>9.4989230745983338E-3</v>
      </c>
      <c r="X123" s="2">
        <f>0.48*dataset_unsmoothed!K122+0.32*dataset_unsmoothed!$L122+0.1*dataset_unsmoothed!$M122+0.1*dataset_unsmoothed!$N122</f>
        <v>6.2473820219667558E-3</v>
      </c>
    </row>
    <row r="124" spans="1:24" x14ac:dyDescent="0.35">
      <c r="A124" s="1">
        <v>38139</v>
      </c>
      <c r="B124" s="2">
        <f>0.5*dataset!B124+0.12*dataset!$L124+0.28*dataset!$M124+0.1*dataset!$N124</f>
        <v>1.7324792325461875E-3</v>
      </c>
      <c r="C124" s="2">
        <f>0.11*dataset!C124+0.32*dataset!$L124+0.47*dataset!$M124+0.1*dataset!$N124</f>
        <v>3.9887662325461884E-3</v>
      </c>
      <c r="D124" s="2">
        <f>0.5*dataset!D124+0.3*dataset!$L124+0.1*dataset!$M124+0.1*dataset!$N124</f>
        <v>3.9422492325461873E-3</v>
      </c>
      <c r="E124" s="2">
        <f>0.1*dataset!E124+0.32*dataset!$L124+0.48*dataset!$M124+0.1*dataset!$N124</f>
        <v>2.2109923254618781E-4</v>
      </c>
      <c r="F124" s="2">
        <f>0.28*dataset!F124+0.31*dataset!$L124+0.31*dataset!$M124+0.1*dataset!$N124</f>
        <v>2.3234023254618819E-4</v>
      </c>
      <c r="G124" s="2">
        <f>0.1*dataset!G124+0.4*dataset!$L124+0.4*dataset!$M124+0.1*dataset!$N124</f>
        <v>5.2832192325461894E-3</v>
      </c>
      <c r="H124" s="2">
        <f>0.5*dataset!H124+0.21*dataset!$L124+0.19*dataset!$M124+0.1*dataset!$N124</f>
        <v>4.7873642325461877E-3</v>
      </c>
      <c r="I124" s="2">
        <f>0.5*dataset!I124+0.21*dataset!$L124+0.19*dataset!$M124+0.1*dataset!$N124</f>
        <v>5.2873642325461882E-3</v>
      </c>
      <c r="J124" s="2">
        <f>0.13*dataset!J124+0.4*dataset!$L124+0.37*dataset!$M124+0.1*dataset!$N124</f>
        <v>5.278220232546189E-3</v>
      </c>
      <c r="K124" s="2">
        <f>0.48*dataset!K124+0.32*dataset!$L124+0.1*dataset!$M124+0.1*dataset!$N124</f>
        <v>2.3784452325461879E-3</v>
      </c>
      <c r="L124" s="2">
        <f>0.4*dataset!$L124+0.5*dataset!$M124+0.1*dataset!$N124</f>
        <v>4.7365492325461885E-3</v>
      </c>
      <c r="N124" s="1">
        <v>38139</v>
      </c>
      <c r="O124" s="2">
        <f>0.5*dataset_unsmoothed!B123+0.12*dataset_unsmoothed!$L123+0.28*dataset_unsmoothed!$M123+0.1*dataset_unsmoothed!$N123</f>
        <v>2.7770575457991995E-3</v>
      </c>
      <c r="P124" s="2">
        <f>0.11*dataset_unsmoothed!C123+0.32*dataset_unsmoothed!$L123+0.47*dataset_unsmoothed!$M123+0.1*dataset_unsmoothed!$N123</f>
        <v>5.1352106769906331E-3</v>
      </c>
      <c r="Q124" s="2">
        <f>0.5*dataset_unsmoothed!D123+0.3*dataset_unsmoothed!$L123+0.1*dataset_unsmoothed!$M123+0.1*dataset_unsmoothed!$N123</f>
        <v>3.9422492325461873E-3</v>
      </c>
      <c r="R124" s="2">
        <f>0.1*dataset_unsmoothed!E123+0.32*dataset_unsmoothed!$L123+0.48*dataset_unsmoothed!$M123+0.1*dataset_unsmoothed!$N123</f>
        <v>2.2109923254618781E-4</v>
      </c>
      <c r="S124" s="2">
        <f>0.28*dataset_unsmoothed!F123+0.31*dataset_unsmoothed!$L123+0.31*dataset_unsmoothed!$M123+0.1*dataset_unsmoothed!$N123</f>
        <v>1.7657519972520712E-3</v>
      </c>
      <c r="T124" s="2">
        <f>0.1*dataset_unsmoothed!G123+0.4*dataset_unsmoothed!$L123+0.4*dataset_unsmoothed!$M123+0.1*dataset_unsmoothed!$N123</f>
        <v>5.2832192325461894E-3</v>
      </c>
      <c r="U124" s="2">
        <f>0.5*dataset_unsmoothed!H123+0.21*dataset_unsmoothed!$L123+0.19*dataset_unsmoothed!$M123+0.1*dataset_unsmoothed!$N123</f>
        <v>6.5641247959264681E-3</v>
      </c>
      <c r="V124" s="2">
        <f>0.5*dataset_unsmoothed!I123+0.21*dataset_unsmoothed!$L123+0.19*dataset_unsmoothed!$M123+0.1*dataset_unsmoothed!$N123</f>
        <v>7.5373642325461867E-3</v>
      </c>
      <c r="W124" s="2">
        <f>0.13*dataset_unsmoothed!J123+0.4*dataset_unsmoothed!$L123+0.17*dataset_unsmoothed!$M123+0.1*dataset_unsmoothed!$N123</f>
        <v>4.6970339167567137E-3</v>
      </c>
      <c r="X124" s="2">
        <f>0.48*dataset_unsmoothed!K123+0.32*dataset_unsmoothed!$L123+0.1*dataset_unsmoothed!$M123+0.1*dataset_unsmoothed!$N123</f>
        <v>2.7891118992128547E-3</v>
      </c>
    </row>
    <row r="125" spans="1:24" x14ac:dyDescent="0.35">
      <c r="A125" s="1">
        <v>38169</v>
      </c>
      <c r="B125" s="2">
        <f>0.5*dataset!B125+0.12*dataset!$L125+0.28*dataset!$M125+0.1*dataset!$N125</f>
        <v>-3.4975165156156127E-3</v>
      </c>
      <c r="C125" s="2">
        <f>0.11*dataset!C125+0.32*dataset!$L125+0.47*dataset!$M125+0.1*dataset!$N125</f>
        <v>-2.9349725156156128E-3</v>
      </c>
      <c r="D125" s="2">
        <f>0.5*dataset!D125+0.3*dataset!$L125+0.1*dataset!$M125+0.1*dataset!$N125</f>
        <v>2.0298194843843854E-3</v>
      </c>
      <c r="E125" s="2">
        <f>0.1*dataset!E125+0.32*dataset!$L125+0.48*dataset!$M125+0.1*dataset!$N125</f>
        <v>-4.7330365156156148E-3</v>
      </c>
      <c r="F125" s="2">
        <f>0.28*dataset!F125+0.31*dataset!$L125+0.31*dataset!$M125+0.1*dataset!$N125</f>
        <v>-2.9907365156156126E-3</v>
      </c>
      <c r="G125" s="2">
        <f>0.1*dataset!G125+0.4*dataset!$L125+0.4*dataset!$M125+0.1*dataset!$N125</f>
        <v>-4.9942205156156159E-3</v>
      </c>
      <c r="H125" s="2">
        <f>0.5*dataset!H125+0.21*dataset!$L125+0.19*dataset!$M125+0.1*dataset!$N125</f>
        <v>7.6615148438438641E-4</v>
      </c>
      <c r="I125" s="2">
        <f>0.5*dataset!I125+0.21*dataset!$L125+0.19*dataset!$M125+0.1*dataset!$N125</f>
        <v>3.3661514843843863E-3</v>
      </c>
      <c r="J125" s="2">
        <f>0.13*dataset!J125+0.4*dataset!$L125+0.37*dataset!$M125+0.1*dataset!$N125</f>
        <v>-4.3880285156156157E-3</v>
      </c>
      <c r="K125" s="2">
        <f>0.48*dataset!K125+0.32*dataset!$L125+0.1*dataset!$M125+0.1*dataset!$N125</f>
        <v>-4.0966045156156138E-3</v>
      </c>
      <c r="L125" s="2">
        <f>0.4*dataset!$L125+0.5*dataset!$M125+0.1*dataset!$N125</f>
        <v>-5.3248605156156143E-3</v>
      </c>
      <c r="N125" s="1">
        <v>38169</v>
      </c>
      <c r="O125" s="2">
        <f>0.5*dataset_unsmoothed!B124+0.12*dataset_unsmoothed!$L124+0.28*dataset_unsmoothed!$M124+0.1*dataset_unsmoothed!$N124</f>
        <v>-5.6276369975433249E-3</v>
      </c>
      <c r="P125" s="2">
        <f>0.11*dataset_unsmoothed!C124+0.32*dataset_unsmoothed!$L124+0.47*dataset_unsmoothed!$M124+0.1*dataset_unsmoothed!$N124</f>
        <v>-3.3670280711711681E-3</v>
      </c>
      <c r="Q125" s="2">
        <f>0.5*dataset_unsmoothed!D124+0.3*dataset_unsmoothed!$L124+0.1*dataset_unsmoothed!$M124+0.1*dataset_unsmoothed!$N124</f>
        <v>2.0298194843843854E-3</v>
      </c>
      <c r="R125" s="2">
        <f>0.1*dataset_unsmoothed!E124+0.32*dataset_unsmoothed!$L124+0.48*dataset_unsmoothed!$M124+0.1*dataset_unsmoothed!$N124</f>
        <v>-4.7330365156156148E-3</v>
      </c>
      <c r="S125" s="2">
        <f>0.28*dataset_unsmoothed!F124+0.31*dataset_unsmoothed!$L124+0.31*dataset_unsmoothed!$M124+0.1*dataset_unsmoothed!$N124</f>
        <v>-1.4842267116940448E-3</v>
      </c>
      <c r="T125" s="2">
        <f>0.1*dataset_unsmoothed!G124+0.4*dataset_unsmoothed!$L124+0.4*dataset_unsmoothed!$M124+0.1*dataset_unsmoothed!$N124</f>
        <v>-4.9942205156156159E-3</v>
      </c>
      <c r="U125" s="2">
        <f>0.5*dataset_unsmoothed!H124+0.21*dataset_unsmoothed!$L124+0.19*dataset_unsmoothed!$M124+0.1*dataset_unsmoothed!$N124</f>
        <v>-1.1944118958973028E-3</v>
      </c>
      <c r="V125" s="2">
        <f>0.5*dataset_unsmoothed!I124+0.21*dataset_unsmoothed!$L124+0.19*dataset_unsmoothed!$M124+0.1*dataset_unsmoothed!$N124</f>
        <v>1.8474014843843862E-3</v>
      </c>
      <c r="W125" s="2">
        <f>0.13*dataset_unsmoothed!J124+0.4*dataset_unsmoothed!$L124+0.17*dataset_unsmoothed!$M124+0.1*dataset_unsmoothed!$N124</f>
        <v>-4.3474327261419322E-3</v>
      </c>
      <c r="X125" s="2">
        <f>0.48*dataset_unsmoothed!K124+0.32*dataset_unsmoothed!$L124+0.1*dataset_unsmoothed!$M124+0.1*dataset_unsmoothed!$N124</f>
        <v>-4.8059378489489482E-3</v>
      </c>
    </row>
    <row r="126" spans="1:24" x14ac:dyDescent="0.35">
      <c r="A126" s="1">
        <v>38200</v>
      </c>
      <c r="B126" s="2">
        <f>0.5*dataset!B126+0.12*dataset!$L126+0.28*dataset!$M126+0.1*dataset!$N126</f>
        <v>3.3973271385640269E-3</v>
      </c>
      <c r="C126" s="2">
        <f>0.11*dataset!C126+0.32*dataset!$L126+0.47*dataset!$M126+0.1*dataset!$N126</f>
        <v>1.0417527138564028E-2</v>
      </c>
      <c r="D126" s="2">
        <f>0.5*dataset!D126+0.3*dataset!$L126+0.1*dataset!$M126+0.1*dataset!$N126</f>
        <v>-3.5738808614359735E-3</v>
      </c>
      <c r="E126" s="2">
        <f>0.1*dataset!E126+0.32*dataset!$L126+0.48*dataset!$M126+0.1*dataset!$N126</f>
        <v>7.0934071385640261E-3</v>
      </c>
      <c r="F126" s="2">
        <f>0.28*dataset!F126+0.31*dataset!$L126+0.31*dataset!$M126+0.1*dataset!$N126</f>
        <v>5.6215231385640264E-3</v>
      </c>
      <c r="G126" s="2">
        <f>0.1*dataset!G126+0.4*dataset!$L126+0.4*dataset!$M126+0.1*dataset!$N126</f>
        <v>9.5217591385640277E-3</v>
      </c>
      <c r="H126" s="2">
        <f>0.5*dataset!H126+0.21*dataset!$L126+0.19*dataset!$M126+0.1*dataset!$N126</f>
        <v>3.8117231385640269E-3</v>
      </c>
      <c r="I126" s="2">
        <f>0.5*dataset!I126+0.21*dataset!$L126+0.19*dataset!$M126+0.1*dataset!$N126</f>
        <v>4.3617231385640262E-3</v>
      </c>
      <c r="J126" s="2">
        <f>0.13*dataset!J126+0.4*dataset!$L126+0.37*dataset!$M126+0.1*dataset!$N126</f>
        <v>6.2021191385640273E-3</v>
      </c>
      <c r="K126" s="2">
        <f>0.48*dataset!K126+0.32*dataset!$L126+0.1*dataset!$M126+0.1*dataset!$N126</f>
        <v>2.2739671385640257E-3</v>
      </c>
      <c r="L126" s="2">
        <f>0.4*dataset!$L126+0.5*dataset!$M126+0.1*dataset!$N126</f>
        <v>9.5805591385640272E-3</v>
      </c>
      <c r="N126" s="1">
        <v>38200</v>
      </c>
      <c r="O126" s="2">
        <f>0.5*dataset_unsmoothed!B125+0.12*dataset_unsmoothed!$L125+0.28*dataset_unsmoothed!$M125+0.1*dataset_unsmoothed!$N125</f>
        <v>4.9437126807327023E-3</v>
      </c>
      <c r="P126" s="2">
        <f>0.11*dataset_unsmoothed!C125+0.32*dataset_unsmoothed!$L125+0.47*dataset_unsmoothed!$M125+0.1*dataset_unsmoothed!$N125</f>
        <v>1.1260249360786248E-2</v>
      </c>
      <c r="Q126" s="2">
        <f>0.5*dataset_unsmoothed!D125+0.3*dataset_unsmoothed!$L125+0.1*dataset_unsmoothed!$M125+0.1*dataset_unsmoothed!$N125</f>
        <v>-3.5738808614359735E-3</v>
      </c>
      <c r="R126" s="2">
        <f>0.1*dataset_unsmoothed!E125+0.32*dataset_unsmoothed!$L125+0.48*dataset_unsmoothed!$M125+0.1*dataset_unsmoothed!$N125</f>
        <v>7.0934071385640261E-3</v>
      </c>
      <c r="S126" s="2">
        <f>0.28*dataset_unsmoothed!F125+0.31*dataset_unsmoothed!$L125+0.31*dataset_unsmoothed!$M125+0.1*dataset_unsmoothed!$N125</f>
        <v>6.9128172562110853E-3</v>
      </c>
      <c r="T126" s="2">
        <f>0.1*dataset_unsmoothed!G125+0.4*dataset_unsmoothed!$L125+0.4*dataset_unsmoothed!$M125+0.1*dataset_unsmoothed!$N125</f>
        <v>9.5217591385640277E-3</v>
      </c>
      <c r="U126" s="2">
        <f>0.5*dataset_unsmoothed!H125+0.21*dataset_unsmoothed!$L125+0.19*dataset_unsmoothed!$M125+0.1*dataset_unsmoothed!$N125</f>
        <v>4.730737223071069E-3</v>
      </c>
      <c r="V126" s="2">
        <f>0.5*dataset_unsmoothed!I125+0.21*dataset_unsmoothed!$L125+0.19*dataset_unsmoothed!$M125+0.1*dataset_unsmoothed!$N125</f>
        <v>4.4742231385640277E-3</v>
      </c>
      <c r="W126" s="2">
        <f>0.13*dataset_unsmoothed!J125+0.4*dataset_unsmoothed!$L125+0.17*dataset_unsmoothed!$M125+0.1*dataset_unsmoothed!$N125</f>
        <v>1.7485717701429745E-3</v>
      </c>
      <c r="X126" s="2">
        <f>0.48*dataset_unsmoothed!K125+0.32*dataset_unsmoothed!$L125+0.1*dataset_unsmoothed!$M125+0.1*dataset_unsmoothed!$N125</f>
        <v>3.5806338052306926E-3</v>
      </c>
    </row>
    <row r="127" spans="1:24" x14ac:dyDescent="0.35">
      <c r="A127" s="1">
        <v>38231</v>
      </c>
      <c r="B127" s="2">
        <f>0.5*dataset!B127+0.12*dataset!$L127+0.28*dataset!$M127+0.1*dataset!$N127</f>
        <v>2.9508355853947999E-2</v>
      </c>
      <c r="C127" s="2">
        <f>0.11*dataset!C127+0.32*dataset!$L127+0.47*dataset!$M127+0.1*dataset!$N127</f>
        <v>2.6724922853948001E-2</v>
      </c>
      <c r="D127" s="2">
        <f>0.5*dataset!D127+0.3*dataset!$L127+0.1*dataset!$M127+0.1*dataset!$N127</f>
        <v>1.6929223853947999E-2</v>
      </c>
      <c r="E127" s="2">
        <f>0.1*dataset!E127+0.32*dataset!$L127+0.48*dataset!$M127+0.1*dataset!$N127</f>
        <v>2.6239795853947999E-2</v>
      </c>
      <c r="F127" s="2">
        <f>0.28*dataset!F127+0.31*dataset!$L127+0.31*dataset!$M127+0.1*dataset!$N127</f>
        <v>2.1869255853948E-2</v>
      </c>
      <c r="G127" s="2">
        <f>0.1*dataset!G127+0.4*dataset!$L127+0.4*dataset!$M127+0.1*dataset!$N127</f>
        <v>2.5562403853948E-2</v>
      </c>
      <c r="H127" s="2">
        <f>0.5*dataset!H127+0.21*dataset!$L127+0.19*dataset!$M127+0.1*dataset!$N127</f>
        <v>2.4893789853947999E-2</v>
      </c>
      <c r="I127" s="2">
        <f>0.5*dataset!I127+0.21*dataset!$L127+0.19*dataset!$M127+0.1*dataset!$N127</f>
        <v>2.4693789853948E-2</v>
      </c>
      <c r="J127" s="2">
        <f>0.13*dataset!J127+0.4*dataset!$L127+0.37*dataset!$M127+0.1*dataset!$N127</f>
        <v>2.3654784853948001E-2</v>
      </c>
      <c r="K127" s="2">
        <f>0.48*dataset!K127+0.32*dataset!$L127+0.1*dataset!$M127+0.1*dataset!$N127</f>
        <v>2.2536621853947999E-2</v>
      </c>
      <c r="L127" s="2">
        <f>0.4*dataset!$L127+0.5*dataset!$M127+0.1*dataset!$N127</f>
        <v>2.6201133853948001E-2</v>
      </c>
      <c r="N127" s="1">
        <v>38231</v>
      </c>
      <c r="O127" s="2">
        <f>0.5*dataset_unsmoothed!B126+0.12*dataset_unsmoothed!$L126+0.28*dataset_unsmoothed!$M126+0.1*dataset_unsmoothed!$N126</f>
        <v>3.1833054649128723E-2</v>
      </c>
      <c r="P127" s="2">
        <f>0.11*dataset_unsmoothed!C126+0.32*dataset_unsmoothed!$L126+0.47*dataset_unsmoothed!$M126+0.1*dataset_unsmoothed!$N126</f>
        <v>2.6938811742836889E-2</v>
      </c>
      <c r="Q127" s="2">
        <f>0.5*dataset_unsmoothed!D126+0.3*dataset_unsmoothed!$L126+0.1*dataset_unsmoothed!$M126+0.1*dataset_unsmoothed!$N126</f>
        <v>1.6929223853947999E-2</v>
      </c>
      <c r="R127" s="2">
        <f>0.1*dataset_unsmoothed!E126+0.32*dataset_unsmoothed!$L126+0.48*dataset_unsmoothed!$M126+0.1*dataset_unsmoothed!$N126</f>
        <v>2.6239795853947999E-2</v>
      </c>
      <c r="S127" s="2">
        <f>0.28*dataset_unsmoothed!F126+0.31*dataset_unsmoothed!$L126+0.31*dataset_unsmoothed!$M126+0.1*dataset_unsmoothed!$N126</f>
        <v>2.0927687226497019E-2</v>
      </c>
      <c r="T127" s="2">
        <f>0.1*dataset_unsmoothed!G126+0.4*dataset_unsmoothed!$L126+0.4*dataset_unsmoothed!$M126+0.1*dataset_unsmoothed!$N126</f>
        <v>2.5562403853948E-2</v>
      </c>
      <c r="U127" s="2">
        <f>0.5*dataset_unsmoothed!H126+0.21*dataset_unsmoothed!$L126+0.19*dataset_unsmoothed!$M126+0.1*dataset_unsmoothed!$N126</f>
        <v>2.6568437741271943E-2</v>
      </c>
      <c r="V127" s="2">
        <f>0.5*dataset_unsmoothed!I126+0.21*dataset_unsmoothed!$L126+0.19*dataset_unsmoothed!$M126+0.1*dataset_unsmoothed!$N126</f>
        <v>2.6578164853948E-2</v>
      </c>
      <c r="W127" s="2">
        <f>0.13*dataset_unsmoothed!J126+0.4*dataset_unsmoothed!$L126+0.17*dataset_unsmoothed!$M126+0.1*dataset_unsmoothed!$N126</f>
        <v>2.1272009064474316E-2</v>
      </c>
      <c r="X127" s="2">
        <f>0.48*dataset_unsmoothed!K126+0.32*dataset_unsmoothed!$L126+0.1*dataset_unsmoothed!$M126+0.1*dataset_unsmoothed!$N126</f>
        <v>2.2835288520614665E-2</v>
      </c>
    </row>
    <row r="128" spans="1:24" x14ac:dyDescent="0.35">
      <c r="A128" s="1">
        <v>38261</v>
      </c>
      <c r="B128" s="2">
        <f>0.5*dataset!B128+0.12*dataset!$L128+0.28*dataset!$M128+0.1*dataset!$N128</f>
        <v>2.0936211020722097E-2</v>
      </c>
      <c r="C128" s="2">
        <f>0.11*dataset!C128+0.32*dataset!$L128+0.47*dataset!$M128+0.1*dataset!$N128</f>
        <v>2.5865114020722096E-2</v>
      </c>
      <c r="D128" s="2">
        <f>0.5*dataset!D128+0.3*dataset!$L128+0.1*dataset!$M128+0.1*dataset!$N128</f>
        <v>1.9964263020722097E-2</v>
      </c>
      <c r="E128" s="2">
        <f>0.1*dataset!E128+0.32*dataset!$L128+0.48*dataset!$M128+0.1*dataset!$N128</f>
        <v>2.8284771020722098E-2</v>
      </c>
      <c r="F128" s="2">
        <f>0.28*dataset!F128+0.31*dataset!$L128+0.31*dataset!$M128+0.1*dataset!$N128</f>
        <v>1.8331831020722097E-2</v>
      </c>
      <c r="G128" s="2">
        <f>0.1*dataset!G128+0.4*dataset!$L128+0.4*dataset!$M128+0.1*dataset!$N128</f>
        <v>2.3551683020722098E-2</v>
      </c>
      <c r="H128" s="2">
        <f>0.5*dataset!H128+0.21*dataset!$L128+0.19*dataset!$M128+0.1*dataset!$N128</f>
        <v>2.0000237020722098E-2</v>
      </c>
      <c r="I128" s="2">
        <f>0.5*dataset!I128+0.21*dataset!$L128+0.19*dataset!$M128+0.1*dataset!$N128</f>
        <v>2.3100237020722097E-2</v>
      </c>
      <c r="J128" s="2">
        <f>0.13*dataset!J128+0.4*dataset!$L128+0.37*dataset!$M128+0.1*dataset!$N128</f>
        <v>2.4284712020722098E-2</v>
      </c>
      <c r="K128" s="2">
        <f>0.48*dataset!K128+0.32*dataset!$L128+0.1*dataset!$M128+0.1*dataset!$N128</f>
        <v>1.7189805020722097E-2</v>
      </c>
      <c r="L128" s="2">
        <f>0.4*dataset!$L128+0.5*dataset!$M128+0.1*dataset!$N128</f>
        <v>2.5918253020722096E-2</v>
      </c>
      <c r="N128" s="1">
        <v>38261</v>
      </c>
      <c r="O128" s="2">
        <f>0.5*dataset_unsmoothed!B127+0.12*dataset_unsmoothed!$L127+0.28*dataset_unsmoothed!$M127+0.1*dataset_unsmoothed!$N127</f>
        <v>1.9994042346023304E-2</v>
      </c>
      <c r="P128" s="2">
        <f>0.11*dataset_unsmoothed!C127+0.32*dataset_unsmoothed!$L127+0.47*dataset_unsmoothed!$M127+0.1*dataset_unsmoothed!$N127</f>
        <v>2.5895058465166539E-2</v>
      </c>
      <c r="Q128" s="2">
        <f>0.5*dataset_unsmoothed!D127+0.3*dataset_unsmoothed!$L127+0.1*dataset_unsmoothed!$M127+0.1*dataset_unsmoothed!$N127</f>
        <v>1.9964263020722097E-2</v>
      </c>
      <c r="R128" s="2">
        <f>0.1*dataset_unsmoothed!E127+0.32*dataset_unsmoothed!$L127+0.48*dataset_unsmoothed!$M127+0.1*dataset_unsmoothed!$N127</f>
        <v>2.8284771020722098E-2</v>
      </c>
      <c r="S128" s="2">
        <f>0.28*dataset_unsmoothed!F127+0.31*dataset_unsmoothed!$L127+0.31*dataset_unsmoothed!$M127+0.1*dataset_unsmoothed!$N127</f>
        <v>1.7739987883467194E-2</v>
      </c>
      <c r="T128" s="2">
        <f>0.1*dataset_unsmoothed!G127+0.4*dataset_unsmoothed!$L127+0.4*dataset_unsmoothed!$M127+0.1*dataset_unsmoothed!$N127</f>
        <v>2.3551683020722098E-2</v>
      </c>
      <c r="U128" s="2">
        <f>0.5*dataset_unsmoothed!H127+0.21*dataset_unsmoothed!$L127+0.19*dataset_unsmoothed!$M127+0.1*dataset_unsmoothed!$N127</f>
        <v>1.9938969415088294E-2</v>
      </c>
      <c r="V128" s="2">
        <f>0.5*dataset_unsmoothed!I127+0.21*dataset_unsmoothed!$L127+0.19*dataset_unsmoothed!$M127+0.1*dataset_unsmoothed!$N127</f>
        <v>2.4872112020722099E-2</v>
      </c>
      <c r="W128" s="2">
        <f>0.13*dataset_unsmoothed!J127+0.4*dataset_unsmoothed!$L127+0.17*dataset_unsmoothed!$M127+0.1*dataset_unsmoothed!$N127</f>
        <v>1.9622940441774726E-2</v>
      </c>
      <c r="X128" s="2">
        <f>0.48*dataset_unsmoothed!K127+0.32*dataset_unsmoothed!$L127+0.1*dataset_unsmoothed!$M127+0.1*dataset_unsmoothed!$N127</f>
        <v>1.722713835405543E-2</v>
      </c>
    </row>
    <row r="129" spans="1:24" x14ac:dyDescent="0.35">
      <c r="A129" s="1">
        <v>38292</v>
      </c>
      <c r="B129" s="2">
        <f>0.5*dataset!B129+0.12*dataset!$L129+0.28*dataset!$M129+0.1*dataset!$N129</f>
        <v>2.5251239029446225E-2</v>
      </c>
      <c r="C129" s="2">
        <f>0.11*dataset!C129+0.32*dataset!$L129+0.47*dataset!$M129+0.1*dataset!$N129</f>
        <v>2.8029690029446219E-2</v>
      </c>
      <c r="D129" s="2">
        <f>0.5*dataset!D129+0.3*dataset!$L129+0.1*dataset!$M129+0.1*dataset!$N129</f>
        <v>2.6269737029446218E-2</v>
      </c>
      <c r="E129" s="2">
        <f>0.1*dataset!E129+0.32*dataset!$L129+0.48*dataset!$M129+0.1*dataset!$N129</f>
        <v>3.1165619029446222E-2</v>
      </c>
      <c r="F129" s="2">
        <f>0.28*dataset!F129+0.31*dataset!$L129+0.31*dataset!$M129+0.1*dataset!$N129</f>
        <v>2.3306536029446219E-2</v>
      </c>
      <c r="G129" s="2">
        <f>0.1*dataset!G129+0.4*dataset!$L129+0.4*dataset!$M129+0.1*dataset!$N129</f>
        <v>2.7870507029446219E-2</v>
      </c>
      <c r="H129" s="2">
        <f>0.5*dataset!H129+0.21*dataset!$L129+0.19*dataset!$M129+0.1*dataset!$N129</f>
        <v>2.7960488029446222E-2</v>
      </c>
      <c r="I129" s="2">
        <f>0.5*dataset!I129+0.21*dataset!$L129+0.19*dataset!$M129+0.1*dataset!$N129</f>
        <v>2.4960488029446219E-2</v>
      </c>
      <c r="J129" s="2">
        <f>0.13*dataset!J129+0.4*dataset!$L129+0.37*dataset!$M129+0.1*dataset!$N129</f>
        <v>2.8271720029446216E-2</v>
      </c>
      <c r="K129" s="2">
        <f>0.48*dataset!K129+0.32*dataset!$L129+0.1*dataset!$M129+0.1*dataset!$N129</f>
        <v>2.5396317029446218E-2</v>
      </c>
      <c r="L129" s="2">
        <f>0.4*dataset!$L129+0.5*dataset!$M129+0.1*dataset!$N129</f>
        <v>3.0259797029446221E-2</v>
      </c>
      <c r="N129" s="1">
        <v>38292</v>
      </c>
      <c r="O129" s="2">
        <f>0.5*dataset_unsmoothed!B128+0.12*dataset_unsmoothed!$L128+0.28*dataset_unsmoothed!$M128+0.1*dataset_unsmoothed!$N128</f>
        <v>2.7094612523422129E-2</v>
      </c>
      <c r="P129" s="2">
        <f>0.11*dataset_unsmoothed!C128+0.32*dataset_unsmoothed!$L128+0.47*dataset_unsmoothed!$M128+0.1*dataset_unsmoothed!$N128</f>
        <v>2.8153745585001777E-2</v>
      </c>
      <c r="Q129" s="2">
        <f>0.5*dataset_unsmoothed!D128+0.3*dataset_unsmoothed!$L128+0.1*dataset_unsmoothed!$M128+0.1*dataset_unsmoothed!$N128</f>
        <v>2.6269737029446218E-2</v>
      </c>
      <c r="R129" s="2">
        <f>0.1*dataset_unsmoothed!E128+0.32*dataset_unsmoothed!$L128+0.48*dataset_unsmoothed!$M128+0.1*dataset_unsmoothed!$N128</f>
        <v>3.1165619029446222E-2</v>
      </c>
      <c r="S129" s="2">
        <f>0.28*dataset_unsmoothed!F128+0.31*dataset_unsmoothed!$L128+0.31*dataset_unsmoothed!$M128+0.1*dataset_unsmoothed!$N128</f>
        <v>2.6992104656897199E-2</v>
      </c>
      <c r="T129" s="2">
        <f>0.1*dataset_unsmoothed!G128+0.4*dataset_unsmoothed!$L128+0.4*dataset_unsmoothed!$M128+0.1*dataset_unsmoothed!$N128</f>
        <v>2.7870507029446219E-2</v>
      </c>
      <c r="U129" s="2">
        <f>0.5*dataset_unsmoothed!H128+0.21*dataset_unsmoothed!$L128+0.19*dataset_unsmoothed!$M128+0.1*dataset_unsmoothed!$N128</f>
        <v>3.2106262677333547E-2</v>
      </c>
      <c r="V129" s="2">
        <f>0.5*dataset_unsmoothed!I128+0.21*dataset_unsmoothed!$L128+0.19*dataset_unsmoothed!$M128+0.1*dataset_unsmoothed!$N128</f>
        <v>2.7238613029446218E-2</v>
      </c>
      <c r="W129" s="2">
        <f>0.13*dataset_unsmoothed!J128+0.4*dataset_unsmoothed!$L128+0.17*dataset_unsmoothed!$M128+0.1*dataset_unsmoothed!$N128</f>
        <v>2.2971771608393587E-2</v>
      </c>
      <c r="X129" s="2">
        <f>0.48*dataset_unsmoothed!K128+0.32*dataset_unsmoothed!$L128+0.1*dataset_unsmoothed!$M128+0.1*dataset_unsmoothed!$N128</f>
        <v>2.8233650362779548E-2</v>
      </c>
    </row>
    <row r="130" spans="1:24" x14ac:dyDescent="0.35">
      <c r="A130" s="1">
        <v>38322</v>
      </c>
      <c r="B130" s="2">
        <f>0.5*dataset!B130+0.12*dataset!$L130+0.28*dataset!$M130+0.1*dataset!$N130</f>
        <v>1.1295645049543649E-2</v>
      </c>
      <c r="C130" s="2">
        <f>0.11*dataset!C130+0.32*dataset!$L130+0.47*dataset!$M130+0.1*dataset!$N130</f>
        <v>1.0682474049543646E-2</v>
      </c>
      <c r="D130" s="2">
        <f>0.5*dataset!D130+0.3*dataset!$L130+0.1*dataset!$M130+0.1*dataset!$N130</f>
        <v>6.302879049543646E-3</v>
      </c>
      <c r="E130" s="2">
        <f>0.1*dataset!E130+0.32*dataset!$L130+0.48*dataset!$M130+0.1*dataset!$N130</f>
        <v>1.0026745049543645E-2</v>
      </c>
      <c r="F130" s="2">
        <f>0.28*dataset!F130+0.31*dataset!$L130+0.31*dataset!$M130+0.1*dataset!$N130</f>
        <v>8.2433540495436466E-3</v>
      </c>
      <c r="G130" s="2">
        <f>0.1*dataset!G130+0.4*dataset!$L130+0.4*dataset!$M130+0.1*dataset!$N130</f>
        <v>1.2058849049543645E-2</v>
      </c>
      <c r="H130" s="2">
        <f>0.5*dataset!H130+0.21*dataset!$L130+0.19*dataset!$M130+0.1*dataset!$N130</f>
        <v>1.1974262049543645E-2</v>
      </c>
      <c r="I130" s="2">
        <f>0.5*dataset!I130+0.21*dataset!$L130+0.19*dataset!$M130+0.1*dataset!$N130</f>
        <v>1.0174262049543645E-2</v>
      </c>
      <c r="J130" s="2">
        <f>0.13*dataset!J130+0.4*dataset!$L130+0.37*dataset!$M130+0.1*dataset!$N130</f>
        <v>1.1532036049543644E-2</v>
      </c>
      <c r="K130" s="2">
        <f>0.48*dataset!K130+0.32*dataset!$L130+0.1*dataset!$M130+0.1*dataset!$N130</f>
        <v>9.4824470495436467E-3</v>
      </c>
      <c r="L130" s="2">
        <f>0.4*dataset!$L130+0.5*dataset!$M130+0.1*dataset!$N130</f>
        <v>1.2731559049543645E-2</v>
      </c>
      <c r="N130" s="1">
        <v>38322</v>
      </c>
      <c r="O130" s="2">
        <f>0.5*dataset_unsmoothed!B129+0.12*dataset_unsmoothed!$L129+0.28*dataset_unsmoothed!$M129+0.1*dataset_unsmoothed!$N129</f>
        <v>1.0609500471230391E-2</v>
      </c>
      <c r="P130" s="2">
        <f>0.11*dataset_unsmoothed!C129+0.32*dataset_unsmoothed!$L129+0.47*dataset_unsmoothed!$M129+0.1*dataset_unsmoothed!$N129</f>
        <v>1.0126362938432535E-2</v>
      </c>
      <c r="Q130" s="2">
        <f>0.5*dataset_unsmoothed!D129+0.3*dataset_unsmoothed!$L129+0.1*dataset_unsmoothed!$M129+0.1*dataset_unsmoothed!$N129</f>
        <v>6.302879049543646E-3</v>
      </c>
      <c r="R130" s="2">
        <f>0.1*dataset_unsmoothed!E129+0.32*dataset_unsmoothed!$L129+0.48*dataset_unsmoothed!$M129+0.1*dataset_unsmoothed!$N129</f>
        <v>1.0026745049543645E-2</v>
      </c>
      <c r="S130" s="2">
        <f>0.28*dataset_unsmoothed!F129+0.31*dataset_unsmoothed!$L129+0.31*dataset_unsmoothed!$M129+0.1*dataset_unsmoothed!$N129</f>
        <v>7.1941775789554126E-3</v>
      </c>
      <c r="T130" s="2">
        <f>0.1*dataset_unsmoothed!G129+0.4*dataset_unsmoothed!$L129+0.4*dataset_unsmoothed!$M129+0.1*dataset_unsmoothed!$N129</f>
        <v>1.2058849049543645E-2</v>
      </c>
      <c r="U130" s="2">
        <f>0.5*dataset_unsmoothed!H129+0.21*dataset_unsmoothed!$L129+0.19*dataset_unsmoothed!$M129+0.1*dataset_unsmoothed!$N129</f>
        <v>9.9524310636281508E-3</v>
      </c>
      <c r="V130" s="2">
        <f>0.5*dataset_unsmoothed!I129+0.21*dataset_unsmoothed!$L129+0.19*dataset_unsmoothed!$M129+0.1*dataset_unsmoothed!$N129</f>
        <v>8.064887049543645E-3</v>
      </c>
      <c r="W130" s="2">
        <f>0.13*dataset_unsmoothed!J129+0.4*dataset_unsmoothed!$L129+0.17*dataset_unsmoothed!$M129+0.1*dataset_unsmoothed!$N129</f>
        <v>8.4317213127015397E-3</v>
      </c>
      <c r="X130" s="2">
        <f>0.48*dataset_unsmoothed!K129+0.32*dataset_unsmoothed!$L129+0.1*dataset_unsmoothed!$M129+0.1*dataset_unsmoothed!$N129</f>
        <v>7.8771137162103131E-3</v>
      </c>
    </row>
    <row r="131" spans="1:24" x14ac:dyDescent="0.35">
      <c r="A131" s="1">
        <v>38353</v>
      </c>
      <c r="B131" s="2">
        <f>0.5*dataset!B131+0.12*dataset!$L131+0.28*dataset!$M131+0.1*dataset!$N131</f>
        <v>-3.119850328444986E-3</v>
      </c>
      <c r="C131" s="2">
        <f>0.11*dataset!C131+0.32*dataset!$L131+0.47*dataset!$M131+0.1*dataset!$N131</f>
        <v>-3.8732013284449853E-3</v>
      </c>
      <c r="D131" s="2">
        <f>0.5*dataset!D131+0.3*dataset!$L131+0.1*dataset!$M131+0.1*dataset!$N131</f>
        <v>2.6427596715550145E-3</v>
      </c>
      <c r="E131" s="2">
        <f>0.1*dataset!E131+0.32*dataset!$L131+0.48*dataset!$M131+0.1*dataset!$N131</f>
        <v>-1.0611310328444985E-2</v>
      </c>
      <c r="F131" s="2">
        <f>0.28*dataset!F131+0.31*dataset!$L131+0.31*dataset!$M131+0.1*dataset!$N131</f>
        <v>-5.4644933284449864E-3</v>
      </c>
      <c r="G131" s="2">
        <f>0.1*dataset!G131+0.4*dataset!$L131+0.4*dataset!$M131+0.1*dataset!$N131</f>
        <v>-5.7101503284449863E-3</v>
      </c>
      <c r="H131" s="2">
        <f>0.5*dataset!H131+0.21*dataset!$L131+0.19*dataset!$M131+0.1*dataset!$N131</f>
        <v>1.1364546715550141E-3</v>
      </c>
      <c r="I131" s="2">
        <f>0.5*dataset!I131+0.21*dataset!$L131+0.19*dataset!$M131+0.1*dataset!$N131</f>
        <v>2.8864546715550148E-3</v>
      </c>
      <c r="J131" s="2">
        <f>0.13*dataset!J131+0.4*dataset!$L131+0.37*dataset!$M131+0.1*dataset!$N131</f>
        <v>-5.6278233284449844E-3</v>
      </c>
      <c r="K131" s="2">
        <f>0.48*dataset!K131+0.32*dataset!$L131+0.1*dataset!$M131+0.1*dataset!$N131</f>
        <v>-1.1791683284449852E-3</v>
      </c>
      <c r="L131" s="2">
        <f>0.4*dataset!$L131+0.5*dataset!$M131+0.1*dataset!$N131</f>
        <v>-7.1112403284449852E-3</v>
      </c>
      <c r="N131" s="1">
        <v>38353</v>
      </c>
      <c r="O131" s="2">
        <f>0.5*dataset_unsmoothed!B130+0.12*dataset_unsmoothed!$L130+0.28*dataset_unsmoothed!$M130+0.1*dataset_unsmoothed!$N130</f>
        <v>-6.6120190031437815E-3</v>
      </c>
      <c r="P131" s="2">
        <f>0.11*dataset_unsmoothed!C130+0.32*dataset_unsmoothed!$L130+0.47*dataset_unsmoothed!$M130+0.1*dataset_unsmoothed!$N130</f>
        <v>-3.9844235506672062E-3</v>
      </c>
      <c r="Q131" s="2">
        <f>0.5*dataset_unsmoothed!D130+0.3*dataset_unsmoothed!$L130+0.1*dataset_unsmoothed!$M130+0.1*dataset_unsmoothed!$N130</f>
        <v>2.6427596715550145E-3</v>
      </c>
      <c r="R131" s="2">
        <f>0.1*dataset_unsmoothed!E130+0.32*dataset_unsmoothed!$L130+0.48*dataset_unsmoothed!$M130+0.1*dataset_unsmoothed!$N130</f>
        <v>-1.0611310328444985E-2</v>
      </c>
      <c r="S131" s="2">
        <f>0.28*dataset_unsmoothed!F130+0.31*dataset_unsmoothed!$L130+0.31*dataset_unsmoothed!$M130+0.1*dataset_unsmoothed!$N130</f>
        <v>-9.4728854853077318E-3</v>
      </c>
      <c r="T131" s="2">
        <f>0.1*dataset_unsmoothed!G130+0.4*dataset_unsmoothed!$L130+0.4*dataset_unsmoothed!$M130+0.1*dataset_unsmoothed!$N130</f>
        <v>-5.7101503284449863E-3</v>
      </c>
      <c r="U131" s="2">
        <f>0.5*dataset_unsmoothed!H130+0.21*dataset_unsmoothed!$L130+0.19*dataset_unsmoothed!$M130+0.1*dataset_unsmoothed!$N130</f>
        <v>-3.1114326523886465E-3</v>
      </c>
      <c r="V131" s="2">
        <f>0.5*dataset_unsmoothed!I130+0.21*dataset_unsmoothed!$L130+0.19*dataset_unsmoothed!$M130+0.1*dataset_unsmoothed!$N130</f>
        <v>-9.6667032844498322E-4</v>
      </c>
      <c r="W131" s="2">
        <f>0.13*dataset_unsmoothed!J130+0.4*dataset_unsmoothed!$L130+0.17*dataset_unsmoothed!$M130+0.1*dataset_unsmoothed!$N130</f>
        <v>-3.5612222758134053E-3</v>
      </c>
      <c r="X131" s="2">
        <f>0.48*dataset_unsmoothed!K130+0.32*dataset_unsmoothed!$L130+0.1*dataset_unsmoothed!$M130+0.1*dataset_unsmoothed!$N130</f>
        <v>-3.4938349951116514E-3</v>
      </c>
    </row>
    <row r="132" spans="1:24" x14ac:dyDescent="0.35">
      <c r="A132" s="1">
        <v>38384</v>
      </c>
      <c r="B132" s="2">
        <f>0.5*dataset!B132+0.12*dataset!$L132+0.28*dataset!$M132+0.1*dataset!$N132</f>
        <v>2.0932636240568767E-2</v>
      </c>
      <c r="C132" s="2">
        <f>0.11*dataset!C132+0.32*dataset!$L132+0.47*dataset!$M132+0.1*dataset!$N132</f>
        <v>2.1848663240568767E-2</v>
      </c>
      <c r="D132" s="2">
        <f>0.5*dataset!D132+0.3*dataset!$L132+0.1*dataset!$M132+0.1*dataset!$N132</f>
        <v>2.3761714240568763E-2</v>
      </c>
      <c r="E132" s="2">
        <f>0.1*dataset!E132+0.32*dataset!$L132+0.48*dataset!$M132+0.1*dataset!$N132</f>
        <v>1.8262576240568769E-2</v>
      </c>
      <c r="F132" s="2">
        <f>0.28*dataset!F132+0.31*dataset!$L132+0.31*dataset!$M132+0.1*dataset!$N132</f>
        <v>1.6641971240568765E-2</v>
      </c>
      <c r="G132" s="2">
        <f>0.1*dataset!G132+0.4*dataset!$L132+0.4*dataset!$M132+0.1*dataset!$N132</f>
        <v>2.1859944240568766E-2</v>
      </c>
      <c r="H132" s="2">
        <f>0.5*dataset!H132+0.21*dataset!$L132+0.19*dataset!$M132+0.1*dataset!$N132</f>
        <v>2.1722175240568766E-2</v>
      </c>
      <c r="I132" s="2">
        <f>0.5*dataset!I132+0.21*dataset!$L132+0.19*dataset!$M132+0.1*dataset!$N132</f>
        <v>2.1522175240568767E-2</v>
      </c>
      <c r="J132" s="2">
        <f>0.13*dataset!J132+0.4*dataset!$L132+0.37*dataset!$M132+0.1*dataset!$N132</f>
        <v>2.1966205240568765E-2</v>
      </c>
      <c r="K132" s="2">
        <f>0.48*dataset!K132+0.32*dataset!$L132+0.1*dataset!$M132+0.1*dataset!$N132</f>
        <v>2.2311882240568764E-2</v>
      </c>
      <c r="L132" s="2">
        <f>0.4*dataset!$L132+0.5*dataset!$M132+0.1*dataset!$N132</f>
        <v>2.1029074240568768E-2</v>
      </c>
      <c r="N132" s="1">
        <v>38384</v>
      </c>
      <c r="O132" s="2">
        <f>0.5*dataset_unsmoothed!B131+0.12*dataset_unsmoothed!$L131+0.28*dataset_unsmoothed!$M131+0.1*dataset_unsmoothed!$N131</f>
        <v>2.387179286707479E-2</v>
      </c>
      <c r="P132" s="2">
        <f>0.11*dataset_unsmoothed!C131+0.32*dataset_unsmoothed!$L131+0.47*dataset_unsmoothed!$M131+0.1*dataset_unsmoothed!$N131</f>
        <v>2.2798329907235435E-2</v>
      </c>
      <c r="Q132" s="2">
        <f>0.5*dataset_unsmoothed!D131+0.3*dataset_unsmoothed!$L131+0.1*dataset_unsmoothed!$M131+0.1*dataset_unsmoothed!$N131</f>
        <v>2.3761714240568763E-2</v>
      </c>
      <c r="R132" s="2">
        <f>0.1*dataset_unsmoothed!E131+0.32*dataset_unsmoothed!$L131+0.48*dataset_unsmoothed!$M131+0.1*dataset_unsmoothed!$N131</f>
        <v>1.8262576240568769E-2</v>
      </c>
      <c r="S132" s="2">
        <f>0.28*dataset_unsmoothed!F131+0.31*dataset_unsmoothed!$L131+0.31*dataset_unsmoothed!$M131+0.1*dataset_unsmoothed!$N131</f>
        <v>1.7960167319000138E-2</v>
      </c>
      <c r="T132" s="2">
        <f>0.1*dataset_unsmoothed!G131+0.4*dataset_unsmoothed!$L131+0.4*dataset_unsmoothed!$M131+0.1*dataset_unsmoothed!$N131</f>
        <v>2.1859944240568766E-2</v>
      </c>
      <c r="U132" s="2">
        <f>0.5*dataset_unsmoothed!H131+0.21*dataset_unsmoothed!$L131+0.19*dataset_unsmoothed!$M131+0.1*dataset_unsmoothed!$N131</f>
        <v>2.4560907634934966E-2</v>
      </c>
      <c r="V132" s="2">
        <f>0.5*dataset_unsmoothed!I131+0.21*dataset_unsmoothed!$L131+0.19*dataset_unsmoothed!$M131+0.1*dataset_unsmoothed!$N131</f>
        <v>2.4334675240568766E-2</v>
      </c>
      <c r="W132" s="2">
        <f>0.13*dataset_unsmoothed!J131+0.4*dataset_unsmoothed!$L131+0.17*dataset_unsmoothed!$M131+0.1*dataset_unsmoothed!$N131</f>
        <v>2.1644050503726663E-2</v>
      </c>
      <c r="X132" s="2">
        <f>0.48*dataset_unsmoothed!K131+0.32*dataset_unsmoothed!$L131+0.1*dataset_unsmoothed!$M131+0.1*dataset_unsmoothed!$N131</f>
        <v>2.4178548907235434E-2</v>
      </c>
    </row>
    <row r="133" spans="1:24" x14ac:dyDescent="0.35">
      <c r="A133" s="1">
        <v>38412</v>
      </c>
      <c r="B133" s="2">
        <f>0.5*dataset!B133+0.12*dataset!$L133+0.28*dataset!$M133+0.1*dataset!$N133</f>
        <v>-4.3916425290772146E-3</v>
      </c>
      <c r="C133" s="2">
        <f>0.11*dataset!C133+0.32*dataset!$L133+0.47*dataset!$M133+0.1*dataset!$N133</f>
        <v>-7.3818905290772138E-3</v>
      </c>
      <c r="D133" s="2">
        <f>0.5*dataset!D133+0.3*dataset!$L133+0.1*dataset!$M133+0.1*dataset!$N133</f>
        <v>2.1388354709227864E-3</v>
      </c>
      <c r="E133" s="2">
        <f>0.1*dataset!E133+0.32*dataset!$L133+0.48*dataset!$M133+0.1*dataset!$N133</f>
        <v>-5.0647025290772143E-3</v>
      </c>
      <c r="F133" s="2">
        <f>0.28*dataset!F133+0.31*dataset!$L133+0.31*dataset!$M133+0.1*dataset!$N133</f>
        <v>-7.7285575290772139E-3</v>
      </c>
      <c r="G133" s="2">
        <f>0.1*dataset!G133+0.4*dataset!$L133+0.4*dataset!$M133+0.1*dataset!$N133</f>
        <v>-5.7689345290772151E-3</v>
      </c>
      <c r="H133" s="2">
        <f>0.5*dataset!H133+0.21*dataset!$L133+0.19*dataset!$M133+0.1*dataset!$N133</f>
        <v>3.298596470922786E-3</v>
      </c>
      <c r="I133" s="2">
        <f>0.5*dataset!I133+0.21*dataset!$L133+0.19*dataset!$M133+0.1*dataset!$N133</f>
        <v>3.6985964709227866E-3</v>
      </c>
      <c r="J133" s="2">
        <f>0.13*dataset!J133+0.4*dataset!$L133+0.37*dataset!$M133+0.1*dataset!$N133</f>
        <v>-5.4854985290772136E-3</v>
      </c>
      <c r="K133" s="2">
        <f>0.48*dataset!K133+0.32*dataset!$L133+0.1*dataset!$M133+0.1*dataset!$N133</f>
        <v>-2.6784652907721387E-4</v>
      </c>
      <c r="L133" s="2">
        <f>0.4*dataset!$L133+0.5*dataset!$M133+0.1*dataset!$N133</f>
        <v>-7.4070545290772149E-3</v>
      </c>
      <c r="N133" s="1">
        <v>38412</v>
      </c>
      <c r="O133" s="2">
        <f>0.5*dataset_unsmoothed!B132+0.12*dataset_unsmoothed!$L132+0.28*dataset_unsmoothed!$M132+0.1*dataset_unsmoothed!$N132</f>
        <v>-7.6380280712458901E-3</v>
      </c>
      <c r="P133" s="2">
        <f>0.11*dataset_unsmoothed!C132+0.32*dataset_unsmoothed!$L132+0.47*dataset_unsmoothed!$M132+0.1*dataset_unsmoothed!$N132</f>
        <v>-9.6191683068549902E-3</v>
      </c>
      <c r="Q133" s="2">
        <f>0.5*dataset_unsmoothed!D132+0.3*dataset_unsmoothed!$L132+0.1*dataset_unsmoothed!$M132+0.1*dataset_unsmoothed!$N132</f>
        <v>2.1388354709227864E-3</v>
      </c>
      <c r="R133" s="2">
        <f>0.1*dataset_unsmoothed!E132+0.32*dataset_unsmoothed!$L132+0.48*dataset_unsmoothed!$M132+0.1*dataset_unsmoothed!$N132</f>
        <v>-5.0647025290772143E-3</v>
      </c>
      <c r="S133" s="2">
        <f>0.28*dataset_unsmoothed!F132+0.31*dataset_unsmoothed!$L132+0.31*dataset_unsmoothed!$M132+0.1*dataset_unsmoothed!$N132</f>
        <v>-1.1279616352606627E-2</v>
      </c>
      <c r="T133" s="2">
        <f>0.1*dataset_unsmoothed!G132+0.4*dataset_unsmoothed!$L132+0.4*dataset_unsmoothed!$M132+0.1*dataset_unsmoothed!$N132</f>
        <v>-5.7689345290772151E-3</v>
      </c>
      <c r="U133" s="2">
        <f>0.5*dataset_unsmoothed!H132+0.21*dataset_unsmoothed!$L132+0.19*dataset_unsmoothed!$M132+0.1*dataset_unsmoothed!$N132</f>
        <v>1.215497879373491E-3</v>
      </c>
      <c r="V133" s="2">
        <f>0.5*dataset_unsmoothed!I132+0.21*dataset_unsmoothed!$L132+0.19*dataset_unsmoothed!$M132+0.1*dataset_unsmoothed!$N132</f>
        <v>1.1673464709227874E-3</v>
      </c>
      <c r="W133" s="2">
        <f>0.13*dataset_unsmoothed!J132+0.4*dataset_unsmoothed!$L132+0.17*dataset_unsmoothed!$M132+0.1*dataset_unsmoothed!$N132</f>
        <v>-3.1130480027614258E-3</v>
      </c>
      <c r="X133" s="2">
        <f>0.48*dataset_unsmoothed!K132+0.32*dataset_unsmoothed!$L132+0.1*dataset_unsmoothed!$M132+0.1*dataset_unsmoothed!$N132</f>
        <v>-1.929179862410548E-3</v>
      </c>
    </row>
    <row r="134" spans="1:24" x14ac:dyDescent="0.35">
      <c r="A134" s="1">
        <v>38443</v>
      </c>
      <c r="B134" s="2">
        <f>0.5*dataset!B134+0.12*dataset!$L134+0.28*dataset!$M134+0.1*dataset!$N134</f>
        <v>-1.6147739972019872E-2</v>
      </c>
      <c r="C134" s="2">
        <f>0.11*dataset!C134+0.32*dataset!$L134+0.47*dataset!$M134+0.1*dataset!$N134</f>
        <v>-9.8867489720198733E-3</v>
      </c>
      <c r="D134" s="2">
        <f>0.5*dataset!D134+0.3*dataset!$L134+0.1*dataset!$M134+0.1*dataset!$N134</f>
        <v>-1.5848019972019872E-2</v>
      </c>
      <c r="E134" s="2">
        <f>0.1*dataset!E134+0.32*dataset!$L134+0.48*dataset!$M134+0.1*dataset!$N134</f>
        <v>-1.3514179972019872E-2</v>
      </c>
      <c r="F134" s="2">
        <f>0.28*dataset!F134+0.31*dataset!$L134+0.31*dataset!$M134+0.1*dataset!$N134</f>
        <v>-2.0833961972019872E-2</v>
      </c>
      <c r="G134" s="2">
        <f>0.1*dataset!G134+0.4*dataset!$L134+0.4*dataset!$M134+0.1*dataset!$N134</f>
        <v>-1.3039859972019873E-2</v>
      </c>
      <c r="H134" s="2">
        <f>0.5*dataset!H134+0.21*dataset!$L134+0.19*dataset!$M134+0.1*dataset!$N134</f>
        <v>-1.4697879972019873E-2</v>
      </c>
      <c r="I134" s="2">
        <f>0.5*dataset!I134+0.21*dataset!$L134+0.19*dataset!$M134+0.1*dataset!$N134</f>
        <v>-1.1797879972019872E-2</v>
      </c>
      <c r="J134" s="2">
        <f>0.13*dataset!J134+0.4*dataset!$L134+0.37*dataset!$M134+0.1*dataset!$N134</f>
        <v>-1.4030566972019874E-2</v>
      </c>
      <c r="K134" s="2">
        <f>0.48*dataset!K134+0.32*dataset!$L134+0.1*dataset!$M134+0.1*dataset!$N134</f>
        <v>-2.0305801972019873E-2</v>
      </c>
      <c r="L134" s="2">
        <f>0.4*dataset!$L134+0.5*dataset!$M134+0.1*dataset!$N134</f>
        <v>-1.1514169972019874E-2</v>
      </c>
      <c r="N134" s="1">
        <v>38443</v>
      </c>
      <c r="O134" s="2">
        <f>0.5*dataset_unsmoothed!B133+0.12*dataset_unsmoothed!$L133+0.28*dataset_unsmoothed!$M133+0.1*dataset_unsmoothed!$N133</f>
        <v>-1.656761949009216E-2</v>
      </c>
      <c r="P134" s="2">
        <f>0.11*dataset_unsmoothed!C133+0.32*dataset_unsmoothed!$L133+0.47*dataset_unsmoothed!$M133+0.1*dataset_unsmoothed!$N133</f>
        <v>-8.9627489720198739E-3</v>
      </c>
      <c r="Q134" s="2">
        <f>0.5*dataset_unsmoothed!D133+0.3*dataset_unsmoothed!$L133+0.1*dataset_unsmoothed!$M133+0.1*dataset_unsmoothed!$N133</f>
        <v>-1.5848019972019872E-2</v>
      </c>
      <c r="R134" s="2">
        <f>0.1*dataset_unsmoothed!E133+0.32*dataset_unsmoothed!$L133+0.48*dataset_unsmoothed!$M133+0.1*dataset_unsmoothed!$N133</f>
        <v>-1.3514179972019872E-2</v>
      </c>
      <c r="S134" s="2">
        <f>0.28*dataset_unsmoothed!F133+0.31*dataset_unsmoothed!$L133+0.31*dataset_unsmoothed!$M133+0.1*dataset_unsmoothed!$N133</f>
        <v>-2.4869256089666933E-2</v>
      </c>
      <c r="T134" s="2">
        <f>0.1*dataset_unsmoothed!G133+0.4*dataset_unsmoothed!$L133+0.4*dataset_unsmoothed!$M133+0.1*dataset_unsmoothed!$N133</f>
        <v>-1.3039859972019873E-2</v>
      </c>
      <c r="U134" s="2">
        <f>0.5*dataset_unsmoothed!H133+0.21*dataset_unsmoothed!$L133+0.19*dataset_unsmoothed!$M133+0.1*dataset_unsmoothed!$N133</f>
        <v>-1.7169006732583252E-2</v>
      </c>
      <c r="V134" s="2">
        <f>0.5*dataset_unsmoothed!I133+0.21*dataset_unsmoothed!$L133+0.19*dataset_unsmoothed!$M133+0.1*dataset_unsmoothed!$N133</f>
        <v>-1.3794754972019872E-2</v>
      </c>
      <c r="W134" s="2">
        <f>0.13*dataset_unsmoothed!J133+0.4*dataset_unsmoothed!$L133+0.17*dataset_unsmoothed!$M133+0.1*dataset_unsmoothed!$N133</f>
        <v>-1.6703525919388295E-2</v>
      </c>
      <c r="X134" s="2">
        <f>0.48*dataset_unsmoothed!K133+0.32*dataset_unsmoothed!$L133+0.1*dataset_unsmoothed!$M133+0.1*dataset_unsmoothed!$N133</f>
        <v>-2.2583135305353205E-2</v>
      </c>
    </row>
    <row r="135" spans="1:24" x14ac:dyDescent="0.35">
      <c r="A135" s="1">
        <v>38473</v>
      </c>
      <c r="B135" s="2">
        <f>0.5*dataset!B135+0.12*dataset!$L135+0.28*dataset!$M135+0.1*dataset!$N135</f>
        <v>3.955191944013147E-4</v>
      </c>
      <c r="C135" s="2">
        <f>0.11*dataset!C135+0.32*dataset!$L135+0.47*dataset!$M135+0.1*dataset!$N135</f>
        <v>-7.7384805598684553E-5</v>
      </c>
      <c r="D135" s="2">
        <f>0.5*dataset!D135+0.3*dataset!$L135+0.1*dataset!$M135+0.1*dataset!$N135</f>
        <v>4.1020571944013146E-3</v>
      </c>
      <c r="E135" s="2">
        <f>0.1*dataset!E135+0.32*dataset!$L135+0.48*dataset!$M135+0.1*dataset!$N135</f>
        <v>2.6716991944013158E-3</v>
      </c>
      <c r="F135" s="2">
        <f>0.28*dataset!F135+0.31*dataset!$L135+0.31*dataset!$M135+0.1*dataset!$N135</f>
        <v>-3.2059538055986851E-3</v>
      </c>
      <c r="G135" s="2">
        <f>0.1*dataset!G135+0.4*dataset!$L135+0.4*dataset!$M135+0.1*dataset!$N135</f>
        <v>1.3368271944013152E-3</v>
      </c>
      <c r="H135" s="2">
        <f>0.5*dataset!H135+0.21*dataset!$L135+0.19*dataset!$M135+0.1*dataset!$N135</f>
        <v>3.5487881944013134E-3</v>
      </c>
      <c r="I135" s="2">
        <f>0.5*dataset!I135+0.21*dataset!$L135+0.19*dataset!$M135+0.1*dataset!$N135</f>
        <v>1.4487881944013146E-3</v>
      </c>
      <c r="J135" s="2">
        <f>0.13*dataset!J135+0.4*dataset!$L135+0.37*dataset!$M135+0.1*dataset!$N135</f>
        <v>4.665751944013159E-4</v>
      </c>
      <c r="K135" s="2">
        <f>0.48*dataset!K135+0.32*dataset!$L135+0.1*dataset!$M135+0.1*dataset!$N135</f>
        <v>-3.2349280559868551E-4</v>
      </c>
      <c r="L135" s="2">
        <f>0.4*dataset!$L135+0.5*dataset!$M135+0.1*dataset!$N135</f>
        <v>3.376671944013154E-4</v>
      </c>
      <c r="N135" s="1">
        <v>38473</v>
      </c>
      <c r="O135" s="2">
        <f>0.5*dataset_unsmoothed!B134+0.12*dataset_unsmoothed!$L134+0.28*dataset_unsmoothed!$M134+0.1*dataset_unsmoothed!$N134</f>
        <v>2.5051577486181831E-3</v>
      </c>
      <c r="P135" s="2">
        <f>0.11*dataset_unsmoothed!C134+0.32*dataset_unsmoothed!$L134+0.47*dataset_unsmoothed!$M134+0.1*dataset_unsmoothed!$N134</f>
        <v>8.9448527734649385E-5</v>
      </c>
      <c r="Q135" s="2">
        <f>0.5*dataset_unsmoothed!D134+0.3*dataset_unsmoothed!$L134+0.1*dataset_unsmoothed!$M134+0.1*dataset_unsmoothed!$N134</f>
        <v>4.1020571944013146E-3</v>
      </c>
      <c r="R135" s="2">
        <f>0.1*dataset_unsmoothed!E134+0.32*dataset_unsmoothed!$L134+0.48*dataset_unsmoothed!$M134+0.1*dataset_unsmoothed!$N134</f>
        <v>2.6716991944013158E-3</v>
      </c>
      <c r="S135" s="2">
        <f>0.28*dataset_unsmoothed!F134+0.31*dataset_unsmoothed!$L134+0.31*dataset_unsmoothed!$M134+0.1*dataset_unsmoothed!$N134</f>
        <v>1.0445559983228837E-3</v>
      </c>
      <c r="T135" s="2">
        <f>0.1*dataset_unsmoothed!G134+0.4*dataset_unsmoothed!$L134+0.4*dataset_unsmoothed!$M134+0.1*dataset_unsmoothed!$N134</f>
        <v>1.3368271944013152E-3</v>
      </c>
      <c r="U135" s="2">
        <f>0.5*dataset_unsmoothed!H134+0.21*dataset_unsmoothed!$L134+0.19*dataset_unsmoothed!$M134+0.1*dataset_unsmoothed!$N134</f>
        <v>5.9790698845421583E-3</v>
      </c>
      <c r="V135" s="2">
        <f>0.5*dataset_unsmoothed!I134+0.21*dataset_unsmoothed!$L134+0.19*dataset_unsmoothed!$M134+0.1*dataset_unsmoothed!$N134</f>
        <v>1.9831631944013141E-3</v>
      </c>
      <c r="W135" s="2">
        <f>0.13*dataset_unsmoothed!J134+0.4*dataset_unsmoothed!$L134+0.17*dataset_unsmoothed!$M134+0.1*dataset_unsmoothed!$N134</f>
        <v>3.1031583522960517E-3</v>
      </c>
      <c r="X135" s="2">
        <f>0.48*dataset_unsmoothed!K134+0.32*dataset_unsmoothed!$L134+0.1*dataset_unsmoothed!$M134+0.1*dataset_unsmoothed!$N134</f>
        <v>-6.1594722653519809E-6</v>
      </c>
    </row>
    <row r="136" spans="1:24" x14ac:dyDescent="0.35">
      <c r="A136" s="1">
        <v>38504</v>
      </c>
      <c r="B136" s="2">
        <f>0.5*dataset!B136+0.12*dataset!$L136+0.28*dataset!$M136+0.1*dataset!$N136</f>
        <v>1.5200522022296159E-2</v>
      </c>
      <c r="C136" s="2">
        <f>0.11*dataset!C136+0.32*dataset!$L136+0.47*dataset!$M136+0.1*dataset!$N136</f>
        <v>9.1240290222961568E-3</v>
      </c>
      <c r="D136" s="2">
        <f>0.5*dataset!D136+0.3*dataset!$L136+0.1*dataset!$M136+0.1*dataset!$N136</f>
        <v>1.095248402229616E-2</v>
      </c>
      <c r="E136" s="2">
        <f>0.1*dataset!E136+0.32*dataset!$L136+0.48*dataset!$M136+0.1*dataset!$N136</f>
        <v>1.1088422022296159E-2</v>
      </c>
      <c r="F136" s="2">
        <f>0.28*dataset!F136+0.31*dataset!$L136+0.31*dataset!$M136+0.1*dataset!$N136</f>
        <v>1.020923902229616E-2</v>
      </c>
      <c r="G136" s="2">
        <f>0.1*dataset!G136+0.4*dataset!$L136+0.4*dataset!$M136+0.1*dataset!$N136</f>
        <v>8.2792940222961575E-3</v>
      </c>
      <c r="H136" s="2">
        <f>0.5*dataset!H136+0.21*dataset!$L136+0.19*dataset!$M136+0.1*dataset!$N136</f>
        <v>1.3451503022296158E-2</v>
      </c>
      <c r="I136" s="2">
        <f>0.5*dataset!I136+0.21*dataset!$L136+0.19*dataset!$M136+0.1*dataset!$N136</f>
        <v>1.3051503022296159E-2</v>
      </c>
      <c r="J136" s="2">
        <f>0.13*dataset!J136+0.4*dataset!$L136+0.37*dataset!$M136+0.1*dataset!$N136</f>
        <v>7.527115022296158E-3</v>
      </c>
      <c r="K136" s="2">
        <f>0.48*dataset!K136+0.32*dataset!$L136+0.1*dataset!$M136+0.1*dataset!$N136</f>
        <v>1.4227488022296158E-2</v>
      </c>
      <c r="L136" s="2">
        <f>0.4*dataset!$L136+0.5*dataset!$M136+0.1*dataset!$N136</f>
        <v>7.6232240222961576E-3</v>
      </c>
      <c r="N136" s="1">
        <v>38504</v>
      </c>
      <c r="O136" s="2">
        <f>0.5*dataset_unsmoothed!B135+0.12*dataset_unsmoothed!$L135+0.28*dataset_unsmoothed!$M135+0.1*dataset_unsmoothed!$N135</f>
        <v>1.6634256962055196E-2</v>
      </c>
      <c r="P136" s="2">
        <f>0.11*dataset_unsmoothed!C135+0.32*dataset_unsmoothed!$L135+0.47*dataset_unsmoothed!$M135+0.1*dataset_unsmoothed!$N135</f>
        <v>9.6972512445183817E-3</v>
      </c>
      <c r="Q136" s="2">
        <f>0.5*dataset_unsmoothed!D135+0.3*dataset_unsmoothed!$L135+0.1*dataset_unsmoothed!$M135+0.1*dataset_unsmoothed!$N135</f>
        <v>1.095248402229616E-2</v>
      </c>
      <c r="R136" s="2">
        <f>0.1*dataset_unsmoothed!E135+0.32*dataset_unsmoothed!$L135+0.48*dataset_unsmoothed!$M135+0.1*dataset_unsmoothed!$N135</f>
        <v>1.1088422022296159E-2</v>
      </c>
      <c r="S136" s="2">
        <f>0.28*dataset_unsmoothed!F135+0.31*dataset_unsmoothed!$L135+0.31*dataset_unsmoothed!$M135+0.1*dataset_unsmoothed!$N135</f>
        <v>1.6961631179158904E-2</v>
      </c>
      <c r="T136" s="2">
        <f>0.1*dataset_unsmoothed!G135+0.4*dataset_unsmoothed!$L135+0.4*dataset_unsmoothed!$M135+0.1*dataset_unsmoothed!$N135</f>
        <v>8.2792940222961575E-3</v>
      </c>
      <c r="U136" s="2">
        <f>0.5*dataset_unsmoothed!H135+0.21*dataset_unsmoothed!$L135+0.19*dataset_unsmoothed!$M135+0.1*dataset_unsmoothed!$N135</f>
        <v>1.4962770627929958E-2</v>
      </c>
      <c r="V136" s="2">
        <f>0.5*dataset_unsmoothed!I135+0.21*dataset_unsmoothed!$L135+0.19*dataset_unsmoothed!$M135+0.1*dataset_unsmoothed!$N135</f>
        <v>1.6089003022296156E-2</v>
      </c>
      <c r="W136" s="2">
        <f>0.13*dataset_unsmoothed!J135+0.4*dataset_unsmoothed!$L135+0.17*dataset_unsmoothed!$M135+0.1*dataset_unsmoothed!$N135</f>
        <v>8.4685181801908947E-3</v>
      </c>
      <c r="X136" s="2">
        <f>0.48*dataset_unsmoothed!K135+0.32*dataset_unsmoothed!$L135+0.1*dataset_unsmoothed!$M135+0.1*dataset_unsmoothed!$N135</f>
        <v>1.8166154688962825E-2</v>
      </c>
    </row>
    <row r="137" spans="1:24" x14ac:dyDescent="0.35">
      <c r="A137" s="1">
        <v>38534</v>
      </c>
      <c r="B137" s="2">
        <f>0.5*dataset!B137+0.12*dataset!$L137+0.28*dataset!$M137+0.1*dataset!$N137</f>
        <v>2.0969593317542674E-2</v>
      </c>
      <c r="C137" s="2">
        <f>0.11*dataset!C137+0.32*dataset!$L137+0.47*dataset!$M137+0.1*dataset!$N137</f>
        <v>1.6022086317542674E-2</v>
      </c>
      <c r="D137" s="2">
        <f>0.5*dataset!D137+0.3*dataset!$L137+0.1*dataset!$M137+0.1*dataset!$N137</f>
        <v>2.0919525317542674E-2</v>
      </c>
      <c r="E137" s="2">
        <f>0.1*dataset!E137+0.32*dataset!$L137+0.48*dataset!$M137+0.1*dataset!$N137</f>
        <v>1.4191753317542674E-2</v>
      </c>
      <c r="F137" s="2">
        <f>0.28*dataset!F137+0.31*dataset!$L137+0.31*dataset!$M137+0.1*dataset!$N137</f>
        <v>1.9192973317542675E-2</v>
      </c>
      <c r="G137" s="2">
        <f>0.1*dataset!G137+0.4*dataset!$L137+0.4*dataset!$M137+0.1*dataset!$N137</f>
        <v>1.7363945317542675E-2</v>
      </c>
      <c r="H137" s="2">
        <f>0.5*dataset!H137+0.21*dataset!$L137+0.19*dataset!$M137+0.1*dataset!$N137</f>
        <v>2.2994559317542674E-2</v>
      </c>
      <c r="I137" s="2">
        <f>0.5*dataset!I137+0.21*dataset!$L137+0.19*dataset!$M137+0.1*dataset!$N137</f>
        <v>1.9894559317542672E-2</v>
      </c>
      <c r="J137" s="2">
        <f>0.13*dataset!J137+0.4*dataset!$L137+0.37*dataset!$M137+0.1*dataset!$N137</f>
        <v>1.8574944317542676E-2</v>
      </c>
      <c r="K137" s="2">
        <f>0.48*dataset!K137+0.32*dataset!$L137+0.1*dataset!$M137+0.1*dataset!$N137</f>
        <v>2.731240731754267E-2</v>
      </c>
      <c r="L137" s="2">
        <f>0.4*dataset!$L137+0.5*dataset!$M137+0.1*dataset!$N137</f>
        <v>1.6230615317542673E-2</v>
      </c>
      <c r="N137" s="1">
        <v>38534</v>
      </c>
      <c r="O137" s="2">
        <f>0.5*dataset_unsmoothed!B136+0.12*dataset_unsmoothed!$L136+0.28*dataset_unsmoothed!$M136+0.1*dataset_unsmoothed!$N136</f>
        <v>2.1758147534410143E-2</v>
      </c>
      <c r="P137" s="2">
        <f>0.11*dataset_unsmoothed!C136+0.32*dataset_unsmoothed!$L136+0.47*dataset_unsmoothed!$M136+0.1*dataset_unsmoothed!$N136</f>
        <v>1.6146141873098228E-2</v>
      </c>
      <c r="Q137" s="2">
        <f>0.5*dataset_unsmoothed!D136+0.3*dataset_unsmoothed!$L136+0.1*dataset_unsmoothed!$M136+0.1*dataset_unsmoothed!$N136</f>
        <v>2.0919525317542674E-2</v>
      </c>
      <c r="R137" s="2">
        <f>0.1*dataset_unsmoothed!E136+0.32*dataset_unsmoothed!$L136+0.48*dataset_unsmoothed!$M136+0.1*dataset_unsmoothed!$N136</f>
        <v>1.4191753317542674E-2</v>
      </c>
      <c r="S137" s="2">
        <f>0.28*dataset_unsmoothed!F136+0.31*dataset_unsmoothed!$L136+0.31*dataset_unsmoothed!$M136+0.1*dataset_unsmoothed!$N136</f>
        <v>2.1210620376366205E-2</v>
      </c>
      <c r="T137" s="2">
        <f>0.1*dataset_unsmoothed!G136+0.4*dataset_unsmoothed!$L136+0.4*dataset_unsmoothed!$M136+0.1*dataset_unsmoothed!$N136</f>
        <v>1.7363945317542675E-2</v>
      </c>
      <c r="U137" s="2">
        <f>0.5*dataset_unsmoothed!H136+0.21*dataset_unsmoothed!$L136+0.19*dataset_unsmoothed!$M136+0.1*dataset_unsmoothed!$N136</f>
        <v>2.4995967768246901E-2</v>
      </c>
      <c r="V137" s="2">
        <f>0.5*dataset_unsmoothed!I136+0.21*dataset_unsmoothed!$L136+0.19*dataset_unsmoothed!$M136+0.1*dataset_unsmoothed!$N136</f>
        <v>2.1132059317542671E-2</v>
      </c>
      <c r="W137" s="2">
        <f>0.13*dataset_unsmoothed!J136+0.4*dataset_unsmoothed!$L136+0.17*dataset_unsmoothed!$M136+0.1*dataset_unsmoothed!$N136</f>
        <v>2.0285604317542675E-2</v>
      </c>
      <c r="X137" s="2">
        <f>0.48*dataset_unsmoothed!K136+0.32*dataset_unsmoothed!$L136+0.1*dataset_unsmoothed!$M136+0.1*dataset_unsmoothed!$N136</f>
        <v>2.9328407317542673E-2</v>
      </c>
    </row>
    <row r="138" spans="1:24" x14ac:dyDescent="0.35">
      <c r="A138" s="1">
        <v>38565</v>
      </c>
      <c r="B138" s="2">
        <f>0.5*dataset!B138+0.12*dataset!$L138+0.28*dataset!$M138+0.1*dataset!$N138</f>
        <v>2.5275238967364132E-2</v>
      </c>
      <c r="C138" s="2">
        <f>0.11*dataset!C138+0.32*dataset!$L138+0.47*dataset!$M138+0.1*dataset!$N138</f>
        <v>2.6932350967364134E-2</v>
      </c>
      <c r="D138" s="2">
        <f>0.5*dataset!D138+0.3*dataset!$L138+0.1*dataset!$M138+0.1*dataset!$N138</f>
        <v>2.1713904967364132E-2</v>
      </c>
      <c r="E138" s="2">
        <f>0.1*dataset!E138+0.32*dataset!$L138+0.48*dataset!$M138+0.1*dataset!$N138</f>
        <v>2.3707898967364131E-2</v>
      </c>
      <c r="F138" s="2">
        <f>0.28*dataset!F138+0.31*dataset!$L138+0.31*dataset!$M138+0.1*dataset!$N138</f>
        <v>2.3715997967364129E-2</v>
      </c>
      <c r="G138" s="2">
        <f>0.1*dataset!G138+0.4*dataset!$L138+0.4*dataset!$M138+0.1*dataset!$N138</f>
        <v>2.4766194967364132E-2</v>
      </c>
      <c r="H138" s="2">
        <f>0.5*dataset!H138+0.21*dataset!$L138+0.19*dataset!$M138+0.1*dataset!$N138</f>
        <v>2.3169571967364133E-2</v>
      </c>
      <c r="I138" s="2">
        <f>0.5*dataset!I138+0.21*dataset!$L138+0.19*dataset!$M138+0.1*dataset!$N138</f>
        <v>2.3919571967364134E-2</v>
      </c>
      <c r="J138" s="2">
        <f>0.13*dataset!J138+0.4*dataset!$L138+0.37*dataset!$M138+0.1*dataset!$N138</f>
        <v>2.4075550967364134E-2</v>
      </c>
      <c r="K138" s="2">
        <f>0.48*dataset!K138+0.32*dataset!$L138+0.1*dataset!$M138+0.1*dataset!$N138</f>
        <v>2.3317074967364133E-2</v>
      </c>
      <c r="L138" s="2">
        <f>0.4*dataset!$L138+0.5*dataset!$M138+0.1*dataset!$N138</f>
        <v>2.555167496736413E-2</v>
      </c>
      <c r="N138" s="1">
        <v>38565</v>
      </c>
      <c r="O138" s="2">
        <f>0.5*dataset_unsmoothed!B137+0.12*dataset_unsmoothed!$L137+0.28*dataset_unsmoothed!$M137+0.1*dataset_unsmoothed!$N137</f>
        <v>2.3677648605918353E-2</v>
      </c>
      <c r="P138" s="2">
        <f>0.11*dataset_unsmoothed!C137+0.32*dataset_unsmoothed!$L137+0.47*dataset_unsmoothed!$M137+0.1*dataset_unsmoothed!$N137</f>
        <v>2.692807318958635E-2</v>
      </c>
      <c r="Q138" s="2">
        <f>0.5*dataset_unsmoothed!D137+0.3*dataset_unsmoothed!$L137+0.1*dataset_unsmoothed!$M137+0.1*dataset_unsmoothed!$N137</f>
        <v>2.1713904967364132E-2</v>
      </c>
      <c r="R138" s="2">
        <f>0.1*dataset_unsmoothed!E137+0.32*dataset_unsmoothed!$L137+0.48*dataset_unsmoothed!$M137+0.1*dataset_unsmoothed!$N137</f>
        <v>2.3707898967364131E-2</v>
      </c>
      <c r="S138" s="2">
        <f>0.28*dataset_unsmoothed!F137+0.31*dataset_unsmoothed!$L137+0.31*dataset_unsmoothed!$M137+0.1*dataset_unsmoothed!$N137</f>
        <v>2.1052703849717073E-2</v>
      </c>
      <c r="T138" s="2">
        <f>0.1*dataset_unsmoothed!G137+0.4*dataset_unsmoothed!$L137+0.4*dataset_unsmoothed!$M137+0.1*dataset_unsmoothed!$N137</f>
        <v>2.4766194967364132E-2</v>
      </c>
      <c r="U138" s="2">
        <f>0.5*dataset_unsmoothed!H137+0.21*dataset_unsmoothed!$L137+0.19*dataset_unsmoothed!$M137+0.1*dataset_unsmoothed!$N137</f>
        <v>2.0269571967364133E-2</v>
      </c>
      <c r="V138" s="2">
        <f>0.5*dataset_unsmoothed!I137+0.21*dataset_unsmoothed!$L137+0.19*dataset_unsmoothed!$M137+0.1*dataset_unsmoothed!$N137</f>
        <v>2.2091446967364134E-2</v>
      </c>
      <c r="W138" s="2">
        <f>0.13*dataset_unsmoothed!J137+0.4*dataset_unsmoothed!$L137+0.17*dataset_unsmoothed!$M137+0.1*dataset_unsmoothed!$N137</f>
        <v>2.0751064651574658E-2</v>
      </c>
      <c r="X138" s="2">
        <f>0.48*dataset_unsmoothed!K137+0.32*dataset_unsmoothed!$L137+0.1*dataset_unsmoothed!$M137+0.1*dataset_unsmoothed!$N137</f>
        <v>2.1039741634030797E-2</v>
      </c>
    </row>
    <row r="139" spans="1:24" x14ac:dyDescent="0.35">
      <c r="A139" s="1">
        <v>38596</v>
      </c>
      <c r="B139" s="2">
        <f>0.5*dataset!B139+0.12*dataset!$L139+0.28*dataset!$M139+0.1*dataset!$N139</f>
        <v>9.3092647851969572E-3</v>
      </c>
      <c r="C139" s="2">
        <f>0.11*dataset!C139+0.32*dataset!$L139+0.47*dataset!$M139+0.1*dataset!$N139</f>
        <v>6.7932117851969582E-3</v>
      </c>
      <c r="D139" s="2">
        <f>0.5*dataset!D139+0.3*dataset!$L139+0.1*dataset!$M139+0.1*dataset!$N139</f>
        <v>1.9687864785196955E-2</v>
      </c>
      <c r="E139" s="2">
        <f>0.1*dataset!E139+0.32*dataset!$L139+0.48*dataset!$M139+0.1*dataset!$N139</f>
        <v>3.4821847851969588E-3</v>
      </c>
      <c r="F139" s="2">
        <f>0.28*dataset!F139+0.31*dataset!$L139+0.31*dataset!$M139+0.1*dataset!$N139</f>
        <v>7.581970785196959E-3</v>
      </c>
      <c r="G139" s="2">
        <f>0.1*dataset!G139+0.4*dataset!$L139+0.4*dataset!$M139+0.1*dataset!$N139</f>
        <v>6.7037847851969569E-3</v>
      </c>
      <c r="H139" s="2">
        <f>0.5*dataset!H139+0.21*dataset!$L139+0.19*dataset!$M139+0.1*dataset!$N139</f>
        <v>8.7235647851969592E-3</v>
      </c>
      <c r="I139" s="2">
        <f>0.5*dataset!I139+0.21*dataset!$L139+0.19*dataset!$M139+0.1*dataset!$N139</f>
        <v>9.5735647851969592E-3</v>
      </c>
      <c r="J139" s="2">
        <f>0.13*dataset!J139+0.4*dataset!$L139+0.37*dataset!$M139+0.1*dataset!$N139</f>
        <v>6.4368657851969577E-3</v>
      </c>
      <c r="K139" s="2">
        <f>0.48*dataset!K139+0.32*dataset!$L139+0.1*dataset!$M139+0.1*dataset!$N139</f>
        <v>1.5873210785196958E-2</v>
      </c>
      <c r="L139" s="2">
        <f>0.4*dataset!$L139+0.5*dataset!$M139+0.1*dataset!$N139</f>
        <v>4.2135147851969576E-3</v>
      </c>
      <c r="N139" s="1">
        <v>38596</v>
      </c>
      <c r="O139" s="2">
        <f>0.5*dataset_unsmoothed!B138+0.12*dataset_unsmoothed!$L138+0.28*dataset_unsmoothed!$M138+0.1*dataset_unsmoothed!$N138</f>
        <v>1.0230951532184909E-2</v>
      </c>
      <c r="P139" s="2">
        <f>0.11*dataset_unsmoothed!C138+0.32*dataset_unsmoothed!$L138+0.47*dataset_unsmoothed!$M138+0.1*dataset_unsmoothed!$N138</f>
        <v>7.5760451185302915E-3</v>
      </c>
      <c r="Q139" s="2">
        <f>0.5*dataset_unsmoothed!D138+0.3*dataset_unsmoothed!$L138+0.1*dataset_unsmoothed!$M138+0.1*dataset_unsmoothed!$N138</f>
        <v>1.9687864785196955E-2</v>
      </c>
      <c r="R139" s="2">
        <f>0.1*dataset_unsmoothed!E138+0.32*dataset_unsmoothed!$L138+0.48*dataset_unsmoothed!$M138+0.1*dataset_unsmoothed!$N138</f>
        <v>3.4821847851969588E-3</v>
      </c>
      <c r="S139" s="2">
        <f>0.28*dataset_unsmoothed!F138+0.31*dataset_unsmoothed!$L138+0.31*dataset_unsmoothed!$M138+0.1*dataset_unsmoothed!$N138</f>
        <v>8.6042452950008813E-3</v>
      </c>
      <c r="T139" s="2">
        <f>0.1*dataset_unsmoothed!G138+0.4*dataset_unsmoothed!$L138+0.4*dataset_unsmoothed!$M138+0.1*dataset_unsmoothed!$N138</f>
        <v>6.7037847851969569E-3</v>
      </c>
      <c r="U139" s="2">
        <f>0.5*dataset_unsmoothed!H138+0.21*dataset_unsmoothed!$L138+0.19*dataset_unsmoothed!$M138+0.1*dataset_unsmoothed!$N138</f>
        <v>9.1728605598448473E-3</v>
      </c>
      <c r="V139" s="2">
        <f>0.5*dataset_unsmoothed!I138+0.21*dataset_unsmoothed!$L138+0.19*dataset_unsmoothed!$M138+0.1*dataset_unsmoothed!$N138</f>
        <v>1.0248564785196958E-2</v>
      </c>
      <c r="W139" s="2">
        <f>0.13*dataset_unsmoothed!J138+0.4*dataset_unsmoothed!$L138+0.17*dataset_unsmoothed!$M138+0.1*dataset_unsmoothed!$N138</f>
        <v>9.5907215746706426E-3</v>
      </c>
      <c r="X139" s="2">
        <f>0.48*dataset_unsmoothed!K138+0.32*dataset_unsmoothed!$L138+0.1*dataset_unsmoothed!$M138+0.1*dataset_unsmoothed!$N138</f>
        <v>1.6937210785196957E-2</v>
      </c>
    </row>
    <row r="140" spans="1:24" x14ac:dyDescent="0.35">
      <c r="A140" s="1">
        <v>38626</v>
      </c>
      <c r="B140" s="2">
        <f>0.5*dataset!B140+0.12*dataset!$L140+0.28*dataset!$M140+0.1*dataset!$N140</f>
        <v>-2.9730300826972242E-2</v>
      </c>
      <c r="C140" s="2">
        <f>0.11*dataset!C140+0.32*dataset!$L140+0.47*dataset!$M140+0.1*dataset!$N140</f>
        <v>-2.9519422826972244E-2</v>
      </c>
      <c r="D140" s="2">
        <f>0.5*dataset!D140+0.3*dataset!$L140+0.1*dataset!$M140+0.1*dataset!$N140</f>
        <v>-2.4712778826972245E-2</v>
      </c>
      <c r="E140" s="2">
        <f>0.1*dataset!E140+0.32*dataset!$L140+0.48*dataset!$M140+0.1*dataset!$N140</f>
        <v>-2.8580440826972239E-2</v>
      </c>
      <c r="F140" s="2">
        <f>0.28*dataset!F140+0.31*dataset!$L140+0.31*dataset!$M140+0.1*dataset!$N140</f>
        <v>-2.4005645826972247E-2</v>
      </c>
      <c r="G140" s="2">
        <f>0.1*dataset!G140+0.4*dataset!$L140+0.4*dataset!$M140+0.1*dataset!$N140</f>
        <v>-2.6728208826972244E-2</v>
      </c>
      <c r="H140" s="2">
        <f>0.5*dataset!H140+0.21*dataset!$L140+0.19*dataset!$M140+0.1*dataset!$N140</f>
        <v>-2.8446539826972241E-2</v>
      </c>
      <c r="I140" s="2">
        <f>0.5*dataset!I140+0.21*dataset!$L140+0.19*dataset!$M140+0.1*dataset!$N140</f>
        <v>-1.9846539826972244E-2</v>
      </c>
      <c r="J140" s="2">
        <f>0.13*dataset!J140+0.4*dataset!$L140+0.37*dataset!$M140+0.1*dataset!$N140</f>
        <v>-2.6760154826972242E-2</v>
      </c>
      <c r="K140" s="2">
        <f>0.48*dataset!K140+0.32*dataset!$L140+0.1*dataset!$M140+0.1*dataset!$N140</f>
        <v>-2.5891756826972243E-2</v>
      </c>
      <c r="L140" s="2">
        <f>0.4*dataset!$L140+0.5*dataset!$M140+0.1*dataset!$N140</f>
        <v>-2.9048388826972242E-2</v>
      </c>
      <c r="N140" s="1">
        <v>38626</v>
      </c>
      <c r="O140" s="2">
        <f>0.5*dataset_unsmoothed!B139+0.12*dataset_unsmoothed!$L139+0.28*dataset_unsmoothed!$M139+0.1*dataset_unsmoothed!$N139</f>
        <v>-3.4144156248658991E-2</v>
      </c>
      <c r="P140" s="2">
        <f>0.11*dataset_unsmoothed!C139+0.32*dataset_unsmoothed!$L139+0.47*dataset_unsmoothed!$M139+0.1*dataset_unsmoothed!$N139</f>
        <v>-3.2471089493638909E-2</v>
      </c>
      <c r="Q140" s="2">
        <f>0.5*dataset_unsmoothed!D139+0.3*dataset_unsmoothed!$L139+0.1*dataset_unsmoothed!$M139+0.1*dataset_unsmoothed!$N139</f>
        <v>-2.4712778826972245E-2</v>
      </c>
      <c r="R140" s="2">
        <f>0.1*dataset_unsmoothed!E139+0.32*dataset_unsmoothed!$L139+0.48*dataset_unsmoothed!$M139+0.1*dataset_unsmoothed!$N139</f>
        <v>-2.8580440826972239E-2</v>
      </c>
      <c r="S140" s="2">
        <f>0.28*dataset_unsmoothed!F139+0.31*dataset_unsmoothed!$L139+0.31*dataset_unsmoothed!$M139+0.1*dataset_unsmoothed!$N139</f>
        <v>-2.7153175238736948E-2</v>
      </c>
      <c r="T140" s="2">
        <f>0.1*dataset_unsmoothed!G139+0.4*dataset_unsmoothed!$L139+0.4*dataset_unsmoothed!$M139+0.1*dataset_unsmoothed!$N139</f>
        <v>-2.6728208826972244E-2</v>
      </c>
      <c r="U140" s="2">
        <f>0.5*dataset_unsmoothed!H139+0.21*dataset_unsmoothed!$L139+0.19*dataset_unsmoothed!$M139+0.1*dataset_unsmoothed!$N139</f>
        <v>-3.4348652503028584E-2</v>
      </c>
      <c r="V140" s="2">
        <f>0.5*dataset_unsmoothed!I139+0.21*dataset_unsmoothed!$L139+0.19*dataset_unsmoothed!$M139+0.1*dataset_unsmoothed!$N139</f>
        <v>-2.3615289826972245E-2</v>
      </c>
      <c r="W140" s="2">
        <f>0.13*dataset_unsmoothed!J139+0.4*dataset_unsmoothed!$L139+0.17*dataset_unsmoothed!$M139+0.1*dataset_unsmoothed!$N139</f>
        <v>-2.3769531669077505E-2</v>
      </c>
      <c r="X140" s="2">
        <f>0.48*dataset_unsmoothed!K139+0.32*dataset_unsmoothed!$L139+0.1*dataset_unsmoothed!$M139+0.1*dataset_unsmoothed!$N139</f>
        <v>-3.0819756826972244E-2</v>
      </c>
    </row>
    <row r="141" spans="1:24" x14ac:dyDescent="0.35">
      <c r="A141" s="1">
        <v>38657</v>
      </c>
      <c r="B141" s="2">
        <f>0.5*dataset!B141+0.12*dataset!$L141+0.28*dataset!$M141+0.1*dataset!$N141</f>
        <v>9.6273609678865779E-3</v>
      </c>
      <c r="C141" s="2">
        <f>0.11*dataset!C141+0.32*dataset!$L141+0.47*dataset!$M141+0.1*dataset!$N141</f>
        <v>7.2423059678865774E-3</v>
      </c>
      <c r="D141" s="2">
        <f>0.5*dataset!D141+0.3*dataset!$L141+0.1*dataset!$M141+0.1*dataset!$N141</f>
        <v>1.1847558967886578E-2</v>
      </c>
      <c r="E141" s="2">
        <f>0.1*dataset!E141+0.32*dataset!$L141+0.48*dataset!$M141+0.1*dataset!$N141</f>
        <v>8.6685809678865751E-3</v>
      </c>
      <c r="F141" s="2">
        <f>0.28*dataset!F141+0.31*dataset!$L141+0.31*dataset!$M141+0.1*dataset!$N141</f>
        <v>4.1276199678865755E-3</v>
      </c>
      <c r="G141" s="2">
        <f>0.1*dataset!G141+0.4*dataset!$L141+0.4*dataset!$M141+0.1*dataset!$N141</f>
        <v>8.1986689678865774E-3</v>
      </c>
      <c r="H141" s="2">
        <f>0.5*dataset!H141+0.21*dataset!$L141+0.19*dataset!$M141+0.1*dataset!$N141</f>
        <v>8.8874599678865768E-3</v>
      </c>
      <c r="I141" s="2">
        <f>0.5*dataset!I141+0.21*dataset!$L141+0.19*dataset!$M141+0.1*dataset!$N141</f>
        <v>1.0637459967886577E-2</v>
      </c>
      <c r="J141" s="2">
        <f>0.13*dataset!J141+0.4*dataset!$L141+0.37*dataset!$M141+0.1*dataset!$N141</f>
        <v>7.4768439678865786E-3</v>
      </c>
      <c r="K141" s="2">
        <f>0.48*dataset!K141+0.32*dataset!$L141+0.1*dataset!$M141+0.1*dataset!$N141</f>
        <v>1.3426130967886578E-2</v>
      </c>
      <c r="L141" s="2">
        <f>0.4*dataset!$L141+0.5*dataset!$M141+0.1*dataset!$N141</f>
        <v>7.3114189678865765E-3</v>
      </c>
      <c r="N141" s="1">
        <v>38657</v>
      </c>
      <c r="O141" s="2">
        <f>0.5*dataset_unsmoothed!B140+0.12*dataset_unsmoothed!$L140+0.28*dataset_unsmoothed!$M140+0.1*dataset_unsmoothed!$N140</f>
        <v>1.4246035666681759E-2</v>
      </c>
      <c r="P141" s="2">
        <f>0.11*dataset_unsmoothed!C140+0.32*dataset_unsmoothed!$L140+0.47*dataset_unsmoothed!$M140+0.1*dataset_unsmoothed!$N140</f>
        <v>9.4710281901087996E-3</v>
      </c>
      <c r="Q141" s="2">
        <f>0.5*dataset_unsmoothed!D140+0.3*dataset_unsmoothed!$L140+0.1*dataset_unsmoothed!$M140+0.1*dataset_unsmoothed!$N140</f>
        <v>1.1847558967886578E-2</v>
      </c>
      <c r="R141" s="2">
        <f>0.1*dataset_unsmoothed!E140+0.32*dataset_unsmoothed!$L140+0.48*dataset_unsmoothed!$M140+0.1*dataset_unsmoothed!$N140</f>
        <v>8.6685809678865751E-3</v>
      </c>
      <c r="S141" s="2">
        <f>0.28*dataset_unsmoothed!F140+0.31*dataset_unsmoothed!$L140+0.31*dataset_unsmoothed!$M140+0.1*dataset_unsmoothed!$N140</f>
        <v>3.1591493796512818E-3</v>
      </c>
      <c r="T141" s="2">
        <f>0.1*dataset_unsmoothed!G140+0.4*dataset_unsmoothed!$L140+0.4*dataset_unsmoothed!$M140+0.1*dataset_unsmoothed!$N140</f>
        <v>8.1986689678865774E-3</v>
      </c>
      <c r="U141" s="2">
        <f>0.5*dataset_unsmoothed!H140+0.21*dataset_unsmoothed!$L140+0.19*dataset_unsmoothed!$M140+0.1*dataset_unsmoothed!$N140</f>
        <v>1.5218445883379533E-2</v>
      </c>
      <c r="V141" s="2">
        <f>0.5*dataset_unsmoothed!I140+0.21*dataset_unsmoothed!$L140+0.19*dataset_unsmoothed!$M140+0.1*dataset_unsmoothed!$N140</f>
        <v>1.5503084967886577E-2</v>
      </c>
      <c r="W141" s="2">
        <f>0.13*dataset_unsmoothed!J140+0.4*dataset_unsmoothed!$L140+0.17*dataset_unsmoothed!$M140+0.1*dataset_unsmoothed!$N140</f>
        <v>8.8331860731497343E-3</v>
      </c>
      <c r="X141" s="2">
        <f>0.48*dataset_unsmoothed!K140+0.32*dataset_unsmoothed!$L140+0.1*dataset_unsmoothed!$M140+0.1*dataset_unsmoothed!$N140</f>
        <v>1.7775464301219911E-2</v>
      </c>
    </row>
    <row r="142" spans="1:24" x14ac:dyDescent="0.35">
      <c r="A142" s="1">
        <v>38687</v>
      </c>
      <c r="B142" s="2">
        <f>0.5*dataset!B142+0.12*dataset!$L142+0.28*dataset!$M142+0.1*dataset!$N142</f>
        <v>2.2469774075164178E-2</v>
      </c>
      <c r="C142" s="2">
        <f>0.11*dataset!C142+0.32*dataset!$L142+0.47*dataset!$M142+0.1*dataset!$N142</f>
        <v>1.8095215075164175E-2</v>
      </c>
      <c r="D142" s="2">
        <f>0.5*dataset!D142+0.3*dataset!$L142+0.1*dataset!$M142+0.1*dataset!$N142</f>
        <v>1.9166246075164178E-2</v>
      </c>
      <c r="E142" s="2">
        <f>0.1*dataset!E142+0.32*dataset!$L142+0.48*dataset!$M142+0.1*dataset!$N142</f>
        <v>1.2979814075164176E-2</v>
      </c>
      <c r="F142" s="2">
        <f>0.28*dataset!F142+0.31*dataset!$L142+0.31*dataset!$M142+0.1*dataset!$N142</f>
        <v>1.6273228075164178E-2</v>
      </c>
      <c r="G142" s="2">
        <f>0.1*dataset!G142+0.4*dataset!$L142+0.4*dataset!$M142+0.1*dataset!$N142</f>
        <v>1.814824607516418E-2</v>
      </c>
      <c r="H142" s="2">
        <f>0.5*dataset!H142+0.21*dataset!$L142+0.19*dataset!$M142+0.1*dataset!$N142</f>
        <v>1.7168010075164178E-2</v>
      </c>
      <c r="I142" s="2">
        <f>0.5*dataset!I142+0.21*dataset!$L142+0.19*dataset!$M142+0.1*dataset!$N142</f>
        <v>1.8568010075164176E-2</v>
      </c>
      <c r="J142" s="2">
        <f>0.13*dataset!J142+0.4*dataset!$L142+0.37*dataset!$M142+0.1*dataset!$N142</f>
        <v>1.6997449075164178E-2</v>
      </c>
      <c r="K142" s="2">
        <f>0.48*dataset!K142+0.32*dataset!$L142+0.1*dataset!$M142+0.1*dataset!$N142</f>
        <v>2.0835052075164177E-2</v>
      </c>
      <c r="L142" s="2">
        <f>0.4*dataset!$L142+0.5*dataset!$M142+0.1*dataset!$N142</f>
        <v>1.7694236075164179E-2</v>
      </c>
      <c r="N142" s="1">
        <v>38687</v>
      </c>
      <c r="O142" s="2">
        <f>0.5*dataset_unsmoothed!B141+0.12*dataset_unsmoothed!$L141+0.28*dataset_unsmoothed!$M141+0.1*dataset_unsmoothed!$N141</f>
        <v>2.3043268051067791E-2</v>
      </c>
      <c r="P142" s="2">
        <f>0.11*dataset_unsmoothed!C141+0.32*dataset_unsmoothed!$L141+0.47*dataset_unsmoothed!$M141+0.1*dataset_unsmoothed!$N141</f>
        <v>1.8099492852941955E-2</v>
      </c>
      <c r="Q142" s="2">
        <f>0.5*dataset_unsmoothed!D141+0.3*dataset_unsmoothed!$L141+0.1*dataset_unsmoothed!$M141+0.1*dataset_unsmoothed!$N141</f>
        <v>1.9166246075164178E-2</v>
      </c>
      <c r="R142" s="2">
        <f>0.1*dataset_unsmoothed!E141+0.32*dataset_unsmoothed!$L141+0.48*dataset_unsmoothed!$M141+0.1*dataset_unsmoothed!$N141</f>
        <v>1.2979814075164176E-2</v>
      </c>
      <c r="S142" s="2">
        <f>0.28*dataset_unsmoothed!F141+0.31*dataset_unsmoothed!$L141+0.31*dataset_unsmoothed!$M141+0.1*dataset_unsmoothed!$N141</f>
        <v>2.0012600624183783E-2</v>
      </c>
      <c r="T142" s="2">
        <f>0.1*dataset_unsmoothed!G141+0.4*dataset_unsmoothed!$L141+0.4*dataset_unsmoothed!$M141+0.1*dataset_unsmoothed!$N141</f>
        <v>1.814824607516418E-2</v>
      </c>
      <c r="U142" s="2">
        <f>0.5*dataset_unsmoothed!H141+0.21*dataset_unsmoothed!$L141+0.19*dataset_unsmoothed!$M141+0.1*dataset_unsmoothed!$N141</f>
        <v>1.7515193173755727E-2</v>
      </c>
      <c r="V142" s="2">
        <f>0.5*dataset_unsmoothed!I141+0.21*dataset_unsmoothed!$L141+0.19*dataset_unsmoothed!$M141+0.1*dataset_unsmoothed!$N141</f>
        <v>1.8849260075164177E-2</v>
      </c>
      <c r="W142" s="2">
        <f>0.13*dataset_unsmoothed!J141+0.4*dataset_unsmoothed!$L141+0.17*dataset_unsmoothed!$M141+0.1*dataset_unsmoothed!$N141</f>
        <v>1.5095942759374705E-2</v>
      </c>
      <c r="X142" s="2">
        <f>0.48*dataset_unsmoothed!K141+0.32*dataset_unsmoothed!$L141+0.1*dataset_unsmoothed!$M141+0.1*dataset_unsmoothed!$N141</f>
        <v>2.1936385408497509E-2</v>
      </c>
    </row>
    <row r="143" spans="1:24" x14ac:dyDescent="0.35">
      <c r="A143" s="1">
        <v>38718</v>
      </c>
      <c r="B143" s="2">
        <f>0.5*dataset!B143+0.12*dataset!$L143+0.28*dataset!$M143+0.1*dataset!$N143</f>
        <v>3.4605976101670446E-2</v>
      </c>
      <c r="C143" s="2">
        <f>0.11*dataset!C143+0.32*dataset!$L143+0.47*dataset!$M143+0.1*dataset!$N143</f>
        <v>3.2326671101670451E-2</v>
      </c>
      <c r="D143" s="2">
        <f>0.5*dataset!D143+0.3*dataset!$L143+0.1*dataset!$M143+0.1*dataset!$N143</f>
        <v>3.7188022101670451E-2</v>
      </c>
      <c r="E143" s="2">
        <f>0.1*dataset!E143+0.32*dataset!$L143+0.48*dataset!$M143+0.1*dataset!$N143</f>
        <v>2.8826716101670449E-2</v>
      </c>
      <c r="F143" s="2">
        <f>0.28*dataset!F143+0.31*dataset!$L143+0.31*dataset!$M143+0.1*dataset!$N143</f>
        <v>3.1179459101670446E-2</v>
      </c>
      <c r="G143" s="2">
        <f>0.1*dataset!G143+0.4*dataset!$L143+0.4*dataset!$M143+0.1*dataset!$N143</f>
        <v>3.0464292101670443E-2</v>
      </c>
      <c r="H143" s="2">
        <f>0.5*dataset!H143+0.21*dataset!$L143+0.19*dataset!$M143+0.1*dataset!$N143</f>
        <v>3.1621999101670448E-2</v>
      </c>
      <c r="I143" s="2">
        <f>0.5*dataset!I143+0.21*dataset!$L143+0.19*dataset!$M143+0.1*dataset!$N143</f>
        <v>2.9621999101670446E-2</v>
      </c>
      <c r="J143" s="2">
        <f>0.13*dataset!J143+0.4*dataset!$L143+0.37*dataset!$M143+0.1*dataset!$N143</f>
        <v>3.0532157101670447E-2</v>
      </c>
      <c r="K143" s="2">
        <f>0.48*dataset!K143+0.32*dataset!$L143+0.1*dataset!$M143+0.1*dataset!$N143</f>
        <v>3.4575006101670448E-2</v>
      </c>
      <c r="L143" s="2">
        <f>0.4*dataset!$L143+0.5*dataset!$M143+0.1*dataset!$N143</f>
        <v>3.0324742101670448E-2</v>
      </c>
      <c r="N143" s="1">
        <v>38718</v>
      </c>
      <c r="O143" s="2">
        <f>0.5*dataset_unsmoothed!B142+0.12*dataset_unsmoothed!$L142+0.28*dataset_unsmoothed!$M142+0.1*dataset_unsmoothed!$N142</f>
        <v>3.6039711041429487E-2</v>
      </c>
      <c r="P143" s="2">
        <f>0.11*dataset_unsmoothed!C142+0.32*dataset_unsmoothed!$L142+0.47*dataset_unsmoothed!$M142+0.1*dataset_unsmoothed!$N142</f>
        <v>3.374689332389267E-2</v>
      </c>
      <c r="Q143" s="2">
        <f>0.5*dataset_unsmoothed!D142+0.3*dataset_unsmoothed!$L142+0.1*dataset_unsmoothed!$M142+0.1*dataset_unsmoothed!$N142</f>
        <v>3.7188022101670451E-2</v>
      </c>
      <c r="R143" s="2">
        <f>0.1*dataset_unsmoothed!E142+0.32*dataset_unsmoothed!$L142+0.48*dataset_unsmoothed!$M142+0.1*dataset_unsmoothed!$N142</f>
        <v>2.8826716101670449E-2</v>
      </c>
      <c r="S143" s="2">
        <f>0.28*dataset_unsmoothed!F142+0.31*dataset_unsmoothed!$L142+0.31*dataset_unsmoothed!$M142+0.1*dataset_unsmoothed!$N142</f>
        <v>3.5994910082062605E-2</v>
      </c>
      <c r="T143" s="2">
        <f>0.1*dataset_unsmoothed!G142+0.4*dataset_unsmoothed!$L142+0.4*dataset_unsmoothed!$M142+0.1*dataset_unsmoothed!$N142</f>
        <v>3.0464292101670443E-2</v>
      </c>
      <c r="U143" s="2">
        <f>0.5*dataset_unsmoothed!H142+0.21*dataset_unsmoothed!$L142+0.19*dataset_unsmoothed!$M142+0.1*dataset_unsmoothed!$N142</f>
        <v>3.4624111777726785E-2</v>
      </c>
      <c r="V143" s="2">
        <f>0.5*dataset_unsmoothed!I142+0.21*dataset_unsmoothed!$L142+0.19*dataset_unsmoothed!$M142+0.1*dataset_unsmoothed!$N142</f>
        <v>3.1843874101670451E-2</v>
      </c>
      <c r="W143" s="2">
        <f>0.13*dataset_unsmoothed!J142+0.4*dataset_unsmoothed!$L142+0.17*dataset_unsmoothed!$M142+0.1*dataset_unsmoothed!$N142</f>
        <v>2.8077625522723079E-2</v>
      </c>
      <c r="X143" s="2">
        <f>0.48*dataset_unsmoothed!K142+0.32*dataset_unsmoothed!$L142+0.1*dataset_unsmoothed!$M142+0.1*dataset_unsmoothed!$N142</f>
        <v>3.6199006101670449E-2</v>
      </c>
    </row>
    <row r="144" spans="1:24" x14ac:dyDescent="0.35">
      <c r="A144" s="1">
        <v>38749</v>
      </c>
      <c r="B144" s="2">
        <f>0.5*dataset!B144+0.12*dataset!$L144+0.28*dataset!$M144+0.1*dataset!$N144</f>
        <v>-1.1072837854099484E-2</v>
      </c>
      <c r="C144" s="2">
        <f>0.11*dataset!C144+0.32*dataset!$L144+0.47*dataset!$M144+0.1*dataset!$N144</f>
        <v>-1.0943325854099484E-2</v>
      </c>
      <c r="D144" s="2">
        <f>0.5*dataset!D144+0.3*dataset!$L144+0.1*dataset!$M144+0.1*dataset!$N144</f>
        <v>-5.1756098540994841E-3</v>
      </c>
      <c r="E144" s="2">
        <f>0.1*dataset!E144+0.32*dataset!$L144+0.48*dataset!$M144+0.1*dataset!$N144</f>
        <v>-1.5314797854099484E-2</v>
      </c>
      <c r="F144" s="2">
        <f>0.28*dataset!F144+0.31*dataset!$L144+0.31*dataset!$M144+0.1*dataset!$N144</f>
        <v>-8.7771478540994829E-3</v>
      </c>
      <c r="G144" s="2">
        <f>0.1*dataset!G144+0.4*dataset!$L144+0.4*dataset!$M144+0.1*dataset!$N144</f>
        <v>-1.1996029854099484E-2</v>
      </c>
      <c r="H144" s="2">
        <f>0.5*dataset!H144+0.21*dataset!$L144+0.19*dataset!$M144+0.1*dataset!$N144</f>
        <v>-9.8492238540994828E-3</v>
      </c>
      <c r="I144" s="2">
        <f>0.5*dataset!I144+0.21*dataset!$L144+0.19*dataset!$M144+0.1*dataset!$N144</f>
        <v>-1.0499223854099484E-2</v>
      </c>
      <c r="J144" s="2">
        <f>0.13*dataset!J144+0.4*dataset!$L144+0.37*dataset!$M144+0.1*dataset!$N144</f>
        <v>-1.2311613854099485E-2</v>
      </c>
      <c r="K144" s="2">
        <f>0.48*dataset!K144+0.32*dataset!$L144+0.1*dataset!$M144+0.1*dataset!$N144</f>
        <v>-8.0348618540994829E-3</v>
      </c>
      <c r="L144" s="2">
        <f>0.4*dataset!$L144+0.5*dataset!$M144+0.1*dataset!$N144</f>
        <v>-1.2850749854099484E-2</v>
      </c>
      <c r="N144" s="1">
        <v>38749</v>
      </c>
      <c r="O144" s="2">
        <f>0.5*dataset_unsmoothed!B143+0.12*dataset_unsmoothed!$L143+0.28*dataset_unsmoothed!$M143+0.1*dataset_unsmoothed!$N143</f>
        <v>-1.5210187251689846E-2</v>
      </c>
      <c r="P144" s="2">
        <f>0.11*dataset_unsmoothed!C143+0.32*dataset_unsmoothed!$L143+0.47*dataset_unsmoothed!$M143+0.1*dataset_unsmoothed!$N143</f>
        <v>-1.2739992520766151E-2</v>
      </c>
      <c r="Q144" s="2">
        <f>0.5*dataset_unsmoothed!D143+0.3*dataset_unsmoothed!$L143+0.1*dataset_unsmoothed!$M143+0.1*dataset_unsmoothed!$N143</f>
        <v>-5.1756098540994841E-3</v>
      </c>
      <c r="R144" s="2">
        <f>0.1*dataset_unsmoothed!E143+0.32*dataset_unsmoothed!$L143+0.48*dataset_unsmoothed!$M143+0.1*dataset_unsmoothed!$N143</f>
        <v>-1.5314797854099484E-2</v>
      </c>
      <c r="S144" s="2">
        <f>0.28*dataset_unsmoothed!F143+0.31*dataset_unsmoothed!$L143+0.31*dataset_unsmoothed!$M143+0.1*dataset_unsmoothed!$N143</f>
        <v>-1.3000755697236738E-2</v>
      </c>
      <c r="T144" s="2">
        <f>0.1*dataset_unsmoothed!G143+0.4*dataset_unsmoothed!$L143+0.4*dataset_unsmoothed!$M143+0.1*dataset_unsmoothed!$N143</f>
        <v>-1.1996029854099484E-2</v>
      </c>
      <c r="U144" s="2">
        <f>0.5*dataset_unsmoothed!H143+0.21*dataset_unsmoothed!$L143+0.19*dataset_unsmoothed!$M143+0.1*dataset_unsmoothed!$N143</f>
        <v>-1.5118237938606525E-2</v>
      </c>
      <c r="V144" s="2">
        <f>0.5*dataset_unsmoothed!I143+0.21*dataset_unsmoothed!$L143+0.19*dataset_unsmoothed!$M143+0.1*dataset_unsmoothed!$N143</f>
        <v>-1.6996098854099483E-2</v>
      </c>
      <c r="W144" s="2">
        <f>0.13*dataset_unsmoothed!J143+0.4*dataset_unsmoothed!$L143+0.17*dataset_unsmoothed!$M143+0.1*dataset_unsmoothed!$N143</f>
        <v>-1.1695226485678431E-2</v>
      </c>
      <c r="X144" s="2">
        <f>0.48*dataset_unsmoothed!K143+0.32*dataset_unsmoothed!$L143+0.1*dataset_unsmoothed!$M143+0.1*dataset_unsmoothed!$N143</f>
        <v>-1.1898861854099484E-2</v>
      </c>
    </row>
    <row r="145" spans="1:24" x14ac:dyDescent="0.35">
      <c r="A145" s="1">
        <v>38777</v>
      </c>
      <c r="B145" s="2">
        <f>0.5*dataset!B145+0.12*dataset!$L145+0.28*dataset!$M145+0.1*dataset!$N145</f>
        <v>1.7056259225975083E-2</v>
      </c>
      <c r="C145" s="2">
        <f>0.11*dataset!C145+0.32*dataset!$L145+0.47*dataset!$M145+0.1*dataset!$N145</f>
        <v>8.724928225975084E-3</v>
      </c>
      <c r="D145" s="2">
        <f>0.5*dataset!D145+0.3*dataset!$L145+0.1*dataset!$M145+0.1*dataset!$N145</f>
        <v>1.5752679225975084E-2</v>
      </c>
      <c r="E145" s="2">
        <f>0.1*dataset!E145+0.32*dataset!$L145+0.48*dataset!$M145+0.1*dataset!$N145</f>
        <v>1.1198899225975084E-2</v>
      </c>
      <c r="F145" s="2">
        <f>0.28*dataset!F145+0.31*dataset!$L145+0.31*dataset!$M145+0.1*dataset!$N145</f>
        <v>1.2731731225975085E-2</v>
      </c>
      <c r="G145" s="2">
        <f>0.1*dataset!G145+0.4*dataset!$L145+0.4*dataset!$M145+0.1*dataset!$N145</f>
        <v>1.1248419225975081E-2</v>
      </c>
      <c r="H145" s="2">
        <f>0.5*dataset!H145+0.21*dataset!$L145+0.19*dataset!$M145+0.1*dataset!$N145</f>
        <v>1.5129469225975082E-2</v>
      </c>
      <c r="I145" s="2">
        <f>0.5*dataset!I145+0.21*dataset!$L145+0.19*dataset!$M145+0.1*dataset!$N145</f>
        <v>1.6279469225975084E-2</v>
      </c>
      <c r="J145" s="2">
        <f>0.13*dataset!J145+0.4*dataset!$L145+0.37*dataset!$M145+0.1*dataset!$N145</f>
        <v>1.0666506225975083E-2</v>
      </c>
      <c r="K145" s="2">
        <f>0.48*dataset!K145+0.32*dataset!$L145+0.1*dataset!$M145+0.1*dataset!$N145</f>
        <v>2.0722001225975079E-2</v>
      </c>
      <c r="L145" s="2">
        <f>0.4*dataset!$L145+0.5*dataset!$M145+0.1*dataset!$N145</f>
        <v>8.6381292259750837E-3</v>
      </c>
      <c r="N145" s="1">
        <v>38777</v>
      </c>
      <c r="O145" s="2">
        <f>0.5*dataset_unsmoothed!B144+0.12*dataset_unsmoothed!$L144+0.28*dataset_unsmoothed!$M144+0.1*dataset_unsmoothed!$N144</f>
        <v>1.9421921876577493E-2</v>
      </c>
      <c r="P145" s="2">
        <f>0.11*dataset_unsmoothed!C144+0.32*dataset_unsmoothed!$L144+0.47*dataset_unsmoothed!$M144+0.1*dataset_unsmoothed!$N144</f>
        <v>8.6436504481973066E-3</v>
      </c>
      <c r="Q145" s="2">
        <f>0.5*dataset_unsmoothed!D144+0.3*dataset_unsmoothed!$L144+0.1*dataset_unsmoothed!$M144+0.1*dataset_unsmoothed!$N144</f>
        <v>1.5752679225975084E-2</v>
      </c>
      <c r="R145" s="2">
        <f>0.1*dataset_unsmoothed!E144+0.32*dataset_unsmoothed!$L144+0.48*dataset_unsmoothed!$M144+0.1*dataset_unsmoothed!$N144</f>
        <v>1.1198899225975084E-2</v>
      </c>
      <c r="S145" s="2">
        <f>0.28*dataset_unsmoothed!F144+0.31*dataset_unsmoothed!$L144+0.31*dataset_unsmoothed!$M144+0.1*dataset_unsmoothed!$N144</f>
        <v>1.3538790049504496E-2</v>
      </c>
      <c r="T145" s="2">
        <f>0.1*dataset_unsmoothed!G144+0.4*dataset_unsmoothed!$L144+0.4*dataset_unsmoothed!$M144+0.1*dataset_unsmoothed!$N144</f>
        <v>1.1248419225975081E-2</v>
      </c>
      <c r="U145" s="2">
        <f>0.5*dataset_unsmoothed!H144+0.21*dataset_unsmoothed!$L144+0.19*dataset_unsmoothed!$M144+0.1*dataset_unsmoothed!$N144</f>
        <v>1.7498483310482125E-2</v>
      </c>
      <c r="V145" s="2">
        <f>0.5*dataset_unsmoothed!I144+0.21*dataset_unsmoothed!$L144+0.19*dataset_unsmoothed!$M144+0.1*dataset_unsmoothed!$N144</f>
        <v>2.0554469225975081E-2</v>
      </c>
      <c r="W145" s="2">
        <f>0.13*dataset_unsmoothed!J144+0.4*dataset_unsmoothed!$L144+0.17*dataset_unsmoothed!$M144+0.1*dataset_unsmoothed!$N144</f>
        <v>1.268198096281719E-2</v>
      </c>
      <c r="X145" s="2">
        <f>0.48*dataset_unsmoothed!K144+0.32*dataset_unsmoothed!$L144+0.1*dataset_unsmoothed!$M144+0.1*dataset_unsmoothed!$N144</f>
        <v>2.3260667892641747E-2</v>
      </c>
    </row>
    <row r="146" spans="1:24" x14ac:dyDescent="0.35">
      <c r="A146" s="1">
        <v>38808</v>
      </c>
      <c r="B146" s="2">
        <f>0.5*dataset!B146+0.12*dataset!$L146+0.28*dataset!$M146+0.1*dataset!$N146</f>
        <v>2.7194929432100445E-2</v>
      </c>
      <c r="C146" s="2">
        <f>0.11*dataset!C146+0.32*dataset!$L146+0.47*dataset!$M146+0.1*dataset!$N146</f>
        <v>3.005087643210045E-2</v>
      </c>
      <c r="D146" s="2">
        <f>0.5*dataset!D146+0.3*dataset!$L146+0.1*dataset!$M146+0.1*dataset!$N146</f>
        <v>3.247070143210045E-2</v>
      </c>
      <c r="E146" s="2">
        <f>0.1*dataset!E146+0.32*dataset!$L146+0.48*dataset!$M146+0.1*dataset!$N146</f>
        <v>2.8958129432100448E-2</v>
      </c>
      <c r="F146" s="2">
        <f>0.28*dataset!F146+0.31*dataset!$L146+0.31*dataset!$M146+0.1*dataset!$N146</f>
        <v>2.458292143210045E-2</v>
      </c>
      <c r="G146" s="2">
        <f>0.1*dataset!G146+0.4*dataset!$L146+0.4*dataset!$M146+0.1*dataset!$N146</f>
        <v>2.9247361432100449E-2</v>
      </c>
      <c r="H146" s="2">
        <f>0.5*dataset!H146+0.21*dataset!$L146+0.19*dataset!$M146+0.1*dataset!$N146</f>
        <v>2.5582815432100451E-2</v>
      </c>
      <c r="I146" s="2">
        <f>0.5*dataset!I146+0.21*dataset!$L146+0.19*dataset!$M146+0.1*dataset!$N146</f>
        <v>2.4432815432100449E-2</v>
      </c>
      <c r="J146" s="2">
        <f>0.13*dataset!J146+0.4*dataset!$L146+0.37*dataset!$M146+0.1*dataset!$N146</f>
        <v>2.9324602432100447E-2</v>
      </c>
      <c r="K146" s="2">
        <f>0.48*dataset!K146+0.32*dataset!$L146+0.1*dataset!$M146+0.1*dataset!$N146</f>
        <v>2.6430515432100451E-2</v>
      </c>
      <c r="L146" s="2">
        <f>0.4*dataset!$L146+0.5*dataset!$M146+0.1*dataset!$N146</f>
        <v>2.9119891432100451E-2</v>
      </c>
      <c r="N146" s="1">
        <v>38808</v>
      </c>
      <c r="O146" s="2">
        <f>0.5*dataset_unsmoothed!B145+0.12*dataset_unsmoothed!$L145+0.28*dataset_unsmoothed!$M145+0.1*dataset_unsmoothed!$N145</f>
        <v>2.7082278829690807E-2</v>
      </c>
      <c r="P146" s="2">
        <f>0.11*dataset_unsmoothed!C145+0.32*dataset_unsmoothed!$L145+0.47*dataset_unsmoothed!$M145+0.1*dataset_unsmoothed!$N145</f>
        <v>3.1098931987656005E-2</v>
      </c>
      <c r="Q146" s="2">
        <f>0.5*dataset_unsmoothed!D145+0.3*dataset_unsmoothed!$L145+0.1*dataset_unsmoothed!$M145+0.1*dataset_unsmoothed!$N145</f>
        <v>3.247070143210045E-2</v>
      </c>
      <c r="R146" s="2">
        <f>0.1*dataset_unsmoothed!E145+0.32*dataset_unsmoothed!$L145+0.48*dataset_unsmoothed!$M145+0.1*dataset_unsmoothed!$N145</f>
        <v>2.8958129432100448E-2</v>
      </c>
      <c r="S146" s="2">
        <f>0.28*dataset_unsmoothed!F145+0.31*dataset_unsmoothed!$L145+0.31*dataset_unsmoothed!$M145+0.1*dataset_unsmoothed!$N145</f>
        <v>2.2619078294845548E-2</v>
      </c>
      <c r="T146" s="2">
        <f>0.1*dataset_unsmoothed!G145+0.4*dataset_unsmoothed!$L145+0.4*dataset_unsmoothed!$M145+0.1*dataset_unsmoothed!$N145</f>
        <v>2.9247361432100449E-2</v>
      </c>
      <c r="U146" s="2">
        <f>0.5*dataset_unsmoothed!H145+0.21*dataset_unsmoothed!$L145+0.19*dataset_unsmoothed!$M145+0.1*dataset_unsmoothed!$N145</f>
        <v>2.6093378812382141E-2</v>
      </c>
      <c r="V146" s="2">
        <f>0.5*dataset_unsmoothed!I145+0.21*dataset_unsmoothed!$L145+0.19*dataset_unsmoothed!$M145+0.1*dataset_unsmoothed!$N145</f>
        <v>2.3842190432100448E-2</v>
      </c>
      <c r="W146" s="2">
        <f>0.13*dataset_unsmoothed!J145+0.4*dataset_unsmoothed!$L145+0.17*dataset_unsmoothed!$M145+0.1*dataset_unsmoothed!$N145</f>
        <v>2.5640805589995184E-2</v>
      </c>
      <c r="X146" s="2">
        <f>0.48*dataset_unsmoothed!K145+0.32*dataset_unsmoothed!$L145+0.1*dataset_unsmoothed!$M145+0.1*dataset_unsmoothed!$N145</f>
        <v>2.555318209876712E-2</v>
      </c>
    </row>
    <row r="147" spans="1:24" x14ac:dyDescent="0.35">
      <c r="A147" s="1">
        <v>38838</v>
      </c>
      <c r="B147" s="2">
        <f>0.5*dataset!B147+0.12*dataset!$L147+0.28*dataset!$M147+0.1*dataset!$N147</f>
        <v>-1.599132263665792E-2</v>
      </c>
      <c r="C147" s="2">
        <f>0.11*dataset!C147+0.32*dataset!$L147+0.47*dataset!$M147+0.1*dataset!$N147</f>
        <v>-1.2579020636657921E-2</v>
      </c>
      <c r="D147" s="2">
        <f>0.5*dataset!D147+0.3*dataset!$L147+0.1*dataset!$M147+0.1*dataset!$N147</f>
        <v>-1.405687663665792E-2</v>
      </c>
      <c r="E147" s="2">
        <f>0.1*dataset!E147+0.32*dataset!$L147+0.48*dataset!$M147+0.1*dataset!$N147</f>
        <v>-9.628062636657924E-3</v>
      </c>
      <c r="F147" s="2">
        <f>0.28*dataset!F147+0.31*dataset!$L147+0.31*dataset!$M147+0.1*dataset!$N147</f>
        <v>-6.6065536366579219E-3</v>
      </c>
      <c r="G147" s="2">
        <f>0.1*dataset!G147+0.4*dataset!$L147+0.4*dataset!$M147+0.1*dataset!$N147</f>
        <v>-1.0226086636657925E-2</v>
      </c>
      <c r="H147" s="2">
        <f>0.5*dataset!H147+0.21*dataset!$L147+0.19*dataset!$M147+0.1*dataset!$N147</f>
        <v>-6.8740996366579215E-3</v>
      </c>
      <c r="I147" s="2">
        <f>0.5*dataset!I147+0.21*dataset!$L147+0.19*dataset!$M147+0.1*dataset!$N147</f>
        <v>-4.4740996366579213E-3</v>
      </c>
      <c r="J147" s="2">
        <f>0.13*dataset!J147+0.4*dataset!$L147+0.37*dataset!$M147+0.1*dataset!$N147</f>
        <v>-1.0379960636657923E-2</v>
      </c>
      <c r="K147" s="2">
        <f>0.48*dataset!K147+0.32*dataset!$L147+0.1*dataset!$M147+0.1*dataset!$N147</f>
        <v>-1.2356466636657923E-2</v>
      </c>
      <c r="L147" s="2">
        <f>0.4*dataset!$L147+0.5*dataset!$M147+0.1*dataset!$N147</f>
        <v>-9.7565066366579242E-3</v>
      </c>
      <c r="N147" s="1">
        <v>38838</v>
      </c>
      <c r="O147" s="2">
        <f>0.5*dataset_unsmoothed!B146+0.12*dataset_unsmoothed!$L146+0.28*dataset_unsmoothed!$M146+0.1*dataset_unsmoothed!$N146</f>
        <v>-2.1296141913766355E-2</v>
      </c>
      <c r="P147" s="2">
        <f>0.11*dataset_unsmoothed!C146+0.32*dataset_unsmoothed!$L146+0.47*dataset_unsmoothed!$M146+0.1*dataset_unsmoothed!$N146</f>
        <v>-1.6360576192213479E-2</v>
      </c>
      <c r="Q147" s="2">
        <f>0.5*dataset_unsmoothed!D146+0.3*dataset_unsmoothed!$L146+0.1*dataset_unsmoothed!$M146+0.1*dataset_unsmoothed!$N146</f>
        <v>-1.405687663665792E-2</v>
      </c>
      <c r="R147" s="2">
        <f>0.1*dataset_unsmoothed!E146+0.32*dataset_unsmoothed!$L146+0.48*dataset_unsmoothed!$M146+0.1*dataset_unsmoothed!$N146</f>
        <v>-9.628062636657924E-3</v>
      </c>
      <c r="S147" s="2">
        <f>0.28*dataset_unsmoothed!F146+0.31*dataset_unsmoothed!$L146+0.31*dataset_unsmoothed!$M146+0.1*dataset_unsmoothed!$N146</f>
        <v>-6.5796516758736077E-3</v>
      </c>
      <c r="T147" s="2">
        <f>0.1*dataset_unsmoothed!G146+0.4*dataset_unsmoothed!$L146+0.4*dataset_unsmoothed!$M146+0.1*dataset_unsmoothed!$N146</f>
        <v>-1.0226086636657925E-2</v>
      </c>
      <c r="U147" s="2">
        <f>0.5*dataset_unsmoothed!H146+0.21*dataset_unsmoothed!$L146+0.19*dataset_unsmoothed!$M146+0.1*dataset_unsmoothed!$N146</f>
        <v>-1.0631846115531161E-2</v>
      </c>
      <c r="V147" s="2">
        <f>0.5*dataset_unsmoothed!I146+0.21*dataset_unsmoothed!$L146+0.19*dataset_unsmoothed!$M146+0.1*dataset_unsmoothed!$N146</f>
        <v>-7.6522246366579208E-3</v>
      </c>
      <c r="W147" s="2">
        <f>0.13*dataset_unsmoothed!J146+0.4*dataset_unsmoothed!$L146+0.17*dataset_unsmoothed!$M146+0.1*dataset_unsmoothed!$N146</f>
        <v>-1.3043962741921081E-2</v>
      </c>
      <c r="X147" s="2">
        <f>0.48*dataset_unsmoothed!K146+0.32*dataset_unsmoothed!$L146+0.1*dataset_unsmoothed!$M146+0.1*dataset_unsmoothed!$N146</f>
        <v>-1.5511133303324588E-2</v>
      </c>
    </row>
    <row r="148" spans="1:24" x14ac:dyDescent="0.35">
      <c r="A148" s="1">
        <v>38869</v>
      </c>
      <c r="B148" s="2">
        <f>0.5*dataset!B148+0.12*dataset!$L148+0.28*dataset!$M148+0.1*dataset!$N148</f>
        <v>-6.1230325646503131E-3</v>
      </c>
      <c r="C148" s="2">
        <f>0.11*dataset!C148+0.32*dataset!$L148+0.47*dataset!$M148+0.1*dataset!$N148</f>
        <v>-2.7423395646503134E-3</v>
      </c>
      <c r="D148" s="2">
        <f>0.5*dataset!D148+0.3*dataset!$L148+0.1*dataset!$M148+0.1*dataset!$N148</f>
        <v>2.5533954353496864E-3</v>
      </c>
      <c r="E148" s="2">
        <f>0.1*dataset!E148+0.32*dataset!$L148+0.48*dataset!$M148+0.1*dataset!$N148</f>
        <v>-4.707832564650313E-3</v>
      </c>
      <c r="F148" s="2">
        <f>0.28*dataset!F148+0.31*dataset!$L148+0.31*dataset!$M148+0.1*dataset!$N148</f>
        <v>-3.3620456465031359E-4</v>
      </c>
      <c r="G148" s="2">
        <f>0.1*dataset!G148+0.4*dataset!$L148+0.4*dataset!$M148+0.1*dataset!$N148</f>
        <v>-1.7638645646503139E-3</v>
      </c>
      <c r="H148" s="2">
        <f>0.5*dataset!H148+0.21*dataset!$L148+0.19*dataset!$M148+0.1*dataset!$N148</f>
        <v>3.3901814353496863E-3</v>
      </c>
      <c r="I148" s="2">
        <f>0.5*dataset!I148+0.21*dataset!$L148+0.19*dataset!$M148+0.1*dataset!$N148</f>
        <v>3.4401814353496865E-3</v>
      </c>
      <c r="J148" s="2">
        <f>0.13*dataset!J148+0.4*dataset!$L148+0.37*dataset!$M148+0.1*dataset!$N148</f>
        <v>-9.8938556465031366E-4</v>
      </c>
      <c r="K148" s="2">
        <f>0.48*dataset!K148+0.32*dataset!$L148+0.1*dataset!$M148+0.1*dataset!$N148</f>
        <v>3.5290143534968618E-4</v>
      </c>
      <c r="L148" s="2">
        <f>0.4*dataset!$L148+0.5*dataset!$M148+0.1*dataset!$N148</f>
        <v>-2.8287945646503138E-3</v>
      </c>
      <c r="N148" s="1">
        <v>38869</v>
      </c>
      <c r="O148" s="2">
        <f>0.5*dataset_unsmoothed!B147+0.12*dataset_unsmoothed!$L147+0.28*dataset_unsmoothed!$M147+0.1*dataset_unsmoothed!$N147</f>
        <v>-4.248936179108145E-3</v>
      </c>
      <c r="P148" s="2">
        <f>0.11*dataset_unsmoothed!C147+0.32*dataset_unsmoothed!$L147+0.47*dataset_unsmoothed!$M147+0.1*dataset_unsmoothed!$N147</f>
        <v>-6.5478400909475798E-4</v>
      </c>
      <c r="Q148" s="2">
        <f>0.5*dataset_unsmoothed!D147+0.3*dataset_unsmoothed!$L147+0.1*dataset_unsmoothed!$M147+0.1*dataset_unsmoothed!$N147</f>
        <v>2.5533954353496864E-3</v>
      </c>
      <c r="R148" s="2">
        <f>0.1*dataset_unsmoothed!E147+0.32*dataset_unsmoothed!$L147+0.48*dataset_unsmoothed!$M147+0.1*dataset_unsmoothed!$N147</f>
        <v>-4.707832564650313E-3</v>
      </c>
      <c r="S148" s="2">
        <f>0.28*dataset_unsmoothed!F147+0.31*dataset_unsmoothed!$L147+0.31*dataset_unsmoothed!$M147+0.1*dataset_unsmoothed!$N147</f>
        <v>-1.4391849568071765E-3</v>
      </c>
      <c r="T148" s="2">
        <f>0.1*dataset_unsmoothed!G147+0.4*dataset_unsmoothed!$L147+0.4*dataset_unsmoothed!$M147+0.1*dataset_unsmoothed!$N147</f>
        <v>-1.7638645646503139E-3</v>
      </c>
      <c r="U148" s="2">
        <f>0.5*dataset_unsmoothed!H147+0.21*dataset_unsmoothed!$L147+0.19*dataset_unsmoothed!$M147+0.1*dataset_unsmoothed!$N147</f>
        <v>5.105674393096166E-3</v>
      </c>
      <c r="V148" s="2">
        <f>0.5*dataset_unsmoothed!I147+0.21*dataset_unsmoothed!$L147+0.19*dataset_unsmoothed!$M147+0.1*dataset_unsmoothed!$N147</f>
        <v>4.4808064353496864E-3</v>
      </c>
      <c r="W148" s="2">
        <f>0.13*dataset_unsmoothed!J147+0.4*dataset_unsmoothed!$L147+0.17*dataset_unsmoothed!$M147+0.1*dataset_unsmoothed!$N147</f>
        <v>5.8747443534968625E-4</v>
      </c>
      <c r="X148" s="2">
        <f>0.48*dataset_unsmoothed!K147+0.32*dataset_unsmoothed!$L147+0.1*dataset_unsmoothed!$M147+0.1*dataset_unsmoothed!$N147</f>
        <v>5.5823476868301948E-4</v>
      </c>
    </row>
    <row r="149" spans="1:24" x14ac:dyDescent="0.35">
      <c r="A149" s="1">
        <v>38899</v>
      </c>
      <c r="B149" s="2">
        <f>0.5*dataset!B149+0.12*dataset!$L149+0.28*dataset!$M149+0.1*dataset!$N149</f>
        <v>5.3729659773460517E-3</v>
      </c>
      <c r="C149" s="2">
        <f>0.11*dataset!C149+0.32*dataset!$L149+0.47*dataset!$M149+0.1*dataset!$N149</f>
        <v>1.1118901977346052E-2</v>
      </c>
      <c r="D149" s="2">
        <f>0.5*dataset!D149+0.3*dataset!$L149+0.1*dataset!$M149+0.1*dataset!$N149</f>
        <v>1.1903107977346051E-2</v>
      </c>
      <c r="E149" s="2">
        <f>0.1*dataset!E149+0.32*dataset!$L149+0.48*dataset!$M149+0.1*dataset!$N149</f>
        <v>6.5995059773460516E-3</v>
      </c>
      <c r="F149" s="2">
        <f>0.28*dataset!F149+0.31*dataset!$L149+0.31*dataset!$M149+0.1*dataset!$N149</f>
        <v>9.4775149773460524E-3</v>
      </c>
      <c r="G149" s="2">
        <f>0.1*dataset!G149+0.4*dataset!$L149+0.4*dataset!$M149+0.1*dataset!$N149</f>
        <v>1.0058457977346051E-2</v>
      </c>
      <c r="H149" s="2">
        <f>0.5*dataset!H149+0.21*dataset!$L149+0.19*dataset!$M149+0.1*dataset!$N149</f>
        <v>5.5630369773460517E-3</v>
      </c>
      <c r="I149" s="2">
        <f>0.5*dataset!I149+0.21*dataset!$L149+0.19*dataset!$M149+0.1*dataset!$N149</f>
        <v>4.9130369773460513E-3</v>
      </c>
      <c r="J149" s="2">
        <f>0.13*dataset!J149+0.4*dataset!$L149+0.37*dataset!$M149+0.1*dataset!$N149</f>
        <v>8.8116459773460512E-3</v>
      </c>
      <c r="K149" s="2">
        <f>0.48*dataset!K149+0.32*dataset!$L149+0.1*dataset!$M149+0.1*dataset!$N149</f>
        <v>6.1565539773460517E-3</v>
      </c>
      <c r="L149" s="2">
        <f>0.4*dataset!$L149+0.5*dataset!$M149+0.1*dataset!$N149</f>
        <v>9.7944979773460523E-3</v>
      </c>
      <c r="N149" s="1">
        <v>38899</v>
      </c>
      <c r="O149" s="2">
        <f>0.5*dataset_unsmoothed!B148+0.12*dataset_unsmoothed!$L148+0.28*dataset_unsmoothed!$M148+0.1*dataset_unsmoothed!$N148</f>
        <v>6.3560985074665333E-3</v>
      </c>
      <c r="P149" s="2">
        <f>0.11*dataset_unsmoothed!C148+0.32*dataset_unsmoothed!$L148+0.47*dataset_unsmoothed!$M148+0.1*dataset_unsmoothed!$N148</f>
        <v>1.2030068644012718E-2</v>
      </c>
      <c r="Q149" s="2">
        <f>0.5*dataset_unsmoothed!D148+0.3*dataset_unsmoothed!$L148+0.1*dataset_unsmoothed!$M148+0.1*dataset_unsmoothed!$N148</f>
        <v>1.1903107977346051E-2</v>
      </c>
      <c r="R149" s="2">
        <f>0.1*dataset_unsmoothed!E148+0.32*dataset_unsmoothed!$L148+0.48*dataset_unsmoothed!$M148+0.1*dataset_unsmoothed!$N148</f>
        <v>6.5995059773460516E-3</v>
      </c>
      <c r="S149" s="2">
        <f>0.28*dataset_unsmoothed!F148+0.31*dataset_unsmoothed!$L148+0.31*dataset_unsmoothed!$M148+0.1*dataset_unsmoothed!$N148</f>
        <v>1.0661201251855856E-2</v>
      </c>
      <c r="T149" s="2">
        <f>0.1*dataset_unsmoothed!G148+0.4*dataset_unsmoothed!$L148+0.4*dataset_unsmoothed!$M148+0.1*dataset_unsmoothed!$N148</f>
        <v>1.0058457977346051E-2</v>
      </c>
      <c r="U149" s="2">
        <f>0.5*dataset_unsmoothed!H148+0.21*dataset_unsmoothed!$L148+0.19*dataset_unsmoothed!$M148+0.1*dataset_unsmoothed!$N148</f>
        <v>4.1130369773460518E-3</v>
      </c>
      <c r="V149" s="2">
        <f>0.5*dataset_unsmoothed!I148+0.21*dataset_unsmoothed!$L148+0.19*dataset_unsmoothed!$M148+0.1*dataset_unsmoothed!$N148</f>
        <v>2.5224119773460522E-3</v>
      </c>
      <c r="W149" s="2">
        <f>0.13*dataset_unsmoothed!J148+0.4*dataset_unsmoothed!$L148+0.17*dataset_unsmoothed!$M148+0.1*dataset_unsmoothed!$N148</f>
        <v>6.7935659773460519E-3</v>
      </c>
      <c r="X149" s="2">
        <f>0.48*dataset_unsmoothed!K148+0.32*dataset_unsmoothed!$L148+0.1*dataset_unsmoothed!$M148+0.1*dataset_unsmoothed!$N148</f>
        <v>6.511220644012718E-3</v>
      </c>
    </row>
    <row r="150" spans="1:24" x14ac:dyDescent="0.35">
      <c r="A150" s="1">
        <v>38930</v>
      </c>
      <c r="B150" s="2">
        <f>0.5*dataset!B150+0.12*dataset!$L150+0.28*dataset!$M150+0.1*dataset!$N150</f>
        <v>6.5767427952242111E-3</v>
      </c>
      <c r="C150" s="2">
        <f>0.11*dataset!C150+0.32*dataset!$L150+0.47*dataset!$M150+0.1*dataset!$N150</f>
        <v>7.9230717952242097E-3</v>
      </c>
      <c r="D150" s="2">
        <f>0.5*dataset!D150+0.3*dataset!$L150+0.1*dataset!$M150+0.1*dataset!$N150</f>
        <v>-2.29811520477579E-3</v>
      </c>
      <c r="E150" s="2">
        <f>0.1*dataset!E150+0.32*dataset!$L150+0.48*dataset!$M150+0.1*dataset!$N150</f>
        <v>7.8667627952242105E-3</v>
      </c>
      <c r="F150" s="2">
        <f>0.28*dataset!F150+0.31*dataset!$L150+0.31*dataset!$M150+0.1*dataset!$N150</f>
        <v>7.0737057952242107E-3</v>
      </c>
      <c r="G150" s="2">
        <f>0.1*dataset!G150+0.4*dataset!$L150+0.4*dataset!$M150+0.1*dataset!$N150</f>
        <v>7.9757147952242112E-3</v>
      </c>
      <c r="H150" s="2">
        <f>0.5*dataset!H150+0.21*dataset!$L150+0.19*dataset!$M150+0.1*dataset!$N150</f>
        <v>5.4643137952242096E-3</v>
      </c>
      <c r="I150" s="2">
        <f>0.5*dataset!I150+0.21*dataset!$L150+0.19*dataset!$M150+0.1*dataset!$N150</f>
        <v>5.96431379522421E-3</v>
      </c>
      <c r="J150" s="2">
        <f>0.13*dataset!J150+0.4*dataset!$L150+0.37*dataset!$M150+0.1*dataset!$N150</f>
        <v>7.2926417952242101E-3</v>
      </c>
      <c r="K150" s="2">
        <f>0.48*dataset!K150+0.32*dataset!$L150+0.1*dataset!$M150+0.1*dataset!$N150</f>
        <v>4.8645047952242115E-3</v>
      </c>
      <c r="L150" s="2">
        <f>0.4*dataset!$L150+0.5*dataset!$M150+0.1*dataset!$N150</f>
        <v>8.8226247952242123E-3</v>
      </c>
      <c r="N150" s="1">
        <v>38930</v>
      </c>
      <c r="O150" s="2">
        <f>0.5*dataset_unsmoothed!B149+0.12*dataset_unsmoothed!$L149+0.28*dataset_unsmoothed!$M149+0.1*dataset_unsmoothed!$N149</f>
        <v>8.2050560482362592E-3</v>
      </c>
      <c r="P150" s="2">
        <f>0.11*dataset_unsmoothed!C149+0.32*dataset_unsmoothed!$L149+0.47*dataset_unsmoothed!$M149+0.1*dataset_unsmoothed!$N149</f>
        <v>7.6792384618908777E-3</v>
      </c>
      <c r="Q150" s="2">
        <f>0.5*dataset_unsmoothed!D149+0.3*dataset_unsmoothed!$L149+0.1*dataset_unsmoothed!$M149+0.1*dataset_unsmoothed!$N149</f>
        <v>-2.29811520477579E-3</v>
      </c>
      <c r="R150" s="2">
        <f>0.1*dataset_unsmoothed!E149+0.32*dataset_unsmoothed!$L149+0.48*dataset_unsmoothed!$M149+0.1*dataset_unsmoothed!$N149</f>
        <v>7.8667627952242105E-3</v>
      </c>
      <c r="S150" s="2">
        <f>0.28*dataset_unsmoothed!F149+0.31*dataset_unsmoothed!$L149+0.31*dataset_unsmoothed!$M149+0.1*dataset_unsmoothed!$N149</f>
        <v>7.6655489324791107E-3</v>
      </c>
      <c r="T150" s="2">
        <f>0.1*dataset_unsmoothed!G149+0.4*dataset_unsmoothed!$L149+0.4*dataset_unsmoothed!$M149+0.1*dataset_unsmoothed!$N149</f>
        <v>7.9757147952242112E-3</v>
      </c>
      <c r="U150" s="2">
        <f>0.5*dataset_unsmoothed!H149+0.21*dataset_unsmoothed!$L149+0.19*dataset_unsmoothed!$M149+0.1*dataset_unsmoothed!$N149</f>
        <v>7.5269898515622404E-3</v>
      </c>
      <c r="V150" s="2">
        <f>0.5*dataset_unsmoothed!I149+0.21*dataset_unsmoothed!$L149+0.19*dataset_unsmoothed!$M149+0.1*dataset_unsmoothed!$N149</f>
        <v>9.4518137952242075E-3</v>
      </c>
      <c r="W150" s="2">
        <f>0.13*dataset_unsmoothed!J149+0.4*dataset_unsmoothed!$L149+0.17*dataset_unsmoothed!$M149+0.1*dataset_unsmoothed!$N149</f>
        <v>4.9610323215400001E-3</v>
      </c>
      <c r="X150" s="2">
        <f>0.48*dataset_unsmoothed!K149+0.32*dataset_unsmoothed!$L149+0.1*dataset_unsmoothed!$M149+0.1*dataset_unsmoothed!$N149</f>
        <v>5.592504795224211E-3</v>
      </c>
    </row>
    <row r="151" spans="1:24" x14ac:dyDescent="0.35">
      <c r="A151" s="1">
        <v>38961</v>
      </c>
      <c r="B151" s="2">
        <f>0.5*dataset!B151+0.12*dataset!$L151+0.28*dataset!$M151+0.1*dataset!$N151</f>
        <v>-9.4604511708481116E-3</v>
      </c>
      <c r="C151" s="2">
        <f>0.11*dataset!C151+0.32*dataset!$L151+0.47*dataset!$M151+0.1*dataset!$N151</f>
        <v>-8.0321261708481105E-3</v>
      </c>
      <c r="D151" s="2">
        <f>0.5*dataset!D151+0.3*dataset!$L151+0.1*dataset!$M151+0.1*dataset!$N151</f>
        <v>-7.6525211708481124E-3</v>
      </c>
      <c r="E151" s="2">
        <f>0.1*dataset!E151+0.32*dataset!$L151+0.48*dataset!$M151+0.1*dataset!$N151</f>
        <v>-8.6877511708481105E-3</v>
      </c>
      <c r="F151" s="2">
        <f>0.28*dataset!F151+0.31*dataset!$L151+0.31*dataset!$M151+0.1*dataset!$N151</f>
        <v>-4.4263861708481109E-3</v>
      </c>
      <c r="G151" s="2">
        <f>0.1*dataset!G151+0.4*dataset!$L151+0.4*dataset!$M151+0.1*dataset!$N151</f>
        <v>-6.3786711708481107E-3</v>
      </c>
      <c r="H151" s="2">
        <f>0.5*dataset!H151+0.21*dataset!$L151+0.19*dataset!$M151+0.1*dataset!$N151</f>
        <v>-5.8314861708481111E-3</v>
      </c>
      <c r="I151" s="2">
        <f>0.5*dataset!I151+0.21*dataset!$L151+0.19*dataset!$M151+0.1*dataset!$N151</f>
        <v>-6.3314861708481107E-3</v>
      </c>
      <c r="J151" s="2">
        <f>0.13*dataset!J151+0.4*dataset!$L151+0.37*dataset!$M151+0.1*dataset!$N151</f>
        <v>-6.6027961708481102E-3</v>
      </c>
      <c r="K151" s="2">
        <f>0.48*dataset!K151+0.32*dataset!$L151+0.1*dataset!$M151+0.1*dataset!$N151</f>
        <v>-5.978001170848111E-3</v>
      </c>
      <c r="L151" s="2">
        <f>0.4*dataset!$L151+0.5*dataset!$M151+0.1*dataset!$N151</f>
        <v>-6.5849211708481105E-3</v>
      </c>
      <c r="N151" s="1">
        <v>38961</v>
      </c>
      <c r="O151" s="2">
        <f>0.5*dataset_unsmoothed!B150+0.12*dataset_unsmoothed!$L150+0.28*dataset_unsmoothed!$M150+0.1*dataset_unsmoothed!$N150</f>
        <v>-1.0945390929884256E-2</v>
      </c>
      <c r="P151" s="2">
        <f>0.11*dataset_unsmoothed!C150+0.32*dataset_unsmoothed!$L150+0.47*dataset_unsmoothed!$M150+0.1*dataset_unsmoothed!$N150</f>
        <v>-8.8320706152925556E-3</v>
      </c>
      <c r="Q151" s="2">
        <f>0.5*dataset_unsmoothed!D150+0.3*dataset_unsmoothed!$L150+0.1*dataset_unsmoothed!$M150+0.1*dataset_unsmoothed!$N150</f>
        <v>-7.6525211708481124E-3</v>
      </c>
      <c r="R151" s="2">
        <f>0.1*dataset_unsmoothed!E150+0.32*dataset_unsmoothed!$L150+0.48*dataset_unsmoothed!$M150+0.1*dataset_unsmoothed!$N150</f>
        <v>-8.6877511708481105E-3</v>
      </c>
      <c r="S151" s="2">
        <f>0.28*dataset_unsmoothed!F150+0.31*dataset_unsmoothed!$L150+0.31*dataset_unsmoothed!$M150+0.1*dataset_unsmoothed!$N150</f>
        <v>-4.0497587198677189E-3</v>
      </c>
      <c r="T151" s="2">
        <f>0.1*dataset_unsmoothed!G150+0.4*dataset_unsmoothed!$L150+0.4*dataset_unsmoothed!$M150+0.1*dataset_unsmoothed!$N150</f>
        <v>-6.3786711708481107E-3</v>
      </c>
      <c r="U151" s="2">
        <f>0.5*dataset_unsmoothed!H150+0.21*dataset_unsmoothed!$L150+0.19*dataset_unsmoothed!$M150+0.1*dataset_unsmoothed!$N150</f>
        <v>-6.7505002553551532E-3</v>
      </c>
      <c r="V151" s="2">
        <f>0.5*dataset_unsmoothed!I150+0.21*dataset_unsmoothed!$L150+0.19*dataset_unsmoothed!$M150+0.1*dataset_unsmoothed!$N150</f>
        <v>-8.1596111708481106E-3</v>
      </c>
      <c r="W151" s="2">
        <f>0.13*dataset_unsmoothed!J150+0.4*dataset_unsmoothed!$L150+0.17*dataset_unsmoothed!$M150+0.1*dataset_unsmoothed!$N150</f>
        <v>-6.5902961708481107E-3</v>
      </c>
      <c r="X151" s="2">
        <f>0.48*dataset_unsmoothed!K150+0.32*dataset_unsmoothed!$L150+0.1*dataset_unsmoothed!$M150+0.1*dataset_unsmoothed!$N150</f>
        <v>-6.4633345041814451E-3</v>
      </c>
    </row>
    <row r="152" spans="1:24" x14ac:dyDescent="0.35">
      <c r="A152" s="1">
        <v>38991</v>
      </c>
      <c r="B152" s="2">
        <f>0.5*dataset!B152+0.12*dataset!$L152+0.28*dataset!$M152+0.1*dataset!$N152</f>
        <v>1.5576405085300227E-2</v>
      </c>
      <c r="C152" s="2">
        <f>0.11*dataset!C152+0.32*dataset!$L152+0.47*dataset!$M152+0.1*dataset!$N152</f>
        <v>1.7147862085300225E-2</v>
      </c>
      <c r="D152" s="2">
        <f>0.5*dataset!D152+0.3*dataset!$L152+0.1*dataset!$M152+0.1*dataset!$N152</f>
        <v>1.5074955085300226E-2</v>
      </c>
      <c r="E152" s="2">
        <f>0.1*dataset!E152+0.32*dataset!$L152+0.48*dataset!$M152+0.1*dataset!$N152</f>
        <v>1.5828425085300229E-2</v>
      </c>
      <c r="F152" s="2">
        <f>0.28*dataset!F152+0.31*dataset!$L152+0.31*dataset!$M152+0.1*dataset!$N152</f>
        <v>1.3983816085300228E-2</v>
      </c>
      <c r="G152" s="2">
        <f>0.1*dataset!G152+0.4*dataset!$L152+0.4*dataset!$M152+0.1*dataset!$N152</f>
        <v>1.6732225085300229E-2</v>
      </c>
      <c r="H152" s="2">
        <f>0.5*dataset!H152+0.21*dataset!$L152+0.19*dataset!$M152+0.1*dataset!$N152</f>
        <v>1.8300680085300225E-2</v>
      </c>
      <c r="I152" s="2">
        <f>0.5*dataset!I152+0.21*dataset!$L152+0.19*dataset!$M152+0.1*dataset!$N152</f>
        <v>2.0400680085300226E-2</v>
      </c>
      <c r="J152" s="2">
        <f>0.13*dataset!J152+0.4*dataset!$L152+0.37*dataset!$M152+0.1*dataset!$N152</f>
        <v>1.7014536085300225E-2</v>
      </c>
      <c r="K152" s="2">
        <f>0.48*dataset!K152+0.32*dataset!$L152+0.1*dataset!$M152+0.1*dataset!$N152</f>
        <v>1.8157031085300226E-2</v>
      </c>
      <c r="L152" s="2">
        <f>0.4*dataset!$L152+0.5*dataset!$M152+0.1*dataset!$N152</f>
        <v>1.7307855085300226E-2</v>
      </c>
      <c r="N152" s="1">
        <v>38991</v>
      </c>
      <c r="O152" s="2">
        <f>0.5*dataset_unsmoothed!B151+0.12*dataset_unsmoothed!$L151+0.28*dataset_unsmoothed!$M151+0.1*dataset_unsmoothed!$N151</f>
        <v>1.772700749493878E-2</v>
      </c>
      <c r="P152" s="2">
        <f>0.11*dataset_unsmoothed!C151+0.32*dataset_unsmoothed!$L151+0.47*dataset_unsmoothed!$M151+0.1*dataset_unsmoothed!$N151</f>
        <v>1.856380652974467E-2</v>
      </c>
      <c r="Q152" s="2">
        <f>0.5*dataset_unsmoothed!D151+0.3*dataset_unsmoothed!$L151+0.1*dataset_unsmoothed!$M151+0.1*dataset_unsmoothed!$N151</f>
        <v>1.5074955085300226E-2</v>
      </c>
      <c r="R152" s="2">
        <f>0.1*dataset_unsmoothed!E151+0.32*dataset_unsmoothed!$L151+0.48*dataset_unsmoothed!$M151+0.1*dataset_unsmoothed!$N151</f>
        <v>1.5828425085300229E-2</v>
      </c>
      <c r="S152" s="2">
        <f>0.28*dataset_unsmoothed!F151+0.31*dataset_unsmoothed!$L151+0.31*dataset_unsmoothed!$M151+0.1*dataset_unsmoothed!$N151</f>
        <v>1.2719423928437482E-2</v>
      </c>
      <c r="T152" s="2">
        <f>0.1*dataset_unsmoothed!G151+0.4*dataset_unsmoothed!$L151+0.4*dataset_unsmoothed!$M151+0.1*dataset_unsmoothed!$N151</f>
        <v>1.6732225085300229E-2</v>
      </c>
      <c r="U152" s="2">
        <f>0.5*dataset_unsmoothed!H151+0.21*dataset_unsmoothed!$L151+0.19*dataset_unsmoothed!$M151+0.1*dataset_unsmoothed!$N151</f>
        <v>2.1629553324736848E-2</v>
      </c>
      <c r="V152" s="2">
        <f>0.5*dataset_unsmoothed!I151+0.21*dataset_unsmoothed!$L151+0.19*dataset_unsmoothed!$M151+0.1*dataset_unsmoothed!$N151</f>
        <v>2.6447555085300223E-2</v>
      </c>
      <c r="W152" s="2">
        <f>0.13*dataset_unsmoothed!J151+0.4*dataset_unsmoothed!$L151+0.17*dataset_unsmoothed!$M151+0.1*dataset_unsmoothed!$N151</f>
        <v>1.5135276085300228E-2</v>
      </c>
      <c r="X152" s="2">
        <f>0.48*dataset_unsmoothed!K151+0.32*dataset_unsmoothed!$L151+0.1*dataset_unsmoothed!$M151+0.1*dataset_unsmoothed!$N151</f>
        <v>2.0565031085300223E-2</v>
      </c>
    </row>
    <row r="153" spans="1:24" x14ac:dyDescent="0.35">
      <c r="A153" s="1">
        <v>39022</v>
      </c>
      <c r="B153" s="2">
        <f>0.5*dataset!B153+0.12*dataset!$L153+0.28*dataset!$M153+0.1*dataset!$N153</f>
        <v>2.865259228448552E-2</v>
      </c>
      <c r="C153" s="2">
        <f>0.11*dataset!C153+0.32*dataset!$L153+0.47*dataset!$M153+0.1*dataset!$N153</f>
        <v>2.9498227284485517E-2</v>
      </c>
      <c r="D153" s="2">
        <f>0.5*dataset!D153+0.3*dataset!$L153+0.1*dataset!$M153+0.1*dataset!$N153</f>
        <v>2.3645330284485518E-2</v>
      </c>
      <c r="E153" s="2">
        <f>0.1*dataset!E153+0.32*dataset!$L153+0.48*dataset!$M153+0.1*dataset!$N153</f>
        <v>2.8496812284485515E-2</v>
      </c>
      <c r="F153" s="2">
        <f>0.28*dataset!F153+0.31*dataset!$L153+0.31*dataset!$M153+0.1*dataset!$N153</f>
        <v>2.4816241284485518E-2</v>
      </c>
      <c r="G153" s="2">
        <f>0.1*dataset!G153+0.4*dataset!$L153+0.4*dataset!$M153+0.1*dataset!$N153</f>
        <v>2.7599140284485516E-2</v>
      </c>
      <c r="H153" s="2">
        <f>0.5*dataset!H153+0.21*dataset!$L153+0.19*dataset!$M153+0.1*dataset!$N153</f>
        <v>2.6498961284485513E-2</v>
      </c>
      <c r="I153" s="2">
        <f>0.5*dataset!I153+0.21*dataset!$L153+0.19*dataset!$M153+0.1*dataset!$N153</f>
        <v>2.3998961284485518E-2</v>
      </c>
      <c r="J153" s="2">
        <f>0.13*dataset!J153+0.4*dataset!$L153+0.37*dataset!$M153+0.1*dataset!$N153</f>
        <v>2.740638528448552E-2</v>
      </c>
      <c r="K153" s="2">
        <f>0.48*dataset!K153+0.32*dataset!$L153+0.1*dataset!$M153+0.1*dataset!$N153</f>
        <v>2.7868582284485514E-2</v>
      </c>
      <c r="L153" s="2">
        <f>0.4*dataset!$L153+0.5*dataset!$M153+0.1*dataset!$N153</f>
        <v>2.9064990284485517E-2</v>
      </c>
      <c r="N153" s="1">
        <v>39022</v>
      </c>
      <c r="O153" s="2">
        <f>0.5*dataset_unsmoothed!B152+0.12*dataset_unsmoothed!$L152+0.28*dataset_unsmoothed!$M152+0.1*dataset_unsmoothed!$N152</f>
        <v>2.9072471802557807E-2</v>
      </c>
      <c r="P153" s="2">
        <f>0.11*dataset_unsmoothed!C152+0.32*dataset_unsmoothed!$L152+0.47*dataset_unsmoothed!$M152+0.1*dataset_unsmoothed!$N152</f>
        <v>2.9622282840041068E-2</v>
      </c>
      <c r="Q153" s="2">
        <f>0.5*dataset_unsmoothed!D152+0.3*dataset_unsmoothed!$L152+0.1*dataset_unsmoothed!$M152+0.1*dataset_unsmoothed!$N152</f>
        <v>2.3645330284485518E-2</v>
      </c>
      <c r="R153" s="2">
        <f>0.1*dataset_unsmoothed!E152+0.32*dataset_unsmoothed!$L152+0.48*dataset_unsmoothed!$M152+0.1*dataset_unsmoothed!$N152</f>
        <v>2.8496812284485515E-2</v>
      </c>
      <c r="S153" s="2">
        <f>0.28*dataset_unsmoothed!F152+0.31*dataset_unsmoothed!$L152+0.31*dataset_unsmoothed!$M152+0.1*dataset_unsmoothed!$N152</f>
        <v>2.5838515794289439E-2</v>
      </c>
      <c r="T153" s="2">
        <f>0.1*dataset_unsmoothed!G152+0.4*dataset_unsmoothed!$L152+0.4*dataset_unsmoothed!$M152+0.1*dataset_unsmoothed!$N152</f>
        <v>2.7599140284485516E-2</v>
      </c>
      <c r="U153" s="2">
        <f>0.5*dataset_unsmoothed!H152+0.21*dataset_unsmoothed!$L152+0.19*dataset_unsmoothed!$M152+0.1*dataset_unsmoothed!$N152</f>
        <v>2.6213045791527768E-2</v>
      </c>
      <c r="V153" s="2">
        <f>0.5*dataset_unsmoothed!I152+0.21*dataset_unsmoothed!$L152+0.19*dataset_unsmoothed!$M152+0.1*dataset_unsmoothed!$N152</f>
        <v>2.1017711284485516E-2</v>
      </c>
      <c r="W153" s="2">
        <f>0.13*dataset_unsmoothed!J152+0.4*dataset_unsmoothed!$L152+0.17*dataset_unsmoothed!$M152+0.1*dataset_unsmoothed!$N152</f>
        <v>2.2563422126590783E-2</v>
      </c>
      <c r="X153" s="2">
        <f>0.48*dataset_unsmoothed!K152+0.32*dataset_unsmoothed!$L152+0.1*dataset_unsmoothed!$M152+0.1*dataset_unsmoothed!$N152</f>
        <v>2.9081915617818845E-2</v>
      </c>
    </row>
    <row r="154" spans="1:24" x14ac:dyDescent="0.35">
      <c r="A154" s="1">
        <v>39052</v>
      </c>
      <c r="B154" s="2">
        <f>0.5*dataset!B154+0.12*dataset!$L154+0.28*dataset!$M154+0.1*dataset!$N154</f>
        <v>2.0102192998371201E-3</v>
      </c>
      <c r="C154" s="2">
        <f>0.11*dataset!C154+0.32*dataset!$L154+0.47*dataset!$M154+0.1*dataset!$N154</f>
        <v>-3.2724167001628793E-3</v>
      </c>
      <c r="D154" s="2">
        <f>0.5*dataset!D154+0.3*dataset!$L154+0.1*dataset!$M154+0.1*dataset!$N154</f>
        <v>4.8600512998371202E-3</v>
      </c>
      <c r="E154" s="2">
        <f>0.1*dataset!E154+0.32*dataset!$L154+0.48*dataset!$M154+0.1*dataset!$N154</f>
        <v>-2.4790607001628773E-3</v>
      </c>
      <c r="F154" s="2">
        <f>0.28*dataset!F154+0.31*dataset!$L154+0.31*dataset!$M154+0.1*dataset!$N154</f>
        <v>-3.2779270016287942E-4</v>
      </c>
      <c r="G154" s="2">
        <f>0.1*dataset!G154+0.4*dataset!$L154+0.4*dataset!$M154+0.1*dataset!$N154</f>
        <v>-2.7824687001628788E-3</v>
      </c>
      <c r="H154" s="2">
        <f>0.5*dataset!H154+0.21*dataset!$L154+0.19*dataset!$M154+0.1*dataset!$N154</f>
        <v>2.7351352998371209E-3</v>
      </c>
      <c r="I154" s="2">
        <f>0.5*dataset!I154+0.21*dataset!$L154+0.19*dataset!$M154+0.1*dataset!$N154</f>
        <v>3.2351352998371196E-3</v>
      </c>
      <c r="J154" s="2">
        <f>0.13*dataset!J154+0.4*dataset!$L154+0.37*dataset!$M154+0.1*dataset!$N154</f>
        <v>-2.3285367001628799E-3</v>
      </c>
      <c r="K154" s="2">
        <f>0.48*dataset!K154+0.32*dataset!$L154+0.1*dataset!$M154+0.1*dataset!$N154</f>
        <v>7.0074112998371211E-3</v>
      </c>
      <c r="L154" s="2">
        <f>0.4*dataset!$L154+0.5*dataset!$M154+0.1*dataset!$N154</f>
        <v>-4.9889087001628793E-3</v>
      </c>
      <c r="N154" s="1">
        <v>39052</v>
      </c>
      <c r="O154" s="2">
        <f>0.5*dataset_unsmoothed!B153+0.12*dataset_unsmoothed!$L153+0.28*dataset_unsmoothed!$M153+0.1*dataset_unsmoothed!$N153</f>
        <v>1.4776891793551903E-3</v>
      </c>
      <c r="P154" s="2">
        <f>0.11*dataset_unsmoothed!C153+0.32*dataset_unsmoothed!$L153+0.47*dataset_unsmoothed!$M153+0.1*dataset_unsmoothed!$N153</f>
        <v>-3.4050278112739904E-3</v>
      </c>
      <c r="Q154" s="2">
        <f>0.5*dataset_unsmoothed!D153+0.3*dataset_unsmoothed!$L153+0.1*dataset_unsmoothed!$M153+0.1*dataset_unsmoothed!$N153</f>
        <v>4.8600512998371202E-3</v>
      </c>
      <c r="R154" s="2">
        <f>0.1*dataset_unsmoothed!E153+0.32*dataset_unsmoothed!$L153+0.48*dataset_unsmoothed!$M153+0.1*dataset_unsmoothed!$N153</f>
        <v>-2.4790607001628773E-3</v>
      </c>
      <c r="S154" s="2">
        <f>0.28*dataset_unsmoothed!F153+0.31*dataset_unsmoothed!$L153+0.31*dataset_unsmoothed!$M153+0.1*dataset_unsmoothed!$N153</f>
        <v>8.2899161356260898E-4</v>
      </c>
      <c r="T154" s="2">
        <f>0.1*dataset_unsmoothed!G153+0.4*dataset_unsmoothed!$L153+0.4*dataset_unsmoothed!$M153+0.1*dataset_unsmoothed!$N153</f>
        <v>-2.7824687001628788E-3</v>
      </c>
      <c r="U154" s="2">
        <f>0.5*dataset_unsmoothed!H153+0.21*dataset_unsmoothed!$L153+0.19*dataset_unsmoothed!$M153+0.1*dataset_unsmoothed!$N153</f>
        <v>1.6935860040624721E-3</v>
      </c>
      <c r="V154" s="2">
        <f>0.5*dataset_unsmoothed!I153+0.21*dataset_unsmoothed!$L153+0.19*dataset_unsmoothed!$M153+0.1*dataset_unsmoothed!$N153</f>
        <v>3.4882602998371195E-3</v>
      </c>
      <c r="W154" s="2">
        <f>0.13*dataset_unsmoothed!J153+0.4*dataset_unsmoothed!$L153+0.17*dataset_unsmoothed!$M153+0.1*dataset_unsmoothed!$N153</f>
        <v>2.9423803667922698E-4</v>
      </c>
      <c r="X154" s="2">
        <f>0.48*dataset_unsmoothed!K153+0.32*dataset_unsmoothed!$L153+0.1*dataset_unsmoothed!$M153+0.1*dataset_unsmoothed!$N153</f>
        <v>6.0927446331704533E-3</v>
      </c>
    </row>
    <row r="155" spans="1:24" x14ac:dyDescent="0.35">
      <c r="A155" s="1">
        <v>39083</v>
      </c>
      <c r="B155" s="2">
        <f>0.5*dataset!B155+0.12*dataset!$L155+0.28*dataset!$M155+0.1*dataset!$N155</f>
        <v>1.9011715187251077E-3</v>
      </c>
      <c r="C155" s="2">
        <f>0.11*dataset!C155+0.32*dataset!$L155+0.47*dataset!$M155+0.1*dataset!$N155</f>
        <v>-3.5952344812748916E-3</v>
      </c>
      <c r="D155" s="2">
        <f>0.5*dataset!D155+0.3*dataset!$L155+0.1*dataset!$M155+0.1*dataset!$N155</f>
        <v>6.2003255187251076E-3</v>
      </c>
      <c r="E155" s="2">
        <f>0.1*dataset!E155+0.32*dataset!$L155+0.48*dataset!$M155+0.1*dataset!$N155</f>
        <v>-1.5215284812748922E-3</v>
      </c>
      <c r="F155" s="2">
        <f>0.28*dataset!F155+0.31*dataset!$L155+0.31*dataset!$M155+0.1*dataset!$N155</f>
        <v>1.1478105187251084E-3</v>
      </c>
      <c r="G155" s="2">
        <f>0.1*dataset!G155+0.4*dataset!$L155+0.4*dataset!$M155+0.1*dataset!$N155</f>
        <v>-1.5719044812748917E-3</v>
      </c>
      <c r="H155" s="2">
        <f>0.5*dataset!H155+0.21*dataset!$L155+0.19*dataset!$M155+0.1*dataset!$N155</f>
        <v>8.2507485187251067E-3</v>
      </c>
      <c r="I155" s="2">
        <f>0.5*dataset!I155+0.21*dataset!$L155+0.19*dataset!$M155+0.1*dataset!$N155</f>
        <v>6.5007485187251086E-3</v>
      </c>
      <c r="J155" s="2">
        <f>0.13*dataset!J155+0.4*dataset!$L155+0.37*dataset!$M155+0.1*dataset!$N155</f>
        <v>-1.7310224812748919E-3</v>
      </c>
      <c r="K155" s="2">
        <f>0.48*dataset!K155+0.32*dataset!$L155+0.1*dataset!$M155+0.1*dataset!$N155</f>
        <v>8.11364351872511E-3</v>
      </c>
      <c r="L155" s="2">
        <f>0.4*dataset!$L155+0.5*dataset!$M155+0.1*dataset!$N155</f>
        <v>-3.1648444812748919E-3</v>
      </c>
      <c r="N155" s="1">
        <v>39083</v>
      </c>
      <c r="O155" s="2">
        <f>0.5*dataset_unsmoothed!B154+0.12*dataset_unsmoothed!$L154+0.28*dataset_unsmoothed!$M154+0.1*dataset_unsmoothed!$N154</f>
        <v>9.4876188017088995E-4</v>
      </c>
      <c r="P155" s="2">
        <f>0.11*dataset_unsmoothed!C154+0.32*dataset_unsmoothed!$L154+0.47*dataset_unsmoothed!$M154+0.1*dataset_unsmoothed!$N154</f>
        <v>-4.7759011479415582E-3</v>
      </c>
      <c r="Q155" s="2">
        <f>0.5*dataset_unsmoothed!D154+0.3*dataset_unsmoothed!$L154+0.1*dataset_unsmoothed!$M154+0.1*dataset_unsmoothed!$N154</f>
        <v>6.2003255187251076E-3</v>
      </c>
      <c r="R155" s="2">
        <f>0.1*dataset_unsmoothed!E154+0.32*dataset_unsmoothed!$L154+0.48*dataset_unsmoothed!$M154+0.1*dataset_unsmoothed!$N154</f>
        <v>-1.5215284812748922E-3</v>
      </c>
      <c r="S155" s="2">
        <f>0.28*dataset_unsmoothed!F154+0.31*dataset_unsmoothed!$L154+0.31*dataset_unsmoothed!$M154+0.1*dataset_unsmoothed!$N154</f>
        <v>3.6765365598001023E-4</v>
      </c>
      <c r="T155" s="2">
        <f>0.1*dataset_unsmoothed!G154+0.4*dataset_unsmoothed!$L154+0.4*dataset_unsmoothed!$M154+0.1*dataset_unsmoothed!$N154</f>
        <v>-1.5719044812748917E-3</v>
      </c>
      <c r="U155" s="2">
        <f>0.5*dataset_unsmoothed!H154+0.21*dataset_unsmoothed!$L154+0.19*dataset_unsmoothed!$M154+0.1*dataset_unsmoothed!$N154</f>
        <v>9.2310302088659535E-3</v>
      </c>
      <c r="V155" s="2">
        <f>0.5*dataset_unsmoothed!I154+0.21*dataset_unsmoothed!$L154+0.19*dataset_unsmoothed!$M154+0.1*dataset_unsmoothed!$N154</f>
        <v>6.5851235187251098E-3</v>
      </c>
      <c r="W155" s="2">
        <f>0.13*dataset_unsmoothed!J154+0.4*dataset_unsmoothed!$L154+0.17*dataset_unsmoothed!$M154+0.1*dataset_unsmoothed!$N154</f>
        <v>1.9380488714616133E-4</v>
      </c>
      <c r="X155" s="2">
        <f>0.48*dataset_unsmoothed!K154+0.32*dataset_unsmoothed!$L154+0.1*dataset_unsmoothed!$M154+0.1*dataset_unsmoothed!$N154</f>
        <v>7.9829768520584422E-3</v>
      </c>
    </row>
    <row r="156" spans="1:24" x14ac:dyDescent="0.35">
      <c r="A156" s="1">
        <v>39114</v>
      </c>
      <c r="B156" s="2">
        <f>0.5*dataset!B156+0.12*dataset!$L156+0.28*dataset!$M156+0.1*dataset!$N156</f>
        <v>1.2939203933352877E-2</v>
      </c>
      <c r="C156" s="2">
        <f>0.11*dataset!C156+0.32*dataset!$L156+0.47*dataset!$M156+0.1*dataset!$N156</f>
        <v>1.3570501933352876E-2</v>
      </c>
      <c r="D156" s="2">
        <f>0.5*dataset!D156+0.3*dataset!$L156+0.1*dataset!$M156+0.1*dataset!$N156</f>
        <v>7.3044059333528767E-3</v>
      </c>
      <c r="E156" s="2">
        <f>0.1*dataset!E156+0.32*dataset!$L156+0.48*dataset!$M156+0.1*dataset!$N156</f>
        <v>8.1534639333528738E-3</v>
      </c>
      <c r="F156" s="2">
        <f>0.28*dataset!F156+0.31*dataset!$L156+0.31*dataset!$M156+0.1*dataset!$N156</f>
        <v>1.2328858933352876E-2</v>
      </c>
      <c r="G156" s="2">
        <f>0.1*dataset!G156+0.4*dataset!$L156+0.4*dataset!$M156+0.1*dataset!$N156</f>
        <v>1.0965775933352876E-2</v>
      </c>
      <c r="H156" s="2">
        <f>0.5*dataset!H156+0.21*dataset!$L156+0.19*dataset!$M156+0.1*dataset!$N156</f>
        <v>1.4846804933352876E-2</v>
      </c>
      <c r="I156" s="2">
        <f>0.5*dataset!I156+0.21*dataset!$L156+0.19*dataset!$M156+0.1*dataset!$N156</f>
        <v>1.3146804933352876E-2</v>
      </c>
      <c r="J156" s="2">
        <f>0.13*dataset!J156+0.4*dataset!$L156+0.37*dataset!$M156+0.1*dataset!$N156</f>
        <v>1.1450889933352876E-2</v>
      </c>
      <c r="K156" s="2">
        <f>0.48*dataset!K156+0.32*dataset!$L156+0.1*dataset!$M156+0.1*dataset!$N156</f>
        <v>1.0466907933352875E-2</v>
      </c>
      <c r="L156" s="2">
        <f>0.4*dataset!$L156+0.5*dataset!$M156+0.1*dataset!$N156</f>
        <v>1.2555395933352875E-2</v>
      </c>
      <c r="N156" s="1">
        <v>39114</v>
      </c>
      <c r="O156" s="2">
        <f>0.5*dataset_unsmoothed!B155+0.12*dataset_unsmoothed!$L155+0.28*dataset_unsmoothed!$M155+0.1*dataset_unsmoothed!$N155</f>
        <v>1.2488601523714324E-2</v>
      </c>
      <c r="P156" s="2">
        <f>0.11*dataset_unsmoothed!C155+0.32*dataset_unsmoothed!$L155+0.47*dataset_unsmoothed!$M155+0.1*dataset_unsmoothed!$N155</f>
        <v>1.4019668600019543E-2</v>
      </c>
      <c r="Q156" s="2">
        <f>0.5*dataset_unsmoothed!D155+0.3*dataset_unsmoothed!$L155+0.1*dataset_unsmoothed!$M155+0.1*dataset_unsmoothed!$N155</f>
        <v>7.3044059333528767E-3</v>
      </c>
      <c r="R156" s="2">
        <f>0.1*dataset_unsmoothed!E155+0.32*dataset_unsmoothed!$L155+0.48*dataset_unsmoothed!$M155+0.1*dataset_unsmoothed!$N155</f>
        <v>8.1534639333528738E-3</v>
      </c>
      <c r="S156" s="2">
        <f>0.28*dataset_unsmoothed!F155+0.31*dataset_unsmoothed!$L155+0.31*dataset_unsmoothed!$M155+0.1*dataset_unsmoothed!$N155</f>
        <v>1.2221251090215622E-2</v>
      </c>
      <c r="T156" s="2">
        <f>0.1*dataset_unsmoothed!G155+0.4*dataset_unsmoothed!$L155+0.4*dataset_unsmoothed!$M155+0.1*dataset_unsmoothed!$N155</f>
        <v>1.0965775933352876E-2</v>
      </c>
      <c r="U156" s="2">
        <f>0.5*dataset_unsmoothed!H155+0.21*dataset_unsmoothed!$L155+0.19*dataset_unsmoothed!$M155+0.1*dataset_unsmoothed!$N155</f>
        <v>1.3805255637578229E-2</v>
      </c>
      <c r="V156" s="2">
        <f>0.5*dataset_unsmoothed!I155+0.21*dataset_unsmoothed!$L155+0.19*dataset_unsmoothed!$M155+0.1*dataset_unsmoothed!$N155</f>
        <v>1.1740554933352876E-2</v>
      </c>
      <c r="W156" s="2">
        <f>0.13*dataset_unsmoothed!J155+0.4*dataset_unsmoothed!$L155+0.17*dataset_unsmoothed!$M155+0.1*dataset_unsmoothed!$N155</f>
        <v>7.4062288807212979E-3</v>
      </c>
      <c r="X156" s="2">
        <f>0.48*dataset_unsmoothed!K155+0.32*dataset_unsmoothed!$L155+0.1*dataset_unsmoothed!$M155+0.1*dataset_unsmoothed!$N155</f>
        <v>9.533574600019544E-3</v>
      </c>
    </row>
    <row r="157" spans="1:24" x14ac:dyDescent="0.35">
      <c r="A157" s="1">
        <v>39142</v>
      </c>
      <c r="B157" s="2">
        <f>0.5*dataset!B157+0.12*dataset!$L157+0.28*dataset!$M157+0.1*dataset!$N157</f>
        <v>1.5652198507978415E-2</v>
      </c>
      <c r="C157" s="2">
        <f>0.11*dataset!C157+0.32*dataset!$L157+0.47*dataset!$M157+0.1*dataset!$N157</f>
        <v>1.3002803507978411E-2</v>
      </c>
      <c r="D157" s="2">
        <f>0.5*dataset!D157+0.3*dataset!$L157+0.1*dataset!$M157+0.1*dataset!$N157</f>
        <v>1.5612754507978411E-2</v>
      </c>
      <c r="E157" s="2">
        <f>0.1*dataset!E157+0.32*dataset!$L157+0.48*dataset!$M157+0.1*dataset!$N157</f>
        <v>8.3304385079784118E-3</v>
      </c>
      <c r="F157" s="2">
        <f>0.28*dataset!F157+0.31*dataset!$L157+0.31*dataset!$M157+0.1*dataset!$N157</f>
        <v>1.2167866507978412E-2</v>
      </c>
      <c r="G157" s="2">
        <f>0.1*dataset!G157+0.4*dataset!$L157+0.4*dataset!$M157+0.1*dataset!$N157</f>
        <v>1.3969574507978413E-2</v>
      </c>
      <c r="H157" s="2">
        <f>0.5*dataset!H157+0.21*dataset!$L157+0.19*dataset!$M157+0.1*dataset!$N157</f>
        <v>1.4282476507978412E-2</v>
      </c>
      <c r="I157" s="2">
        <f>0.5*dataset!I157+0.21*dataset!$L157+0.19*dataset!$M157+0.1*dataset!$N157</f>
        <v>1.4282476507978412E-2</v>
      </c>
      <c r="J157" s="2">
        <f>0.13*dataset!J157+0.4*dataset!$L157+0.37*dataset!$M157+0.1*dataset!$N157</f>
        <v>1.3418669507978412E-2</v>
      </c>
      <c r="K157" s="2">
        <f>0.48*dataset!K157+0.32*dataset!$L157+0.1*dataset!$M157+0.1*dataset!$N157</f>
        <v>1.3908308507978411E-2</v>
      </c>
      <c r="L157" s="2">
        <f>0.4*dataset!$L157+0.5*dataset!$M157+0.1*dataset!$N157</f>
        <v>1.2555924507978412E-2</v>
      </c>
      <c r="N157" s="1">
        <v>39142</v>
      </c>
      <c r="O157" s="2">
        <f>0.5*dataset_unsmoothed!B156+0.12*dataset_unsmoothed!$L156+0.28*dataset_unsmoothed!$M156+0.1*dataset_unsmoothed!$N156</f>
        <v>1.6840150315207331E-2</v>
      </c>
      <c r="P157" s="2">
        <f>0.11*dataset_unsmoothed!C156+0.32*dataset_unsmoothed!$L156+0.47*dataset_unsmoothed!$M156+0.1*dataset_unsmoothed!$N156</f>
        <v>1.3357859063533968E-2</v>
      </c>
      <c r="Q157" s="2">
        <f>0.5*dataset_unsmoothed!D156+0.3*dataset_unsmoothed!$L156+0.1*dataset_unsmoothed!$M156+0.1*dataset_unsmoothed!$N156</f>
        <v>1.5612754507978411E-2</v>
      </c>
      <c r="R157" s="2">
        <f>0.1*dataset_unsmoothed!E156+0.32*dataset_unsmoothed!$L156+0.48*dataset_unsmoothed!$M156+0.1*dataset_unsmoothed!$N156</f>
        <v>8.3304385079784118E-3</v>
      </c>
      <c r="S157" s="2">
        <f>0.28*dataset_unsmoothed!F156+0.31*dataset_unsmoothed!$L156+0.31*dataset_unsmoothed!$M156+0.1*dataset_unsmoothed!$N156</f>
        <v>1.0876572390331353E-2</v>
      </c>
      <c r="T157" s="2">
        <f>0.1*dataset_unsmoothed!G156+0.4*dataset_unsmoothed!$L156+0.4*dataset_unsmoothed!$M156+0.1*dataset_unsmoothed!$N156</f>
        <v>1.3969574507978413E-2</v>
      </c>
      <c r="U157" s="2">
        <f>0.5*dataset_unsmoothed!H156+0.21*dataset_unsmoothed!$L156+0.19*dataset_unsmoothed!$M156+0.1*dataset_unsmoothed!$N156</f>
        <v>1.3710645522062919E-2</v>
      </c>
      <c r="V157" s="2">
        <f>0.5*dataset_unsmoothed!I156+0.21*dataset_unsmoothed!$L156+0.19*dataset_unsmoothed!$M156+0.1*dataset_unsmoothed!$N156</f>
        <v>1.4451226507978412E-2</v>
      </c>
      <c r="W157" s="2">
        <f>0.13*dataset_unsmoothed!J156+0.4*dataset_unsmoothed!$L156+0.17*dataset_unsmoothed!$M156+0.1*dataset_unsmoothed!$N156</f>
        <v>1.2924758981662622E-2</v>
      </c>
      <c r="X157" s="2">
        <f>0.48*dataset_unsmoothed!K156+0.32*dataset_unsmoothed!$L156+0.1*dataset_unsmoothed!$M156+0.1*dataset_unsmoothed!$N156</f>
        <v>1.3198975174645076E-2</v>
      </c>
    </row>
    <row r="158" spans="1:24" x14ac:dyDescent="0.35">
      <c r="A158" s="1">
        <v>39173</v>
      </c>
      <c r="B158" s="2">
        <f>0.5*dataset!B158+0.12*dataset!$L158+0.28*dataset!$M158+0.1*dataset!$N158</f>
        <v>2.2783659986457525E-2</v>
      </c>
      <c r="C158" s="2">
        <f>0.11*dataset!C158+0.32*dataset!$L158+0.47*dataset!$M158+0.1*dataset!$N158</f>
        <v>2.1884820986457523E-2</v>
      </c>
      <c r="D158" s="2">
        <f>0.5*dataset!D158+0.3*dataset!$L158+0.1*dataset!$M158+0.1*dataset!$N158</f>
        <v>2.2888733986457525E-2</v>
      </c>
      <c r="E158" s="2">
        <f>0.1*dataset!E158+0.32*dataset!$L158+0.48*dataset!$M158+0.1*dataset!$N158</f>
        <v>2.3553879986457523E-2</v>
      </c>
      <c r="F158" s="2">
        <f>0.28*dataset!F158+0.31*dataset!$L158+0.31*dataset!$M158+0.1*dataset!$N158</f>
        <v>1.8730424986457522E-2</v>
      </c>
      <c r="G158" s="2">
        <f>0.1*dataset!G158+0.4*dataset!$L158+0.4*dataset!$M158+0.1*dataset!$N158</f>
        <v>2.3235023986457524E-2</v>
      </c>
      <c r="H158" s="2">
        <f>0.5*dataset!H158+0.21*dataset!$L158+0.19*dataset!$M158+0.1*dataset!$N158</f>
        <v>1.8911196986457521E-2</v>
      </c>
      <c r="I158" s="2">
        <f>0.5*dataset!I158+0.21*dataset!$L158+0.19*dataset!$M158+0.1*dataset!$N158</f>
        <v>1.9161196986457525E-2</v>
      </c>
      <c r="J158" s="2">
        <f>0.13*dataset!J158+0.4*dataset!$L158+0.37*dataset!$M158+0.1*dataset!$N158</f>
        <v>2.3185846986457523E-2</v>
      </c>
      <c r="K158" s="2">
        <f>0.48*dataset!K158+0.32*dataset!$L158+0.1*dataset!$M158+0.1*dataset!$N158</f>
        <v>2.3349637986457523E-2</v>
      </c>
      <c r="L158" s="2">
        <f>0.4*dataset!$L158+0.5*dataset!$M158+0.1*dataset!$N158</f>
        <v>2.3355613986457524E-2</v>
      </c>
      <c r="N158" s="1">
        <v>39173</v>
      </c>
      <c r="O158" s="2">
        <f>0.5*dataset_unsmoothed!B157+0.12*dataset_unsmoothed!$L157+0.28*dataset_unsmoothed!$M157+0.1*dataset_unsmoothed!$N157</f>
        <v>2.3838479263565956E-2</v>
      </c>
      <c r="P158" s="2">
        <f>0.11*dataset_unsmoothed!C157+0.32*dataset_unsmoothed!$L157+0.47*dataset_unsmoothed!$M157+0.1*dataset_unsmoothed!$N157</f>
        <v>2.2004598764235304E-2</v>
      </c>
      <c r="Q158" s="2">
        <f>0.5*dataset_unsmoothed!D157+0.3*dataset_unsmoothed!$L157+0.1*dataset_unsmoothed!$M157+0.1*dataset_unsmoothed!$N157</f>
        <v>2.2888733986457525E-2</v>
      </c>
      <c r="R158" s="2">
        <f>0.1*dataset_unsmoothed!E157+0.32*dataset_unsmoothed!$L157+0.48*dataset_unsmoothed!$M157+0.1*dataset_unsmoothed!$N157</f>
        <v>2.3553879986457523E-2</v>
      </c>
      <c r="S158" s="2">
        <f>0.28*dataset_unsmoothed!F157+0.31*dataset_unsmoothed!$L157+0.31*dataset_unsmoothed!$M157+0.1*dataset_unsmoothed!$N157</f>
        <v>1.8407601457045758E-2</v>
      </c>
      <c r="T158" s="2">
        <f>0.1*dataset_unsmoothed!G157+0.4*dataset_unsmoothed!$L157+0.4*dataset_unsmoothed!$M157+0.1*dataset_unsmoothed!$N157</f>
        <v>2.3235023986457524E-2</v>
      </c>
      <c r="U158" s="2">
        <f>0.5*dataset_unsmoothed!H157+0.21*dataset_unsmoothed!$L157+0.19*dataset_unsmoothed!$M157+0.1*dataset_unsmoothed!$N157</f>
        <v>1.9421760366739212E-2</v>
      </c>
      <c r="V158" s="2">
        <f>0.5*dataset_unsmoothed!I157+0.21*dataset_unsmoothed!$L157+0.19*dataset_unsmoothed!$M157+0.1*dataset_unsmoothed!$N157</f>
        <v>2.0004946986457522E-2</v>
      </c>
      <c r="W158" s="2">
        <f>0.13*dataset_unsmoothed!J157+0.4*dataset_unsmoothed!$L157+0.17*dataset_unsmoothed!$M157+0.1*dataset_unsmoothed!$N157</f>
        <v>2.0931509091720684E-2</v>
      </c>
      <c r="X158" s="2">
        <f>0.48*dataset_unsmoothed!K157+0.32*dataset_unsmoothed!$L157+0.1*dataset_unsmoothed!$M157+0.1*dataset_unsmoothed!$N157</f>
        <v>2.4973637986457523E-2</v>
      </c>
    </row>
    <row r="159" spans="1:24" x14ac:dyDescent="0.35">
      <c r="A159" s="1">
        <v>39203</v>
      </c>
      <c r="B159" s="2">
        <f>0.5*dataset!B159+0.12*dataset!$L159+0.28*dataset!$M159+0.1*dataset!$N159</f>
        <v>9.2947333447811649E-3</v>
      </c>
      <c r="C159" s="2">
        <f>0.11*dataset!C159+0.32*dataset!$L159+0.47*dataset!$M159+0.1*dataset!$N159</f>
        <v>2.8042283447811669E-3</v>
      </c>
      <c r="D159" s="2">
        <f>0.5*dataset!D159+0.3*dataset!$L159+0.1*dataset!$M159+0.1*dataset!$N159</f>
        <v>1.5022307344781168E-2</v>
      </c>
      <c r="E159" s="2">
        <f>0.1*dataset!E159+0.32*dataset!$L159+0.48*dataset!$M159+0.1*dataset!$N159</f>
        <v>5.8861933447811659E-3</v>
      </c>
      <c r="F159" s="2">
        <f>0.28*dataset!F159+0.31*dataset!$L159+0.31*dataset!$M159+0.1*dataset!$N159</f>
        <v>6.4341803447811666E-3</v>
      </c>
      <c r="G159" s="2">
        <f>0.1*dataset!G159+0.4*dataset!$L159+0.4*dataset!$M159+0.1*dataset!$N159</f>
        <v>5.2073373447811674E-3</v>
      </c>
      <c r="H159" s="2">
        <f>0.5*dataset!H159+0.21*dataset!$L159+0.19*dataset!$M159+0.1*dataset!$N159</f>
        <v>1.8108520344781172E-2</v>
      </c>
      <c r="I159" s="2">
        <f>0.5*dataset!I159+0.21*dataset!$L159+0.19*dataset!$M159+0.1*dataset!$N159</f>
        <v>1.2308520344781164E-2</v>
      </c>
      <c r="J159" s="2">
        <f>0.13*dataset!J159+0.4*dataset!$L159+0.37*dataset!$M159+0.1*dataset!$N159</f>
        <v>5.2374423447811673E-3</v>
      </c>
      <c r="K159" s="2">
        <f>0.48*dataset!K159+0.32*dataset!$L159+0.1*dataset!$M159+0.1*dataset!$N159</f>
        <v>1.7677523344781166E-2</v>
      </c>
      <c r="L159" s="2">
        <f>0.4*dataset!$L159+0.5*dataset!$M159+0.1*dataset!$N159</f>
        <v>2.8969873447811673E-3</v>
      </c>
      <c r="N159" s="1">
        <v>39203</v>
      </c>
      <c r="O159" s="2">
        <f>0.5*dataset_unsmoothed!B158+0.12*dataset_unsmoothed!$L158+0.28*dataset_unsmoothed!$M158+0.1*dataset_unsmoothed!$N158</f>
        <v>8.6905164773112865E-3</v>
      </c>
      <c r="P159" s="2">
        <f>0.11*dataset_unsmoothed!C158+0.32*dataset_unsmoothed!$L158+0.47*dataset_unsmoothed!$M158+0.1*dataset_unsmoothed!$N158</f>
        <v>2.5817839003367234E-3</v>
      </c>
      <c r="Q159" s="2">
        <f>0.5*dataset_unsmoothed!D158+0.3*dataset_unsmoothed!$L158+0.1*dataset_unsmoothed!$M158+0.1*dataset_unsmoothed!$N158</f>
        <v>1.5022307344781168E-2</v>
      </c>
      <c r="R159" s="2">
        <f>0.1*dataset_unsmoothed!E158+0.32*dataset_unsmoothed!$L158+0.48*dataset_unsmoothed!$M158+0.1*dataset_unsmoothed!$N158</f>
        <v>5.8861933447811659E-3</v>
      </c>
      <c r="S159" s="2">
        <f>0.28*dataset_unsmoothed!F158+0.31*dataset_unsmoothed!$L158+0.31*dataset_unsmoothed!$M158+0.1*dataset_unsmoothed!$N158</f>
        <v>8.1290038741929308E-3</v>
      </c>
      <c r="T159" s="2">
        <f>0.1*dataset_unsmoothed!G158+0.4*dataset_unsmoothed!$L158+0.4*dataset_unsmoothed!$M158+0.1*dataset_unsmoothed!$N158</f>
        <v>5.2073373447811674E-3</v>
      </c>
      <c r="U159" s="2">
        <f>0.5*dataset_unsmoothed!H158+0.21*dataset_unsmoothed!$L158+0.19*dataset_unsmoothed!$M158+0.1*dataset_unsmoothed!$N158</f>
        <v>2.1621196401119203E-2</v>
      </c>
      <c r="V159" s="2">
        <f>0.5*dataset_unsmoothed!I158+0.21*dataset_unsmoothed!$L158+0.19*dataset_unsmoothed!$M158+0.1*dataset_unsmoothed!$N158</f>
        <v>1.3742895344781165E-2</v>
      </c>
      <c r="W159" s="2">
        <f>0.13*dataset_unsmoothed!J158+0.4*dataset_unsmoothed!$L158+0.17*dataset_unsmoothed!$M158+0.1*dataset_unsmoothed!$N158</f>
        <v>8.3061423447811662E-3</v>
      </c>
      <c r="X159" s="2">
        <f>0.48*dataset_unsmoothed!K158+0.32*dataset_unsmoothed!$L158+0.1*dataset_unsmoothed!$M158+0.1*dataset_unsmoothed!$N158</f>
        <v>1.8797523344781169E-2</v>
      </c>
    </row>
    <row r="160" spans="1:24" x14ac:dyDescent="0.35">
      <c r="A160" s="1">
        <v>39234</v>
      </c>
      <c r="B160" s="2">
        <f>0.5*dataset!B160+0.12*dataset!$L160+0.28*dataset!$M160+0.1*dataset!$N160</f>
        <v>3.7192742216445936E-3</v>
      </c>
      <c r="C160" s="2">
        <f>0.11*dataset!C160+0.32*dataset!$L160+0.47*dataset!$M160+0.1*dataset!$N160</f>
        <v>2.2735282216445941E-3</v>
      </c>
      <c r="D160" s="2">
        <f>0.5*dataset!D160+0.3*dataset!$L160+0.1*dataset!$M160+0.1*dataset!$N160</f>
        <v>8.0525262216445924E-3</v>
      </c>
      <c r="E160" s="2">
        <f>0.1*dataset!E160+0.32*dataset!$L160+0.48*dataset!$M160+0.1*dataset!$N160</f>
        <v>3.2461942216445937E-3</v>
      </c>
      <c r="F160" s="2">
        <f>0.28*dataset!F160+0.31*dataset!$L160+0.31*dataset!$M160+0.1*dataset!$N160</f>
        <v>1.779692221644594E-3</v>
      </c>
      <c r="G160" s="2">
        <f>0.1*dataset!G160+0.4*dataset!$L160+0.4*dataset!$M160+0.1*dataset!$N160</f>
        <v>9.2430622164459391E-4</v>
      </c>
      <c r="H160" s="2">
        <f>0.5*dataset!H160+0.21*dataset!$L160+0.19*dataset!$M160+0.1*dataset!$N160</f>
        <v>5.4359002216445938E-3</v>
      </c>
      <c r="I160" s="2">
        <f>0.5*dataset!I160+0.21*dataset!$L160+0.19*dataset!$M160+0.1*dataset!$N160</f>
        <v>6.535900221644594E-3</v>
      </c>
      <c r="J160" s="2">
        <f>0.13*dataset!J160+0.4*dataset!$L160+0.37*dataset!$M160+0.1*dataset!$N160</f>
        <v>7.7030822164459367E-4</v>
      </c>
      <c r="K160" s="2">
        <f>0.48*dataset!K160+0.32*dataset!$L160+0.1*dataset!$M160+0.1*dataset!$N160</f>
        <v>3.676886221644594E-3</v>
      </c>
      <c r="L160" s="2">
        <f>0.4*dataset!$L160+0.5*dataset!$M160+0.1*dataset!$N160</f>
        <v>-7.9033778355406224E-5</v>
      </c>
      <c r="N160" s="1">
        <v>39234</v>
      </c>
      <c r="O160" s="2">
        <f>0.5*dataset_unsmoothed!B159+0.12*dataset_unsmoothed!$L159+0.28*dataset_unsmoothed!$M159+0.1*dataset_unsmoothed!$N159</f>
        <v>1.7837320529698949E-3</v>
      </c>
      <c r="P160" s="2">
        <f>0.11*dataset_unsmoothed!C159+0.32*dataset_unsmoothed!$L159+0.47*dataset_unsmoothed!$M159+0.1*dataset_unsmoothed!$N159</f>
        <v>2.3205837772001495E-3</v>
      </c>
      <c r="Q160" s="2">
        <f>0.5*dataset_unsmoothed!D159+0.3*dataset_unsmoothed!$L159+0.1*dataset_unsmoothed!$M159+0.1*dataset_unsmoothed!$N159</f>
        <v>8.0525262216445924E-3</v>
      </c>
      <c r="R160" s="2">
        <f>0.1*dataset_unsmoothed!E159+0.32*dataset_unsmoothed!$L159+0.48*dataset_unsmoothed!$M159+0.1*dataset_unsmoothed!$N159</f>
        <v>3.2461942216445937E-3</v>
      </c>
      <c r="S160" s="2">
        <f>0.28*dataset_unsmoothed!F159+0.31*dataset_unsmoothed!$L159+0.31*dataset_unsmoothed!$M159+0.1*dataset_unsmoothed!$N159</f>
        <v>-6.6838620972795417E-4</v>
      </c>
      <c r="T160" s="2">
        <f>0.1*dataset_unsmoothed!G159+0.4*dataset_unsmoothed!$L159+0.4*dataset_unsmoothed!$M159+0.1*dataset_unsmoothed!$N159</f>
        <v>9.2430622164459391E-4</v>
      </c>
      <c r="U160" s="2">
        <f>0.5*dataset_unsmoothed!H159+0.21*dataset_unsmoothed!$L159+0.19*dataset_unsmoothed!$M159+0.1*dataset_unsmoothed!$N159</f>
        <v>3.0984388361642414E-4</v>
      </c>
      <c r="V160" s="2">
        <f>0.5*dataset_unsmoothed!I159+0.21*dataset_unsmoothed!$L159+0.19*dataset_unsmoothed!$M159+0.1*dataset_unsmoothed!$N159</f>
        <v>3.3577752216445945E-3</v>
      </c>
      <c r="W160" s="2">
        <f>0.13*dataset_unsmoothed!J159+0.4*dataset_unsmoothed!$L159+0.17*dataset_unsmoothed!$M159+0.1*dataset_unsmoothed!$N159</f>
        <v>1.6549355900656467E-3</v>
      </c>
      <c r="X160" s="2">
        <f>0.48*dataset_unsmoothed!K159+0.32*dataset_unsmoothed!$L159+0.1*dataset_unsmoothed!$M159+0.1*dataset_unsmoothed!$N159</f>
        <v>9.2886221644593661E-5</v>
      </c>
    </row>
    <row r="161" spans="1:24" x14ac:dyDescent="0.35">
      <c r="A161" s="1">
        <v>39264</v>
      </c>
      <c r="B161" s="2">
        <f>0.5*dataset!B161+0.12*dataset!$L161+0.28*dataset!$M161+0.1*dataset!$N161</f>
        <v>5.8307744765160856E-3</v>
      </c>
      <c r="C161" s="2">
        <f>0.11*dataset!C161+0.32*dataset!$L161+0.47*dataset!$M161+0.1*dataset!$N161</f>
        <v>1.2937558476516082E-2</v>
      </c>
      <c r="D161" s="2">
        <f>0.5*dataset!D161+0.3*dataset!$L161+0.1*dataset!$M161+0.1*dataset!$N161</f>
        <v>7.7173064765160854E-3</v>
      </c>
      <c r="E161" s="2">
        <f>0.1*dataset!E161+0.32*dataset!$L161+0.48*dataset!$M161+0.1*dataset!$N161</f>
        <v>5.545694476516083E-3</v>
      </c>
      <c r="F161" s="2">
        <f>0.28*dataset!F161+0.31*dataset!$L161+0.31*dataset!$M161+0.1*dataset!$N161</f>
        <v>3.9247724765160844E-3</v>
      </c>
      <c r="G161" s="2">
        <f>0.1*dataset!G161+0.4*dataset!$L161+0.4*dataset!$M161+0.1*dataset!$N161</f>
        <v>7.9074864765160853E-3</v>
      </c>
      <c r="H161" s="2">
        <f>0.5*dataset!H161+0.21*dataset!$L161+0.19*dataset!$M161+0.1*dataset!$N161</f>
        <v>1.0949040476516084E-2</v>
      </c>
      <c r="I161" s="2">
        <f>0.5*dataset!I161+0.21*dataset!$L161+0.19*dataset!$M161+0.1*dataset!$N161</f>
        <v>4.8990404765160856E-3</v>
      </c>
      <c r="J161" s="2">
        <f>0.13*dataset!J161+0.4*dataset!$L161+0.37*dataset!$M161+0.1*dataset!$N161</f>
        <v>4.3500784765160829E-3</v>
      </c>
      <c r="K161" s="2">
        <f>0.48*dataset!K161+0.32*dataset!$L161+0.1*dataset!$M161+0.1*dataset!$N161</f>
        <v>1.3685264765160845E-3</v>
      </c>
      <c r="L161" s="2">
        <f>0.4*dataset!$L161+0.5*dataset!$M161+0.1*dataset!$N161</f>
        <v>9.5388464765160837E-3</v>
      </c>
      <c r="N161" s="1">
        <v>39264</v>
      </c>
      <c r="O161" s="2">
        <f>0.5*dataset_unsmoothed!B160+0.12*dataset_unsmoothed!$L160+0.28*dataset_unsmoothed!$M160+0.1*dataset_unsmoothed!$N160</f>
        <v>4.6940274885642775E-3</v>
      </c>
      <c r="P161" s="2">
        <f>0.11*dataset_unsmoothed!C160+0.32*dataset_unsmoothed!$L160+0.47*dataset_unsmoothed!$M160+0.1*dataset_unsmoothed!$N160</f>
        <v>1.3245558476516085E-2</v>
      </c>
      <c r="Q161" s="2">
        <f>0.5*dataset_unsmoothed!D160+0.3*dataset_unsmoothed!$L160+0.1*dataset_unsmoothed!$M160+0.1*dataset_unsmoothed!$N160</f>
        <v>7.7173064765160854E-3</v>
      </c>
      <c r="R161" s="2">
        <f>0.1*dataset_unsmoothed!E160+0.32*dataset_unsmoothed!$L160+0.48*dataset_unsmoothed!$M160+0.1*dataset_unsmoothed!$N160</f>
        <v>5.545694476516083E-3</v>
      </c>
      <c r="S161" s="2">
        <f>0.28*dataset_unsmoothed!F160+0.31*dataset_unsmoothed!$L160+0.31*dataset_unsmoothed!$M160+0.1*dataset_unsmoothed!$N160</f>
        <v>1.8539992749647561E-4</v>
      </c>
      <c r="T161" s="2">
        <f>0.1*dataset_unsmoothed!G160+0.4*dataset_unsmoothed!$L160+0.4*dataset_unsmoothed!$M160+0.1*dataset_unsmoothed!$N160</f>
        <v>7.9074864765160853E-3</v>
      </c>
      <c r="U161" s="2">
        <f>0.5*dataset_unsmoothed!H160+0.21*dataset_unsmoothed!$L160+0.19*dataset_unsmoothed!$M160+0.1*dataset_unsmoothed!$N160</f>
        <v>1.1439181321586507E-2</v>
      </c>
      <c r="V161" s="2">
        <f>0.5*dataset_unsmoothed!I160+0.21*dataset_unsmoothed!$L160+0.19*dataset_unsmoothed!$M160+0.1*dataset_unsmoothed!$N160</f>
        <v>1.5521654765160852E-3</v>
      </c>
      <c r="W161" s="2">
        <f>0.13*dataset_unsmoothed!J160+0.4*dataset_unsmoothed!$L160+0.17*dataset_unsmoothed!$M160+0.1*dataset_unsmoothed!$N160</f>
        <v>1.3888479230555941E-4</v>
      </c>
      <c r="X161" s="2">
        <f>0.48*dataset_unsmoothed!K160+0.32*dataset_unsmoothed!$L160+0.1*dataset_unsmoothed!$M160+0.1*dataset_unsmoothed!$N160</f>
        <v>1.9252647651608456E-4</v>
      </c>
    </row>
    <row r="162" spans="1:24" x14ac:dyDescent="0.35">
      <c r="A162" s="1">
        <v>39295</v>
      </c>
      <c r="B162" s="2">
        <f>0.5*dataset!B162+0.12*dataset!$L162+0.28*dataset!$M162+0.1*dataset!$N162</f>
        <v>-8.0095775561574746E-3</v>
      </c>
      <c r="C162" s="2">
        <f>0.11*dataset!C162+0.32*dataset!$L162+0.47*dataset!$M162+0.1*dataset!$N162</f>
        <v>-1.8449995561574768E-3</v>
      </c>
      <c r="D162" s="2">
        <f>0.5*dataset!D162+0.3*dataset!$L162+0.1*dataset!$M162+0.1*dataset!$N162</f>
        <v>-6.8481435561574752E-3</v>
      </c>
      <c r="E162" s="2">
        <f>0.1*dataset!E162+0.32*dataset!$L162+0.48*dataset!$M162+0.1*dataset!$N162</f>
        <v>-3.7248375561574768E-3</v>
      </c>
      <c r="F162" s="2">
        <f>0.28*dataset!F162+0.31*dataset!$L162+0.31*dataset!$M162+0.1*dataset!$N162</f>
        <v>-4.2091665561574763E-3</v>
      </c>
      <c r="G162" s="2">
        <f>0.1*dataset!G162+0.4*dataset!$L162+0.4*dataset!$M162+0.1*dataset!$N162</f>
        <v>-6.7753355615747524E-4</v>
      </c>
      <c r="H162" s="2">
        <f>0.5*dataset!H162+0.21*dataset!$L162+0.19*dataset!$M162+0.1*dataset!$N162</f>
        <v>-1.1828860556157474E-2</v>
      </c>
      <c r="I162" s="2">
        <f>0.5*dataset!I162+0.21*dataset!$L162+0.19*dataset!$M162+0.1*dataset!$N162</f>
        <v>-1.1078860556157477E-2</v>
      </c>
      <c r="J162" s="2">
        <f>0.13*dataset!J162+0.4*dataset!$L162+0.37*dataset!$M162+0.1*dataset!$N162</f>
        <v>-1.7880195561574756E-3</v>
      </c>
      <c r="K162" s="2">
        <f>0.48*dataset!K162+0.32*dataset!$L162+0.1*dataset!$M162+0.1*dataset!$N162</f>
        <v>-1.0514993556157474E-2</v>
      </c>
      <c r="L162" s="2">
        <f>0.4*dataset!$L162+0.5*dataset!$M162+0.1*dataset!$N162</f>
        <v>9.4408644384252373E-4</v>
      </c>
      <c r="N162" s="1">
        <v>39295</v>
      </c>
      <c r="O162" s="2">
        <f>0.5*dataset_unsmoothed!B161+0.12*dataset_unsmoothed!$L161+0.28*dataset_unsmoothed!$M161+0.1*dataset_unsmoothed!$N161</f>
        <v>-8.7162040621815724E-3</v>
      </c>
      <c r="P162" s="2">
        <f>0.11*dataset_unsmoothed!C161+0.32*dataset_unsmoothed!$L161+0.47*dataset_unsmoothed!$M161+0.1*dataset_unsmoothed!$N161</f>
        <v>-3.9496662228241438E-3</v>
      </c>
      <c r="Q162" s="2">
        <f>0.5*dataset_unsmoothed!D161+0.3*dataset_unsmoothed!$L161+0.1*dataset_unsmoothed!$M161+0.1*dataset_unsmoothed!$N161</f>
        <v>-6.8481435561574752E-3</v>
      </c>
      <c r="R162" s="2">
        <f>0.1*dataset_unsmoothed!E161+0.32*dataset_unsmoothed!$L161+0.48*dataset_unsmoothed!$M161+0.1*dataset_unsmoothed!$N161</f>
        <v>-3.7248375561574768E-3</v>
      </c>
      <c r="S162" s="2">
        <f>0.28*dataset_unsmoothed!F161+0.31*dataset_unsmoothed!$L161+0.31*dataset_unsmoothed!$M161+0.1*dataset_unsmoothed!$N161</f>
        <v>-4.1284606738045352E-3</v>
      </c>
      <c r="T162" s="2">
        <f>0.1*dataset_unsmoothed!G161+0.4*dataset_unsmoothed!$L161+0.4*dataset_unsmoothed!$M161+0.1*dataset_unsmoothed!$N161</f>
        <v>-6.7753355615747524E-4</v>
      </c>
      <c r="U162" s="2">
        <f>0.5*dataset_unsmoothed!H161+0.21*dataset_unsmoothed!$L161+0.19*dataset_unsmoothed!$M161+0.1*dataset_unsmoothed!$N161</f>
        <v>-1.7649283091368741E-2</v>
      </c>
      <c r="V162" s="2">
        <f>0.5*dataset_unsmoothed!I161+0.21*dataset_unsmoothed!$L161+0.19*dataset_unsmoothed!$M161+0.1*dataset_unsmoothed!$N161</f>
        <v>-1.5269485556157475E-2</v>
      </c>
      <c r="W162" s="2">
        <f>0.13*dataset_unsmoothed!J161+0.4*dataset_unsmoothed!$L161+0.17*dataset_unsmoothed!$M161+0.1*dataset_unsmoothed!$N161</f>
        <v>-4.1766806087890542E-3</v>
      </c>
      <c r="X162" s="2">
        <f>0.48*dataset_unsmoothed!K161+0.32*dataset_unsmoothed!$L161+0.1*dataset_unsmoothed!$M161+0.1*dataset_unsmoothed!$N161</f>
        <v>-1.2642993556157474E-2</v>
      </c>
    </row>
    <row r="163" spans="1:24" x14ac:dyDescent="0.35">
      <c r="A163" s="1">
        <v>39326</v>
      </c>
      <c r="B163" s="2">
        <f>0.5*dataset!B163+0.12*dataset!$L163+0.28*dataset!$M163+0.1*dataset!$N163</f>
        <v>3.9049691645546315E-2</v>
      </c>
      <c r="C163" s="2">
        <f>0.11*dataset!C163+0.32*dataset!$L163+0.47*dataset!$M163+0.1*dataset!$N163</f>
        <v>4.2810204645546322E-2</v>
      </c>
      <c r="D163" s="2">
        <f>0.5*dataset!D163+0.3*dataset!$L163+0.1*dataset!$M163+0.1*dataset!$N163</f>
        <v>4.8679465645546316E-2</v>
      </c>
      <c r="E163" s="2">
        <f>0.1*dataset!E163+0.32*dataset!$L163+0.48*dataset!$M163+0.1*dataset!$N163</f>
        <v>4.2917631645546322E-2</v>
      </c>
      <c r="F163" s="2">
        <f>0.28*dataset!F163+0.31*dataset!$L163+0.31*dataset!$M163+0.1*dataset!$N163</f>
        <v>3.8948402645546318E-2</v>
      </c>
      <c r="G163" s="2">
        <f>0.1*dataset!G163+0.4*dataset!$L163+0.4*dataset!$M163+0.1*dataset!$N163</f>
        <v>4.161197564554632E-2</v>
      </c>
      <c r="H163" s="2">
        <f>0.5*dataset!H163+0.21*dataset!$L163+0.19*dataset!$M163+0.1*dataset!$N163</f>
        <v>3.3339578645546319E-2</v>
      </c>
      <c r="I163" s="2">
        <f>0.5*dataset!I163+0.21*dataset!$L163+0.19*dataset!$M163+0.1*dataset!$N163</f>
        <v>3.1039578645546316E-2</v>
      </c>
      <c r="J163" s="2">
        <f>0.13*dataset!J163+0.4*dataset!$L163+0.37*dataset!$M163+0.1*dataset!$N163</f>
        <v>4.2043694645546324E-2</v>
      </c>
      <c r="K163" s="2">
        <f>0.48*dataset!K163+0.32*dataset!$L163+0.1*dataset!$M163+0.1*dataset!$N163</f>
        <v>3.7755405645546317E-2</v>
      </c>
      <c r="L163" s="2">
        <f>0.4*dataset!$L163+0.5*dataset!$M163+0.1*dataset!$N163</f>
        <v>4.2556245645546324E-2</v>
      </c>
      <c r="N163" s="1">
        <v>39326</v>
      </c>
      <c r="O163" s="2">
        <f>0.5*dataset_unsmoothed!B162+0.12*dataset_unsmoothed!$L162+0.28*dataset_unsmoothed!$M162+0.1*dataset_unsmoothed!$N162</f>
        <v>4.3852703693739087E-2</v>
      </c>
      <c r="P163" s="2">
        <f>0.11*dataset_unsmoothed!C162+0.32*dataset_unsmoothed!$L162+0.47*dataset_unsmoothed!$M162+0.1*dataset_unsmoothed!$N162</f>
        <v>4.5864537978879655E-2</v>
      </c>
      <c r="Q163" s="2">
        <f>0.5*dataset_unsmoothed!D162+0.3*dataset_unsmoothed!$L162+0.1*dataset_unsmoothed!$M162+0.1*dataset_unsmoothed!$N162</f>
        <v>4.8679465645546316E-2</v>
      </c>
      <c r="R163" s="2">
        <f>0.1*dataset_unsmoothed!E162+0.32*dataset_unsmoothed!$L162+0.48*dataset_unsmoothed!$M162+0.1*dataset_unsmoothed!$N162</f>
        <v>4.2917631645546322E-2</v>
      </c>
      <c r="S163" s="2">
        <f>0.28*dataset_unsmoothed!F162+0.31*dataset_unsmoothed!$L162+0.31*dataset_unsmoothed!$M162+0.1*dataset_unsmoothed!$N162</f>
        <v>4.7153500684762005E-2</v>
      </c>
      <c r="T163" s="2">
        <f>0.1*dataset_unsmoothed!G162+0.4*dataset_unsmoothed!$L162+0.4*dataset_unsmoothed!$M162+0.1*dataset_unsmoothed!$N162</f>
        <v>4.161197564554632E-2</v>
      </c>
      <c r="U163" s="2">
        <f>0.5*dataset_unsmoothed!H162+0.21*dataset_unsmoothed!$L162+0.19*dataset_unsmoothed!$M162+0.1*dataset_unsmoothed!$N162</f>
        <v>4.0446620899067448E-2</v>
      </c>
      <c r="V163" s="2">
        <f>0.5*dataset_unsmoothed!I162+0.21*dataset_unsmoothed!$L162+0.19*dataset_unsmoothed!$M162+0.1*dataset_unsmoothed!$N162</f>
        <v>3.9111453645546315E-2</v>
      </c>
      <c r="W163" s="2">
        <f>0.13*dataset_unsmoothed!J162+0.4*dataset_unsmoothed!$L162+0.17*dataset_unsmoothed!$M162+0.1*dataset_unsmoothed!$N162</f>
        <v>3.7741259908704215E-2</v>
      </c>
      <c r="X163" s="2">
        <f>0.48*dataset_unsmoothed!K162+0.32*dataset_unsmoothed!$L162+0.1*dataset_unsmoothed!$M162+0.1*dataset_unsmoothed!$N162</f>
        <v>4.3672738978879654E-2</v>
      </c>
    </row>
    <row r="164" spans="1:24" x14ac:dyDescent="0.35">
      <c r="A164" s="1">
        <v>39356</v>
      </c>
      <c r="B164" s="2">
        <f>0.5*dataset!B164+0.12*dataset!$L164+0.28*dataset!$M164+0.1*dataset!$N164</f>
        <v>3.7089918987269418E-2</v>
      </c>
      <c r="C164" s="2">
        <f>0.11*dataset!C164+0.32*dataset!$L164+0.47*dataset!$M164+0.1*dataset!$N164</f>
        <v>3.5406005987269416E-2</v>
      </c>
      <c r="D164" s="2">
        <f>0.5*dataset!D164+0.3*dataset!$L164+0.1*dataset!$M164+0.1*dataset!$N164</f>
        <v>3.616665298726942E-2</v>
      </c>
      <c r="E164" s="2">
        <f>0.1*dataset!E164+0.32*dataset!$L164+0.48*dataset!$M164+0.1*dataset!$N164</f>
        <v>3.3600898987269416E-2</v>
      </c>
      <c r="F164" s="2">
        <f>0.28*dataset!F164+0.31*dataset!$L164+0.31*dataset!$M164+0.1*dataset!$N164</f>
        <v>3.2483561987269413E-2</v>
      </c>
      <c r="G164" s="2">
        <f>0.1*dataset!G164+0.4*dataset!$L164+0.4*dataset!$M164+0.1*dataset!$N164</f>
        <v>3.2875002987269419E-2</v>
      </c>
      <c r="H164" s="2">
        <f>0.5*dataset!H164+0.21*dataset!$L164+0.19*dataset!$M164+0.1*dataset!$N164</f>
        <v>3.5053285987269416E-2</v>
      </c>
      <c r="I164" s="2">
        <f>0.5*dataset!I164+0.21*dataset!$L164+0.19*dataset!$M164+0.1*dataset!$N164</f>
        <v>2.7553285987269416E-2</v>
      </c>
      <c r="J164" s="2">
        <f>0.13*dataset!J164+0.4*dataset!$L164+0.37*dataset!$M164+0.1*dataset!$N164</f>
        <v>3.2381323987269416E-2</v>
      </c>
      <c r="K164" s="2">
        <f>0.48*dataset!K164+0.32*dataset!$L164+0.1*dataset!$M164+0.1*dataset!$N164</f>
        <v>3.7846964987269416E-2</v>
      </c>
      <c r="L164" s="2">
        <f>0.4*dataset!$L164+0.5*dataset!$M164+0.1*dataset!$N164</f>
        <v>3.3003932987269419E-2</v>
      </c>
      <c r="N164" s="1">
        <v>39356</v>
      </c>
      <c r="O164" s="2">
        <f>0.5*dataset_unsmoothed!B163+0.12*dataset_unsmoothed!$L163+0.28*dataset_unsmoothed!$M163+0.1*dataset_unsmoothed!$N163</f>
        <v>3.7520039469197131E-2</v>
      </c>
      <c r="P164" s="2">
        <f>0.11*dataset_unsmoothed!C163+0.32*dataset_unsmoothed!$L163+0.47*dataset_unsmoothed!$M163+0.1*dataset_unsmoothed!$N163</f>
        <v>3.5709728209491635E-2</v>
      </c>
      <c r="Q164" s="2">
        <f>0.5*dataset_unsmoothed!D163+0.3*dataset_unsmoothed!$L163+0.1*dataset_unsmoothed!$M163+0.1*dataset_unsmoothed!$N163</f>
        <v>3.616665298726942E-2</v>
      </c>
      <c r="R164" s="2">
        <f>0.1*dataset_unsmoothed!E163+0.32*dataset_unsmoothed!$L163+0.48*dataset_unsmoothed!$M163+0.1*dataset_unsmoothed!$N163</f>
        <v>3.3600898987269416E-2</v>
      </c>
      <c r="S164" s="2">
        <f>0.28*dataset_unsmoothed!F163+0.31*dataset_unsmoothed!$L163+0.31*dataset_unsmoothed!$M163+0.1*dataset_unsmoothed!$N163</f>
        <v>3.3048503163740008E-2</v>
      </c>
      <c r="T164" s="2">
        <f>0.1*dataset_unsmoothed!G163+0.4*dataset_unsmoothed!$L163+0.4*dataset_unsmoothed!$M163+0.1*dataset_unsmoothed!$N163</f>
        <v>3.2875002987269419E-2</v>
      </c>
      <c r="U164" s="2">
        <f>0.5*dataset_unsmoothed!H163+0.21*dataset_unsmoothed!$L163+0.19*dataset_unsmoothed!$M163+0.1*dataset_unsmoothed!$N163</f>
        <v>3.7728638099945477E-2</v>
      </c>
      <c r="V164" s="2">
        <f>0.5*dataset_unsmoothed!I163+0.21*dataset_unsmoothed!$L163+0.19*dataset_unsmoothed!$M163+0.1*dataset_unsmoothed!$N163</f>
        <v>2.8312660987269415E-2</v>
      </c>
      <c r="W164" s="2">
        <f>0.13*dataset_unsmoothed!J163+0.4*dataset_unsmoothed!$L163+0.17*dataset_unsmoothed!$M163+0.1*dataset_unsmoothed!$N163</f>
        <v>2.9075569250427313E-2</v>
      </c>
      <c r="X164" s="2">
        <f>0.48*dataset_unsmoothed!K163+0.32*dataset_unsmoothed!$L163+0.1*dataset_unsmoothed!$M163+0.1*dataset_unsmoothed!$N163</f>
        <v>4.0180298320602749E-2</v>
      </c>
    </row>
    <row r="165" spans="1:24" x14ac:dyDescent="0.35">
      <c r="A165" s="1">
        <v>39387</v>
      </c>
      <c r="B165" s="2">
        <f>0.5*dataset!B165+0.12*dataset!$L165+0.28*dataset!$M165+0.1*dataset!$N165</f>
        <v>-1.222667594578414E-2</v>
      </c>
      <c r="C165" s="2">
        <f>0.11*dataset!C165+0.32*dataset!$L165+0.47*dataset!$M165+0.1*dataset!$N165</f>
        <v>-1.0844169945784141E-2</v>
      </c>
      <c r="D165" s="2">
        <f>0.5*dataset!D165+0.3*dataset!$L165+0.1*dataset!$M165+0.1*dataset!$N165</f>
        <v>-1.584910794578414E-2</v>
      </c>
      <c r="E165" s="2">
        <f>0.1*dataset!E165+0.32*dataset!$L165+0.48*dataset!$M165+0.1*dataset!$N165</f>
        <v>-9.5681959457841401E-3</v>
      </c>
      <c r="F165" s="2">
        <f>0.28*dataset!F165+0.31*dataset!$L165+0.31*dataset!$M165+0.1*dataset!$N165</f>
        <v>-1.5570703945784142E-2</v>
      </c>
      <c r="G165" s="2">
        <f>0.1*dataset!G165+0.4*dataset!$L165+0.4*dataset!$M165+0.1*dataset!$N165</f>
        <v>-1.3090387945784139E-2</v>
      </c>
      <c r="H165" s="2">
        <f>0.5*dataset!H165+0.21*dataset!$L165+0.19*dataset!$M165+0.1*dataset!$N165</f>
        <v>-1.7737891945784141E-2</v>
      </c>
      <c r="I165" s="2">
        <f>0.5*dataset!I165+0.21*dataset!$L165+0.19*dataset!$M165+0.1*dataset!$N165</f>
        <v>-1.5837891945784142E-2</v>
      </c>
      <c r="J165" s="2">
        <f>0.13*dataset!J165+0.4*dataset!$L165+0.37*dataset!$M165+0.1*dataset!$N165</f>
        <v>-1.4548309945784139E-2</v>
      </c>
      <c r="K165" s="2">
        <f>0.48*dataset!K165+0.32*dataset!$L165+0.1*dataset!$M165+0.1*dataset!$N165</f>
        <v>-2.1347207945784142E-2</v>
      </c>
      <c r="L165" s="2">
        <f>0.4*dataset!$L165+0.5*dataset!$M165+0.1*dataset!$N165</f>
        <v>-1.174064794578414E-2</v>
      </c>
      <c r="N165" s="1">
        <v>39387</v>
      </c>
      <c r="O165" s="2">
        <f>0.5*dataset_unsmoothed!B164+0.12*dataset_unsmoothed!$L164+0.28*dataset_unsmoothed!$M164+0.1*dataset_unsmoothed!$N164</f>
        <v>-1.779776028313354E-2</v>
      </c>
      <c r="P165" s="2">
        <f>0.11*dataset_unsmoothed!C164+0.32*dataset_unsmoothed!$L164+0.47*dataset_unsmoothed!$M164+0.1*dataset_unsmoothed!$N164</f>
        <v>-1.3979781056895251E-2</v>
      </c>
      <c r="Q165" s="2">
        <f>0.5*dataset_unsmoothed!D164+0.3*dataset_unsmoothed!$L164+0.1*dataset_unsmoothed!$M164+0.1*dataset_unsmoothed!$N164</f>
        <v>-1.584910794578414E-2</v>
      </c>
      <c r="R165" s="2">
        <f>0.1*dataset_unsmoothed!E164+0.32*dataset_unsmoothed!$L164+0.48*dataset_unsmoothed!$M164+0.1*dataset_unsmoothed!$N164</f>
        <v>-9.5681959457841401E-3</v>
      </c>
      <c r="S165" s="2">
        <f>0.28*dataset_unsmoothed!F164+0.31*dataset_unsmoothed!$L164+0.31*dataset_unsmoothed!$M164+0.1*dataset_unsmoothed!$N164</f>
        <v>-2.5416821592842968E-2</v>
      </c>
      <c r="T165" s="2">
        <f>0.1*dataset_unsmoothed!G164+0.4*dataset_unsmoothed!$L164+0.4*dataset_unsmoothed!$M164+0.1*dataset_unsmoothed!$N164</f>
        <v>-1.3090387945784139E-2</v>
      </c>
      <c r="U165" s="2">
        <f>0.5*dataset_unsmoothed!H164+0.21*dataset_unsmoothed!$L164+0.19*dataset_unsmoothed!$M164+0.1*dataset_unsmoothed!$N164</f>
        <v>-2.7111835607755968E-2</v>
      </c>
      <c r="V165" s="2">
        <f>0.5*dataset_unsmoothed!I164+0.21*dataset_unsmoothed!$L164+0.19*dataset_unsmoothed!$M164+0.1*dataset_unsmoothed!$N164</f>
        <v>-2.3459766945784142E-2</v>
      </c>
      <c r="W165" s="2">
        <f>0.13*dataset_unsmoothed!J164+0.4*dataset_unsmoothed!$L164+0.17*dataset_unsmoothed!$M164+0.1*dataset_unsmoothed!$N164</f>
        <v>-1.8463579419468353E-2</v>
      </c>
      <c r="X165" s="2">
        <f>0.48*dataset_unsmoothed!K164+0.32*dataset_unsmoothed!$L164+0.1*dataset_unsmoothed!$M164+0.1*dataset_unsmoothed!$N164</f>
        <v>-2.9112541279117474E-2</v>
      </c>
    </row>
    <row r="166" spans="1:24" x14ac:dyDescent="0.35">
      <c r="A166" s="1">
        <v>39417</v>
      </c>
      <c r="B166" s="2">
        <f>0.5*dataset!B166+0.12*dataset!$L166+0.28*dataset!$M166+0.1*dataset!$N166</f>
        <v>5.5730677068727714E-3</v>
      </c>
      <c r="C166" s="2">
        <f>0.11*dataset!C166+0.32*dataset!$L166+0.47*dataset!$M166+0.1*dataset!$N166</f>
        <v>2.1970657068727715E-3</v>
      </c>
      <c r="D166" s="2">
        <f>0.5*dataset!D166+0.3*dataset!$L166+0.1*dataset!$M166+0.1*dataset!$N166</f>
        <v>9.5651797068727722E-3</v>
      </c>
      <c r="E166" s="2">
        <f>0.1*dataset!E166+0.32*dataset!$L166+0.48*dataset!$M166+0.1*dataset!$N166</f>
        <v>1.0352277068727709E-3</v>
      </c>
      <c r="F166" s="2">
        <f>0.28*dataset!F166+0.31*dataset!$L166+0.31*dataset!$M166+0.1*dataset!$N166</f>
        <v>2.1052770687277154E-4</v>
      </c>
      <c r="G166" s="2">
        <f>0.1*dataset!G166+0.4*dataset!$L166+0.4*dataset!$M166+0.1*dataset!$N166</f>
        <v>5.6949970687277061E-4</v>
      </c>
      <c r="H166" s="2">
        <f>0.5*dataset!H166+0.21*dataset!$L166+0.19*dataset!$M166+0.1*dataset!$N166</f>
        <v>4.3691237068727712E-3</v>
      </c>
      <c r="I166" s="2">
        <f>0.5*dataset!I166+0.21*dataset!$L166+0.19*dataset!$M166+0.1*dataset!$N166</f>
        <v>3.0691237068727712E-3</v>
      </c>
      <c r="J166" s="2">
        <f>0.13*dataset!J166+0.4*dataset!$L166+0.37*dataset!$M166+0.1*dataset!$N166</f>
        <v>4.5201370687277063E-4</v>
      </c>
      <c r="K166" s="2">
        <f>0.48*dataset!K166+0.32*dataset!$L166+0.1*dataset!$M166+0.1*dataset!$N166</f>
        <v>3.6107170687277139E-4</v>
      </c>
      <c r="L166" s="2">
        <f>0.4*dataset!$L166+0.5*dataset!$M166+0.1*dataset!$N166</f>
        <v>-2.0888029312722892E-4</v>
      </c>
      <c r="N166" s="1">
        <v>39417</v>
      </c>
      <c r="O166" s="2">
        <f>0.5*dataset_unsmoothed!B165+0.12*dataset_unsmoothed!$L165+0.28*dataset_unsmoothed!$M165+0.1*dataset_unsmoothed!$N165</f>
        <v>7.7543930080775907E-3</v>
      </c>
      <c r="P166" s="2">
        <f>0.11*dataset_unsmoothed!C165+0.32*dataset_unsmoothed!$L165+0.47*dataset_unsmoothed!$M165+0.1*dataset_unsmoothed!$N165</f>
        <v>3.5531212624283267E-3</v>
      </c>
      <c r="Q166" s="2">
        <f>0.5*dataset_unsmoothed!D165+0.3*dataset_unsmoothed!$L165+0.1*dataset_unsmoothed!$M165+0.1*dataset_unsmoothed!$N165</f>
        <v>9.5651797068727722E-3</v>
      </c>
      <c r="R166" s="2">
        <f>0.1*dataset_unsmoothed!E165+0.32*dataset_unsmoothed!$L165+0.48*dataset_unsmoothed!$M165+0.1*dataset_unsmoothed!$N165</f>
        <v>1.0352277068727709E-3</v>
      </c>
      <c r="S166" s="2">
        <f>0.28*dataset_unsmoothed!F165+0.31*dataset_unsmoothed!$L165+0.31*dataset_unsmoothed!$M165+0.1*dataset_unsmoothed!$N165</f>
        <v>3.1159394715786536E-3</v>
      </c>
      <c r="T166" s="2">
        <f>0.1*dataset_unsmoothed!G165+0.4*dataset_unsmoothed!$L165+0.4*dataset_unsmoothed!$M165+0.1*dataset_unsmoothed!$N165</f>
        <v>5.6949970687277061E-4</v>
      </c>
      <c r="U166" s="2">
        <f>0.5*dataset_unsmoothed!H165+0.21*dataset_unsmoothed!$L165+0.19*dataset_unsmoothed!$M165+0.1*dataset_unsmoothed!$N165</f>
        <v>8.4536307491262924E-3</v>
      </c>
      <c r="V166" s="2">
        <f>0.5*dataset_unsmoothed!I165+0.21*dataset_unsmoothed!$L165+0.19*dataset_unsmoothed!$M165+0.1*dataset_unsmoothed!$N165</f>
        <v>6.8941237068727715E-3</v>
      </c>
      <c r="W166" s="2">
        <f>0.13*dataset_unsmoothed!J165+0.4*dataset_unsmoothed!$L165+0.17*dataset_unsmoothed!$M165+0.1*dataset_unsmoothed!$N165</f>
        <v>1.0802473910832971E-3</v>
      </c>
      <c r="X166" s="2">
        <f>0.48*dataset_unsmoothed!K165+0.32*dataset_unsmoothed!$L165+0.1*dataset_unsmoothed!$M165+0.1*dataset_unsmoothed!$N165</f>
        <v>1.9104050402061045E-3</v>
      </c>
    </row>
    <row r="167" spans="1:24" x14ac:dyDescent="0.35">
      <c r="A167" s="1">
        <v>39448</v>
      </c>
      <c r="B167" s="2">
        <f>0.5*dataset!B167+0.12*dataset!$L167+0.28*dataset!$M167+0.1*dataset!$N167</f>
        <v>-2.2291920428782523E-2</v>
      </c>
      <c r="C167" s="2">
        <f>0.11*dataset!C167+0.32*dataset!$L167+0.47*dataset!$M167+0.1*dataset!$N167</f>
        <v>-1.6031499428782525E-2</v>
      </c>
      <c r="D167" s="2">
        <f>0.5*dataset!D167+0.3*dataset!$L167+0.1*dataset!$M167+0.1*dataset!$N167</f>
        <v>4.5229157121747822E-4</v>
      </c>
      <c r="E167" s="2">
        <f>0.1*dataset!E167+0.32*dataset!$L167+0.48*dataset!$M167+0.1*dataset!$N167</f>
        <v>-8.6864804287825233E-3</v>
      </c>
      <c r="F167" s="2">
        <f>0.28*dataset!F167+0.31*dataset!$L167+0.31*dataset!$M167+0.1*dataset!$N167</f>
        <v>-1.8210056428782526E-2</v>
      </c>
      <c r="G167" s="2">
        <f>0.1*dataset!G167+0.4*dataset!$L167+0.4*dataset!$M167+0.1*dataset!$N167</f>
        <v>-2.0884608428782526E-2</v>
      </c>
      <c r="H167" s="2">
        <f>0.5*dataset!H167+0.21*dataset!$L167+0.19*dataset!$M167+0.1*dataset!$N167</f>
        <v>-2.4094814428782522E-2</v>
      </c>
      <c r="I167" s="2">
        <f>0.5*dataset!I167+0.21*dataset!$L167+0.19*dataset!$M167+0.1*dataset!$N167</f>
        <v>-2.0394814428782524E-2</v>
      </c>
      <c r="J167" s="2">
        <f>0.13*dataset!J167+0.4*dataset!$L167+0.37*dataset!$M167+0.1*dataset!$N167</f>
        <v>-2.2044665428782525E-2</v>
      </c>
      <c r="K167" s="2">
        <f>0.48*dataset!K167+0.32*dataset!$L167+0.1*dataset!$M167+0.1*dataset!$N167</f>
        <v>-3.2069202428782528E-2</v>
      </c>
      <c r="L167" s="2">
        <f>0.4*dataset!$L167+0.5*dataset!$M167+0.1*dataset!$N167</f>
        <v>-1.8794418428782527E-2</v>
      </c>
      <c r="N167" s="1">
        <v>39448</v>
      </c>
      <c r="O167" s="2">
        <f>0.5*dataset_unsmoothed!B166+0.12*dataset_unsmoothed!$L166+0.28*dataset_unsmoothed!$M166+0.1*dataset_unsmoothed!$N166</f>
        <v>-2.6869631272156018E-2</v>
      </c>
      <c r="P167" s="2">
        <f>0.11*dataset_unsmoothed!C166+0.32*dataset_unsmoothed!$L166+0.47*dataset_unsmoothed!$M166+0.1*dataset_unsmoothed!$N166</f>
        <v>-1.7738332762115859E-2</v>
      </c>
      <c r="Q167" s="2">
        <f>0.5*dataset_unsmoothed!D166+0.3*dataset_unsmoothed!$L166+0.1*dataset_unsmoothed!$M166+0.1*dataset_unsmoothed!$N166</f>
        <v>4.5229157121747822E-4</v>
      </c>
      <c r="R167" s="2">
        <f>0.1*dataset_unsmoothed!E166+0.32*dataset_unsmoothed!$L166+0.48*dataset_unsmoothed!$M166+0.1*dataset_unsmoothed!$N166</f>
        <v>-8.6864804287825233E-3</v>
      </c>
      <c r="S167" s="2">
        <f>0.28*dataset_unsmoothed!F166+0.31*dataset_unsmoothed!$L166+0.31*dataset_unsmoothed!$M166+0.1*dataset_unsmoothed!$N166</f>
        <v>-1.8559781918978606E-2</v>
      </c>
      <c r="T167" s="2">
        <f>0.1*dataset_unsmoothed!G166+0.4*dataset_unsmoothed!$L166+0.4*dataset_unsmoothed!$M166+0.1*dataset_unsmoothed!$N166</f>
        <v>-2.0884608428782526E-2</v>
      </c>
      <c r="U167" s="2">
        <f>0.5*dataset_unsmoothed!H166+0.21*dataset_unsmoothed!$L166+0.19*dataset_unsmoothed!$M166+0.1*dataset_unsmoothed!$N166</f>
        <v>-2.9731434147092378E-2</v>
      </c>
      <c r="V167" s="2">
        <f>0.5*dataset_unsmoothed!I166+0.21*dataset_unsmoothed!$L166+0.19*dataset_unsmoothed!$M166+0.1*dataset_unsmoothed!$N166</f>
        <v>-2.5344814428782527E-2</v>
      </c>
      <c r="W167" s="2">
        <f>0.13*dataset_unsmoothed!J166+0.4*dataset_unsmoothed!$L166+0.17*dataset_unsmoothed!$M166+0.1*dataset_unsmoothed!$N166</f>
        <v>-2.7600255955098317E-2</v>
      </c>
      <c r="X167" s="2">
        <f>0.48*dataset_unsmoothed!K166+0.32*dataset_unsmoothed!$L166+0.1*dataset_unsmoothed!$M166+0.1*dataset_unsmoothed!$N166</f>
        <v>-3.4869202428782525E-2</v>
      </c>
    </row>
    <row r="168" spans="1:24" x14ac:dyDescent="0.35">
      <c r="A168" s="1">
        <v>39479</v>
      </c>
      <c r="B168" s="2">
        <f>0.5*dataset!B168+0.12*dataset!$L168+0.28*dataset!$M168+0.1*dataset!$N168</f>
        <v>2.6042820756810366E-2</v>
      </c>
      <c r="C168" s="2">
        <f>0.11*dataset!C168+0.32*dataset!$L168+0.47*dataset!$M168+0.1*dataset!$N168</f>
        <v>2.1535071756810367E-2</v>
      </c>
      <c r="D168" s="2">
        <f>0.5*dataset!D168+0.3*dataset!$L168+0.1*dataset!$M168+0.1*dataset!$N168</f>
        <v>3.3878822756810374E-2</v>
      </c>
      <c r="E168" s="2">
        <f>0.1*dataset!E168+0.32*dataset!$L168+0.48*dataset!$M168+0.1*dataset!$N168</f>
        <v>2.6354160756810366E-2</v>
      </c>
      <c r="F168" s="2">
        <f>0.28*dataset!F168+0.31*dataset!$L168+0.31*dataset!$M168+0.1*dataset!$N168</f>
        <v>1.3258669756810367E-2</v>
      </c>
      <c r="G168" s="2">
        <f>0.1*dataset!G168+0.4*dataset!$L168+0.4*dataset!$M168+0.1*dataset!$N168</f>
        <v>1.9741272756810369E-2</v>
      </c>
      <c r="H168" s="2">
        <f>0.5*dataset!H168+0.21*dataset!$L168+0.19*dataset!$M168+0.1*dataset!$N168</f>
        <v>1.8785821756810366E-2</v>
      </c>
      <c r="I168" s="2">
        <f>0.5*dataset!I168+0.21*dataset!$L168+0.19*dataset!$M168+0.1*dataset!$N168</f>
        <v>1.5385821756810367E-2</v>
      </c>
      <c r="J168" s="2">
        <f>0.13*dataset!J168+0.4*dataset!$L168+0.37*dataset!$M168+0.1*dataset!$N168</f>
        <v>1.7312005756810366E-2</v>
      </c>
      <c r="K168" s="2">
        <f>0.48*dataset!K168+0.32*dataset!$L168+0.1*dataset!$M168+0.1*dataset!$N168</f>
        <v>1.2098778756810367E-2</v>
      </c>
      <c r="L168" s="2">
        <f>0.4*dataset!$L168+0.5*dataset!$M168+0.1*dataset!$N168</f>
        <v>2.0342162756810368E-2</v>
      </c>
      <c r="N168" s="1">
        <v>39479</v>
      </c>
      <c r="O168" s="2">
        <f>0.5*dataset_unsmoothed!B167+0.12*dataset_unsmoothed!$L167+0.28*dataset_unsmoothed!$M167+0.1*dataset_unsmoothed!$N167</f>
        <v>3.2300049672473019E-2</v>
      </c>
      <c r="P168" s="2">
        <f>0.11*dataset_unsmoothed!C167+0.32*dataset_unsmoothed!$L167+0.47*dataset_unsmoothed!$M167+0.1*dataset_unsmoothed!$N167</f>
        <v>2.343868286792148E-2</v>
      </c>
      <c r="Q168" s="2">
        <f>0.5*dataset_unsmoothed!D167+0.3*dataset_unsmoothed!$L167+0.1*dataset_unsmoothed!$M167+0.1*dataset_unsmoothed!$N167</f>
        <v>3.3878822756810374E-2</v>
      </c>
      <c r="R168" s="2">
        <f>0.1*dataset_unsmoothed!E167+0.32*dataset_unsmoothed!$L167+0.48*dataset_unsmoothed!$M167+0.1*dataset_unsmoothed!$N167</f>
        <v>2.6354160756810366E-2</v>
      </c>
      <c r="S168" s="2">
        <f>0.28*dataset_unsmoothed!F167+0.31*dataset_unsmoothed!$L167+0.31*dataset_unsmoothed!$M167+0.1*dataset_unsmoothed!$N167</f>
        <v>1.1214120737202522E-2</v>
      </c>
      <c r="T168" s="2">
        <f>0.1*dataset_unsmoothed!G167+0.4*dataset_unsmoothed!$L167+0.4*dataset_unsmoothed!$M167+0.1*dataset_unsmoothed!$N167</f>
        <v>1.9741272756810369E-2</v>
      </c>
      <c r="U168" s="2">
        <f>0.5*dataset_unsmoothed!H167+0.21*dataset_unsmoothed!$L167+0.19*dataset_unsmoothed!$M167+0.1*dataset_unsmoothed!$N167</f>
        <v>2.5504835841317408E-2</v>
      </c>
      <c r="V168" s="2">
        <f>0.5*dataset_unsmoothed!I167+0.21*dataset_unsmoothed!$L167+0.19*dataset_unsmoothed!$M167+0.1*dataset_unsmoothed!$N167</f>
        <v>2.0645196756810369E-2</v>
      </c>
      <c r="W168" s="2">
        <f>0.13*dataset_unsmoothed!J167+0.4*dataset_unsmoothed!$L167+0.17*dataset_unsmoothed!$M167+0.1*dataset_unsmoothed!$N167</f>
        <v>1.3905909967336682E-2</v>
      </c>
      <c r="X168" s="2">
        <f>0.48*dataset_unsmoothed!K167+0.32*dataset_unsmoothed!$L167+0.1*dataset_unsmoothed!$M167+0.1*dataset_unsmoothed!$N167</f>
        <v>1.4973445423477035E-2</v>
      </c>
    </row>
    <row r="169" spans="1:24" x14ac:dyDescent="0.35">
      <c r="A169" s="1">
        <v>39508</v>
      </c>
      <c r="B169" s="2">
        <f>0.5*dataset!B169+0.12*dataset!$L169+0.28*dataset!$M169+0.1*dataset!$N169</f>
        <v>-7.4700562785114805E-3</v>
      </c>
      <c r="C169" s="2">
        <f>0.11*dataset!C169+0.32*dataset!$L169+0.47*dataset!$M169+0.1*dataset!$N169</f>
        <v>2.3485972148851999E-4</v>
      </c>
      <c r="D169" s="2">
        <f>0.5*dataset!D169+0.3*dataset!$L169+0.1*dataset!$M169+0.1*dataset!$N169</f>
        <v>-1.1906894278511479E-2</v>
      </c>
      <c r="E169" s="2">
        <f>0.1*dataset!E169+0.32*dataset!$L169+0.48*dataset!$M169+0.1*dataset!$N169</f>
        <v>3.5390837214885188E-3</v>
      </c>
      <c r="F169" s="2">
        <f>0.28*dataset!F169+0.31*dataset!$L169+0.31*dataset!$M169+0.1*dataset!$N169</f>
        <v>-1.5864457278511483E-2</v>
      </c>
      <c r="G169" s="2">
        <f>0.1*dataset!G169+0.4*dataset!$L169+0.4*dataset!$M169+0.1*dataset!$N169</f>
        <v>1.3071557214885195E-3</v>
      </c>
      <c r="H169" s="2">
        <f>0.5*dataset!H169+0.21*dataset!$L169+0.19*dataset!$M169+0.1*dataset!$N169</f>
        <v>-8.8884752785114794E-3</v>
      </c>
      <c r="I169" s="2">
        <f>0.5*dataset!I169+0.21*dataset!$L169+0.19*dataset!$M169+0.1*dataset!$N169</f>
        <v>-5.4884752785114791E-3</v>
      </c>
      <c r="J169" s="2">
        <f>0.13*dataset!J169+0.4*dataset!$L169+0.37*dataset!$M169+0.1*dataset!$N169</f>
        <v>-7.6745162785114823E-3</v>
      </c>
      <c r="K169" s="2">
        <f>0.48*dataset!K169+0.32*dataset!$L169+0.1*dataset!$M169+0.1*dataset!$N169</f>
        <v>-1.276342827851148E-2</v>
      </c>
      <c r="L169" s="2">
        <f>0.4*dataset!$L169+0.5*dataset!$M169+0.1*dataset!$N169</f>
        <v>3.3393957214885189E-3</v>
      </c>
      <c r="N169" s="1">
        <v>39508</v>
      </c>
      <c r="O169" s="2">
        <f>0.5*dataset_unsmoothed!B168+0.12*dataset_unsmoothed!$L168+0.28*dataset_unsmoothed!$M168+0.1*dataset_unsmoothed!$N168</f>
        <v>-1.1689333386945215E-2</v>
      </c>
      <c r="P169" s="2">
        <f>0.11*dataset_unsmoothed!C168+0.32*dataset_unsmoothed!$L168+0.47*dataset_unsmoothed!$M168+0.1*dataset_unsmoothed!$N168</f>
        <v>-1.9382513896225918E-3</v>
      </c>
      <c r="Q169" s="2">
        <f>0.5*dataset_unsmoothed!D168+0.3*dataset_unsmoothed!$L168+0.1*dataset_unsmoothed!$M168+0.1*dataset_unsmoothed!$N168</f>
        <v>-1.1906894278511479E-2</v>
      </c>
      <c r="R169" s="2">
        <f>0.1*dataset_unsmoothed!E168+0.32*dataset_unsmoothed!$L168+0.48*dataset_unsmoothed!$M168+0.1*dataset_unsmoothed!$N168</f>
        <v>3.5390837214885188E-3</v>
      </c>
      <c r="S169" s="2">
        <f>0.28*dataset_unsmoothed!F168+0.31*dataset_unsmoothed!$L168+0.31*dataset_unsmoothed!$M168+0.1*dataset_unsmoothed!$N168</f>
        <v>-2.8346967082433051E-2</v>
      </c>
      <c r="T169" s="2">
        <f>0.1*dataset_unsmoothed!G168+0.4*dataset_unsmoothed!$L168+0.4*dataset_unsmoothed!$M168+0.1*dataset_unsmoothed!$N168</f>
        <v>1.3071557214885195E-3</v>
      </c>
      <c r="U169" s="2">
        <f>0.5*dataset_unsmoothed!H168+0.21*dataset_unsmoothed!$L168+0.19*dataset_unsmoothed!$M168+0.1*dataset_unsmoothed!$N168</f>
        <v>-1.4137066827807255E-2</v>
      </c>
      <c r="V169" s="2">
        <f>0.5*dataset_unsmoothed!I168+0.21*dataset_unsmoothed!$L168+0.19*dataset_unsmoothed!$M168+0.1*dataset_unsmoothed!$N168</f>
        <v>-8.891600278511479E-3</v>
      </c>
      <c r="W169" s="2">
        <f>0.13*dataset_unsmoothed!J168+0.4*dataset_unsmoothed!$L168+0.17*dataset_unsmoothed!$M168+0.1*dataset_unsmoothed!$N168</f>
        <v>-1.2153785752195691E-2</v>
      </c>
      <c r="X169" s="2">
        <f>0.48*dataset_unsmoothed!K168+0.32*dataset_unsmoothed!$L168+0.1*dataset_unsmoothed!$M168+0.1*dataset_unsmoothed!$N168</f>
        <v>-1.578742827851148E-2</v>
      </c>
    </row>
    <row r="170" spans="1:24" x14ac:dyDescent="0.35">
      <c r="A170" s="1">
        <v>39539</v>
      </c>
      <c r="B170" s="2">
        <f>0.5*dataset!B170+0.12*dataset!$L170+0.28*dataset!$M170+0.1*dataset!$N170</f>
        <v>2.0098730882875185E-2</v>
      </c>
      <c r="C170" s="2">
        <f>0.11*dataset!C170+0.32*dataset!$L170+0.47*dataset!$M170+0.1*dataset!$N170</f>
        <v>1.6961246882875185E-2</v>
      </c>
      <c r="D170" s="2">
        <f>0.5*dataset!D170+0.3*dataset!$L170+0.1*dataset!$M170+0.1*dataset!$N170</f>
        <v>1.4759250882875184E-2</v>
      </c>
      <c r="E170" s="2">
        <f>0.1*dataset!E170+0.32*dataset!$L170+0.48*dataset!$M170+0.1*dataset!$N170</f>
        <v>1.4433290882875186E-2</v>
      </c>
      <c r="F170" s="2">
        <f>0.28*dataset!F170+0.31*dataset!$L170+0.31*dataset!$M170+0.1*dataset!$N170</f>
        <v>2.2372358882875185E-2</v>
      </c>
      <c r="G170" s="2">
        <f>0.1*dataset!G170+0.4*dataset!$L170+0.4*dataset!$M170+0.1*dataset!$N170</f>
        <v>2.2942410882875186E-2</v>
      </c>
      <c r="H170" s="2">
        <f>0.5*dataset!H170+0.21*dataset!$L170+0.19*dataset!$M170+0.1*dataset!$N170</f>
        <v>1.8453990882875186E-2</v>
      </c>
      <c r="I170" s="2">
        <f>0.5*dataset!I170+0.21*dataset!$L170+0.19*dataset!$M170+0.1*dataset!$N170</f>
        <v>1.7103990882875186E-2</v>
      </c>
      <c r="J170" s="2">
        <f>0.13*dataset!J170+0.4*dataset!$L170+0.37*dataset!$M170+0.1*dataset!$N170</f>
        <v>2.5896278882875184E-2</v>
      </c>
      <c r="K170" s="2">
        <f>0.48*dataset!K170+0.32*dataset!$L170+0.1*dataset!$M170+0.1*dataset!$N170</f>
        <v>2.7007618882875187E-2</v>
      </c>
      <c r="L170" s="2">
        <f>0.4*dataset!$L170+0.5*dataset!$M170+0.1*dataset!$N170</f>
        <v>2.0722850882875187E-2</v>
      </c>
      <c r="N170" s="1">
        <v>39539</v>
      </c>
      <c r="O170" s="2">
        <f>0.5*dataset_unsmoothed!B169+0.12*dataset_unsmoothed!$L169+0.28*dataset_unsmoothed!$M169+0.1*dataset_unsmoothed!$N169</f>
        <v>2.4461381485284824E-2</v>
      </c>
      <c r="P170" s="2">
        <f>0.11*dataset_unsmoothed!C169+0.32*dataset_unsmoothed!$L169+0.47*dataset_unsmoothed!$M169+0.1*dataset_unsmoothed!$N169</f>
        <v>1.8445635771764075E-2</v>
      </c>
      <c r="Q170" s="2">
        <f>0.5*dataset_unsmoothed!D169+0.3*dataset_unsmoothed!$L169+0.1*dataset_unsmoothed!$M169+0.1*dataset_unsmoothed!$N169</f>
        <v>1.4759250882875184E-2</v>
      </c>
      <c r="R170" s="2">
        <f>0.1*dataset_unsmoothed!E169+0.32*dataset_unsmoothed!$L169+0.48*dataset_unsmoothed!$M169+0.1*dataset_unsmoothed!$N169</f>
        <v>1.4433290882875186E-2</v>
      </c>
      <c r="S170" s="2">
        <f>0.28*dataset_unsmoothed!F169+0.31*dataset_unsmoothed!$L169+0.31*dataset_unsmoothed!$M169+0.1*dataset_unsmoothed!$N169</f>
        <v>4.1311339275032055E-2</v>
      </c>
      <c r="T170" s="2">
        <f>0.1*dataset_unsmoothed!G169+0.4*dataset_unsmoothed!$L169+0.4*dataset_unsmoothed!$M169+0.1*dataset_unsmoothed!$N169</f>
        <v>2.2942410882875186E-2</v>
      </c>
      <c r="U170" s="2">
        <f>0.5*dataset_unsmoothed!H169+0.21*dataset_unsmoothed!$L169+0.19*dataset_unsmoothed!$M169+0.1*dataset_unsmoothed!$N169</f>
        <v>2.3008216234987861E-2</v>
      </c>
      <c r="V170" s="2">
        <f>0.5*dataset_unsmoothed!I169+0.21*dataset_unsmoothed!$L169+0.19*dataset_unsmoothed!$M169+0.1*dataset_unsmoothed!$N169</f>
        <v>2.0703990882875188E-2</v>
      </c>
      <c r="W170" s="2">
        <f>0.13*dataset_unsmoothed!J169+0.4*dataset_unsmoothed!$L169+0.17*dataset_unsmoothed!$M169+0.1*dataset_unsmoothed!$N169</f>
        <v>3.0296977830243606E-2</v>
      </c>
      <c r="X170" s="2">
        <f>0.48*dataset_unsmoothed!K169+0.32*dataset_unsmoothed!$L169+0.1*dataset_unsmoothed!$M169+0.1*dataset_unsmoothed!$N169</f>
        <v>3.1767618882875187E-2</v>
      </c>
    </row>
    <row r="171" spans="1:24" x14ac:dyDescent="0.35">
      <c r="A171" s="1">
        <v>39569</v>
      </c>
      <c r="B171" s="2">
        <f>0.5*dataset!B171+0.12*dataset!$L171+0.28*dataset!$M171+0.1*dataset!$N171</f>
        <v>2.2175145680061691E-2</v>
      </c>
      <c r="C171" s="2">
        <f>0.11*dataset!C171+0.32*dataset!$L171+0.47*dataset!$M171+0.1*dataset!$N171</f>
        <v>1.1228792680061692E-2</v>
      </c>
      <c r="D171" s="2">
        <f>0.5*dataset!D171+0.3*dataset!$L171+0.1*dataset!$M171+0.1*dataset!$N171</f>
        <v>2.1635643680061691E-2</v>
      </c>
      <c r="E171" s="2">
        <f>0.1*dataset!E171+0.32*dataset!$L171+0.48*dataset!$M171+0.1*dataset!$N171</f>
        <v>1.0204085680061693E-2</v>
      </c>
      <c r="F171" s="2">
        <f>0.28*dataset!F171+0.31*dataset!$L171+0.31*dataset!$M171+0.1*dataset!$N171</f>
        <v>1.4678450680061692E-2</v>
      </c>
      <c r="G171" s="2">
        <f>0.1*dataset!G171+0.4*dataset!$L171+0.4*dataset!$M171+0.1*dataset!$N171</f>
        <v>1.2090973680061692E-2</v>
      </c>
      <c r="H171" s="2">
        <f>0.5*dataset!H171+0.21*dataset!$L171+0.19*dataset!$M171+0.1*dataset!$N171</f>
        <v>1.9580394680061688E-2</v>
      </c>
      <c r="I171" s="2">
        <f>0.5*dataset!I171+0.21*dataset!$L171+0.19*dataset!$M171+0.1*dataset!$N171</f>
        <v>1.7630394680061688E-2</v>
      </c>
      <c r="J171" s="2">
        <f>0.13*dataset!J171+0.4*dataset!$L171+0.37*dataset!$M171+0.1*dataset!$N171</f>
        <v>1.296109468006169E-2</v>
      </c>
      <c r="K171" s="2">
        <f>0.48*dataset!K171+0.32*dataset!$L171+0.1*dataset!$M171+0.1*dataset!$N171</f>
        <v>1.873095168006169E-2</v>
      </c>
      <c r="L171" s="2">
        <f>0.4*dataset!$L171+0.5*dataset!$M171+0.1*dataset!$N171</f>
        <v>9.8839036800616904E-3</v>
      </c>
      <c r="N171" s="1">
        <v>39569</v>
      </c>
      <c r="O171" s="2">
        <f>0.5*dataset_unsmoothed!B170+0.12*dataset_unsmoothed!$L170+0.28*dataset_unsmoothed!$M170+0.1*dataset_unsmoothed!$N170</f>
        <v>2.2902254113796632E-2</v>
      </c>
      <c r="P171" s="2">
        <f>0.11*dataset_unsmoothed!C170+0.32*dataset_unsmoothed!$L170+0.47*dataset_unsmoothed!$M170+0.1*dataset_unsmoothed!$N170</f>
        <v>1.2071514902283913E-2</v>
      </c>
      <c r="Q171" s="2">
        <f>0.5*dataset_unsmoothed!D170+0.3*dataset_unsmoothed!$L170+0.1*dataset_unsmoothed!$M170+0.1*dataset_unsmoothed!$N170</f>
        <v>2.1635643680061691E-2</v>
      </c>
      <c r="R171" s="2">
        <f>0.1*dataset_unsmoothed!E170+0.32*dataset_unsmoothed!$L170+0.48*dataset_unsmoothed!$M170+0.1*dataset_unsmoothed!$N170</f>
        <v>1.0204085680061693E-2</v>
      </c>
      <c r="S171" s="2">
        <f>0.28*dataset_unsmoothed!F170+0.31*dataset_unsmoothed!$L170+0.31*dataset_unsmoothed!$M170+0.1*dataset_unsmoothed!$N170</f>
        <v>1.5727627150649924E-2</v>
      </c>
      <c r="T171" s="2">
        <f>0.1*dataset_unsmoothed!G170+0.4*dataset_unsmoothed!$L170+0.4*dataset_unsmoothed!$M170+0.1*dataset_unsmoothed!$N170</f>
        <v>1.2090973680061692E-2</v>
      </c>
      <c r="U171" s="2">
        <f>0.5*dataset_unsmoothed!H170+0.21*dataset_unsmoothed!$L170+0.19*dataset_unsmoothed!$M170+0.1*dataset_unsmoothed!$N170</f>
        <v>2.2398704539216621E-2</v>
      </c>
      <c r="V171" s="2">
        <f>0.5*dataset_unsmoothed!I170+0.21*dataset_unsmoothed!$L170+0.19*dataset_unsmoothed!$M170+0.1*dataset_unsmoothed!$N170</f>
        <v>2.117414468006169E-2</v>
      </c>
      <c r="W171" s="2">
        <f>0.13*dataset_unsmoothed!J170+0.4*dataset_unsmoothed!$L170+0.17*dataset_unsmoothed!$M170+0.1*dataset_unsmoothed!$N170</f>
        <v>1.5119813627430112E-2</v>
      </c>
      <c r="X171" s="2">
        <f>0.48*dataset_unsmoothed!K170+0.32*dataset_unsmoothed!$L170+0.1*dataset_unsmoothed!$M170+0.1*dataset_unsmoothed!$N170</f>
        <v>1.9738951680061692E-2</v>
      </c>
    </row>
    <row r="172" spans="1:24" x14ac:dyDescent="0.35">
      <c r="A172" s="1">
        <v>39600</v>
      </c>
      <c r="B172" s="2">
        <f>0.5*dataset!B172+0.12*dataset!$L172+0.28*dataset!$M172+0.1*dataset!$N172</f>
        <v>-7.4051354101425122E-3</v>
      </c>
      <c r="C172" s="2">
        <f>0.11*dataset!C172+0.32*dataset!$L172+0.47*dataset!$M172+0.1*dataset!$N172</f>
        <v>-1.8695808410142511E-2</v>
      </c>
      <c r="D172" s="2">
        <f>0.5*dataset!D172+0.3*dataset!$L172+0.1*dataset!$M172+0.1*dataset!$N172</f>
        <v>-5.6313614101425099E-3</v>
      </c>
      <c r="E172" s="2">
        <f>0.1*dataset!E172+0.32*dataset!$L172+0.48*dataset!$M172+0.1*dataset!$N172</f>
        <v>-1.2148155410142509E-2</v>
      </c>
      <c r="F172" s="2">
        <f>0.28*dataset!F172+0.31*dataset!$L172+0.31*dataset!$M172+0.1*dataset!$N172</f>
        <v>-1.7275452410142507E-2</v>
      </c>
      <c r="G172" s="2">
        <f>0.1*dataset!G172+0.4*dataset!$L172+0.4*dataset!$M172+0.1*dataset!$N172</f>
        <v>-2.2999811410142512E-2</v>
      </c>
      <c r="H172" s="2">
        <f>0.5*dataset!H172+0.21*dataset!$L172+0.19*dataset!$M172+0.1*dataset!$N172</f>
        <v>-8.9432484101425128E-3</v>
      </c>
      <c r="I172" s="2">
        <f>0.5*dataset!I172+0.21*dataset!$L172+0.19*dataset!$M172+0.1*dataset!$N172</f>
        <v>-1.0743248410142512E-2</v>
      </c>
      <c r="J172" s="2">
        <f>0.13*dataset!J172+0.4*dataset!$L172+0.37*dataset!$M172+0.1*dataset!$N172</f>
        <v>-2.4186770410142513E-2</v>
      </c>
      <c r="K172" s="2">
        <f>0.48*dataset!K172+0.32*dataset!$L172+0.1*dataset!$M172+0.1*dataset!$N172</f>
        <v>-1.7026969410142506E-2</v>
      </c>
      <c r="L172" s="2">
        <f>0.4*dataset!$L172+0.5*dataset!$M172+0.1*dataset!$N172</f>
        <v>-2.3463281410142513E-2</v>
      </c>
      <c r="N172" s="1">
        <v>39600</v>
      </c>
      <c r="O172" s="2">
        <f>0.5*dataset_unsmoothed!B171+0.12*dataset_unsmoothed!$L171+0.28*dataset_unsmoothed!$M171+0.1*dataset_unsmoothed!$N171</f>
        <v>-1.1747304084841309E-2</v>
      </c>
      <c r="P172" s="2">
        <f>0.11*dataset_unsmoothed!C171+0.32*dataset_unsmoothed!$L171+0.47*dataset_unsmoothed!$M171+0.1*dataset_unsmoothed!$N171</f>
        <v>-2.0291419521253622E-2</v>
      </c>
      <c r="Q172" s="2">
        <f>0.5*dataset_unsmoothed!D171+0.3*dataset_unsmoothed!$L171+0.1*dataset_unsmoothed!$M171+0.1*dataset_unsmoothed!$N171</f>
        <v>-5.6313614101425099E-3</v>
      </c>
      <c r="R172" s="2">
        <f>0.1*dataset_unsmoothed!E171+0.32*dataset_unsmoothed!$L171+0.48*dataset_unsmoothed!$M171+0.1*dataset_unsmoothed!$N171</f>
        <v>-1.2148155410142509E-2</v>
      </c>
      <c r="S172" s="2">
        <f>0.28*dataset_unsmoothed!F171+0.31*dataset_unsmoothed!$L171+0.31*dataset_unsmoothed!$M171+0.1*dataset_unsmoothed!$N171</f>
        <v>-2.2279217116024867E-2</v>
      </c>
      <c r="T172" s="2">
        <f>0.1*dataset_unsmoothed!G171+0.4*dataset_unsmoothed!$L171+0.4*dataset_unsmoothed!$M171+0.1*dataset_unsmoothed!$N171</f>
        <v>-2.2999811410142512E-2</v>
      </c>
      <c r="U172" s="2">
        <f>0.5*dataset_unsmoothed!H171+0.21*dataset_unsmoothed!$L171+0.19*dataset_unsmoothed!$M171+0.1*dataset_unsmoothed!$N171</f>
        <v>-1.3109445593241105E-2</v>
      </c>
      <c r="V172" s="2">
        <f>0.5*dataset_unsmoothed!I171+0.21*dataset_unsmoothed!$L171+0.19*dataset_unsmoothed!$M171+0.1*dataset_unsmoothed!$N171</f>
        <v>-1.6396373410142509E-2</v>
      </c>
      <c r="W172" s="2">
        <f>0.13*dataset_unsmoothed!J171+0.4*dataset_unsmoothed!$L171+0.17*dataset_unsmoothed!$M171+0.1*dataset_unsmoothed!$N171</f>
        <v>-2.4478198831195147E-2</v>
      </c>
      <c r="X172" s="2">
        <f>0.48*dataset_unsmoothed!K171+0.32*dataset_unsmoothed!$L171+0.1*dataset_unsmoothed!$M171+0.1*dataset_unsmoothed!$N171</f>
        <v>-1.9173636076809178E-2</v>
      </c>
    </row>
    <row r="173" spans="1:24" x14ac:dyDescent="0.35">
      <c r="A173" s="1">
        <v>39630</v>
      </c>
      <c r="B173" s="2">
        <f>0.5*dataset!B173+0.12*dataset!$L173+0.28*dataset!$M173+0.1*dataset!$N173</f>
        <v>-3.2883568563291762E-2</v>
      </c>
      <c r="C173" s="2">
        <f>0.11*dataset!C173+0.32*dataset!$L173+0.47*dataset!$M173+0.1*dataset!$N173</f>
        <v>-2.372664756329176E-2</v>
      </c>
      <c r="D173" s="2">
        <f>0.5*dataset!D173+0.3*dataset!$L173+0.1*dataset!$M173+0.1*dataset!$N173</f>
        <v>-3.3799382563291763E-2</v>
      </c>
      <c r="E173" s="2">
        <f>0.1*dataset!E173+0.32*dataset!$L173+0.48*dataset!$M173+0.1*dataset!$N173</f>
        <v>-2.4788868563291759E-2</v>
      </c>
      <c r="F173" s="2">
        <f>0.28*dataset!F173+0.31*dataset!$L173+0.31*dataset!$M173+0.1*dataset!$N173</f>
        <v>-2.6558567563291762E-2</v>
      </c>
      <c r="G173" s="2">
        <f>0.1*dataset!G173+0.4*dataset!$L173+0.4*dataset!$M173+0.1*dataset!$N173</f>
        <v>-2.2811452563291763E-2</v>
      </c>
      <c r="H173" s="2">
        <f>0.5*dataset!H173+0.21*dataset!$L173+0.19*dataset!$M173+0.1*dataset!$N173</f>
        <v>-3.0816475563291763E-2</v>
      </c>
      <c r="I173" s="2">
        <f>0.5*dataset!I173+0.21*dataset!$L173+0.19*dataset!$M173+0.1*dataset!$N173</f>
        <v>-3.1116475563291758E-2</v>
      </c>
      <c r="J173" s="2">
        <f>0.13*dataset!J173+0.4*dataset!$L173+0.37*dataset!$M173+0.1*dataset!$N173</f>
        <v>-2.3273789563291764E-2</v>
      </c>
      <c r="K173" s="2">
        <f>0.48*dataset!K173+0.32*dataset!$L173+0.1*dataset!$M173+0.1*dataset!$N173</f>
        <v>-3.296847056329176E-2</v>
      </c>
      <c r="L173" s="2">
        <f>0.4*dataset!$L173+0.5*dataset!$M173+0.1*dataset!$N173</f>
        <v>-2.261366256329176E-2</v>
      </c>
      <c r="N173" s="1">
        <v>39630</v>
      </c>
      <c r="O173" s="2">
        <f>0.5*dataset_unsmoothed!B172+0.12*dataset_unsmoothed!$L172+0.28*dataset_unsmoothed!$M172+0.1*dataset_unsmoothed!$N172</f>
        <v>-3.5034170972930323E-2</v>
      </c>
      <c r="P173" s="2">
        <f>0.11*dataset_unsmoothed!C172+0.32*dataset_unsmoothed!$L172+0.47*dataset_unsmoothed!$M172+0.1*dataset_unsmoothed!$N172</f>
        <v>-2.4261369785513982E-2</v>
      </c>
      <c r="Q173" s="2">
        <f>0.5*dataset_unsmoothed!D172+0.3*dataset_unsmoothed!$L172+0.1*dataset_unsmoothed!$M172+0.1*dataset_unsmoothed!$N172</f>
        <v>-3.3799382563291763E-2</v>
      </c>
      <c r="R173" s="2">
        <f>0.1*dataset_unsmoothed!E172+0.32*dataset_unsmoothed!$L172+0.48*dataset_unsmoothed!$M172+0.1*dataset_unsmoothed!$N172</f>
        <v>-2.4788868563291759E-2</v>
      </c>
      <c r="S173" s="2">
        <f>0.28*dataset_unsmoothed!F172+0.31*dataset_unsmoothed!$L172+0.31*dataset_unsmoothed!$M172+0.1*dataset_unsmoothed!$N172</f>
        <v>-3.1347116582899605E-2</v>
      </c>
      <c r="T173" s="2">
        <f>0.1*dataset_unsmoothed!G172+0.4*dataset_unsmoothed!$L172+0.4*dataset_unsmoothed!$M172+0.1*dataset_unsmoothed!$N172</f>
        <v>-2.2811452563291763E-2</v>
      </c>
      <c r="U173" s="2">
        <f>0.5*dataset_unsmoothed!H172+0.21*dataset_unsmoothed!$L172+0.19*dataset_unsmoothed!$M172+0.1*dataset_unsmoothed!$N172</f>
        <v>-3.567703894357345E-2</v>
      </c>
      <c r="V173" s="2">
        <f>0.5*dataset_unsmoothed!I172+0.21*dataset_unsmoothed!$L172+0.19*dataset_unsmoothed!$M172+0.1*dataset_unsmoothed!$N172</f>
        <v>-3.6966475563291759E-2</v>
      </c>
      <c r="W173" s="2">
        <f>0.13*dataset_unsmoothed!J172+0.4*dataset_unsmoothed!$L172+0.17*dataset_unsmoothed!$M172+0.1*dataset_unsmoothed!$N172</f>
        <v>-2.3542527458028605E-2</v>
      </c>
      <c r="X173" s="2">
        <f>0.48*dataset_unsmoothed!K172+0.32*dataset_unsmoothed!$L172+0.1*dataset_unsmoothed!$M172+0.1*dataset_unsmoothed!$N172</f>
        <v>-3.7672470563291767E-2</v>
      </c>
    </row>
    <row r="174" spans="1:24" x14ac:dyDescent="0.35">
      <c r="A174" s="1">
        <v>39661</v>
      </c>
      <c r="B174" s="2">
        <f>0.5*dataset!B174+0.12*dataset!$L174+0.28*dataset!$M174+0.1*dataset!$N174</f>
        <v>-2.5081841670328828E-2</v>
      </c>
      <c r="C174" s="2">
        <f>0.11*dataset!C174+0.32*dataset!$L174+0.47*dataset!$M174+0.1*dataset!$N174</f>
        <v>-2.6297476670328827E-2</v>
      </c>
      <c r="D174" s="2">
        <f>0.5*dataset!D174+0.3*dataset!$L174+0.1*dataset!$M174+0.1*dataset!$N174</f>
        <v>-2.2205899670328825E-2</v>
      </c>
      <c r="E174" s="2">
        <f>0.1*dataset!E174+0.32*dataset!$L174+0.48*dataset!$M174+0.1*dataset!$N174</f>
        <v>-2.4542861670328826E-2</v>
      </c>
      <c r="F174" s="2">
        <f>0.28*dataset!F174+0.31*dataset!$L174+0.31*dataset!$M174+0.1*dataset!$N174</f>
        <v>-2.0888150670328828E-2</v>
      </c>
      <c r="G174" s="2">
        <f>0.1*dataset!G174+0.4*dataset!$L174+0.4*dataset!$M174+0.1*dataset!$N174</f>
        <v>-2.3019109670328823E-2</v>
      </c>
      <c r="H174" s="2">
        <f>0.5*dataset!H174+0.21*dataset!$L174+0.19*dataset!$M174+0.1*dataset!$N174</f>
        <v>-1.5743870670328827E-2</v>
      </c>
      <c r="I174" s="2">
        <f>0.5*dataset!I174+0.21*dataset!$L174+0.19*dataset!$M174+0.1*dataset!$N174</f>
        <v>-1.5293870670328825E-2</v>
      </c>
      <c r="J174" s="2">
        <f>0.13*dataset!J174+0.4*dataset!$L174+0.37*dataset!$M174+0.1*dataset!$N174</f>
        <v>-2.2842954670328826E-2</v>
      </c>
      <c r="K174" s="2">
        <f>0.48*dataset!K174+0.32*dataset!$L174+0.1*dataset!$M174+0.1*dataset!$N174</f>
        <v>-2.1826231670328825E-2</v>
      </c>
      <c r="L174" s="2">
        <f>0.4*dataset!$L174+0.5*dataset!$M174+0.1*dataset!$N174</f>
        <v>-2.4082959670328828E-2</v>
      </c>
      <c r="N174" s="1">
        <v>39661</v>
      </c>
      <c r="O174" s="2">
        <f>0.5*dataset_unsmoothed!B173+0.12*dataset_unsmoothed!$L173+0.28*dataset_unsmoothed!$M173+0.1*dataset_unsmoothed!$N173</f>
        <v>-2.373003444141316E-2</v>
      </c>
      <c r="P174" s="2">
        <f>0.11*dataset_unsmoothed!C173+0.32*dataset_unsmoothed!$L173+0.47*dataset_unsmoothed!$M173+0.1*dataset_unsmoothed!$N173</f>
        <v>-2.6793698892551052E-2</v>
      </c>
      <c r="Q174" s="2">
        <f>0.5*dataset_unsmoothed!D173+0.3*dataset_unsmoothed!$L173+0.1*dataset_unsmoothed!$M173+0.1*dataset_unsmoothed!$N173</f>
        <v>-2.2205899670328825E-2</v>
      </c>
      <c r="R174" s="2">
        <f>0.1*dataset_unsmoothed!E173+0.32*dataset_unsmoothed!$L173+0.48*dataset_unsmoothed!$M173+0.1*dataset_unsmoothed!$N173</f>
        <v>-2.4542861670328826E-2</v>
      </c>
      <c r="S174" s="2">
        <f>0.28*dataset_unsmoothed!F173+0.31*dataset_unsmoothed!$L173+0.31*dataset_unsmoothed!$M173+0.1*dataset_unsmoothed!$N173</f>
        <v>-1.6906660474250393E-2</v>
      </c>
      <c r="T174" s="2">
        <f>0.1*dataset_unsmoothed!G173+0.4*dataset_unsmoothed!$L173+0.4*dataset_unsmoothed!$M173+0.1*dataset_unsmoothed!$N173</f>
        <v>-2.3019109670328823E-2</v>
      </c>
      <c r="U174" s="2">
        <f>0.5*dataset_unsmoothed!H173+0.21*dataset_unsmoothed!$L173+0.19*dataset_unsmoothed!$M173+0.1*dataset_unsmoothed!$N173</f>
        <v>-1.0903729825258402E-2</v>
      </c>
      <c r="V174" s="2">
        <f>0.5*dataset_unsmoothed!I173+0.21*dataset_unsmoothed!$L173+0.19*dataset_unsmoothed!$M173+0.1*dataset_unsmoothed!$N173</f>
        <v>-8.2063706703288265E-3</v>
      </c>
      <c r="W174" s="2">
        <f>0.13*dataset_unsmoothed!J173+0.4*dataset_unsmoothed!$L173+0.17*dataset_unsmoothed!$M173+0.1*dataset_unsmoothed!$N173</f>
        <v>-1.9557833617697248E-2</v>
      </c>
      <c r="X174" s="2">
        <f>0.48*dataset_unsmoothed!K173+0.32*dataset_unsmoothed!$L173+0.1*dataset_unsmoothed!$M173+0.1*dataset_unsmoothed!$N173</f>
        <v>-1.9567565003662159E-2</v>
      </c>
    </row>
    <row r="175" spans="1:24" x14ac:dyDescent="0.35">
      <c r="A175" s="1">
        <v>39692</v>
      </c>
      <c r="B175" s="2">
        <f>0.5*dataset!B175+0.12*dataset!$L175+0.28*dataset!$M175+0.1*dataset!$N175</f>
        <v>-7.3869611782384798E-2</v>
      </c>
      <c r="C175" s="2">
        <f>0.11*dataset!C175+0.32*dataset!$L175+0.47*dataset!$M175+0.1*dataset!$N175</f>
        <v>-7.4026007782384787E-2</v>
      </c>
      <c r="D175" s="2">
        <f>0.5*dataset!D175+0.3*dataset!$L175+0.1*dataset!$M175+0.1*dataset!$N175</f>
        <v>-8.616251778238479E-2</v>
      </c>
      <c r="E175" s="2">
        <f>0.1*dataset!E175+0.32*dataset!$L175+0.48*dataset!$M175+0.1*dataset!$N175</f>
        <v>-6.5008111782384803E-2</v>
      </c>
      <c r="F175" s="2">
        <f>0.28*dataset!F175+0.31*dataset!$L175+0.31*dataset!$M175+0.1*dataset!$N175</f>
        <v>-9.3523522782384794E-2</v>
      </c>
      <c r="G175" s="2">
        <f>0.1*dataset!G175+0.4*dataset!$L175+0.4*dataset!$M175+0.1*dataset!$N175</f>
        <v>-7.3933847782384807E-2</v>
      </c>
      <c r="H175" s="2">
        <f>0.5*dataset!H175+0.21*dataset!$L175+0.19*dataset!$M175+0.1*dataset!$N175</f>
        <v>-7.2666064782384798E-2</v>
      </c>
      <c r="I175" s="2">
        <f>0.5*dataset!I175+0.21*dataset!$L175+0.19*dataset!$M175+0.1*dataset!$N175</f>
        <v>-6.9816064782384793E-2</v>
      </c>
      <c r="J175" s="2">
        <f>0.13*dataset!J175+0.4*dataset!$L175+0.37*dataset!$M175+0.1*dataset!$N175</f>
        <v>-8.0658535782384799E-2</v>
      </c>
      <c r="K175" s="2">
        <f>0.48*dataset!K175+0.32*dataset!$L175+0.1*dataset!$M175+0.1*dataset!$N175</f>
        <v>-9.0784159782384785E-2</v>
      </c>
      <c r="L175" s="2">
        <f>0.4*dataset!$L175+0.5*dataset!$M175+0.1*dataset!$N175</f>
        <v>-7.4874887782384797E-2</v>
      </c>
      <c r="N175" s="1">
        <v>39692</v>
      </c>
      <c r="O175" s="2">
        <f>0.5*dataset_unsmoothed!B174+0.12*dataset_unsmoothed!$L174+0.28*dataset_unsmoothed!$M174+0.1*dataset_unsmoothed!$N174</f>
        <v>-7.9706961179975166E-2</v>
      </c>
      <c r="P175" s="2">
        <f>0.11*dataset_unsmoothed!C174+0.32*dataset_unsmoothed!$L174+0.47*dataset_unsmoothed!$M174+0.1*dataset_unsmoothed!$N174</f>
        <v>-7.6134952226829228E-2</v>
      </c>
      <c r="Q175" s="2">
        <f>0.5*dataset_unsmoothed!D174+0.3*dataset_unsmoothed!$L174+0.1*dataset_unsmoothed!$M174+0.1*dataset_unsmoothed!$N174</f>
        <v>-8.616251778238479E-2</v>
      </c>
      <c r="R175" s="2">
        <f>0.1*dataset_unsmoothed!E174+0.32*dataset_unsmoothed!$L174+0.48*dataset_unsmoothed!$M174+0.1*dataset_unsmoothed!$N174</f>
        <v>-6.5008111782384803E-2</v>
      </c>
      <c r="S175" s="2">
        <f>0.28*dataset_unsmoothed!F174+0.31*dataset_unsmoothed!$L174+0.31*dataset_unsmoothed!$M174+0.1*dataset_unsmoothed!$N174</f>
        <v>-0.12472979729218872</v>
      </c>
      <c r="T175" s="2">
        <f>0.1*dataset_unsmoothed!G174+0.4*dataset_unsmoothed!$L174+0.4*dataset_unsmoothed!$M174+0.1*dataset_unsmoothed!$N174</f>
        <v>-7.3933847782384807E-2</v>
      </c>
      <c r="U175" s="2">
        <f>0.5*dataset_unsmoothed!H174+0.21*dataset_unsmoothed!$L174+0.19*dataset_unsmoothed!$M174+0.1*dataset_unsmoothed!$N174</f>
        <v>-8.4082261965483379E-2</v>
      </c>
      <c r="V175" s="2">
        <f>0.5*dataset_unsmoothed!I174+0.21*dataset_unsmoothed!$L174+0.19*dataset_unsmoothed!$M174+0.1*dataset_unsmoothed!$N174</f>
        <v>-8.4187939782384785E-2</v>
      </c>
      <c r="W175" s="2">
        <f>0.13*dataset_unsmoothed!J174+0.4*dataset_unsmoothed!$L174+0.17*dataset_unsmoothed!$M174+0.1*dataset_unsmoothed!$N174</f>
        <v>-7.6373824203437427E-2</v>
      </c>
      <c r="X175" s="2">
        <f>0.48*dataset_unsmoothed!K174+0.32*dataset_unsmoothed!$L174+0.1*dataset_unsmoothed!$M174+0.1*dataset_unsmoothed!$N174</f>
        <v>-0.10215215978238479</v>
      </c>
    </row>
    <row r="176" spans="1:24" x14ac:dyDescent="0.35">
      <c r="A176" s="1">
        <v>39722</v>
      </c>
      <c r="B176" s="2">
        <f>0.5*dataset!B176+0.12*dataset!$L176+0.28*dataset!$M176+0.1*dataset!$N176</f>
        <v>-0.1028536528408521</v>
      </c>
      <c r="C176" s="2">
        <f>0.11*dataset!C176+0.32*dataset!$L176+0.47*dataset!$M176+0.1*dataset!$N176</f>
        <v>-0.12878634084085208</v>
      </c>
      <c r="D176" s="2">
        <f>0.5*dataset!D176+0.3*dataset!$L176+0.1*dataset!$M176+0.1*dataset!$N176</f>
        <v>-0.12183696484085207</v>
      </c>
      <c r="E176" s="2">
        <f>0.1*dataset!E176+0.32*dataset!$L176+0.48*dataset!$M176+0.1*dataset!$N176</f>
        <v>-0.10920221284085208</v>
      </c>
      <c r="F176" s="2">
        <f>0.28*dataset!F176+0.31*dataset!$L176+0.31*dataset!$M176+0.1*dataset!$N176</f>
        <v>-0.14116433284085209</v>
      </c>
      <c r="G176" s="2">
        <f>0.1*dataset!G176+0.4*dataset!$L176+0.4*dataset!$M176+0.1*dataset!$N176</f>
        <v>-0.12887368484085207</v>
      </c>
      <c r="H176" s="2">
        <f>0.5*dataset!H176+0.21*dataset!$L176+0.19*dataset!$M176+0.1*dataset!$N176</f>
        <v>-0.1071453088408521</v>
      </c>
      <c r="I176" s="2">
        <f>0.5*dataset!I176+0.21*dataset!$L176+0.19*dataset!$M176+0.1*dataset!$N176</f>
        <v>-0.1099953088408521</v>
      </c>
      <c r="J176" s="2">
        <f>0.13*dataset!J176+0.4*dataset!$L176+0.37*dataset!$M176+0.1*dataset!$N176</f>
        <v>-0.14418906884085209</v>
      </c>
      <c r="K176" s="2">
        <f>0.48*dataset!K176+0.32*dataset!$L176+0.1*dataset!$M176+0.1*dataset!$N176</f>
        <v>-0.13345707684085209</v>
      </c>
      <c r="L176" s="2">
        <f>0.4*dataset!$L176+0.5*dataset!$M176+0.1*dataset!$N176</f>
        <v>-0.13073240484085208</v>
      </c>
      <c r="N176" s="1">
        <v>39722</v>
      </c>
      <c r="O176" s="2">
        <f>0.5*dataset_unsmoothed!B175+0.12*dataset_unsmoothed!$L175+0.28*dataset_unsmoothed!$M175+0.1*dataset_unsmoothed!$N175</f>
        <v>-0.10215726729868341</v>
      </c>
      <c r="P176" s="2">
        <f>0.11*dataset_unsmoothed!C175+0.32*dataset_unsmoothed!$L175+0.47*dataset_unsmoothed!$M175+0.1*dataset_unsmoothed!$N175</f>
        <v>-0.13079689639640762</v>
      </c>
      <c r="Q176" s="2">
        <f>0.5*dataset_unsmoothed!D175+0.3*dataset_unsmoothed!$L175+0.1*dataset_unsmoothed!$M175+0.1*dataset_unsmoothed!$N175</f>
        <v>-0.12183696484085207</v>
      </c>
      <c r="R176" s="2">
        <f>0.1*dataset_unsmoothed!E175+0.32*dataset_unsmoothed!$L175+0.48*dataset_unsmoothed!$M175+0.1*dataset_unsmoothed!$N175</f>
        <v>-0.10920221284085208</v>
      </c>
      <c r="S176" s="2">
        <f>0.28*dataset_unsmoothed!F175+0.31*dataset_unsmoothed!$L175+0.31*dataset_unsmoothed!$M175+0.1*dataset_unsmoothed!$N175</f>
        <v>-0.14205209754673445</v>
      </c>
      <c r="T176" s="2">
        <f>0.1*dataset_unsmoothed!G175+0.4*dataset_unsmoothed!$L175+0.4*dataset_unsmoothed!$M175+0.1*dataset_unsmoothed!$N175</f>
        <v>-0.12887368484085207</v>
      </c>
      <c r="U176" s="2">
        <f>0.5*dataset_unsmoothed!H175+0.21*dataset_unsmoothed!$L175+0.19*dataset_unsmoothed!$M175+0.1*dataset_unsmoothed!$N175</f>
        <v>-0.10579742151690844</v>
      </c>
      <c r="V176" s="2">
        <f>0.5*dataset_unsmoothed!I175+0.21*dataset_unsmoothed!$L175+0.19*dataset_unsmoothed!$M175+0.1*dataset_unsmoothed!$N175</f>
        <v>-0.11134530884085209</v>
      </c>
      <c r="W176" s="2">
        <f>0.13*dataset_unsmoothed!J175+0.4*dataset_unsmoothed!$L175+0.17*dataset_unsmoothed!$M175+0.1*dataset_unsmoothed!$N175</f>
        <v>-0.13730699726190471</v>
      </c>
      <c r="X176" s="2">
        <f>0.48*dataset_unsmoothed!K175+0.32*dataset_unsmoothed!$L175+0.1*dataset_unsmoothed!$M175+0.1*dataset_unsmoothed!$N175</f>
        <v>-0.13269174350751875</v>
      </c>
    </row>
    <row r="177" spans="1:24" x14ac:dyDescent="0.35">
      <c r="A177" s="1">
        <v>39753</v>
      </c>
      <c r="B177" s="2">
        <f>0.5*dataset!B177+0.12*dataset!$L177+0.28*dataset!$M177+0.1*dataset!$N177</f>
        <v>-2.282008374266627E-2</v>
      </c>
      <c r="C177" s="2">
        <f>0.11*dataset!C177+0.32*dataset!$L177+0.47*dataset!$M177+0.1*dataset!$N177</f>
        <v>-2.5341708742666273E-2</v>
      </c>
      <c r="D177" s="2">
        <f>0.5*dataset!D177+0.3*dataset!$L177+0.1*dataset!$M177+0.1*dataset!$N177</f>
        <v>-2.4989957742666269E-2</v>
      </c>
      <c r="E177" s="2">
        <f>0.1*dataset!E177+0.32*dataset!$L177+0.48*dataset!$M177+0.1*dataset!$N177</f>
        <v>-1.9775343742666273E-2</v>
      </c>
      <c r="F177" s="2">
        <f>0.28*dataset!F177+0.31*dataset!$L177+0.31*dataset!$M177+0.1*dataset!$N177</f>
        <v>-3.2527920742666271E-2</v>
      </c>
      <c r="G177" s="2">
        <f>0.1*dataset!G177+0.4*dataset!$L177+0.4*dataset!$M177+0.1*dataset!$N177</f>
        <v>-7.0965287742666278E-2</v>
      </c>
      <c r="H177" s="2">
        <f>0.5*dataset!H177+0.21*dataset!$L177+0.19*dataset!$M177+0.1*dataset!$N177</f>
        <v>-4.0280020742666268E-2</v>
      </c>
      <c r="I177" s="2">
        <f>0.5*dataset!I177+0.21*dataset!$L177+0.19*dataset!$M177+0.1*dataset!$N177</f>
        <v>-4.9230020742666268E-2</v>
      </c>
      <c r="J177" s="2">
        <f>0.13*dataset!J177+0.4*dataset!$L177+0.37*dataset!$M177+0.1*dataset!$N177</f>
        <v>-3.8663382742666272E-2</v>
      </c>
      <c r="K177" s="2">
        <f>0.48*dataset!K177+0.32*dataset!$L177+0.1*dataset!$M177+0.1*dataset!$N177</f>
        <v>-5.6215213742666276E-2</v>
      </c>
      <c r="L177" s="2">
        <f>0.4*dataset!$L177+0.5*dataset!$M177+0.1*dataset!$N177</f>
        <v>-2.7621637742666273E-2</v>
      </c>
      <c r="N177" s="1">
        <v>39753</v>
      </c>
      <c r="O177" s="2">
        <f>0.5*dataset_unsmoothed!B176+0.12*dataset_unsmoothed!$L176+0.28*dataset_unsmoothed!$M176+0.1*dataset_unsmoothed!$N176</f>
        <v>-1.6962252417365063E-2</v>
      </c>
      <c r="P177" s="2">
        <f>0.11*dataset_unsmoothed!C176+0.32*dataset_unsmoothed!$L176+0.47*dataset_unsmoothed!$M176+0.1*dataset_unsmoothed!$N176</f>
        <v>-2.0311042075999607E-2</v>
      </c>
      <c r="Q177" s="2">
        <f>0.5*dataset_unsmoothed!D176+0.3*dataset_unsmoothed!$L176+0.1*dataset_unsmoothed!$M176+0.1*dataset_unsmoothed!$N176</f>
        <v>-2.4989957742666269E-2</v>
      </c>
      <c r="R177" s="2">
        <f>0.1*dataset_unsmoothed!E176+0.32*dataset_unsmoothed!$L176+0.48*dataset_unsmoothed!$M176+0.1*dataset_unsmoothed!$N176</f>
        <v>-1.9775343742666273E-2</v>
      </c>
      <c r="S177" s="2">
        <f>0.28*dataset_unsmoothed!F176+0.31*dataset_unsmoothed!$L176+0.31*dataset_unsmoothed!$M176+0.1*dataset_unsmoothed!$N176</f>
        <v>-3.7159207426662663E-3</v>
      </c>
      <c r="T177" s="2">
        <f>0.1*dataset_unsmoothed!G176+0.4*dataset_unsmoothed!$L176+0.4*dataset_unsmoothed!$M176+0.1*dataset_unsmoothed!$N176</f>
        <v>-7.0965287742666278E-2</v>
      </c>
      <c r="U177" s="2">
        <f>0.5*dataset_unsmoothed!H176+0.21*dataset_unsmoothed!$L176+0.19*dataset_unsmoothed!$M176+0.1*dataset_unsmoothed!$N176</f>
        <v>-3.6440584122947955E-2</v>
      </c>
      <c r="V177" s="2">
        <f>0.5*dataset_unsmoothed!I176+0.21*dataset_unsmoothed!$L176+0.19*dataset_unsmoothed!$M176+0.1*dataset_unsmoothed!$N176</f>
        <v>-4.7373770742666264E-2</v>
      </c>
      <c r="W177" s="2">
        <f>0.13*dataset_unsmoothed!J176+0.4*dataset_unsmoothed!$L176+0.17*dataset_unsmoothed!$M176+0.1*dataset_unsmoothed!$N176</f>
        <v>-4.387320905845575E-2</v>
      </c>
      <c r="X177" s="2">
        <f>0.48*dataset_unsmoothed!K176+0.32*dataset_unsmoothed!$L176+0.1*dataset_unsmoothed!$M176+0.1*dataset_unsmoothed!$N176</f>
        <v>-5.1903213742666272E-2</v>
      </c>
    </row>
    <row r="178" spans="1:24" x14ac:dyDescent="0.35">
      <c r="A178" s="1">
        <v>39783</v>
      </c>
      <c r="B178" s="2">
        <f>0.5*dataset!B178+0.12*dataset!$L178+0.28*dataset!$M178+0.1*dataset!$N178</f>
        <v>1.2805788100160302E-2</v>
      </c>
      <c r="C178" s="2">
        <f>0.11*dataset!C178+0.32*dataset!$L178+0.47*dataset!$M178+0.1*dataset!$N178</f>
        <v>2.6896431100160295E-2</v>
      </c>
      <c r="D178" s="2">
        <f>0.5*dataset!D178+0.3*dataset!$L178+0.1*dataset!$M178+0.1*dataset!$N178</f>
        <v>8.4876581001602988E-3</v>
      </c>
      <c r="E178" s="2">
        <f>0.1*dataset!E178+0.32*dataset!$L178+0.48*dataset!$M178+0.1*dataset!$N178</f>
        <v>2.9645568100160294E-2</v>
      </c>
      <c r="F178" s="2">
        <f>0.28*dataset!F178+0.31*dataset!$L178+0.31*dataset!$M178+0.1*dataset!$N178</f>
        <v>1.36048871001603E-2</v>
      </c>
      <c r="G178" s="2">
        <f>0.1*dataset!G178+0.4*dataset!$L178+0.4*dataset!$M178+0.1*dataset!$N178</f>
        <v>2.5655288100160295E-2</v>
      </c>
      <c r="H178" s="2">
        <f>0.5*dataset!H178+0.21*dataset!$L178+0.19*dataset!$M178+0.1*dataset!$N178</f>
        <v>-1.0782768998397023E-3</v>
      </c>
      <c r="I178" s="2">
        <f>0.5*dataset!I178+0.21*dataset!$L178+0.19*dataset!$M178+0.1*dataset!$N178</f>
        <v>-7.4782768998397017E-3</v>
      </c>
      <c r="J178" s="2">
        <f>0.13*dataset!J178+0.4*dataset!$L178+0.37*dataset!$M178+0.1*dataset!$N178</f>
        <v>2.2341877100160293E-2</v>
      </c>
      <c r="K178" s="2">
        <f>0.48*dataset!K178+0.32*dataset!$L178+0.1*dataset!$M178+0.1*dataset!$N178</f>
        <v>-3.6236378998397E-3</v>
      </c>
      <c r="L178" s="2">
        <f>0.4*dataset!$L178+0.5*dataset!$M178+0.1*dataset!$N178</f>
        <v>3.1456658100160295E-2</v>
      </c>
      <c r="N178" s="1">
        <v>39783</v>
      </c>
      <c r="O178" s="2">
        <f>0.5*dataset_unsmoothed!B177+0.12*dataset_unsmoothed!$L177+0.28*dataset_unsmoothed!$M177+0.1*dataset_unsmoothed!$N177</f>
        <v>1.5335306172449457E-2</v>
      </c>
      <c r="P178" s="2">
        <f>0.11*dataset_unsmoothed!C177+0.32*dataset_unsmoothed!$L177+0.47*dataset_unsmoothed!$M177+0.1*dataset_unsmoothed!$N177</f>
        <v>2.7790486655715846E-2</v>
      </c>
      <c r="Q178" s="2">
        <f>0.5*dataset_unsmoothed!D177+0.3*dataset_unsmoothed!$L177+0.1*dataset_unsmoothed!$M177+0.1*dataset_unsmoothed!$N177</f>
        <v>8.4876581001602988E-3</v>
      </c>
      <c r="R178" s="2">
        <f>0.1*dataset_unsmoothed!E177+0.32*dataset_unsmoothed!$L177+0.48*dataset_unsmoothed!$M177+0.1*dataset_unsmoothed!$N177</f>
        <v>2.9645568100160294E-2</v>
      </c>
      <c r="S178" s="2">
        <f>0.28*dataset_unsmoothed!F177+0.31*dataset_unsmoothed!$L177+0.31*dataset_unsmoothed!$M177+0.1*dataset_unsmoothed!$N177</f>
        <v>1.6026063570748532E-2</v>
      </c>
      <c r="T178" s="2">
        <f>0.1*dataset_unsmoothed!G177+0.4*dataset_unsmoothed!$L177+0.4*dataset_unsmoothed!$M177+0.1*dataset_unsmoothed!$N177</f>
        <v>2.5655288100160295E-2</v>
      </c>
      <c r="U178" s="2">
        <f>0.5*dataset_unsmoothed!H177+0.21*dataset_unsmoothed!$L177+0.19*dataset_unsmoothed!$M177+0.1*dataset_unsmoothed!$N177</f>
        <v>2.9041174663574781E-3</v>
      </c>
      <c r="V178" s="2">
        <f>0.5*dataset_unsmoothed!I177+0.21*dataset_unsmoothed!$L177+0.19*dataset_unsmoothed!$M177+0.1*dataset_unsmoothed!$N177</f>
        <v>-5.5952689983970218E-4</v>
      </c>
      <c r="W178" s="2">
        <f>0.13*dataset_unsmoothed!J177+0.4*dataset_unsmoothed!$L177+0.17*dataset_unsmoothed!$M177+0.1*dataset_unsmoothed!$N177</f>
        <v>1.0247558152791877E-2</v>
      </c>
      <c r="X178" s="2">
        <f>0.48*dataset_unsmoothed!K177+0.32*dataset_unsmoothed!$L177+0.1*dataset_unsmoothed!$M177+0.1*dataset_unsmoothed!$N177</f>
        <v>2.1816954334936342E-3</v>
      </c>
    </row>
    <row r="179" spans="1:24" x14ac:dyDescent="0.35">
      <c r="A179" s="1">
        <v>39814</v>
      </c>
      <c r="B179" s="2">
        <f>0.5*dataset!B179+0.12*dataset!$L179+0.28*dataset!$M179+0.1*dataset!$N179</f>
        <v>-2.9584904013283182E-2</v>
      </c>
      <c r="C179" s="2">
        <f>0.11*dataset!C179+0.32*dataset!$L179+0.47*dataset!$M179+0.1*dataset!$N179</f>
        <v>-5.2127652013283184E-2</v>
      </c>
      <c r="D179" s="2">
        <f>0.5*dataset!D179+0.3*dataset!$L179+0.1*dataset!$M179+0.1*dataset!$N179</f>
        <v>-2.6523060013283181E-2</v>
      </c>
      <c r="E179" s="2">
        <f>0.1*dataset!E179+0.32*dataset!$L179+0.48*dataset!$M179+0.1*dataset!$N179</f>
        <v>-5.2860624013283182E-2</v>
      </c>
      <c r="F179" s="2">
        <f>0.28*dataset!F179+0.31*dataset!$L179+0.31*dataset!$M179+0.1*dataset!$N179</f>
        <v>-2.9874786013283181E-2</v>
      </c>
      <c r="G179" s="2">
        <f>0.1*dataset!G179+0.4*dataset!$L179+0.4*dataset!$M179+0.1*dataset!$N179</f>
        <v>-5.5355360013283186E-2</v>
      </c>
      <c r="H179" s="2">
        <f>0.5*dataset!H179+0.21*dataset!$L179+0.19*dataset!$M179+0.1*dataset!$N179</f>
        <v>-2.9503982013283185E-2</v>
      </c>
      <c r="I179" s="2">
        <f>0.5*dataset!I179+0.21*dataset!$L179+0.19*dataset!$M179+0.1*dataset!$N179</f>
        <v>-3.3753982013283189E-2</v>
      </c>
      <c r="J179" s="2">
        <f>0.13*dataset!J179+0.4*dataset!$L179+0.37*dataset!$M179+0.1*dataset!$N179</f>
        <v>-5.4890444013283191E-2</v>
      </c>
      <c r="K179" s="2">
        <f>0.48*dataset!K179+0.32*dataset!$L179+0.1*dataset!$M179+0.1*dataset!$N179</f>
        <v>-2.3795688013283182E-2</v>
      </c>
      <c r="L179" s="2">
        <f>0.4*dataset!$L179+0.5*dataset!$M179+0.1*dataset!$N179</f>
        <v>-5.9765080013283185E-2</v>
      </c>
      <c r="N179" s="1">
        <v>39814</v>
      </c>
      <c r="O179" s="2">
        <f>0.5*dataset_unsmoothed!B178+0.12*dataset_unsmoothed!$L178+0.28*dataset_unsmoothed!$M178+0.1*dataset_unsmoothed!$N178</f>
        <v>-3.084454256750005E-2</v>
      </c>
      <c r="P179" s="2">
        <f>0.11*dataset_unsmoothed!C178+0.32*dataset_unsmoothed!$L178+0.47*dataset_unsmoothed!$M178+0.1*dataset_unsmoothed!$N178</f>
        <v>-5.2281652013283185E-2</v>
      </c>
      <c r="Q179" s="2">
        <f>0.5*dataset_unsmoothed!D178+0.3*dataset_unsmoothed!$L178+0.1*dataset_unsmoothed!$M178+0.1*dataset_unsmoothed!$N178</f>
        <v>-2.6523060013283181E-2</v>
      </c>
      <c r="R179" s="2">
        <f>0.1*dataset_unsmoothed!E178+0.32*dataset_unsmoothed!$L178+0.48*dataset_unsmoothed!$M178+0.1*dataset_unsmoothed!$N178</f>
        <v>-5.2860624013283182E-2</v>
      </c>
      <c r="S179" s="2">
        <f>0.28*dataset_unsmoothed!F178+0.31*dataset_unsmoothed!$L178+0.31*dataset_unsmoothed!$M178+0.1*dataset_unsmoothed!$N178</f>
        <v>-1.1850472287792985E-2</v>
      </c>
      <c r="T179" s="2">
        <f>0.1*dataset_unsmoothed!G178+0.4*dataset_unsmoothed!$L178+0.4*dataset_unsmoothed!$M178+0.1*dataset_unsmoothed!$N178</f>
        <v>-5.5355360013283186E-2</v>
      </c>
      <c r="U179" s="2">
        <f>0.5*dataset_unsmoothed!H178+0.21*dataset_unsmoothed!$L178+0.19*dataset_unsmoothed!$M178+0.1*dataset_unsmoothed!$N178</f>
        <v>-2.5317362294973327E-2</v>
      </c>
      <c r="V179" s="2">
        <f>0.5*dataset_unsmoothed!I178+0.21*dataset_unsmoothed!$L178+0.19*dataset_unsmoothed!$M178+0.1*dataset_unsmoothed!$N178</f>
        <v>-2.6778982013283187E-2</v>
      </c>
      <c r="W179" s="2">
        <f>0.13*dataset_unsmoothed!J178+0.4*dataset_unsmoothed!$L178+0.17*dataset_unsmoothed!$M178+0.1*dataset_unsmoothed!$N178</f>
        <v>-4.8263425065914765E-2</v>
      </c>
      <c r="X179" s="2">
        <f>0.48*dataset_unsmoothed!K178+0.32*dataset_unsmoothed!$L178+0.1*dataset_unsmoothed!$M178+0.1*dataset_unsmoothed!$N178</f>
        <v>-1.4705021346616514E-2</v>
      </c>
    </row>
    <row r="180" spans="1:24" x14ac:dyDescent="0.35">
      <c r="A180" s="1">
        <v>39845</v>
      </c>
      <c r="B180" s="2">
        <f>0.5*dataset!B180+0.12*dataset!$L180+0.28*dataset!$M180+0.1*dataset!$N180</f>
        <v>-3.0920298786959538E-2</v>
      </c>
      <c r="C180" s="2">
        <f>0.11*dataset!C180+0.32*dataset!$L180+0.47*dataset!$M180+0.1*dataset!$N180</f>
        <v>-5.0230584786959541E-2</v>
      </c>
      <c r="D180" s="2">
        <f>0.5*dataset!D180+0.3*dataset!$L180+0.1*dataset!$M180+0.1*dataset!$N180</f>
        <v>-3.6665042786959534E-2</v>
      </c>
      <c r="E180" s="2">
        <f>0.1*dataset!E180+0.32*dataset!$L180+0.48*dataset!$M180+0.1*dataset!$N180</f>
        <v>-4.8303818786959538E-2</v>
      </c>
      <c r="F180" s="2">
        <f>0.28*dataset!F180+0.31*dataset!$L180+0.31*dataset!$M180+0.1*dataset!$N180</f>
        <v>-4.1275898786959531E-2</v>
      </c>
      <c r="G180" s="2">
        <f>0.1*dataset!G180+0.4*dataset!$L180+0.4*dataset!$M180+0.1*dataset!$N180</f>
        <v>-5.9751482786959541E-2</v>
      </c>
      <c r="H180" s="2">
        <f>0.5*dataset!H180+0.21*dataset!$L180+0.19*dataset!$M180+0.1*dataset!$N180</f>
        <v>-3.6617670786959537E-2</v>
      </c>
      <c r="I180" s="2">
        <f>0.5*dataset!I180+0.21*dataset!$L180+0.19*dataset!$M180+0.1*dataset!$N180</f>
        <v>-3.696767078695954E-2</v>
      </c>
      <c r="J180" s="2">
        <f>0.13*dataset!J180+0.4*dataset!$L180+0.37*dataset!$M180+0.1*dataset!$N180</f>
        <v>-5.2158780786959541E-2</v>
      </c>
      <c r="K180" s="2">
        <f>0.48*dataset!K180+0.32*dataset!$L180+0.1*dataset!$M180+0.1*dataset!$N180</f>
        <v>-4.0092926786959533E-2</v>
      </c>
      <c r="L180" s="2">
        <f>0.4*dataset!$L180+0.5*dataset!$M180+0.1*dataset!$N180</f>
        <v>-5.6373822786959543E-2</v>
      </c>
      <c r="N180" s="1">
        <v>39845</v>
      </c>
      <c r="O180" s="2">
        <f>0.5*dataset_unsmoothed!B179+0.12*dataset_unsmoothed!$L179+0.28*dataset_unsmoothed!$M179+0.1*dataset_unsmoothed!$N179</f>
        <v>-3.2118491558043874E-2</v>
      </c>
      <c r="P180" s="2">
        <f>0.11*dataset_unsmoothed!C179+0.32*dataset_unsmoothed!$L179+0.47*dataset_unsmoothed!$M179+0.1*dataset_unsmoothed!$N179</f>
        <v>-5.1069029231403981E-2</v>
      </c>
      <c r="Q180" s="2">
        <f>0.5*dataset_unsmoothed!D179+0.3*dataset_unsmoothed!$L179+0.1*dataset_unsmoothed!$M179+0.1*dataset_unsmoothed!$N179</f>
        <v>-3.6665042786959534E-2</v>
      </c>
      <c r="R180" s="2">
        <f>0.1*dataset_unsmoothed!E179+0.32*dataset_unsmoothed!$L179+0.48*dataset_unsmoothed!$M179+0.1*dataset_unsmoothed!$N179</f>
        <v>-4.8303818786959538E-2</v>
      </c>
      <c r="S180" s="2">
        <f>0.28*dataset_unsmoothed!F179+0.31*dataset_unsmoothed!$L179+0.31*dataset_unsmoothed!$M179+0.1*dataset_unsmoothed!$N179</f>
        <v>-5.4646173296763453E-2</v>
      </c>
      <c r="T180" s="2">
        <f>0.1*dataset_unsmoothed!G179+0.4*dataset_unsmoothed!$L179+0.4*dataset_unsmoothed!$M179+0.1*dataset_unsmoothed!$N179</f>
        <v>-5.9751482786959541E-2</v>
      </c>
      <c r="U180" s="2">
        <f>0.5*dataset_unsmoothed!H179+0.21*dataset_unsmoothed!$L179+0.19*dataset_unsmoothed!$M179+0.1*dataset_unsmoothed!$N179</f>
        <v>-4.0538797547522917E-2</v>
      </c>
      <c r="V180" s="2">
        <f>0.5*dataset_unsmoothed!I179+0.21*dataset_unsmoothed!$L179+0.19*dataset_unsmoothed!$M179+0.1*dataset_unsmoothed!$N179</f>
        <v>-4.0173920786959541E-2</v>
      </c>
      <c r="W180" s="2">
        <f>0.13*dataset_unsmoothed!J179+0.4*dataset_unsmoothed!$L179+0.17*dataset_unsmoothed!$M179+0.1*dataset_unsmoothed!$N179</f>
        <v>-4.7657837629064809E-2</v>
      </c>
      <c r="X180" s="2">
        <f>0.48*dataset_unsmoothed!K179+0.32*dataset_unsmoothed!$L179+0.1*dataset_unsmoothed!$M179+0.1*dataset_unsmoothed!$N179</f>
        <v>-4.6514260120292868E-2</v>
      </c>
    </row>
    <row r="181" spans="1:24" x14ac:dyDescent="0.35">
      <c r="A181" s="1">
        <v>39873</v>
      </c>
      <c r="B181" s="2">
        <f>0.5*dataset!B181+0.12*dataset!$L181+0.28*dataset!$M181+0.1*dataset!$N181</f>
        <v>3.0098264445843924E-2</v>
      </c>
      <c r="C181" s="2">
        <f>0.11*dataset!C181+0.32*dataset!$L181+0.47*dataset!$M181+0.1*dataset!$N181</f>
        <v>4.421715944584393E-2</v>
      </c>
      <c r="D181" s="2">
        <f>0.5*dataset!D181+0.3*dataset!$L181+0.1*dataset!$M181+0.1*dataset!$N181</f>
        <v>3.1733792445843928E-2</v>
      </c>
      <c r="E181" s="2">
        <f>0.1*dataset!E181+0.32*dataset!$L181+0.48*dataset!$M181+0.1*dataset!$N181</f>
        <v>3.980318444584393E-2</v>
      </c>
      <c r="F181" s="2">
        <f>0.28*dataset!F181+0.31*dataset!$L181+0.31*dataset!$M181+0.1*dataset!$N181</f>
        <v>4.0435538445843931E-2</v>
      </c>
      <c r="G181" s="2">
        <f>0.1*dataset!G181+0.4*dataset!$L181+0.4*dataset!$M181+0.1*dataset!$N181</f>
        <v>4.7876752445843926E-2</v>
      </c>
      <c r="H181" s="2">
        <f>0.5*dataset!H181+0.21*dataset!$L181+0.19*dataset!$M181+0.1*dataset!$N181</f>
        <v>2.6991028445843925E-2</v>
      </c>
      <c r="I181" s="2">
        <f>0.5*dataset!I181+0.21*dataset!$L181+0.19*dataset!$M181+0.1*dataset!$N181</f>
        <v>2.6791028445843926E-2</v>
      </c>
      <c r="J181" s="2">
        <f>0.13*dataset!J181+0.4*dataset!$L181+0.37*dataset!$M181+0.1*dataset!$N181</f>
        <v>4.8348677445843931E-2</v>
      </c>
      <c r="K181" s="2">
        <f>0.48*dataset!K181+0.32*dataset!$L181+0.1*dataset!$M181+0.1*dataset!$N181</f>
        <v>3.5066234445843926E-2</v>
      </c>
      <c r="L181" s="2">
        <f>0.4*dataset!$L181+0.5*dataset!$M181+0.1*dataset!$N181</f>
        <v>4.9077002445843933E-2</v>
      </c>
      <c r="N181" s="1">
        <v>39873</v>
      </c>
      <c r="O181" s="2">
        <f>0.5*dataset_unsmoothed!B180+0.12*dataset_unsmoothed!$L180+0.28*dataset_unsmoothed!$M180+0.1*dataset_unsmoothed!$N180</f>
        <v>3.3375372879578862E-2</v>
      </c>
      <c r="P181" s="2">
        <f>0.11*dataset_unsmoothed!C180+0.32*dataset_unsmoothed!$L180+0.47*dataset_unsmoothed!$M180+0.1*dataset_unsmoothed!$N180</f>
        <v>4.6073715001399486E-2</v>
      </c>
      <c r="Q181" s="2">
        <f>0.5*dataset_unsmoothed!D180+0.3*dataset_unsmoothed!$L180+0.1*dataset_unsmoothed!$M180+0.1*dataset_unsmoothed!$N180</f>
        <v>3.1733792445843928E-2</v>
      </c>
      <c r="R181" s="2">
        <f>0.1*dataset_unsmoothed!E180+0.32*dataset_unsmoothed!$L180+0.48*dataset_unsmoothed!$M180+0.1*dataset_unsmoothed!$N180</f>
        <v>3.980318444584393E-2</v>
      </c>
      <c r="S181" s="2">
        <f>0.28*dataset_unsmoothed!F180+0.31*dataset_unsmoothed!$L180+0.31*dataset_unsmoothed!$M180+0.1*dataset_unsmoothed!$N180</f>
        <v>4.1484714916432165E-2</v>
      </c>
      <c r="T181" s="2">
        <f>0.1*dataset_unsmoothed!G180+0.4*dataset_unsmoothed!$L180+0.4*dataset_unsmoothed!$M180+0.1*dataset_unsmoothed!$N180</f>
        <v>4.7876752445843926E-2</v>
      </c>
      <c r="U181" s="2">
        <f>0.5*dataset_unsmoothed!H180+0.21*dataset_unsmoothed!$L180+0.19*dataset_unsmoothed!$M180+0.1*dataset_unsmoothed!$N180</f>
        <v>2.9625535488097446E-2</v>
      </c>
      <c r="V181" s="2">
        <f>0.5*dataset_unsmoothed!I180+0.21*dataset_unsmoothed!$L180+0.19*dataset_unsmoothed!$M180+0.1*dataset_unsmoothed!$N180</f>
        <v>3.0503528445843926E-2</v>
      </c>
      <c r="W181" s="2">
        <f>0.13*dataset_unsmoothed!J180+0.4*dataset_unsmoothed!$L180+0.17*dataset_unsmoothed!$M180+0.1*dataset_unsmoothed!$N180</f>
        <v>4.3798124814264983E-2</v>
      </c>
      <c r="X181" s="2">
        <f>0.48*dataset_unsmoothed!K180+0.32*dataset_unsmoothed!$L180+0.1*dataset_unsmoothed!$M180+0.1*dataset_unsmoothed!$N180</f>
        <v>3.594356777917726E-2</v>
      </c>
    </row>
    <row r="182" spans="1:24" x14ac:dyDescent="0.35">
      <c r="A182" s="1">
        <v>39904</v>
      </c>
      <c r="B182" s="2">
        <f>0.5*dataset!B182+0.12*dataset!$L182+0.28*dataset!$M182+0.1*dataset!$N182</f>
        <v>2.8570674298278548E-2</v>
      </c>
      <c r="C182" s="2">
        <f>0.11*dataset!C182+0.32*dataset!$L182+0.47*dataset!$M182+0.1*dataset!$N182</f>
        <v>4.705859329827855E-2</v>
      </c>
      <c r="D182" s="2">
        <f>0.5*dataset!D182+0.3*dataset!$L182+0.1*dataset!$M182+0.1*dataset!$N182</f>
        <v>3.6614572298278553E-2</v>
      </c>
      <c r="E182" s="2">
        <f>0.1*dataset!E182+0.32*dataset!$L182+0.48*dataset!$M182+0.1*dataset!$N182</f>
        <v>3.8221534298278556E-2</v>
      </c>
      <c r="F182" s="2">
        <f>0.28*dataset!F182+0.31*dataset!$L182+0.31*dataset!$M182+0.1*dataset!$N182</f>
        <v>5.1398935298278547E-2</v>
      </c>
      <c r="G182" s="2">
        <f>0.1*dataset!G182+0.4*dataset!$L182+0.4*dataset!$M182+0.1*dataset!$N182</f>
        <v>5.1548822298278549E-2</v>
      </c>
      <c r="H182" s="2">
        <f>0.5*dataset!H182+0.21*dataset!$L182+0.19*dataset!$M182+0.1*dataset!$N182</f>
        <v>3.3167623298278548E-2</v>
      </c>
      <c r="I182" s="2">
        <f>0.5*dataset!I182+0.21*dataset!$L182+0.19*dataset!$M182+0.1*dataset!$N182</f>
        <v>3.4767623298278552E-2</v>
      </c>
      <c r="J182" s="2">
        <f>0.13*dataset!J182+0.4*dataset!$L182+0.37*dataset!$M182+0.1*dataset!$N182</f>
        <v>5.2497999298278544E-2</v>
      </c>
      <c r="K182" s="2">
        <f>0.48*dataset!K182+0.32*dataset!$L182+0.1*dataset!$M182+0.1*dataset!$N182</f>
        <v>4.8795776298278554E-2</v>
      </c>
      <c r="L182" s="2">
        <f>0.4*dataset!$L182+0.5*dataset!$M182+0.1*dataset!$N182</f>
        <v>5.1158232298278553E-2</v>
      </c>
      <c r="N182" s="1">
        <v>39904</v>
      </c>
      <c r="O182" s="2">
        <f>0.5*dataset_unsmoothed!B181+0.12*dataset_unsmoothed!$L181+0.28*dataset_unsmoothed!$M181+0.1*dataset_unsmoothed!$N181</f>
        <v>2.926705984044722E-2</v>
      </c>
      <c r="P182" s="2">
        <f>0.11*dataset_unsmoothed!C181+0.32*dataset_unsmoothed!$L181+0.47*dataset_unsmoothed!$M181+0.1*dataset_unsmoothed!$N181</f>
        <v>4.8311982187167438E-2</v>
      </c>
      <c r="Q182" s="2">
        <f>0.5*dataset_unsmoothed!D181+0.3*dataset_unsmoothed!$L181+0.1*dataset_unsmoothed!$M181+0.1*dataset_unsmoothed!$N181</f>
        <v>3.6614572298278553E-2</v>
      </c>
      <c r="R182" s="2">
        <f>0.1*dataset_unsmoothed!E181+0.32*dataset_unsmoothed!$L181+0.48*dataset_unsmoothed!$M181+0.1*dataset_unsmoothed!$N181</f>
        <v>3.8221534298278556E-2</v>
      </c>
      <c r="S182" s="2">
        <f>0.28*dataset_unsmoothed!F181+0.31*dataset_unsmoothed!$L181+0.31*dataset_unsmoothed!$M181+0.1*dataset_unsmoothed!$N181</f>
        <v>6.0491798043376586E-2</v>
      </c>
      <c r="T182" s="2">
        <f>0.1*dataset_unsmoothed!G181+0.4*dataset_unsmoothed!$L181+0.4*dataset_unsmoothed!$M181+0.1*dataset_unsmoothed!$N181</f>
        <v>5.1548822298278549E-2</v>
      </c>
      <c r="U182" s="2">
        <f>0.5*dataset_unsmoothed!H181+0.21*dataset_unsmoothed!$L181+0.19*dataset_unsmoothed!$M181+0.1*dataset_unsmoothed!$N181</f>
        <v>3.5863397946165873E-2</v>
      </c>
      <c r="V182" s="2">
        <f>0.5*dataset_unsmoothed!I181+0.21*dataset_unsmoothed!$L181+0.19*dataset_unsmoothed!$M181+0.1*dataset_unsmoothed!$N181</f>
        <v>3.9492623298278545E-2</v>
      </c>
      <c r="W182" s="2">
        <f>0.13*dataset_unsmoothed!J181+0.4*dataset_unsmoothed!$L181+0.17*dataset_unsmoothed!$M181+0.1*dataset_unsmoothed!$N181</f>
        <v>5.0712179298278551E-2</v>
      </c>
      <c r="X182" s="2">
        <f>0.48*dataset_unsmoothed!K181+0.32*dataset_unsmoothed!$L181+0.1*dataset_unsmoothed!$M181+0.1*dataset_unsmoothed!$N181</f>
        <v>5.2267776298278557E-2</v>
      </c>
    </row>
    <row r="183" spans="1:24" x14ac:dyDescent="0.35">
      <c r="A183" s="1">
        <v>39934</v>
      </c>
      <c r="B183" s="2">
        <f>0.5*dataset!B183+0.12*dataset!$L183+0.28*dataset!$M183+0.1*dataset!$N183</f>
        <v>6.6193216672863514E-2</v>
      </c>
      <c r="C183" s="2">
        <f>0.11*dataset!C183+0.32*dataset!$L183+0.47*dataset!$M183+0.1*dataset!$N183</f>
        <v>7.4644386672863522E-2</v>
      </c>
      <c r="D183" s="2">
        <f>0.5*dataset!D183+0.3*dataset!$L183+0.1*dataset!$M183+0.1*dataset!$N183</f>
        <v>5.9119136672863518E-2</v>
      </c>
      <c r="E183" s="2">
        <f>0.1*dataset!E183+0.32*dataset!$L183+0.48*dataset!$M183+0.1*dataset!$N183</f>
        <v>6.8195216672863518E-2</v>
      </c>
      <c r="F183" s="2">
        <f>0.28*dataset!F183+0.31*dataset!$L183+0.31*dataset!$M183+0.1*dataset!$N183</f>
        <v>7.6538836672863514E-2</v>
      </c>
      <c r="G183" s="2">
        <f>0.1*dataset!G183+0.4*dataset!$L183+0.4*dataset!$M183+0.1*dataset!$N183</f>
        <v>7.618673667286352E-2</v>
      </c>
      <c r="H183" s="2">
        <f>0.5*dataset!H183+0.21*dataset!$L183+0.19*dataset!$M183+0.1*dataset!$N183</f>
        <v>6.7006176672863516E-2</v>
      </c>
      <c r="I183" s="2">
        <f>0.5*dataset!I183+0.21*dataset!$L183+0.19*dataset!$M183+0.1*dataset!$N183</f>
        <v>6.6656176672863512E-2</v>
      </c>
      <c r="J183" s="2">
        <f>0.13*dataset!J183+0.4*dataset!$L183+0.37*dataset!$M183+0.1*dataset!$N183</f>
        <v>7.7115246672863513E-2</v>
      </c>
      <c r="K183" s="2">
        <f>0.48*dataset!K183+0.32*dataset!$L183+0.1*dataset!$M183+0.1*dataset!$N183</f>
        <v>7.4329676672863512E-2</v>
      </c>
      <c r="L183" s="2">
        <f>0.4*dataset!$L183+0.5*dataset!$M183+0.1*dataset!$N183</f>
        <v>7.6125036672863522E-2</v>
      </c>
      <c r="N183" s="1">
        <v>39934</v>
      </c>
      <c r="O183" s="2">
        <f>0.5*dataset_unsmoothed!B182+0.12*dataset_unsmoothed!$L182+0.28*dataset_unsmoothed!$M182+0.1*dataset_unsmoothed!$N182</f>
        <v>6.8948035949971953E-2</v>
      </c>
      <c r="P183" s="2">
        <f>0.11*dataset_unsmoothed!C182+0.32*dataset_unsmoothed!$L182+0.47*dataset_unsmoothed!$M182+0.1*dataset_unsmoothed!$N182</f>
        <v>7.5410108895085731E-2</v>
      </c>
      <c r="Q183" s="2">
        <f>0.5*dataset_unsmoothed!D182+0.3*dataset_unsmoothed!$L182+0.1*dataset_unsmoothed!$M182+0.1*dataset_unsmoothed!$N182</f>
        <v>5.9119136672863518E-2</v>
      </c>
      <c r="R183" s="2">
        <f>0.1*dataset_unsmoothed!E182+0.32*dataset_unsmoothed!$L182+0.48*dataset_unsmoothed!$M182+0.1*dataset_unsmoothed!$N182</f>
        <v>6.8195216672863518E-2</v>
      </c>
      <c r="S183" s="2">
        <f>0.28*dataset_unsmoothed!F182+0.31*dataset_unsmoothed!$L182+0.31*dataset_unsmoothed!$M182+0.1*dataset_unsmoothed!$N182</f>
        <v>8.0009189614039994E-2</v>
      </c>
      <c r="T183" s="2">
        <f>0.1*dataset_unsmoothed!G182+0.4*dataset_unsmoothed!$L182+0.4*dataset_unsmoothed!$M182+0.1*dataset_unsmoothed!$N182</f>
        <v>7.618673667286352E-2</v>
      </c>
      <c r="U183" s="2">
        <f>0.5*dataset_unsmoothed!H182+0.21*dataset_unsmoothed!$L182+0.19*dataset_unsmoothed!$M182+0.1*dataset_unsmoothed!$N182</f>
        <v>7.260195132075084E-2</v>
      </c>
      <c r="V183" s="2">
        <f>0.5*dataset_unsmoothed!I182+0.21*dataset_unsmoothed!$L182+0.19*dataset_unsmoothed!$M182+0.1*dataset_unsmoothed!$N182</f>
        <v>7.3265551672863513E-2</v>
      </c>
      <c r="W183" s="2">
        <f>0.13*dataset_unsmoothed!J182+0.4*dataset_unsmoothed!$L182+0.17*dataset_unsmoothed!$M182+0.1*dataset_unsmoothed!$N182</f>
        <v>7.0142857199179315E-2</v>
      </c>
      <c r="X183" s="2">
        <f>0.48*dataset_unsmoothed!K182+0.32*dataset_unsmoothed!$L182+0.1*dataset_unsmoothed!$M182+0.1*dataset_unsmoothed!$N182</f>
        <v>7.8137676672863518E-2</v>
      </c>
    </row>
    <row r="184" spans="1:24" x14ac:dyDescent="0.35">
      <c r="A184" s="1">
        <v>39965</v>
      </c>
      <c r="B184" s="2">
        <f>0.5*dataset!B184+0.12*dataset!$L184+0.28*dataset!$M184+0.1*dataset!$N184</f>
        <v>9.0544630725567659E-4</v>
      </c>
      <c r="C184" s="2">
        <f>0.11*dataset!C184+0.32*dataset!$L184+0.47*dataset!$M184+0.1*dataset!$N184</f>
        <v>1.610956307255676E-3</v>
      </c>
      <c r="D184" s="2">
        <f>0.5*dataset!D184+0.3*dataset!$L184+0.1*dataset!$M184+0.1*dataset!$N184</f>
        <v>-4.8275896927443239E-3</v>
      </c>
      <c r="E184" s="2">
        <f>0.1*dataset!E184+0.32*dataset!$L184+0.48*dataset!$M184+0.1*dataset!$N184</f>
        <v>-1.4265936927443236E-3</v>
      </c>
      <c r="F184" s="2">
        <f>0.28*dataset!F184+0.31*dataset!$L184+0.31*dataset!$M184+0.1*dataset!$N184</f>
        <v>1.1580808307255677E-2</v>
      </c>
      <c r="G184" s="2">
        <f>0.1*dataset!G184+0.4*dataset!$L184+0.4*dataset!$M184+0.1*dataset!$N184</f>
        <v>-6.4609692744323796E-5</v>
      </c>
      <c r="H184" s="2">
        <f>0.5*dataset!H184+0.21*dataset!$L184+0.19*dataset!$M184+0.1*dataset!$N184</f>
        <v>5.3639283072556762E-3</v>
      </c>
      <c r="I184" s="2">
        <f>0.5*dataset!I184+0.21*dataset!$L184+0.19*dataset!$M184+0.1*dataset!$N184</f>
        <v>7.4639283072556756E-3</v>
      </c>
      <c r="J184" s="2">
        <f>0.13*dataset!J184+0.4*dataset!$L184+0.37*dataset!$M184+0.1*dataset!$N184</f>
        <v>2.4000403072556762E-3</v>
      </c>
      <c r="K184" s="2">
        <f>0.48*dataset!K184+0.32*dataset!$L184+0.1*dataset!$M184+0.1*dataset!$N184</f>
        <v>7.0943063072556774E-3</v>
      </c>
      <c r="L184" s="2">
        <f>0.4*dataset!$L184+0.5*dataset!$M184+0.1*dataset!$N184</f>
        <v>5.5989030725567626E-4</v>
      </c>
      <c r="N184" s="1">
        <v>39965</v>
      </c>
      <c r="O184" s="2">
        <f>0.5*dataset_unsmoothed!B183+0.12*dataset_unsmoothed!$L183+0.28*dataset_unsmoothed!$M183+0.1*dataset_unsmoothed!$N183</f>
        <v>-4.4915416445515527E-3</v>
      </c>
      <c r="P184" s="2">
        <f>0.11*dataset_unsmoothed!C183+0.32*dataset_unsmoothed!$L183+0.47*dataset_unsmoothed!$M183+0.1*dataset_unsmoothed!$N183</f>
        <v>-1.0712103594109909E-3</v>
      </c>
      <c r="Q184" s="2">
        <f>0.5*dataset_unsmoothed!D183+0.3*dataset_unsmoothed!$L183+0.1*dataset_unsmoothed!$M183+0.1*dataset_unsmoothed!$N183</f>
        <v>-4.8275896927443239E-3</v>
      </c>
      <c r="R184" s="2">
        <f>0.1*dataset_unsmoothed!E183+0.32*dataset_unsmoothed!$L183+0.48*dataset_unsmoothed!$M183+0.1*dataset_unsmoothed!$N183</f>
        <v>-1.4265936927443236E-3</v>
      </c>
      <c r="S184" s="2">
        <f>0.28*dataset_unsmoothed!F183+0.31*dataset_unsmoothed!$L183+0.31*dataset_unsmoothed!$M183+0.1*dataset_unsmoothed!$N183</f>
        <v>6.8460632092164631E-3</v>
      </c>
      <c r="T184" s="2">
        <f>0.1*dataset_unsmoothed!G183+0.4*dataset_unsmoothed!$L183+0.4*dataset_unsmoothed!$M183+0.1*dataset_unsmoothed!$N183</f>
        <v>-6.4609692744323796E-5</v>
      </c>
      <c r="U184" s="2">
        <f>0.5*dataset_unsmoothed!H183+0.21*dataset_unsmoothed!$L183+0.19*dataset_unsmoothed!$M183+0.1*dataset_unsmoothed!$N183</f>
        <v>-1.1712829603499546E-3</v>
      </c>
      <c r="V184" s="2">
        <f>0.5*dataset_unsmoothed!I183+0.21*dataset_unsmoothed!$L183+0.19*dataset_unsmoothed!$M183+0.1*dataset_unsmoothed!$N183</f>
        <v>-1.5794669274432377E-4</v>
      </c>
      <c r="W184" s="2">
        <f>0.13*dataset_unsmoothed!J183+0.4*dataset_unsmoothed!$L183+0.17*dataset_unsmoothed!$M183+0.1*dataset_unsmoothed!$N183</f>
        <v>1.3999876756767293E-3</v>
      </c>
      <c r="X184" s="2">
        <f>0.48*dataset_unsmoothed!K183+0.32*dataset_unsmoothed!$L183+0.1*dataset_unsmoothed!$M183+0.1*dataset_unsmoothed!$N183</f>
        <v>2.1289729739223441E-3</v>
      </c>
    </row>
    <row r="185" spans="1:24" x14ac:dyDescent="0.35">
      <c r="A185" s="1">
        <v>39995</v>
      </c>
      <c r="B185" s="2">
        <f>0.5*dataset!B185+0.12*dataset!$L185+0.28*dataset!$M185+0.1*dataset!$N185</f>
        <v>3.2196149129084944E-2</v>
      </c>
      <c r="C185" s="2">
        <f>0.11*dataset!C185+0.32*dataset!$L185+0.47*dataset!$M185+0.1*dataset!$N185</f>
        <v>4.3341008129084944E-2</v>
      </c>
      <c r="D185" s="2">
        <f>0.5*dataset!D185+0.3*dataset!$L185+0.1*dataset!$M185+0.1*dataset!$N185</f>
        <v>3.806934912908494E-2</v>
      </c>
      <c r="E185" s="2">
        <f>0.1*dataset!E185+0.32*dataset!$L185+0.48*dataset!$M185+0.1*dataset!$N185</f>
        <v>3.8919389129084943E-2</v>
      </c>
      <c r="F185" s="2">
        <f>0.28*dataset!F185+0.31*dataset!$L185+0.31*dataset!$M185+0.1*dataset!$N185</f>
        <v>5.0942131129084939E-2</v>
      </c>
      <c r="G185" s="2">
        <f>0.1*dataset!G185+0.4*dataset!$L185+0.4*dataset!$M185+0.1*dataset!$N185</f>
        <v>4.6438589129084946E-2</v>
      </c>
      <c r="H185" s="2">
        <f>0.5*dataset!H185+0.21*dataset!$L185+0.19*dataset!$M185+0.1*dataset!$N185</f>
        <v>3.4857749129084944E-2</v>
      </c>
      <c r="I185" s="2">
        <f>0.5*dataset!I185+0.21*dataset!$L185+0.19*dataset!$M185+0.1*dataset!$N185</f>
        <v>3.4457749129084947E-2</v>
      </c>
      <c r="J185" s="2">
        <f>0.13*dataset!J185+0.4*dataset!$L185+0.37*dataset!$M185+0.1*dataset!$N185</f>
        <v>4.8729446129084947E-2</v>
      </c>
      <c r="K185" s="2">
        <f>0.48*dataset!K185+0.32*dataset!$L185+0.1*dataset!$M185+0.1*dataset!$N185</f>
        <v>4.5288911129084938E-2</v>
      </c>
      <c r="L185" s="2">
        <f>0.4*dataset!$L185+0.5*dataset!$M185+0.1*dataset!$N185</f>
        <v>4.686239912908495E-2</v>
      </c>
      <c r="N185" s="1">
        <v>39995</v>
      </c>
      <c r="O185" s="2">
        <f>0.5*dataset_unsmoothed!B184+0.12*dataset_unsmoothed!$L184+0.28*dataset_unsmoothed!$M184+0.1*dataset_unsmoothed!$N184</f>
        <v>3.5299161177277716E-2</v>
      </c>
      <c r="P185" s="2">
        <f>0.11*dataset_unsmoothed!C184+0.32*dataset_unsmoothed!$L184+0.47*dataset_unsmoothed!$M184+0.1*dataset_unsmoothed!$N184</f>
        <v>4.4684230351307162E-2</v>
      </c>
      <c r="Q185" s="2">
        <f>0.5*dataset_unsmoothed!D184+0.3*dataset_unsmoothed!$L184+0.1*dataset_unsmoothed!$M184+0.1*dataset_unsmoothed!$N184</f>
        <v>3.806934912908494E-2</v>
      </c>
      <c r="R185" s="2">
        <f>0.1*dataset_unsmoothed!E184+0.32*dataset_unsmoothed!$L184+0.48*dataset_unsmoothed!$M184+0.1*dataset_unsmoothed!$N184</f>
        <v>3.8919389129084943E-2</v>
      </c>
      <c r="S185" s="2">
        <f>0.28*dataset_unsmoothed!F184+0.31*dataset_unsmoothed!$L184+0.31*dataset_unsmoothed!$M184+0.1*dataset_unsmoothed!$N184</f>
        <v>5.5649974266339844E-2</v>
      </c>
      <c r="T185" s="2">
        <f>0.1*dataset_unsmoothed!G184+0.4*dataset_unsmoothed!$L184+0.4*dataset_unsmoothed!$M184+0.1*dataset_unsmoothed!$N184</f>
        <v>4.6438589129084946E-2</v>
      </c>
      <c r="U185" s="2">
        <f>0.5*dataset_unsmoothed!H184+0.21*dataset_unsmoothed!$L184+0.19*dataset_unsmoothed!$M184+0.1*dataset_unsmoothed!$N184</f>
        <v>3.7533101241760999E-2</v>
      </c>
      <c r="V185" s="2">
        <f>0.5*dataset_unsmoothed!I184+0.21*dataset_unsmoothed!$L184+0.19*dataset_unsmoothed!$M184+0.1*dataset_unsmoothed!$N184</f>
        <v>3.6735874129084939E-2</v>
      </c>
      <c r="W185" s="2">
        <f>0.13*dataset_unsmoothed!J184+0.4*dataset_unsmoothed!$L184+0.17*dataset_unsmoothed!$M184+0.1*dataset_unsmoothed!$N184</f>
        <v>4.4426352444874424E-2</v>
      </c>
      <c r="X185" s="2">
        <f>0.48*dataset_unsmoothed!K184+0.32*dataset_unsmoothed!$L184+0.1*dataset_unsmoothed!$M184+0.1*dataset_unsmoothed!$N184</f>
        <v>4.784624446241828E-2</v>
      </c>
    </row>
    <row r="186" spans="1:24" x14ac:dyDescent="0.35">
      <c r="A186" s="1">
        <v>40026</v>
      </c>
      <c r="B186" s="2">
        <f>0.5*dataset!B186+0.12*dataset!$L186+0.28*dataset!$M186+0.1*dataset!$N186</f>
        <v>1.3968623520623455E-2</v>
      </c>
      <c r="C186" s="2">
        <f>0.11*dataset!C186+0.32*dataset!$L186+0.47*dataset!$M186+0.1*dataset!$N186</f>
        <v>1.8609456520623457E-2</v>
      </c>
      <c r="D186" s="2">
        <f>0.5*dataset!D186+0.3*dataset!$L186+0.1*dataset!$M186+0.1*dataset!$N186</f>
        <v>1.4519359520623455E-2</v>
      </c>
      <c r="E186" s="2">
        <f>0.1*dataset!E186+0.32*dataset!$L186+0.48*dataset!$M186+0.1*dataset!$N186</f>
        <v>1.8539143520623455E-2</v>
      </c>
      <c r="F186" s="2">
        <f>0.28*dataset!F186+0.31*dataset!$L186+0.31*dataset!$M186+0.1*dataset!$N186</f>
        <v>2.3762625520623457E-2</v>
      </c>
      <c r="G186" s="2">
        <f>0.1*dataset!G186+0.4*dataset!$L186+0.4*dataset!$M186+0.1*dataset!$N186</f>
        <v>2.0418359520623458E-2</v>
      </c>
      <c r="H186" s="2">
        <f>0.5*dataset!H186+0.21*dataset!$L186+0.19*dataset!$M186+0.1*dataset!$N186</f>
        <v>1.9393991520623453E-2</v>
      </c>
      <c r="I186" s="2">
        <f>0.5*dataset!I186+0.21*dataset!$L186+0.19*dataset!$M186+0.1*dataset!$N186</f>
        <v>1.9143991520623453E-2</v>
      </c>
      <c r="J186" s="2">
        <f>0.13*dataset!J186+0.4*dataset!$L186+0.37*dataset!$M186+0.1*dataset!$N186</f>
        <v>2.1675298520623457E-2</v>
      </c>
      <c r="K186" s="2">
        <f>0.48*dataset!K186+0.32*dataset!$L186+0.1*dataset!$M186+0.1*dataset!$N186</f>
        <v>1.7807037520623459E-2</v>
      </c>
      <c r="L186" s="2">
        <f>0.4*dataset!$L186+0.5*dataset!$M186+0.1*dataset!$N186</f>
        <v>2.086522952062346E-2</v>
      </c>
      <c r="N186" s="1">
        <v>40026</v>
      </c>
      <c r="O186" s="2">
        <f>0.5*dataset_unsmoothed!B185+0.12*dataset_unsmoothed!$L185+0.28*dataset_unsmoothed!$M185+0.1*dataset_unsmoothed!$N185</f>
        <v>1.236079219532225E-2</v>
      </c>
      <c r="P186" s="2">
        <f>0.11*dataset_unsmoothed!C185+0.32*dataset_unsmoothed!$L185+0.47*dataset_unsmoothed!$M185+0.1*dataset_unsmoothed!$N185</f>
        <v>1.7424512076179011E-2</v>
      </c>
      <c r="Q186" s="2">
        <f>0.5*dataset_unsmoothed!D185+0.3*dataset_unsmoothed!$L185+0.1*dataset_unsmoothed!$M185+0.1*dataset_unsmoothed!$N185</f>
        <v>1.4519359520623455E-2</v>
      </c>
      <c r="R186" s="2">
        <f>0.1*dataset_unsmoothed!E185+0.32*dataset_unsmoothed!$L185+0.48*dataset_unsmoothed!$M185+0.1*dataset_unsmoothed!$N185</f>
        <v>1.8539143520623455E-2</v>
      </c>
      <c r="S186" s="2">
        <f>0.28*dataset_unsmoothed!F185+0.31*dataset_unsmoothed!$L185+0.31*dataset_unsmoothed!$M185+0.1*dataset_unsmoothed!$N185</f>
        <v>1.7279252971603848E-2</v>
      </c>
      <c r="T186" s="2">
        <f>0.1*dataset_unsmoothed!G185+0.4*dataset_unsmoothed!$L185+0.4*dataset_unsmoothed!$M185+0.1*dataset_unsmoothed!$N185</f>
        <v>2.0418359520623458E-2</v>
      </c>
      <c r="U186" s="2">
        <f>0.5*dataset_unsmoothed!H185+0.21*dataset_unsmoothed!$L185+0.19*dataset_unsmoothed!$M185+0.1*dataset_unsmoothed!$N185</f>
        <v>1.9067230957243178E-2</v>
      </c>
      <c r="V186" s="2">
        <f>0.5*dataset_unsmoothed!I185+0.21*dataset_unsmoothed!$L185+0.19*dataset_unsmoothed!$M185+0.1*dataset_unsmoothed!$N185</f>
        <v>1.8778366520623459E-2</v>
      </c>
      <c r="W186" s="2">
        <f>0.13*dataset_unsmoothed!J185+0.4*dataset_unsmoothed!$L185+0.17*dataset_unsmoothed!$M185+0.1*dataset_unsmoothed!$N185</f>
        <v>1.807466378378135E-2</v>
      </c>
      <c r="X186" s="2">
        <f>0.48*dataset_unsmoothed!K185+0.32*dataset_unsmoothed!$L185+0.1*dataset_unsmoothed!$M185+0.1*dataset_unsmoothed!$N185</f>
        <v>1.4895037520623456E-2</v>
      </c>
    </row>
    <row r="187" spans="1:24" x14ac:dyDescent="0.35">
      <c r="A187" s="1">
        <v>40057</v>
      </c>
      <c r="B187" s="2">
        <f>0.5*dataset!B187+0.12*dataset!$L187+0.28*dataset!$M187+0.1*dataset!$N187</f>
        <v>2.7847209802192675E-2</v>
      </c>
      <c r="C187" s="2">
        <f>0.11*dataset!C187+0.32*dataset!$L187+0.47*dataset!$M187+0.1*dataset!$N187</f>
        <v>3.0429324802192674E-2</v>
      </c>
      <c r="D187" s="2">
        <f>0.5*dataset!D187+0.3*dataset!$L187+0.1*dataset!$M187+0.1*dataset!$N187</f>
        <v>3.0017977802192675E-2</v>
      </c>
      <c r="E187" s="2">
        <f>0.1*dataset!E187+0.32*dataset!$L187+0.48*dataset!$M187+0.1*dataset!$N187</f>
        <v>2.8178929802192672E-2</v>
      </c>
      <c r="F187" s="2">
        <f>0.28*dataset!F187+0.31*dataset!$L187+0.31*dataset!$M187+0.1*dataset!$N187</f>
        <v>3.0159663802192677E-2</v>
      </c>
      <c r="G187" s="2">
        <f>0.1*dataset!G187+0.4*dataset!$L187+0.4*dataset!$M187+0.1*dataset!$N187</f>
        <v>2.8155937802192672E-2</v>
      </c>
      <c r="H187" s="2">
        <f>0.5*dataset!H187+0.21*dataset!$L187+0.19*dataset!$M187+0.1*dataset!$N187</f>
        <v>2.8382593802192678E-2</v>
      </c>
      <c r="I187" s="2">
        <f>0.5*dataset!I187+0.21*dataset!$L187+0.19*dataset!$M187+0.1*dataset!$N187</f>
        <v>3.0832593802192672E-2</v>
      </c>
      <c r="J187" s="2">
        <f>0.13*dataset!J187+0.4*dataset!$L187+0.37*dataset!$M187+0.1*dataset!$N187</f>
        <v>3.0156122802192674E-2</v>
      </c>
      <c r="K187" s="2">
        <f>0.48*dataset!K187+0.32*dataset!$L187+0.1*dataset!$M187+0.1*dataset!$N187</f>
        <v>3.0819939802192671E-2</v>
      </c>
      <c r="L187" s="2">
        <f>0.4*dataset!$L187+0.5*dataset!$M187+0.1*dataset!$N187</f>
        <v>2.9331987802192677E-2</v>
      </c>
      <c r="N187" s="1">
        <v>40057</v>
      </c>
      <c r="O187" s="2">
        <f>0.5*dataset_unsmoothed!B186+0.12*dataset_unsmoothed!$L186+0.28*dataset_unsmoothed!$M186+0.1*dataset_unsmoothed!$N186</f>
        <v>2.9700824260024003E-2</v>
      </c>
      <c r="P187" s="2">
        <f>0.11*dataset_unsmoothed!C186+0.32*dataset_unsmoothed!$L186+0.47*dataset_unsmoothed!$M186+0.1*dataset_unsmoothed!$N186</f>
        <v>3.2089102579970448E-2</v>
      </c>
      <c r="Q187" s="2">
        <f>0.5*dataset_unsmoothed!D186+0.3*dataset_unsmoothed!$L186+0.1*dataset_unsmoothed!$M186+0.1*dataset_unsmoothed!$N186</f>
        <v>3.0017977802192675E-2</v>
      </c>
      <c r="R187" s="2">
        <f>0.1*dataset_unsmoothed!E186+0.32*dataset_unsmoothed!$L186+0.48*dataset_unsmoothed!$M186+0.1*dataset_unsmoothed!$N186</f>
        <v>2.8178929802192672E-2</v>
      </c>
      <c r="S187" s="2">
        <f>0.28*dataset_unsmoothed!F186+0.31*dataset_unsmoothed!$L186+0.31*dataset_unsmoothed!$M186+0.1*dataset_unsmoothed!$N186</f>
        <v>2.9729232429643655E-2</v>
      </c>
      <c r="T187" s="2">
        <f>0.1*dataset_unsmoothed!G186+0.4*dataset_unsmoothed!$L186+0.4*dataset_unsmoothed!$M186+0.1*dataset_unsmoothed!$N186</f>
        <v>2.8155937802192672E-2</v>
      </c>
      <c r="U187" s="2">
        <f>0.5*dataset_unsmoothed!H186+0.21*dataset_unsmoothed!$L186+0.19*dataset_unsmoothed!$M186+0.1*dataset_unsmoothed!$N186</f>
        <v>2.9853016337403948E-2</v>
      </c>
      <c r="V187" s="2">
        <f>0.5*dataset_unsmoothed!I186+0.21*dataset_unsmoothed!$L186+0.19*dataset_unsmoothed!$M186+0.1*dataset_unsmoothed!$N186</f>
        <v>3.437634380219267E-2</v>
      </c>
      <c r="W187" s="2">
        <f>0.13*dataset_unsmoothed!J186+0.4*dataset_unsmoothed!$L186+0.17*dataset_unsmoothed!$M186+0.1*dataset_unsmoothed!$N186</f>
        <v>2.5910707012718994E-2</v>
      </c>
      <c r="X187" s="2">
        <f>0.48*dataset_unsmoothed!K186+0.32*dataset_unsmoothed!$L186+0.1*dataset_unsmoothed!$M186+0.1*dataset_unsmoothed!$N186</f>
        <v>3.3489273135526007E-2</v>
      </c>
    </row>
    <row r="188" spans="1:24" x14ac:dyDescent="0.35">
      <c r="A188" s="1">
        <v>40087</v>
      </c>
      <c r="B188" s="2">
        <f>0.5*dataset!B188+0.12*dataset!$L188+0.28*dataset!$M188+0.1*dataset!$N188</f>
        <v>-8.5657374009940994E-4</v>
      </c>
      <c r="C188" s="2">
        <f>0.11*dataset!C188+0.32*dataset!$L188+0.47*dataset!$M188+0.1*dataset!$N188</f>
        <v>4.0268212599005905E-3</v>
      </c>
      <c r="D188" s="2">
        <f>0.5*dataset!D188+0.3*dataset!$L188+0.1*dataset!$M188+0.1*dataset!$N188</f>
        <v>2.6519042599005907E-3</v>
      </c>
      <c r="E188" s="2">
        <f>0.1*dataset!E188+0.32*dataset!$L188+0.48*dataset!$M188+0.1*dataset!$N188</f>
        <v>9.1384625990059004E-4</v>
      </c>
      <c r="F188" s="2">
        <f>0.28*dataset!F188+0.31*dataset!$L188+0.31*dataset!$M188+0.1*dataset!$N188</f>
        <v>8.4849252599005914E-3</v>
      </c>
      <c r="G188" s="2">
        <f>0.1*dataset!G188+0.4*dataset!$L188+0.4*dataset!$M188+0.1*dataset!$N188</f>
        <v>1.1376142599005901E-3</v>
      </c>
      <c r="H188" s="2">
        <f>0.5*dataset!H188+0.21*dataset!$L188+0.19*dataset!$M188+0.1*dataset!$N188</f>
        <v>5.5476652599005909E-3</v>
      </c>
      <c r="I188" s="2">
        <f>0.5*dataset!I188+0.21*dataset!$L188+0.19*dataset!$M188+0.1*dataset!$N188</f>
        <v>6.9476652599005902E-3</v>
      </c>
      <c r="J188" s="2">
        <f>0.13*dataset!J188+0.4*dataset!$L188+0.37*dataset!$M188+0.1*dataset!$N188</f>
        <v>3.8685392599005905E-3</v>
      </c>
      <c r="K188" s="2">
        <f>0.48*dataset!K188+0.32*dataset!$L188+0.1*dataset!$M188+0.1*dataset!$N188</f>
        <v>6.6728962599005908E-3</v>
      </c>
      <c r="L188" s="2">
        <f>0.4*dataset!$L188+0.5*dataset!$M188+0.1*dataset!$N188</f>
        <v>1.9578642599005899E-3</v>
      </c>
      <c r="N188" s="1">
        <v>40087</v>
      </c>
      <c r="O188" s="2">
        <f>0.5*dataset_unsmoothed!B187+0.12*dataset_unsmoothed!$L187+0.28*dataset_unsmoothed!$M187+0.1*dataset_unsmoothed!$N187</f>
        <v>-5.4035616919066391E-3</v>
      </c>
      <c r="P188" s="2">
        <f>0.11*dataset_unsmoothed!C187+0.32*dataset_unsmoothed!$L187+0.47*dataset_unsmoothed!$M187+0.1*dataset_unsmoothed!$N187</f>
        <v>2.2985990376783675E-3</v>
      </c>
      <c r="Q188" s="2">
        <f>0.5*dataset_unsmoothed!D187+0.3*dataset_unsmoothed!$L187+0.1*dataset_unsmoothed!$M187+0.1*dataset_unsmoothed!$N187</f>
        <v>2.6519042599005907E-3</v>
      </c>
      <c r="R188" s="2">
        <f>0.1*dataset_unsmoothed!E187+0.32*dataset_unsmoothed!$L187+0.48*dataset_unsmoothed!$M187+0.1*dataset_unsmoothed!$N187</f>
        <v>9.1384625990059004E-4</v>
      </c>
      <c r="S188" s="2">
        <f>0.28*dataset_unsmoothed!F187+0.31*dataset_unsmoothed!$L187+0.31*dataset_unsmoothed!$M187+0.1*dataset_unsmoothed!$N187</f>
        <v>5.6064154559790219E-3</v>
      </c>
      <c r="T188" s="2">
        <f>0.1*dataset_unsmoothed!G187+0.4*dataset_unsmoothed!$L187+0.4*dataset_unsmoothed!$M187+0.1*dataset_unsmoothed!$N187</f>
        <v>1.1376142599005901E-3</v>
      </c>
      <c r="U188" s="2">
        <f>0.5*dataset_unsmoothed!H187+0.21*dataset_unsmoothed!$L187+0.19*dataset_unsmoothed!$M187+0.1*dataset_unsmoothed!$N187</f>
        <v>5.2372159792875989E-4</v>
      </c>
      <c r="V188" s="2">
        <f>0.5*dataset_unsmoothed!I187+0.21*dataset_unsmoothed!$L187+0.19*dataset_unsmoothed!$M187+0.1*dataset_unsmoothed!$N187</f>
        <v>-5.6170974009940762E-4</v>
      </c>
      <c r="W188" s="2">
        <f>0.13*dataset_unsmoothed!J187+0.4*dataset_unsmoothed!$L187+0.17*dataset_unsmoothed!$M187+0.1*dataset_unsmoothed!$N187</f>
        <v>2.8712497862163795E-3</v>
      </c>
      <c r="X188" s="2">
        <f>0.48*dataset_unsmoothed!K187+0.32*dataset_unsmoothed!$L187+0.1*dataset_unsmoothed!$M187+0.1*dataset_unsmoothed!$N187</f>
        <v>3.4248962599005908E-3</v>
      </c>
    </row>
    <row r="189" spans="1:24" x14ac:dyDescent="0.35">
      <c r="A189" s="1">
        <v>40118</v>
      </c>
      <c r="B189" s="2">
        <f>0.5*dataset!B189+0.12*dataset!$L189+0.28*dataset!$M189+0.1*dataset!$N189</f>
        <v>2.3233748264247542E-2</v>
      </c>
      <c r="C189" s="2">
        <f>0.11*dataset!C189+0.32*dataset!$L189+0.47*dataset!$M189+0.1*dataset!$N189</f>
        <v>2.8295091264247538E-2</v>
      </c>
      <c r="D189" s="2">
        <f>0.5*dataset!D189+0.3*dataset!$L189+0.1*dataset!$M189+0.1*dataset!$N189</f>
        <v>3.4132090264247544E-2</v>
      </c>
      <c r="E189" s="2">
        <f>0.1*dataset!E189+0.32*dataset!$L189+0.48*dataset!$M189+0.1*dataset!$N189</f>
        <v>3.1982808264247542E-2</v>
      </c>
      <c r="F189" s="2">
        <f>0.28*dataset!F189+0.31*dataset!$L189+0.31*dataset!$M189+0.1*dataset!$N189</f>
        <v>2.4536883264247543E-2</v>
      </c>
      <c r="G189" s="2">
        <f>0.1*dataset!G189+0.4*dataset!$L189+0.4*dataset!$M189+0.1*dataset!$N189</f>
        <v>2.841096026424754E-2</v>
      </c>
      <c r="H189" s="2">
        <f>0.5*dataset!H189+0.21*dataset!$L189+0.19*dataset!$M189+0.1*dataset!$N189</f>
        <v>2.5882919264247545E-2</v>
      </c>
      <c r="I189" s="2">
        <f>0.5*dataset!I189+0.21*dataset!$L189+0.19*dataset!$M189+0.1*dataset!$N189</f>
        <v>2.548291926424754E-2</v>
      </c>
      <c r="J189" s="2">
        <f>0.13*dataset!J189+0.4*dataset!$L189+0.37*dataset!$M189+0.1*dataset!$N189</f>
        <v>2.9789809264247541E-2</v>
      </c>
      <c r="K189" s="2">
        <f>0.48*dataset!K189+0.32*dataset!$L189+0.1*dataset!$M189+0.1*dataset!$N189</f>
        <v>2.1971562264247541E-2</v>
      </c>
      <c r="L189" s="2">
        <f>0.4*dataset!$L189+0.5*dataset!$M189+0.1*dataset!$N189</f>
        <v>3.0878130264247541E-2</v>
      </c>
      <c r="N189" s="1">
        <v>40118</v>
      </c>
      <c r="O189" s="2">
        <f>0.5*dataset_unsmoothed!B188+0.12*dataset_unsmoothed!$L188+0.28*dataset_unsmoothed!$M188+0.1*dataset_unsmoothed!$N188</f>
        <v>2.6439169950994532E-2</v>
      </c>
      <c r="P189" s="2">
        <f>0.11*dataset_unsmoothed!C188+0.32*dataset_unsmoothed!$L188+0.47*dataset_unsmoothed!$M188+0.1*dataset_unsmoothed!$N188</f>
        <v>2.8496146819803093E-2</v>
      </c>
      <c r="Q189" s="2">
        <f>0.5*dataset_unsmoothed!D188+0.3*dataset_unsmoothed!$L188+0.1*dataset_unsmoothed!$M188+0.1*dataset_unsmoothed!$N188</f>
        <v>3.4132090264247544E-2</v>
      </c>
      <c r="R189" s="2">
        <f>0.1*dataset_unsmoothed!E188+0.32*dataset_unsmoothed!$L188+0.48*dataset_unsmoothed!$M188+0.1*dataset_unsmoothed!$N188</f>
        <v>3.1982808264247542E-2</v>
      </c>
      <c r="S189" s="2">
        <f>0.28*dataset_unsmoothed!F188+0.31*dataset_unsmoothed!$L188+0.31*dataset_unsmoothed!$M188+0.1*dataset_unsmoothed!$N188</f>
        <v>2.0878216597580872E-2</v>
      </c>
      <c r="T189" s="2">
        <f>0.1*dataset_unsmoothed!G188+0.4*dataset_unsmoothed!$L188+0.4*dataset_unsmoothed!$M188+0.1*dataset_unsmoothed!$N188</f>
        <v>2.841096026424754E-2</v>
      </c>
      <c r="U189" s="2">
        <f>0.5*dataset_unsmoothed!H188+0.21*dataset_unsmoothed!$L188+0.19*dataset_unsmoothed!$M188+0.1*dataset_unsmoothed!$N188</f>
        <v>2.9416017855796839E-2</v>
      </c>
      <c r="V189" s="2">
        <f>0.5*dataset_unsmoothed!I188+0.21*dataset_unsmoothed!$L188+0.19*dataset_unsmoothed!$M188+0.1*dataset_unsmoothed!$N188</f>
        <v>2.9336044264247543E-2</v>
      </c>
      <c r="W189" s="2">
        <f>0.13*dataset_unsmoothed!J188+0.4*dataset_unsmoothed!$L188+0.17*dataset_unsmoothed!$M188+0.1*dataset_unsmoothed!$N188</f>
        <v>2.4679732422142275E-2</v>
      </c>
      <c r="X189" s="2">
        <f>0.48*dataset_unsmoothed!K188+0.32*dataset_unsmoothed!$L188+0.1*dataset_unsmoothed!$M188+0.1*dataset_unsmoothed!$N188</f>
        <v>2.1672895597580871E-2</v>
      </c>
    </row>
    <row r="190" spans="1:24" x14ac:dyDescent="0.35">
      <c r="A190" s="1">
        <v>40148</v>
      </c>
      <c r="B190" s="2">
        <f>0.5*dataset!B190+0.12*dataset!$L190+0.28*dataset!$M190+0.1*dataset!$N190</f>
        <v>1.2977242179071594E-3</v>
      </c>
      <c r="C190" s="2">
        <f>0.11*dataset!C190+0.32*dataset!$L190+0.47*dataset!$M190+0.1*dataset!$N190</f>
        <v>-7.9321867820928392E-3</v>
      </c>
      <c r="D190" s="2">
        <f>0.5*dataset!D190+0.3*dataset!$L190+0.1*dataset!$M190+0.1*dataset!$N190</f>
        <v>-3.7502617820928388E-3</v>
      </c>
      <c r="E190" s="2">
        <f>0.1*dataset!E190+0.32*dataset!$L190+0.48*dataset!$M190+0.1*dataset!$N190</f>
        <v>-1.547537578209284E-2</v>
      </c>
      <c r="F190" s="2">
        <f>0.28*dataset!F190+0.31*dataset!$L190+0.31*dataset!$M190+0.1*dataset!$N190</f>
        <v>1.9258032179071613E-3</v>
      </c>
      <c r="G190" s="2">
        <f>0.1*dataset!G190+0.4*dataset!$L190+0.4*dataset!$M190+0.1*dataset!$N190</f>
        <v>-6.6555917820928382E-3</v>
      </c>
      <c r="H190" s="2">
        <f>0.5*dataset!H190+0.21*dataset!$L190+0.19*dataset!$M190+0.1*dataset!$N190</f>
        <v>9.5237312179071599E-3</v>
      </c>
      <c r="I190" s="2">
        <f>0.5*dataset!I190+0.21*dataset!$L190+0.19*dataset!$M190+0.1*dataset!$N190</f>
        <v>1.0673731217907158E-2</v>
      </c>
      <c r="J190" s="2">
        <f>0.13*dataset!J190+0.4*dataset!$L190+0.37*dataset!$M190+0.1*dataset!$N190</f>
        <v>-3.6690247820928383E-3</v>
      </c>
      <c r="K190" s="2">
        <f>0.48*dataset!K190+0.32*dataset!$L190+0.1*dataset!$M190+0.1*dataset!$N190</f>
        <v>9.4838062179071619E-3</v>
      </c>
      <c r="L190" s="2">
        <f>0.4*dataset!$L190+0.5*dataset!$M190+0.1*dataset!$N190</f>
        <v>-9.5474817820928384E-3</v>
      </c>
      <c r="N190" s="1">
        <v>40148</v>
      </c>
      <c r="O190" s="2">
        <f>0.5*dataset_unsmoothed!B189+0.12*dataset_unsmoothed!$L189+0.28*dataset_unsmoothed!$M189+0.1*dataset_unsmoothed!$N189</f>
        <v>1.0621820492324619E-3</v>
      </c>
      <c r="P190" s="2">
        <f>0.11*dataset_unsmoothed!C189+0.32*dataset_unsmoothed!$L189+0.47*dataset_unsmoothed!$M189+0.1*dataset_unsmoothed!$N189</f>
        <v>-7.675520115426172E-3</v>
      </c>
      <c r="Q190" s="2">
        <f>0.5*dataset_unsmoothed!D189+0.3*dataset_unsmoothed!$L189+0.1*dataset_unsmoothed!$M189+0.1*dataset_unsmoothed!$N189</f>
        <v>-3.7502617820928388E-3</v>
      </c>
      <c r="R190" s="2">
        <f>0.1*dataset_unsmoothed!E189+0.32*dataset_unsmoothed!$L189+0.48*dataset_unsmoothed!$M189+0.1*dataset_unsmoothed!$N189</f>
        <v>-1.547537578209284E-2</v>
      </c>
      <c r="S190" s="2">
        <f>0.28*dataset_unsmoothed!F189+0.31*dataset_unsmoothed!$L189+0.31*dataset_unsmoothed!$M189+0.1*dataset_unsmoothed!$N189</f>
        <v>5.7458816492797112E-3</v>
      </c>
      <c r="T190" s="2">
        <f>0.1*dataset_unsmoothed!G189+0.4*dataset_unsmoothed!$L189+0.4*dataset_unsmoothed!$M189+0.1*dataset_unsmoothed!$N189</f>
        <v>-6.6555917820928382E-3</v>
      </c>
      <c r="U190" s="2">
        <f>0.5*dataset_unsmoothed!H189+0.21*dataset_unsmoothed!$L189+0.19*dataset_unsmoothed!$M189+0.1*dataset_unsmoothed!$N189</f>
        <v>9.7688016404423716E-3</v>
      </c>
      <c r="V190" s="2">
        <f>0.5*dataset_unsmoothed!I189+0.21*dataset_unsmoothed!$L189+0.19*dataset_unsmoothed!$M189+0.1*dataset_unsmoothed!$N189</f>
        <v>1.188310621790716E-2</v>
      </c>
      <c r="W190" s="2">
        <f>0.13*dataset_unsmoothed!J189+0.4*dataset_unsmoothed!$L189+0.17*dataset_unsmoothed!$M189+0.1*dataset_unsmoothed!$N189</f>
        <v>3.7897552179071625E-3</v>
      </c>
      <c r="X190" s="2">
        <f>0.48*dataset_unsmoothed!K189+0.32*dataset_unsmoothed!$L189+0.1*dataset_unsmoothed!$M189+0.1*dataset_unsmoothed!$N189</f>
        <v>9.8944728845738305E-3</v>
      </c>
    </row>
    <row r="191" spans="1:24" x14ac:dyDescent="0.35">
      <c r="A191" s="1">
        <v>40179</v>
      </c>
      <c r="B191" s="2">
        <f>0.5*dataset!B191+0.12*dataset!$L191+0.28*dataset!$M191+0.1*dataset!$N191</f>
        <v>-1.9732909033263635E-2</v>
      </c>
      <c r="C191" s="2">
        <f>0.11*dataset!C191+0.32*dataset!$L191+0.47*dataset!$M191+0.1*dataset!$N191</f>
        <v>-2.0890855033263642E-2</v>
      </c>
      <c r="D191" s="2">
        <f>0.5*dataset!D191+0.3*dataset!$L191+0.1*dataset!$M191+0.1*dataset!$N191</f>
        <v>-1.5368289033263637E-2</v>
      </c>
      <c r="E191" s="2">
        <f>0.1*dataset!E191+0.32*dataset!$L191+0.48*dataset!$M191+0.1*dataset!$N191</f>
        <v>-2.3823669033263641E-2</v>
      </c>
      <c r="F191" s="2">
        <f>0.28*dataset!F191+0.31*dataset!$L191+0.31*dataset!$M191+0.1*dataset!$N191</f>
        <v>-1.7567607033263637E-2</v>
      </c>
      <c r="G191" s="2">
        <f>0.1*dataset!G191+0.4*dataset!$L191+0.4*dataset!$M191+0.1*dataset!$N191</f>
        <v>-2.3684949033263639E-2</v>
      </c>
      <c r="H191" s="2">
        <f>0.5*dataset!H191+0.21*dataset!$L191+0.19*dataset!$M191+0.1*dataset!$N191</f>
        <v>-9.3755990332636367E-3</v>
      </c>
      <c r="I191" s="2">
        <f>0.5*dataset!I191+0.21*dataset!$L191+0.19*dataset!$M191+0.1*dataset!$N191</f>
        <v>-6.3755990332636375E-3</v>
      </c>
      <c r="J191" s="2">
        <f>0.13*dataset!J191+0.4*dataset!$L191+0.37*dataset!$M191+0.1*dataset!$N191</f>
        <v>-2.1282507033263641E-2</v>
      </c>
      <c r="K191" s="2">
        <f>0.48*dataset!K191+0.32*dataset!$L191+0.1*dataset!$M191+0.1*dataset!$N191</f>
        <v>-1.889073703326364E-2</v>
      </c>
      <c r="L191" s="2">
        <f>0.4*dataset!$L191+0.5*dataset!$M191+0.1*dataset!$N191</f>
        <v>-2.3373089033263642E-2</v>
      </c>
      <c r="N191" s="1">
        <v>40179</v>
      </c>
      <c r="O191" s="2">
        <f>0.5*dataset_unsmoothed!B190+0.12*dataset_unsmoothed!$L190+0.28*dataset_unsmoothed!$M190+0.1*dataset_unsmoothed!$N190</f>
        <v>-2.2999776503143159E-2</v>
      </c>
      <c r="P191" s="2">
        <f>0.11*dataset_unsmoothed!C190+0.32*dataset_unsmoothed!$L190+0.47*dataset_unsmoothed!$M190+0.1*dataset_unsmoothed!$N190</f>
        <v>-2.2058688366596968E-2</v>
      </c>
      <c r="Q191" s="2">
        <f>0.5*dataset_unsmoothed!D190+0.3*dataset_unsmoothed!$L190+0.1*dataset_unsmoothed!$M190+0.1*dataset_unsmoothed!$N190</f>
        <v>-1.5368289033263637E-2</v>
      </c>
      <c r="R191" s="2">
        <f>0.1*dataset_unsmoothed!E190+0.32*dataset_unsmoothed!$L190+0.48*dataset_unsmoothed!$M190+0.1*dataset_unsmoothed!$N190</f>
        <v>-2.3823669033263641E-2</v>
      </c>
      <c r="S191" s="2">
        <f>0.28*dataset_unsmoothed!F190+0.31*dataset_unsmoothed!$L190+0.31*dataset_unsmoothed!$M190+0.1*dataset_unsmoothed!$N190</f>
        <v>-2.0930352131302853E-2</v>
      </c>
      <c r="T191" s="2">
        <f>0.1*dataset_unsmoothed!G190+0.4*dataset_unsmoothed!$L190+0.4*dataset_unsmoothed!$M190+0.1*dataset_unsmoothed!$N190</f>
        <v>-2.3684949033263639E-2</v>
      </c>
      <c r="U191" s="2">
        <f>0.5*dataset_unsmoothed!H190+0.21*dataset_unsmoothed!$L190+0.19*dataset_unsmoothed!$M190+0.1*dataset_unsmoothed!$N190</f>
        <v>-1.113193706143265E-2</v>
      </c>
      <c r="V191" s="2">
        <f>0.5*dataset_unsmoothed!I190+0.21*dataset_unsmoothed!$L190+0.19*dataset_unsmoothed!$M190+0.1*dataset_unsmoothed!$N190</f>
        <v>-7.7537240332636367E-3</v>
      </c>
      <c r="W191" s="2">
        <f>0.13*dataset_unsmoothed!J190+0.4*dataset_unsmoothed!$L190+0.17*dataset_unsmoothed!$M190+0.1*dataset_unsmoothed!$N190</f>
        <v>-2.2020016506947848E-2</v>
      </c>
      <c r="X191" s="2">
        <f>0.48*dataset_unsmoothed!K190+0.32*dataset_unsmoothed!$L190+0.1*dataset_unsmoothed!$M190+0.1*dataset_unsmoothed!$N190</f>
        <v>-2.0048070366596969E-2</v>
      </c>
    </row>
    <row r="192" spans="1:24" x14ac:dyDescent="0.35">
      <c r="A192" s="1">
        <v>40210</v>
      </c>
      <c r="B192" s="2">
        <f>0.5*dataset!B192+0.12*dataset!$L192+0.28*dataset!$M192+0.1*dataset!$N192</f>
        <v>1.3791431790638072E-2</v>
      </c>
      <c r="C192" s="2">
        <f>0.11*dataset!C192+0.32*dataset!$L192+0.47*dataset!$M192+0.1*dataset!$N192</f>
        <v>9.4600937906380717E-3</v>
      </c>
      <c r="D192" s="2">
        <f>0.5*dataset!D192+0.3*dataset!$L192+0.1*dataset!$M192+0.1*dataset!$N192</f>
        <v>1.491695179063807E-2</v>
      </c>
      <c r="E192" s="2">
        <f>0.1*dataset!E192+0.32*dataset!$L192+0.48*dataset!$M192+0.1*dataset!$N192</f>
        <v>1.1772551790638072E-2</v>
      </c>
      <c r="F192" s="2">
        <f>0.28*dataset!F192+0.31*dataset!$L192+0.31*dataset!$M192+0.1*dataset!$N192</f>
        <v>1.102066779063807E-2</v>
      </c>
      <c r="G192" s="2">
        <f>0.1*dataset!G192+0.4*dataset!$L192+0.4*dataset!$M192+0.1*dataset!$N192</f>
        <v>9.6016717906380715E-3</v>
      </c>
      <c r="H192" s="2">
        <f>0.5*dataset!H192+0.21*dataset!$L192+0.19*dataset!$M192+0.1*dataset!$N192</f>
        <v>1.050419179063807E-2</v>
      </c>
      <c r="I192" s="2">
        <f>0.5*dataset!I192+0.21*dataset!$L192+0.19*dataset!$M192+0.1*dataset!$N192</f>
        <v>9.7541917906380695E-3</v>
      </c>
      <c r="J192" s="2">
        <f>0.13*dataset!J192+0.4*dataset!$L192+0.37*dataset!$M192+0.1*dataset!$N192</f>
        <v>1.1020297790638071E-2</v>
      </c>
      <c r="K192" s="2">
        <f>0.48*dataset!K192+0.32*dataset!$L192+0.1*dataset!$M192+0.1*dataset!$N192</f>
        <v>1.2367147790638071E-2</v>
      </c>
      <c r="L192" s="2">
        <f>0.4*dataset!$L192+0.5*dataset!$M192+0.1*dataset!$N192</f>
        <v>1.102625179063807E-2</v>
      </c>
      <c r="N192" s="1">
        <v>40210</v>
      </c>
      <c r="O192" s="2">
        <f>0.5*dataset_unsmoothed!B191+0.12*dataset_unsmoothed!$L191+0.28*dataset_unsmoothed!$M191+0.1*dataset_unsmoothed!$N191</f>
        <v>1.6679383597866988E-2</v>
      </c>
      <c r="P192" s="2">
        <f>0.11*dataset_unsmoothed!C191+0.32*dataset_unsmoothed!$L191+0.47*dataset_unsmoothed!$M191+0.1*dataset_unsmoothed!$N191</f>
        <v>9.5927049017491828E-3</v>
      </c>
      <c r="Q192" s="2">
        <f>0.5*dataset_unsmoothed!D191+0.3*dataset_unsmoothed!$L191+0.1*dataset_unsmoothed!$M191+0.1*dataset_unsmoothed!$N191</f>
        <v>1.491695179063807E-2</v>
      </c>
      <c r="R192" s="2">
        <f>0.1*dataset_unsmoothed!E191+0.32*dataset_unsmoothed!$L191+0.48*dataset_unsmoothed!$M191+0.1*dataset_unsmoothed!$N191</f>
        <v>1.1772551790638072E-2</v>
      </c>
      <c r="S192" s="2">
        <f>0.28*dataset_unsmoothed!F191+0.31*dataset_unsmoothed!$L191+0.31*dataset_unsmoothed!$M191+0.1*dataset_unsmoothed!$N191</f>
        <v>9.6755697514223846E-3</v>
      </c>
      <c r="T192" s="2">
        <f>0.1*dataset_unsmoothed!G191+0.4*dataset_unsmoothed!$L191+0.4*dataset_unsmoothed!$M191+0.1*dataset_unsmoothed!$N191</f>
        <v>9.6016717906380715E-3</v>
      </c>
      <c r="U192" s="2">
        <f>0.5*dataset_unsmoothed!H191+0.21*dataset_unsmoothed!$L191+0.19*dataset_unsmoothed!$M191+0.1*dataset_unsmoothed!$N191</f>
        <v>8.5027833399338448E-3</v>
      </c>
      <c r="V192" s="2">
        <f>0.5*dataset_unsmoothed!I191+0.21*dataset_unsmoothed!$L191+0.19*dataset_unsmoothed!$M191+0.1*dataset_unsmoothed!$N191</f>
        <v>4.8885667906380702E-3</v>
      </c>
      <c r="W192" s="2">
        <f>0.13*dataset_unsmoothed!J191+0.4*dataset_unsmoothed!$L191+0.17*dataset_unsmoothed!$M191+0.1*dataset_unsmoothed!$N191</f>
        <v>1.0737716738006492E-2</v>
      </c>
      <c r="X192" s="2">
        <f>0.48*dataset_unsmoothed!K191+0.32*dataset_unsmoothed!$L191+0.1*dataset_unsmoothed!$M191+0.1*dataset_unsmoothed!$N191</f>
        <v>1.2367147790638073E-2</v>
      </c>
    </row>
    <row r="193" spans="1:24" x14ac:dyDescent="0.35">
      <c r="A193" s="1">
        <v>40238</v>
      </c>
      <c r="B193" s="2">
        <f>0.5*dataset!B193+0.12*dataset!$L193+0.28*dataset!$M193+0.1*dataset!$N193</f>
        <v>2.2531417715395834E-2</v>
      </c>
      <c r="C193" s="2">
        <f>0.11*dataset!C193+0.32*dataset!$L193+0.47*dataset!$M193+0.1*dataset!$N193</f>
        <v>2.3390532715395835E-2</v>
      </c>
      <c r="D193" s="2">
        <f>0.5*dataset!D193+0.3*dataset!$L193+0.1*dataset!$M193+0.1*dataset!$N193</f>
        <v>2.2509097715395832E-2</v>
      </c>
      <c r="E193" s="2">
        <f>0.1*dataset!E193+0.32*dataset!$L193+0.48*dataset!$M193+0.1*dataset!$N193</f>
        <v>2.3286017715395835E-2</v>
      </c>
      <c r="F193" s="2">
        <f>0.28*dataset!F193+0.31*dataset!$L193+0.31*dataset!$M193+0.1*dataset!$N193</f>
        <v>2.5439527715395833E-2</v>
      </c>
      <c r="G193" s="2">
        <f>0.1*dataset!G193+0.4*dataset!$L193+0.4*dataset!$M193+0.1*dataset!$N193</f>
        <v>2.5366097715395833E-2</v>
      </c>
      <c r="H193" s="2">
        <f>0.5*dataset!H193+0.21*dataset!$L193+0.19*dataset!$M193+0.1*dataset!$N193</f>
        <v>2.8345257715395832E-2</v>
      </c>
      <c r="I193" s="2">
        <f>0.5*dataset!I193+0.21*dataset!$L193+0.19*dataset!$M193+0.1*dataset!$N193</f>
        <v>2.7295257715395833E-2</v>
      </c>
      <c r="J193" s="2">
        <f>0.13*dataset!J193+0.4*dataset!$L193+0.37*dataset!$M193+0.1*dataset!$N193</f>
        <v>2.6924642715395831E-2</v>
      </c>
      <c r="K193" s="2">
        <f>0.48*dataset!K193+0.32*dataset!$L193+0.1*dataset!$M193+0.1*dataset!$N193</f>
        <v>2.8817587715395832E-2</v>
      </c>
      <c r="L193" s="2">
        <f>0.4*dataset!$L193+0.5*dataset!$M193+0.1*dataset!$N193</f>
        <v>2.4070947715395832E-2</v>
      </c>
      <c r="N193" s="1">
        <v>40238</v>
      </c>
      <c r="O193" s="2">
        <f>0.5*dataset_unsmoothed!B192+0.12*dataset_unsmoothed!$L192+0.28*dataset_unsmoothed!$M192+0.1*dataset_unsmoothed!$N192</f>
        <v>2.4241658679251259E-2</v>
      </c>
      <c r="P193" s="2">
        <f>0.11*dataset_unsmoothed!C192+0.32*dataset_unsmoothed!$L192+0.47*dataset_unsmoothed!$M192+0.1*dataset_unsmoothed!$N192</f>
        <v>2.5247088270951391E-2</v>
      </c>
      <c r="Q193" s="2">
        <f>0.5*dataset_unsmoothed!D192+0.3*dataset_unsmoothed!$L192+0.1*dataset_unsmoothed!$M192+0.1*dataset_unsmoothed!$N192</f>
        <v>2.2509097715395832E-2</v>
      </c>
      <c r="R193" s="2">
        <f>0.1*dataset_unsmoothed!E192+0.32*dataset_unsmoothed!$L192+0.48*dataset_unsmoothed!$M192+0.1*dataset_unsmoothed!$N192</f>
        <v>2.3286017715395835E-2</v>
      </c>
      <c r="S193" s="2">
        <f>0.28*dataset_unsmoothed!F192+0.31*dataset_unsmoothed!$L192+0.31*dataset_unsmoothed!$M192+0.1*dataset_unsmoothed!$N192</f>
        <v>2.9716939480101713E-2</v>
      </c>
      <c r="T193" s="2">
        <f>0.1*dataset_unsmoothed!G192+0.4*dataset_unsmoothed!$L192+0.4*dataset_unsmoothed!$M192+0.1*dataset_unsmoothed!$N192</f>
        <v>2.5366097715395833E-2</v>
      </c>
      <c r="U193" s="2">
        <f>0.5*dataset_unsmoothed!H192+0.21*dataset_unsmoothed!$L192+0.19*dataset_unsmoothed!$M192+0.1*dataset_unsmoothed!$N192</f>
        <v>3.3267088701311329E-2</v>
      </c>
      <c r="V193" s="2">
        <f>0.5*dataset_unsmoothed!I192+0.21*dataset_unsmoothed!$L192+0.19*dataset_unsmoothed!$M192+0.1*dataset_unsmoothed!$N192</f>
        <v>3.3904632715395837E-2</v>
      </c>
      <c r="W193" s="2">
        <f>0.13*dataset_unsmoothed!J192+0.4*dataset_unsmoothed!$L192+0.17*dataset_unsmoothed!$M192+0.1*dataset_unsmoothed!$N192</f>
        <v>2.8528679557501095E-2</v>
      </c>
      <c r="X193" s="2">
        <f>0.48*dataset_unsmoothed!K192+0.32*dataset_unsmoothed!$L192+0.1*dataset_unsmoothed!$M192+0.1*dataset_unsmoothed!$N192</f>
        <v>3.0460254382062499E-2</v>
      </c>
    </row>
    <row r="194" spans="1:24" x14ac:dyDescent="0.35">
      <c r="A194" s="1">
        <v>40269</v>
      </c>
      <c r="B194" s="2">
        <f>0.5*dataset!B194+0.12*dataset!$L194+0.28*dataset!$M194+0.1*dataset!$N194</f>
        <v>4.4954727099517774E-3</v>
      </c>
      <c r="C194" s="2">
        <f>0.11*dataset!C194+0.32*dataset!$L194+0.47*dataset!$M194+0.1*dataset!$N194</f>
        <v>4.6270087099517781E-3</v>
      </c>
      <c r="D194" s="2">
        <f>0.5*dataset!D194+0.3*dataset!$L194+0.1*dataset!$M194+0.1*dataset!$N194</f>
        <v>1.1664058709951779E-2</v>
      </c>
      <c r="E194" s="2">
        <f>0.1*dataset!E194+0.32*dataset!$L194+0.48*dataset!$M194+0.1*dataset!$N194</f>
        <v>5.4075727099517773E-3</v>
      </c>
      <c r="F194" s="2">
        <f>0.28*dataset!F194+0.31*dataset!$L194+0.31*dataset!$M194+0.1*dataset!$N194</f>
        <v>8.2009437099517767E-3</v>
      </c>
      <c r="G194" s="2">
        <f>0.1*dataset!G194+0.4*dataset!$L194+0.4*dataset!$M194+0.1*dataset!$N194</f>
        <v>4.1113887099517776E-3</v>
      </c>
      <c r="H194" s="2">
        <f>0.5*dataset!H194+0.21*dataset!$L194+0.19*dataset!$M194+0.1*dataset!$N194</f>
        <v>1.2679765709951779E-2</v>
      </c>
      <c r="I194" s="2">
        <f>0.5*dataset!I194+0.21*dataset!$L194+0.19*dataset!$M194+0.1*dataset!$N194</f>
        <v>1.1679765709951778E-2</v>
      </c>
      <c r="J194" s="2">
        <f>0.13*dataset!J194+0.4*dataset!$L194+0.37*dataset!$M194+0.1*dataset!$N194</f>
        <v>5.9516967099517773E-3</v>
      </c>
      <c r="K194" s="2">
        <f>0.48*dataset!K194+0.32*dataset!$L194+0.1*dataset!$M194+0.1*dataset!$N194</f>
        <v>8.0661407099517773E-3</v>
      </c>
      <c r="L194" s="2">
        <f>0.4*dataset!$L194+0.5*dataset!$M194+0.1*dataset!$N194</f>
        <v>3.6970287099517777E-3</v>
      </c>
      <c r="N194" s="1">
        <v>40269</v>
      </c>
      <c r="O194" s="2">
        <f>0.5*dataset_unsmoothed!B193+0.12*dataset_unsmoothed!$L193+0.28*dataset_unsmoothed!$M193+0.1*dataset_unsmoothed!$N193</f>
        <v>1.7304124689879216E-3</v>
      </c>
      <c r="P194" s="2">
        <f>0.11*dataset_unsmoothed!C193+0.32*dataset_unsmoothed!$L193+0.47*dataset_unsmoothed!$M193+0.1*dataset_unsmoothed!$N193</f>
        <v>3.3950087099517772E-3</v>
      </c>
      <c r="Q194" s="2">
        <f>0.5*dataset_unsmoothed!D193+0.3*dataset_unsmoothed!$L193+0.1*dataset_unsmoothed!$M193+0.1*dataset_unsmoothed!$N193</f>
        <v>1.1664058709951779E-2</v>
      </c>
      <c r="R194" s="2">
        <f>0.1*dataset_unsmoothed!E193+0.32*dataset_unsmoothed!$L193+0.48*dataset_unsmoothed!$M193+0.1*dataset_unsmoothed!$N193</f>
        <v>5.4075727099517773E-3</v>
      </c>
      <c r="S194" s="2">
        <f>0.28*dataset_unsmoothed!F193+0.31*dataset_unsmoothed!$L193+0.31*dataset_unsmoothed!$M193+0.1*dataset_unsmoothed!$N193</f>
        <v>7.2055711609321687E-3</v>
      </c>
      <c r="T194" s="2">
        <f>0.1*dataset_unsmoothed!G193+0.4*dataset_unsmoothed!$L193+0.4*dataset_unsmoothed!$M193+0.1*dataset_unsmoothed!$N193</f>
        <v>4.1113887099517776E-3</v>
      </c>
      <c r="U194" s="2">
        <f>0.5*dataset_unsmoothed!H193+0.21*dataset_unsmoothed!$L193+0.19*dataset_unsmoothed!$M193+0.1*dataset_unsmoothed!$N193</f>
        <v>1.0719202329670089E-2</v>
      </c>
      <c r="V194" s="2">
        <f>0.5*dataset_unsmoothed!I193+0.21*dataset_unsmoothed!$L193+0.19*dataset_unsmoothed!$M193+0.1*dataset_unsmoothed!$N193</f>
        <v>9.0078907099517755E-3</v>
      </c>
      <c r="W194" s="2">
        <f>0.13*dataset_unsmoothed!J193+0.4*dataset_unsmoothed!$L193+0.17*dataset_unsmoothed!$M193+0.1*dataset_unsmoothed!$N193</f>
        <v>5.9416272362675677E-3</v>
      </c>
      <c r="X194" s="2">
        <f>0.48*dataset_unsmoothed!K193+0.32*dataset_unsmoothed!$L193+0.1*dataset_unsmoothed!$M193+0.1*dataset_unsmoothed!$N193</f>
        <v>7.1701407099517772E-3</v>
      </c>
    </row>
    <row r="195" spans="1:24" x14ac:dyDescent="0.35">
      <c r="A195" s="1">
        <v>40299</v>
      </c>
      <c r="B195" s="2">
        <f>0.5*dataset!B195+0.12*dataset!$L195+0.28*dataset!$M195+0.1*dataset!$N195</f>
        <v>-5.0441854701423428E-2</v>
      </c>
      <c r="C195" s="2">
        <f>0.11*dataset!C195+0.32*dataset!$L195+0.47*dataset!$M195+0.1*dataset!$N195</f>
        <v>-5.6255081701423432E-2</v>
      </c>
      <c r="D195" s="2">
        <f>0.5*dataset!D195+0.3*dataset!$L195+0.1*dataset!$M195+0.1*dataset!$N195</f>
        <v>-4.7034972701423435E-2</v>
      </c>
      <c r="E195" s="2">
        <f>0.1*dataset!E195+0.32*dataset!$L195+0.48*dataset!$M195+0.1*dataset!$N195</f>
        <v>-5.5733394701423432E-2</v>
      </c>
      <c r="F195" s="2">
        <f>0.28*dataset!F195+0.31*dataset!$L195+0.31*dataset!$M195+0.1*dataset!$N195</f>
        <v>-5.5134809701423426E-2</v>
      </c>
      <c r="G195" s="2">
        <f>0.1*dataset!G195+0.4*dataset!$L195+0.4*dataset!$M195+0.1*dataset!$N195</f>
        <v>-6.1267002701423427E-2</v>
      </c>
      <c r="H195" s="2">
        <f>0.5*dataset!H195+0.21*dataset!$L195+0.19*dataset!$M195+0.1*dataset!$N195</f>
        <v>-5.2188413701423429E-2</v>
      </c>
      <c r="I195" s="2">
        <f>0.5*dataset!I195+0.21*dataset!$L195+0.19*dataset!$M195+0.1*dataset!$N195</f>
        <v>-4.9338413701423431E-2</v>
      </c>
      <c r="J195" s="2">
        <f>0.13*dataset!J195+0.4*dataset!$L195+0.37*dataset!$M195+0.1*dataset!$N195</f>
        <v>-5.8525063701423435E-2</v>
      </c>
      <c r="K195" s="2">
        <f>0.48*dataset!K195+0.32*dataset!$L195+0.1*dataset!$M195+0.1*dataset!$N195</f>
        <v>-5.6275500701423432E-2</v>
      </c>
      <c r="L195" s="2">
        <f>0.4*dataset!$L195+0.5*dataset!$M195+0.1*dataset!$N195</f>
        <v>-5.9530132701423433E-2</v>
      </c>
      <c r="N195" s="1">
        <v>40299</v>
      </c>
      <c r="O195" s="2">
        <f>0.5*dataset_unsmoothed!B194+0.12*dataset_unsmoothed!$L194+0.28*dataset_unsmoothed!$M194+0.1*dataset_unsmoothed!$N194</f>
        <v>-5.4968360725519812E-2</v>
      </c>
      <c r="P195" s="2">
        <f>0.11*dataset_unsmoothed!C194+0.32*dataset_unsmoothed!$L194+0.47*dataset_unsmoothed!$M194+0.1*dataset_unsmoothed!$N194</f>
        <v>-5.8518026145867874E-2</v>
      </c>
      <c r="Q195" s="2">
        <f>0.5*dataset_unsmoothed!D194+0.3*dataset_unsmoothed!$L194+0.1*dataset_unsmoothed!$M194+0.1*dataset_unsmoothed!$N194</f>
        <v>-4.7034972701423435E-2</v>
      </c>
      <c r="R195" s="2">
        <f>0.1*dataset_unsmoothed!E194+0.32*dataset_unsmoothed!$L194+0.48*dataset_unsmoothed!$M194+0.1*dataset_unsmoothed!$N194</f>
        <v>-5.5733394701423432E-2</v>
      </c>
      <c r="S195" s="2">
        <f>0.28*dataset_unsmoothed!F194+0.31*dataset_unsmoothed!$L194+0.31*dataset_unsmoothed!$M194+0.1*dataset_unsmoothed!$N194</f>
        <v>-6.643363323083519E-2</v>
      </c>
      <c r="T195" s="2">
        <f>0.1*dataset_unsmoothed!G194+0.4*dataset_unsmoothed!$L194+0.4*dataset_unsmoothed!$M194+0.1*dataset_unsmoothed!$N194</f>
        <v>-6.1267002701423427E-2</v>
      </c>
      <c r="U195" s="2">
        <f>0.5*dataset_unsmoothed!H194+0.21*dataset_unsmoothed!$L194+0.19*dataset_unsmoothed!$M194+0.1*dataset_unsmoothed!$N194</f>
        <v>-6.2317991166212165E-2</v>
      </c>
      <c r="V195" s="2">
        <f>0.5*dataset_unsmoothed!I194+0.21*dataset_unsmoothed!$L194+0.19*dataset_unsmoothed!$M194+0.1*dataset_unsmoothed!$N194</f>
        <v>-6.1122788701423431E-2</v>
      </c>
      <c r="W195" s="2">
        <f>0.13*dataset_unsmoothed!J194+0.4*dataset_unsmoothed!$L194+0.17*dataset_unsmoothed!$M194+0.1*dataset_unsmoothed!$N194</f>
        <v>-5.557259317510764E-2</v>
      </c>
      <c r="X195" s="2">
        <f>0.48*dataset_unsmoothed!K194+0.32*dataset_unsmoothed!$L194+0.1*dataset_unsmoothed!$M194+0.1*dataset_unsmoothed!$N194</f>
        <v>-6.2155500701423436E-2</v>
      </c>
    </row>
    <row r="196" spans="1:24" x14ac:dyDescent="0.35">
      <c r="A196" s="1">
        <v>40330</v>
      </c>
      <c r="B196" s="2">
        <f>0.5*dataset!B196+0.12*dataset!$L196+0.28*dataset!$M196+0.1*dataset!$N196</f>
        <v>-9.2997072131164212E-3</v>
      </c>
      <c r="C196" s="2">
        <f>0.11*dataset!C196+0.32*dataset!$L196+0.47*dataset!$M196+0.1*dataset!$N196</f>
        <v>-2.1636942131164228E-3</v>
      </c>
      <c r="D196" s="2">
        <f>0.5*dataset!D196+0.3*dataset!$L196+0.1*dataset!$M196+0.1*dataset!$N196</f>
        <v>-4.3887572131164222E-3</v>
      </c>
      <c r="E196" s="2">
        <f>0.1*dataset!E196+0.32*dataset!$L196+0.48*dataset!$M196+0.1*dataset!$N196</f>
        <v>-1.5575272131164225E-3</v>
      </c>
      <c r="F196" s="2">
        <f>0.28*dataset!F196+0.31*dataset!$L196+0.31*dataset!$M196+0.1*dataset!$N196</f>
        <v>-4.2488082131164227E-3</v>
      </c>
      <c r="G196" s="2">
        <f>0.1*dataset!G196+0.4*dataset!$L196+0.4*dataset!$M196+0.1*dataset!$N196</f>
        <v>-6.6293272131164229E-3</v>
      </c>
      <c r="H196" s="2">
        <f>0.5*dataset!H196+0.21*dataset!$L196+0.19*dataset!$M196+0.1*dataset!$N196</f>
        <v>-1.0969232213116423E-2</v>
      </c>
      <c r="I196" s="2">
        <f>0.5*dataset!I196+0.21*dataset!$L196+0.19*dataset!$M196+0.1*dataset!$N196</f>
        <v>-8.5692322131164216E-3</v>
      </c>
      <c r="J196" s="2">
        <f>0.13*dataset!J196+0.4*dataset!$L196+0.37*dataset!$M196+0.1*dataset!$N196</f>
        <v>-4.9028282131164226E-3</v>
      </c>
      <c r="K196" s="2">
        <f>0.48*dataset!K196+0.32*dataset!$L196+0.1*dataset!$M196+0.1*dataset!$N196</f>
        <v>-1.1685873213116423E-2</v>
      </c>
      <c r="L196" s="2">
        <f>0.4*dataset!$L196+0.5*dataset!$M196+0.1*dataset!$N196</f>
        <v>-4.1076572131164236E-3</v>
      </c>
      <c r="N196" s="1">
        <v>40330</v>
      </c>
      <c r="O196" s="2">
        <f>0.5*dataset_unsmoothed!B195+0.12*dataset_unsmoothed!$L195+0.28*dataset_unsmoothed!$M195+0.1*dataset_unsmoothed!$N195</f>
        <v>-7.1900686588995547E-3</v>
      </c>
      <c r="P196" s="2">
        <f>0.11*dataset_unsmoothed!C195+0.32*dataset_unsmoothed!$L195+0.47*dataset_unsmoothed!$M195+0.1*dataset_unsmoothed!$N195</f>
        <v>-3.4563865756086741E-4</v>
      </c>
      <c r="Q196" s="2">
        <f>0.5*dataset_unsmoothed!D195+0.3*dataset_unsmoothed!$L195+0.1*dataset_unsmoothed!$M195+0.1*dataset_unsmoothed!$N195</f>
        <v>-4.3887572131164222E-3</v>
      </c>
      <c r="R196" s="2">
        <f>0.1*dataset_unsmoothed!E195+0.32*dataset_unsmoothed!$L195+0.48*dataset_unsmoothed!$M195+0.1*dataset_unsmoothed!$N195</f>
        <v>-1.5575272131164225E-3</v>
      </c>
      <c r="S196" s="2">
        <f>0.28*dataset_unsmoothed!F195+0.31*dataset_unsmoothed!$L195+0.31*dataset_unsmoothed!$M195+0.1*dataset_unsmoothed!$N195</f>
        <v>2.5304859045306351E-3</v>
      </c>
      <c r="T196" s="2">
        <f>0.1*dataset_unsmoothed!G195+0.4*dataset_unsmoothed!$L195+0.4*dataset_unsmoothed!$M195+0.1*dataset_unsmoothed!$N195</f>
        <v>-6.6293272131164229E-3</v>
      </c>
      <c r="U196" s="2">
        <f>0.5*dataset_unsmoothed!H195+0.21*dataset_unsmoothed!$L195+0.19*dataset_unsmoothed!$M195+0.1*dataset_unsmoothed!$N195</f>
        <v>-7.9262744666375503E-3</v>
      </c>
      <c r="V196" s="2">
        <f>0.5*dataset_unsmoothed!I195+0.21*dataset_unsmoothed!$L195+0.19*dataset_unsmoothed!$M195+0.1*dataset_unsmoothed!$N195</f>
        <v>-4.6317322131164233E-3</v>
      </c>
      <c r="W196" s="2">
        <f>0.13*dataset_unsmoothed!J195+0.4*dataset_unsmoothed!$L195+0.17*dataset_unsmoothed!$M195+0.1*dataset_unsmoothed!$N195</f>
        <v>-7.8491682131164239E-3</v>
      </c>
      <c r="X196" s="2">
        <f>0.48*dataset_unsmoothed!K195+0.32*dataset_unsmoothed!$L195+0.1*dataset_unsmoothed!$M195+0.1*dataset_unsmoothed!$N195</f>
        <v>-9.109873213116423E-3</v>
      </c>
    </row>
    <row r="197" spans="1:24" x14ac:dyDescent="0.35">
      <c r="A197" s="1">
        <v>40360</v>
      </c>
      <c r="B197" s="2">
        <f>0.5*dataset!B197+0.12*dataset!$L197+0.28*dataset!$M197+0.1*dataset!$N197</f>
        <v>3.7443982927143946E-2</v>
      </c>
      <c r="C197" s="2">
        <f>0.11*dataset!C197+0.32*dataset!$L197+0.47*dataset!$M197+0.1*dataset!$N197</f>
        <v>5.1459243927143947E-2</v>
      </c>
      <c r="D197" s="2">
        <f>0.5*dataset!D197+0.3*dataset!$L197+0.1*dataset!$M197+0.1*dataset!$N197</f>
        <v>3.663097292714395E-2</v>
      </c>
      <c r="E197" s="2">
        <f>0.1*dataset!E197+0.32*dataset!$L197+0.48*dataset!$M197+0.1*dataset!$N197</f>
        <v>4.6427042927143947E-2</v>
      </c>
      <c r="F197" s="2">
        <f>0.28*dataset!F197+0.31*dataset!$L197+0.31*dataset!$M197+0.1*dataset!$N197</f>
        <v>4.7549605927143947E-2</v>
      </c>
      <c r="G197" s="2">
        <f>0.1*dataset!G197+0.4*dataset!$L197+0.4*dataset!$M197+0.1*dataset!$N197</f>
        <v>5.3413482927143943E-2</v>
      </c>
      <c r="H197" s="2">
        <f>0.5*dataset!H197+0.21*dataset!$L197+0.19*dataset!$M197+0.1*dataset!$N197</f>
        <v>3.6887477927143947E-2</v>
      </c>
      <c r="I197" s="2">
        <f>0.5*dataset!I197+0.21*dataset!$L197+0.19*dataset!$M197+0.1*dataset!$N197</f>
        <v>3.4587477927143943E-2</v>
      </c>
      <c r="J197" s="2">
        <f>0.13*dataset!J197+0.4*dataset!$L197+0.37*dataset!$M197+0.1*dataset!$N197</f>
        <v>5.2284085927143946E-2</v>
      </c>
      <c r="K197" s="2">
        <f>0.48*dataset!K197+0.32*dataset!$L197+0.1*dataset!$M197+0.1*dataset!$N197</f>
        <v>4.2982680927143954E-2</v>
      </c>
      <c r="L197" s="2">
        <f>0.4*dataset!$L197+0.5*dataset!$M197+0.1*dataset!$N197</f>
        <v>5.5141472927143942E-2</v>
      </c>
      <c r="N197" s="1">
        <v>40360</v>
      </c>
      <c r="O197" s="2">
        <f>0.5*dataset_unsmoothed!B196+0.12*dataset_unsmoothed!$L196+0.28*dataset_unsmoothed!$M196+0.1*dataset_unsmoothed!$N196</f>
        <v>4.2154826300637924E-2</v>
      </c>
      <c r="P197" s="2">
        <f>0.11*dataset_unsmoothed!C196+0.32*dataset_unsmoothed!$L196+0.47*dataset_unsmoothed!$M196+0.1*dataset_unsmoothed!$N196</f>
        <v>5.2977855038255056E-2</v>
      </c>
      <c r="Q197" s="2">
        <f>0.5*dataset_unsmoothed!D196+0.3*dataset_unsmoothed!$L196+0.1*dataset_unsmoothed!$M196+0.1*dataset_unsmoothed!$N196</f>
        <v>3.663097292714395E-2</v>
      </c>
      <c r="R197" s="2">
        <f>0.1*dataset_unsmoothed!E196+0.32*dataset_unsmoothed!$L196+0.48*dataset_unsmoothed!$M196+0.1*dataset_unsmoothed!$N196</f>
        <v>4.6427042927143947E-2</v>
      </c>
      <c r="S197" s="2">
        <f>0.28*dataset_unsmoothed!F196+0.31*dataset_unsmoothed!$L196+0.31*dataset_unsmoothed!$M196+0.1*dataset_unsmoothed!$N196</f>
        <v>5.3494939260477277E-2</v>
      </c>
      <c r="T197" s="2">
        <f>0.1*dataset_unsmoothed!G196+0.4*dataset_unsmoothed!$L196+0.4*dataset_unsmoothed!$M196+0.1*dataset_unsmoothed!$N196</f>
        <v>5.3413482927143943E-2</v>
      </c>
      <c r="U197" s="2">
        <f>0.5*dataset_unsmoothed!H196+0.21*dataset_unsmoothed!$L196+0.19*dataset_unsmoothed!$M196+0.1*dataset_unsmoothed!$N196</f>
        <v>4.330015398348197E-2</v>
      </c>
      <c r="V197" s="2">
        <f>0.5*dataset_unsmoothed!I196+0.21*dataset_unsmoothed!$L196+0.19*dataset_unsmoothed!$M196+0.1*dataset_unsmoothed!$N196</f>
        <v>4.0774977927143942E-2</v>
      </c>
      <c r="W197" s="2">
        <f>0.13*dataset_unsmoothed!J196+0.4*dataset_unsmoothed!$L196+0.17*dataset_unsmoothed!$M196+0.1*dataset_unsmoothed!$N196</f>
        <v>4.5507263821880792E-2</v>
      </c>
      <c r="X197" s="2">
        <f>0.48*dataset_unsmoothed!K196+0.32*dataset_unsmoothed!$L196+0.1*dataset_unsmoothed!$M196+0.1*dataset_unsmoothed!$N196</f>
        <v>4.759334759381062E-2</v>
      </c>
    </row>
    <row r="198" spans="1:24" x14ac:dyDescent="0.35">
      <c r="A198" s="1">
        <v>40391</v>
      </c>
      <c r="B198" s="2">
        <f>0.5*dataset!B198+0.12*dataset!$L198+0.28*dataset!$M198+0.1*dataset!$N198</f>
        <v>-1.1533476170707218E-2</v>
      </c>
      <c r="C198" s="2">
        <f>0.11*dataset!C198+0.32*dataset!$L198+0.47*dataset!$M198+0.1*dataset!$N198</f>
        <v>-1.006894917070722E-2</v>
      </c>
      <c r="D198" s="2">
        <f>0.5*dataset!D198+0.3*dataset!$L198+0.1*dataset!$M198+0.1*dataset!$N198</f>
        <v>-7.2591741707072168E-3</v>
      </c>
      <c r="E198" s="2">
        <f>0.1*dataset!E198+0.32*dataset!$L198+0.48*dataset!$M198+0.1*dataset!$N198</f>
        <v>-5.1917761707072196E-3</v>
      </c>
      <c r="F198" s="2">
        <f>0.28*dataset!F198+0.31*dataset!$L198+0.31*dataset!$M198+0.1*dataset!$N198</f>
        <v>-8.3021291707072176E-3</v>
      </c>
      <c r="G198" s="2">
        <f>0.1*dataset!G198+0.4*dataset!$L198+0.4*dataset!$M198+0.1*dataset!$N198</f>
        <v>-1.548986417070722E-2</v>
      </c>
      <c r="H198" s="2">
        <f>0.5*dataset!H198+0.21*dataset!$L198+0.19*dataset!$M198+0.1*dataset!$N198</f>
        <v>-1.2296325170707218E-2</v>
      </c>
      <c r="I198" s="2">
        <f>0.5*dataset!I198+0.21*dataset!$L198+0.19*dataset!$M198+0.1*dataset!$N198</f>
        <v>-1.3496325170707217E-2</v>
      </c>
      <c r="J198" s="2">
        <f>0.13*dataset!J198+0.4*dataset!$L198+0.37*dataset!$M198+0.1*dataset!$N198</f>
        <v>-1.2745383170707218E-2</v>
      </c>
      <c r="K198" s="2">
        <f>0.48*dataset!K198+0.32*dataset!$L198+0.1*dataset!$M198+0.1*dataset!$N198</f>
        <v>-1.530235017070722E-2</v>
      </c>
      <c r="L198" s="2">
        <f>0.4*dataset!$L198+0.5*dataset!$M198+0.1*dataset!$N198</f>
        <v>-1.2548134170707218E-2</v>
      </c>
      <c r="N198" s="1">
        <v>40391</v>
      </c>
      <c r="O198" s="2">
        <f>0.5*dataset_unsmoothed!B197+0.12*dataset_unsmoothed!$L197+0.28*dataset_unsmoothed!$M197+0.1*dataset_unsmoothed!$N197</f>
        <v>-1.5271427977936134E-2</v>
      </c>
      <c r="P198" s="2">
        <f>0.11*dataset_unsmoothed!C197+0.32*dataset_unsmoothed!$L197+0.47*dataset_unsmoothed!$M197+0.1*dataset_unsmoothed!$N197</f>
        <v>-1.1523393615151666E-2</v>
      </c>
      <c r="Q198" s="2">
        <f>0.5*dataset_unsmoothed!D197+0.3*dataset_unsmoothed!$L197+0.1*dataset_unsmoothed!$M197+0.1*dataset_unsmoothed!$N197</f>
        <v>-7.2591741707072168E-3</v>
      </c>
      <c r="R198" s="2">
        <f>0.1*dataset_unsmoothed!E197+0.32*dataset_unsmoothed!$L197+0.48*dataset_unsmoothed!$M197+0.1*dataset_unsmoothed!$N197</f>
        <v>-5.1917761707072196E-3</v>
      </c>
      <c r="S198" s="2">
        <f>0.28*dataset_unsmoothed!F197+0.31*dataset_unsmoothed!$L197+0.31*dataset_unsmoothed!$M197+0.1*dataset_unsmoothed!$N197</f>
        <v>-1.0642599758942512E-2</v>
      </c>
      <c r="T198" s="2">
        <f>0.1*dataset_unsmoothed!G197+0.4*dataset_unsmoothed!$L197+0.4*dataset_unsmoothed!$M197+0.1*dataset_unsmoothed!$N197</f>
        <v>-1.548986417070722E-2</v>
      </c>
      <c r="U198" s="2">
        <f>0.5*dataset_unsmoothed!H197+0.21*dataset_unsmoothed!$L197+0.19*dataset_unsmoothed!$M197+0.1*dataset_unsmoothed!$N197</f>
        <v>-1.629914207211567E-2</v>
      </c>
      <c r="V198" s="2">
        <f>0.5*dataset_unsmoothed!I197+0.21*dataset_unsmoothed!$L197+0.19*dataset_unsmoothed!$M197+0.1*dataset_unsmoothed!$N197</f>
        <v>-1.8390075170707218E-2</v>
      </c>
      <c r="W198" s="2">
        <f>0.13*dataset_unsmoothed!J197+0.4*dataset_unsmoothed!$L197+0.17*dataset_unsmoothed!$M197+0.1*dataset_unsmoothed!$N197</f>
        <v>-1.5526106328601956E-2</v>
      </c>
      <c r="X198" s="2">
        <f>0.48*dataset_unsmoothed!K197+0.32*dataset_unsmoothed!$L197+0.1*dataset_unsmoothed!$M197+0.1*dataset_unsmoothed!$N197</f>
        <v>-1.8382350170707218E-2</v>
      </c>
    </row>
    <row r="199" spans="1:24" x14ac:dyDescent="0.35">
      <c r="A199" s="1">
        <v>40422</v>
      </c>
      <c r="B199" s="2">
        <f>0.5*dataset!B199+0.12*dataset!$L199+0.28*dataset!$M199+0.1*dataset!$N199</f>
        <v>5.1690296807456779E-2</v>
      </c>
      <c r="C199" s="2">
        <f>0.11*dataset!C199+0.32*dataset!$L199+0.47*dataset!$M199+0.1*dataset!$N199</f>
        <v>5.5149900807456784E-2</v>
      </c>
      <c r="D199" s="2">
        <f>0.5*dataset!D199+0.3*dataset!$L199+0.1*dataset!$M199+0.1*dataset!$N199</f>
        <v>5.2899512807456778E-2</v>
      </c>
      <c r="E199" s="2">
        <f>0.1*dataset!E199+0.32*dataset!$L199+0.48*dataset!$M199+0.1*dataset!$N199</f>
        <v>5.290757680745678E-2</v>
      </c>
      <c r="F199" s="2">
        <f>0.28*dataset!F199+0.31*dataset!$L199+0.31*dataset!$M199+0.1*dataset!$N199</f>
        <v>4.8295896807456773E-2</v>
      </c>
      <c r="G199" s="2">
        <f>0.1*dataset!G199+0.4*dataset!$L199+0.4*dataset!$M199+0.1*dataset!$N199</f>
        <v>5.9601672807456776E-2</v>
      </c>
      <c r="H199" s="2">
        <f>0.5*dataset!H199+0.21*dataset!$L199+0.19*dataset!$M199+0.1*dataset!$N199</f>
        <v>4.8769904807456785E-2</v>
      </c>
      <c r="I199" s="2">
        <f>0.5*dataset!I199+0.21*dataset!$L199+0.19*dataset!$M199+0.1*dataset!$N199</f>
        <v>4.3119904807456783E-2</v>
      </c>
      <c r="J199" s="2">
        <f>0.13*dataset!J199+0.4*dataset!$L199+0.37*dataset!$M199+0.1*dataset!$N199</f>
        <v>5.7252644807456787E-2</v>
      </c>
      <c r="K199" s="2">
        <f>0.48*dataset!K199+0.32*dataset!$L199+0.1*dataset!$M199+0.1*dataset!$N199</f>
        <v>5.4611888807456779E-2</v>
      </c>
      <c r="L199" s="2">
        <f>0.4*dataset!$L199+0.5*dataset!$M199+0.1*dataset!$N199</f>
        <v>5.8288432807456783E-2</v>
      </c>
      <c r="N199" s="1">
        <v>40422</v>
      </c>
      <c r="O199" s="2">
        <f>0.5*dataset_unsmoothed!B198+0.12*dataset_unsmoothed!$L198+0.28*dataset_unsmoothed!$M198+0.1*dataset_unsmoothed!$N198</f>
        <v>5.8049935361673646E-2</v>
      </c>
      <c r="P199" s="2">
        <f>0.11*dataset_unsmoothed!C198+0.32*dataset_unsmoothed!$L198+0.47*dataset_unsmoothed!$M198+0.1*dataset_unsmoothed!$N198</f>
        <v>5.7139067474123437E-2</v>
      </c>
      <c r="Q199" s="2">
        <f>0.5*dataset_unsmoothed!D198+0.3*dataset_unsmoothed!$L198+0.1*dataset_unsmoothed!$M198+0.1*dataset_unsmoothed!$N198</f>
        <v>5.2899512807456778E-2</v>
      </c>
      <c r="R199" s="2">
        <f>0.1*dataset_unsmoothed!E198+0.32*dataset_unsmoothed!$L198+0.48*dataset_unsmoothed!$M198+0.1*dataset_unsmoothed!$N198</f>
        <v>5.290757680745678E-2</v>
      </c>
      <c r="S199" s="2">
        <f>0.28*dataset_unsmoothed!F198+0.31*dataset_unsmoothed!$L198+0.31*dataset_unsmoothed!$M198+0.1*dataset_unsmoothed!$N198</f>
        <v>4.7650249748633244E-2</v>
      </c>
      <c r="T199" s="2">
        <f>0.1*dataset_unsmoothed!G198+0.4*dataset_unsmoothed!$L198+0.4*dataset_unsmoothed!$M198+0.1*dataset_unsmoothed!$N198</f>
        <v>5.9601672807456776E-2</v>
      </c>
      <c r="U199" s="2">
        <f>0.5*dataset_unsmoothed!H198+0.21*dataset_unsmoothed!$L198+0.19*dataset_unsmoothed!$M198+0.1*dataset_unsmoothed!$N198</f>
        <v>5.6122017483513129E-2</v>
      </c>
      <c r="V199" s="2">
        <f>0.5*dataset_unsmoothed!I198+0.21*dataset_unsmoothed!$L198+0.19*dataset_unsmoothed!$M198+0.1*dataset_unsmoothed!$N198</f>
        <v>5.0741779807456783E-2</v>
      </c>
      <c r="W199" s="2">
        <f>0.13*dataset_unsmoothed!J198+0.4*dataset_unsmoothed!$L198+0.17*dataset_unsmoothed!$M198+0.1*dataset_unsmoothed!$N198</f>
        <v>5.2580335333772571E-2</v>
      </c>
      <c r="X199" s="2">
        <f>0.48*dataset_unsmoothed!K198+0.32*dataset_unsmoothed!$L198+0.1*dataset_unsmoothed!$M198+0.1*dataset_unsmoothed!$N198</f>
        <v>5.9801222140790117E-2</v>
      </c>
    </row>
    <row r="200" spans="1:24" x14ac:dyDescent="0.35">
      <c r="A200" s="1">
        <v>40452</v>
      </c>
      <c r="B200" s="2">
        <f>0.5*dataset!B200+0.12*dataset!$L200+0.28*dataset!$M200+0.1*dataset!$N200</f>
        <v>2.0401984777404146E-2</v>
      </c>
      <c r="C200" s="2">
        <f>0.11*dataset!C200+0.32*dataset!$L200+0.47*dataset!$M200+0.1*dataset!$N200</f>
        <v>2.2487649777404143E-2</v>
      </c>
      <c r="D200" s="2">
        <f>0.5*dataset!D200+0.3*dataset!$L200+0.1*dataset!$M200+0.1*dataset!$N200</f>
        <v>2.2783500777404146E-2</v>
      </c>
      <c r="E200" s="2">
        <f>0.1*dataset!E200+0.32*dataset!$L200+0.48*dataset!$M200+0.1*dataset!$N200</f>
        <v>2.4472224777404145E-2</v>
      </c>
      <c r="F200" s="2">
        <f>0.28*dataset!F200+0.31*dataset!$L200+0.31*dataset!$M200+0.1*dataset!$N200</f>
        <v>2.3228012777404147E-2</v>
      </c>
      <c r="G200" s="2">
        <f>0.1*dataset!G200+0.4*dataset!$L200+0.4*dataset!$M200+0.1*dataset!$N200</f>
        <v>2.3015120777404145E-2</v>
      </c>
      <c r="H200" s="2">
        <f>0.5*dataset!H200+0.21*dataset!$L200+0.19*dataset!$M200+0.1*dataset!$N200</f>
        <v>2.1542742777404148E-2</v>
      </c>
      <c r="I200" s="2">
        <f>0.5*dataset!I200+0.21*dataset!$L200+0.19*dataset!$M200+0.1*dataset!$N200</f>
        <v>1.9142742777404145E-2</v>
      </c>
      <c r="J200" s="2">
        <f>0.13*dataset!J200+0.4*dataset!$L200+0.37*dataset!$M200+0.1*dataset!$N200</f>
        <v>2.3138395777404144E-2</v>
      </c>
      <c r="K200" s="2">
        <f>0.48*dataset!K200+0.32*dataset!$L200+0.1*dataset!$M200+0.1*dataset!$N200</f>
        <v>2.5154374777404145E-2</v>
      </c>
      <c r="L200" s="2">
        <f>0.4*dataset!$L200+0.5*dataset!$M200+0.1*dataset!$N200</f>
        <v>2.3340870777404144E-2</v>
      </c>
      <c r="N200" s="1">
        <v>40452</v>
      </c>
      <c r="O200" s="2">
        <f>0.5*dataset_unsmoothed!B199+0.12*dataset_unsmoothed!$L199+0.28*dataset_unsmoothed!$M199+0.1*dataset_unsmoothed!$N199</f>
        <v>1.7237526946078847E-2</v>
      </c>
      <c r="P200" s="2">
        <f>0.11*dataset_unsmoothed!C199+0.32*dataset_unsmoothed!$L199+0.47*dataset_unsmoothed!$M199+0.1*dataset_unsmoothed!$N199</f>
        <v>2.1392538666293034E-2</v>
      </c>
      <c r="Q200" s="2">
        <f>0.5*dataset_unsmoothed!D199+0.3*dataset_unsmoothed!$L199+0.1*dataset_unsmoothed!$M199+0.1*dataset_unsmoothed!$N199</f>
        <v>2.2783500777404146E-2</v>
      </c>
      <c r="R200" s="2">
        <f>0.1*dataset_unsmoothed!E199+0.32*dataset_unsmoothed!$L199+0.48*dataset_unsmoothed!$M199+0.1*dataset_unsmoothed!$N199</f>
        <v>2.4472224777404145E-2</v>
      </c>
      <c r="S200" s="2">
        <f>0.28*dataset_unsmoothed!F199+0.31*dataset_unsmoothed!$L199+0.31*dataset_unsmoothed!$M199+0.1*dataset_unsmoothed!$N199</f>
        <v>2.5568483365639438E-2</v>
      </c>
      <c r="T200" s="2">
        <f>0.1*dataset_unsmoothed!G199+0.4*dataset_unsmoothed!$L199+0.4*dataset_unsmoothed!$M199+0.1*dataset_unsmoothed!$N199</f>
        <v>2.3015120777404145E-2</v>
      </c>
      <c r="U200" s="2">
        <f>0.5*dataset_unsmoothed!H199+0.21*dataset_unsmoothed!$L199+0.19*dataset_unsmoothed!$M199+0.1*dataset_unsmoothed!$N199</f>
        <v>1.8683587847826682E-2</v>
      </c>
      <c r="V200" s="2">
        <f>0.5*dataset_unsmoothed!I199+0.21*dataset_unsmoothed!$L199+0.19*dataset_unsmoothed!$M199+0.1*dataset_unsmoothed!$N199</f>
        <v>1.7033367777404145E-2</v>
      </c>
      <c r="W200" s="2">
        <f>0.13*dataset_unsmoothed!J199+0.4*dataset_unsmoothed!$L199+0.17*dataset_unsmoothed!$M199+0.1*dataset_unsmoothed!$N199</f>
        <v>2.0596106303719938E-2</v>
      </c>
      <c r="X200" s="2">
        <f>0.48*dataset_unsmoothed!K199+0.32*dataset_unsmoothed!$L199+0.1*dataset_unsmoothed!$M199+0.1*dataset_unsmoothed!$N199</f>
        <v>2.3735708110737476E-2</v>
      </c>
    </row>
    <row r="201" spans="1:24" x14ac:dyDescent="0.35">
      <c r="A201" s="1">
        <v>40483</v>
      </c>
      <c r="B201" s="2">
        <f>0.5*dataset!B201+0.12*dataset!$L201+0.28*dataset!$M201+0.1*dataset!$N201</f>
        <v>-9.9026255085453811E-3</v>
      </c>
      <c r="C201" s="2">
        <f>0.11*dataset!C201+0.32*dataset!$L201+0.47*dataset!$M201+0.1*dataset!$N201</f>
        <v>-2.4220896508545382E-2</v>
      </c>
      <c r="D201" s="2">
        <f>0.5*dataset!D201+0.3*dataset!$L201+0.1*dataset!$M201+0.1*dataset!$N201</f>
        <v>-1.1881387508545381E-2</v>
      </c>
      <c r="E201" s="2">
        <f>0.1*dataset!E201+0.32*dataset!$L201+0.48*dataset!$M201+0.1*dataset!$N201</f>
        <v>-2.8293565508545383E-2</v>
      </c>
      <c r="F201" s="2">
        <f>0.28*dataset!F201+0.31*dataset!$L201+0.31*dataset!$M201+0.1*dataset!$N201</f>
        <v>-1.7381814508545378E-2</v>
      </c>
      <c r="G201" s="2">
        <f>0.1*dataset!G201+0.4*dataset!$L201+0.4*dataset!$M201+0.1*dataset!$N201</f>
        <v>-2.5395237508545384E-2</v>
      </c>
      <c r="H201" s="2">
        <f>0.5*dataset!H201+0.21*dataset!$L201+0.19*dataset!$M201+0.1*dataset!$N201</f>
        <v>-9.9920065085453806E-3</v>
      </c>
      <c r="I201" s="2">
        <f>0.5*dataset!I201+0.21*dataset!$L201+0.19*dataset!$M201+0.1*dataset!$N201</f>
        <v>-9.0920065085453809E-3</v>
      </c>
      <c r="J201" s="2">
        <f>0.13*dataset!J201+0.4*dataset!$L201+0.37*dataset!$M201+0.1*dataset!$N201</f>
        <v>-2.0781230508545381E-2</v>
      </c>
      <c r="K201" s="2">
        <f>0.48*dataset!K201+0.32*dataset!$L201+0.1*dataset!$M201+0.1*dataset!$N201</f>
        <v>-8.2781435085453811E-3</v>
      </c>
      <c r="L201" s="2">
        <f>0.4*dataset!$L201+0.5*dataset!$M201+0.1*dataset!$N201</f>
        <v>-2.669192750854538E-2</v>
      </c>
      <c r="N201" s="1">
        <v>40483</v>
      </c>
      <c r="O201" s="2">
        <f>0.5*dataset_unsmoothed!B200+0.12*dataset_unsmoothed!$L200+0.28*dataset_unsmoothed!$M200+0.1*dataset_unsmoothed!$N200</f>
        <v>-1.1479733942280322E-2</v>
      </c>
      <c r="P201" s="2">
        <f>0.11*dataset_unsmoothed!C200+0.32*dataset_unsmoothed!$L200+0.47*dataset_unsmoothed!$M200+0.1*dataset_unsmoothed!$N200</f>
        <v>-2.5328840952989828E-2</v>
      </c>
      <c r="Q201" s="2">
        <f>0.5*dataset_unsmoothed!D200+0.3*dataset_unsmoothed!$L200+0.1*dataset_unsmoothed!$M200+0.1*dataset_unsmoothed!$N200</f>
        <v>-1.1881387508545381E-2</v>
      </c>
      <c r="R201" s="2">
        <f>0.1*dataset_unsmoothed!E200+0.32*dataset_unsmoothed!$L200+0.48*dataset_unsmoothed!$M200+0.1*dataset_unsmoothed!$N200</f>
        <v>-2.8293565508545383E-2</v>
      </c>
      <c r="S201" s="2">
        <f>0.28*dataset_unsmoothed!F200+0.31*dataset_unsmoothed!$L200+0.31*dataset_unsmoothed!$M200+0.1*dataset_unsmoothed!$N200</f>
        <v>-2.2600794900702246E-2</v>
      </c>
      <c r="T201" s="2">
        <f>0.1*dataset_unsmoothed!G200+0.4*dataset_unsmoothed!$L200+0.4*dataset_unsmoothed!$M200+0.1*dataset_unsmoothed!$N200</f>
        <v>-2.5395237508545384E-2</v>
      </c>
      <c r="U201" s="2">
        <f>0.5*dataset_unsmoothed!H200+0.21*dataset_unsmoothed!$L200+0.19*dataset_unsmoothed!$M200+0.1*dataset_unsmoothed!$N200</f>
        <v>-1.3361724818404537E-2</v>
      </c>
      <c r="V201" s="2">
        <f>0.5*dataset_unsmoothed!I200+0.21*dataset_unsmoothed!$L200+0.19*dataset_unsmoothed!$M200+0.1*dataset_unsmoothed!$N200</f>
        <v>-1.1876381508545381E-2</v>
      </c>
      <c r="W201" s="2">
        <f>0.13*dataset_unsmoothed!J200+0.4*dataset_unsmoothed!$L200+0.17*dataset_unsmoothed!$M200+0.1*dataset_unsmoothed!$N200</f>
        <v>-1.3192482087492751E-2</v>
      </c>
      <c r="X201" s="2">
        <f>0.48*dataset_unsmoothed!K200+0.32*dataset_unsmoothed!$L200+0.1*dataset_unsmoothed!$M200+0.1*dataset_unsmoothed!$N200</f>
        <v>-1.1507476841878713E-2</v>
      </c>
    </row>
    <row r="202" spans="1:24" x14ac:dyDescent="0.35">
      <c r="A202" s="1">
        <v>40513</v>
      </c>
      <c r="B202" s="2">
        <f>0.5*dataset!B202+0.12*dataset!$L202+0.28*dataset!$M202+0.1*dataset!$N202</f>
        <v>3.8566074157572128E-2</v>
      </c>
      <c r="C202" s="2">
        <f>0.11*dataset!C202+0.32*dataset!$L202+0.47*dataset!$M202+0.1*dataset!$N202</f>
        <v>4.0302486157572134E-2</v>
      </c>
      <c r="D202" s="2">
        <f>0.5*dataset!D202+0.3*dataset!$L202+0.1*dataset!$M202+0.1*dataset!$N202</f>
        <v>4.5700206157572129E-2</v>
      </c>
      <c r="E202" s="2">
        <f>0.1*dataset!E202+0.32*dataset!$L202+0.48*dataset!$M202+0.1*dataset!$N202</f>
        <v>4.4203074157572131E-2</v>
      </c>
      <c r="F202" s="2">
        <f>0.28*dataset!F202+0.31*dataset!$L202+0.31*dataset!$M202+0.1*dataset!$N202</f>
        <v>3.9075816157572135E-2</v>
      </c>
      <c r="G202" s="2">
        <f>0.1*dataset!G202+0.4*dataset!$L202+0.4*dataset!$M202+0.1*dataset!$N202</f>
        <v>4.5360466157572138E-2</v>
      </c>
      <c r="H202" s="2">
        <f>0.5*dataset!H202+0.21*dataset!$L202+0.19*dataset!$M202+0.1*dataset!$N202</f>
        <v>4.6558140157572134E-2</v>
      </c>
      <c r="I202" s="2">
        <f>0.5*dataset!I202+0.21*dataset!$L202+0.19*dataset!$M202+0.1*dataset!$N202</f>
        <v>4.0558140157572128E-2</v>
      </c>
      <c r="J202" s="2">
        <f>0.13*dataset!J202+0.4*dataset!$L202+0.37*dataset!$M202+0.1*dataset!$N202</f>
        <v>4.4021702157572132E-2</v>
      </c>
      <c r="K202" s="2">
        <f>0.48*dataset!K202+0.32*dataset!$L202+0.1*dataset!$M202+0.1*dataset!$N202</f>
        <v>4.198073015757213E-2</v>
      </c>
      <c r="L202" s="2">
        <f>0.4*dataset!$L202+0.5*dataset!$M202+0.1*dataset!$N202</f>
        <v>4.4926346157572128E-2</v>
      </c>
      <c r="N202" s="1">
        <v>40513</v>
      </c>
      <c r="O202" s="2">
        <f>0.5*dataset_unsmoothed!B201+0.12*dataset_unsmoothed!$L201+0.28*dataset_unsmoothed!$M201+0.1*dataset_unsmoothed!$N201</f>
        <v>4.1597399458776954E-2</v>
      </c>
      <c r="P202" s="2">
        <f>0.11*dataset_unsmoothed!C201+0.32*dataset_unsmoothed!$L201+0.47*dataset_unsmoothed!$M201+0.1*dataset_unsmoothed!$N201</f>
        <v>4.1106708379794354E-2</v>
      </c>
      <c r="Q202" s="2">
        <f>0.5*dataset_unsmoothed!D201+0.3*dataset_unsmoothed!$L201+0.1*dataset_unsmoothed!$M201+0.1*dataset_unsmoothed!$N201</f>
        <v>4.5700206157572129E-2</v>
      </c>
      <c r="R202" s="2">
        <f>0.1*dataset_unsmoothed!E201+0.32*dataset_unsmoothed!$L201+0.48*dataset_unsmoothed!$M201+0.1*dataset_unsmoothed!$N201</f>
        <v>4.4203074157572131E-2</v>
      </c>
      <c r="S202" s="2">
        <f>0.28*dataset_unsmoothed!F201+0.31*dataset_unsmoothed!$L201+0.31*dataset_unsmoothed!$M201+0.1*dataset_unsmoothed!$N201</f>
        <v>4.2088835765415264E-2</v>
      </c>
      <c r="T202" s="2">
        <f>0.1*dataset_unsmoothed!G201+0.4*dataset_unsmoothed!$L201+0.4*dataset_unsmoothed!$M201+0.1*dataset_unsmoothed!$N201</f>
        <v>4.5360466157572138E-2</v>
      </c>
      <c r="U202" s="2">
        <f>0.5*dataset_unsmoothed!H201+0.21*dataset_unsmoothed!$L201+0.19*dataset_unsmoothed!$M201+0.1*dataset_unsmoothed!$N201</f>
        <v>5.4277858467431286E-2</v>
      </c>
      <c r="V202" s="2">
        <f>0.5*dataset_unsmoothed!I201+0.21*dataset_unsmoothed!$L201+0.19*dataset_unsmoothed!$M201+0.1*dataset_unsmoothed!$N201</f>
        <v>4.7308140157572121E-2</v>
      </c>
      <c r="W202" s="2">
        <f>0.13*dataset_unsmoothed!J201+0.4*dataset_unsmoothed!$L201+0.17*dataset_unsmoothed!$M201+0.1*dataset_unsmoothed!$N201</f>
        <v>4.1401047420730031E-2</v>
      </c>
      <c r="X202" s="2">
        <f>0.48*dataset_unsmoothed!K201+0.32*dataset_unsmoothed!$L201+0.1*dataset_unsmoothed!$M201+0.1*dataset_unsmoothed!$N201</f>
        <v>4.4594063490905472E-2</v>
      </c>
    </row>
    <row r="203" spans="1:24" x14ac:dyDescent="0.35">
      <c r="A203" s="1">
        <v>40544</v>
      </c>
      <c r="B203" s="2">
        <f>0.5*dataset!B203+0.12*dataset!$L203+0.28*dataset!$M203+0.1*dataset!$N203</f>
        <v>6.7705374699437749E-3</v>
      </c>
      <c r="C203" s="2">
        <f>0.11*dataset!C203+0.32*dataset!$L203+0.47*dataset!$M203+0.1*dataset!$N203</f>
        <v>8.5176604699437747E-3</v>
      </c>
      <c r="D203" s="2">
        <f>0.5*dataset!D203+0.3*dataset!$L203+0.1*dataset!$M203+0.1*dataset!$N203</f>
        <v>4.112353469943774E-3</v>
      </c>
      <c r="E203" s="2">
        <f>0.1*dataset!E203+0.32*dataset!$L203+0.48*dataset!$M203+0.1*dataset!$N203</f>
        <v>8.1446574699437745E-3</v>
      </c>
      <c r="F203" s="2">
        <f>0.28*dataset!F203+0.31*dataset!$L203+0.31*dataset!$M203+0.1*dataset!$N203</f>
        <v>1.4547499469943775E-2</v>
      </c>
      <c r="G203" s="2">
        <f>0.1*dataset!G203+0.4*dataset!$L203+0.4*dataset!$M203+0.1*dataset!$N203</f>
        <v>1.1884353469943773E-2</v>
      </c>
      <c r="H203" s="2">
        <f>0.5*dataset!H203+0.21*dataset!$L203+0.19*dataset!$M203+0.1*dataset!$N203</f>
        <v>1.5691445469943777E-2</v>
      </c>
      <c r="I203" s="2">
        <f>0.5*dataset!I203+0.21*dataset!$L203+0.19*dataset!$M203+0.1*dataset!$N203</f>
        <v>1.6191445469943774E-2</v>
      </c>
      <c r="J203" s="2">
        <f>0.13*dataset!J203+0.4*dataset!$L203+0.37*dataset!$M203+0.1*dataset!$N203</f>
        <v>1.2224362469943774E-2</v>
      </c>
      <c r="K203" s="2">
        <f>0.48*dataset!K203+0.32*dataset!$L203+0.1*dataset!$M203+0.1*dataset!$N203</f>
        <v>1.7784771469943773E-2</v>
      </c>
      <c r="L203" s="2">
        <f>0.4*dataset!$L203+0.5*dataset!$M203+0.1*dataset!$N203</f>
        <v>1.0274323469943775E-2</v>
      </c>
      <c r="N203" s="1">
        <v>40544</v>
      </c>
      <c r="O203" s="2">
        <f>0.5*dataset_unsmoothed!B202+0.12*dataset_unsmoothed!$L202+0.28*dataset_unsmoothed!$M202+0.1*dataset_unsmoothed!$N202</f>
        <v>3.5446338554859427E-3</v>
      </c>
      <c r="P203" s="2">
        <f>0.11*dataset_unsmoothed!C202+0.32*dataset_unsmoothed!$L202+0.47*dataset_unsmoothed!$M202+0.1*dataset_unsmoothed!$N202</f>
        <v>7.7091604699437745E-3</v>
      </c>
      <c r="Q203" s="2">
        <f>0.5*dataset_unsmoothed!D202+0.3*dataset_unsmoothed!$L202+0.1*dataset_unsmoothed!$M202+0.1*dataset_unsmoothed!$N202</f>
        <v>4.112353469943774E-3</v>
      </c>
      <c r="R203" s="2">
        <f>0.1*dataset_unsmoothed!E202+0.32*dataset_unsmoothed!$L202+0.48*dataset_unsmoothed!$M202+0.1*dataset_unsmoothed!$N202</f>
        <v>8.1446574699437745E-3</v>
      </c>
      <c r="S203" s="2">
        <f>0.28*dataset_unsmoothed!F202+0.31*dataset_unsmoothed!$L202+0.31*dataset_unsmoothed!$M202+0.1*dataset_unsmoothed!$N202</f>
        <v>1.7237695548375145E-2</v>
      </c>
      <c r="T203" s="2">
        <f>0.1*dataset_unsmoothed!G202+0.4*dataset_unsmoothed!$L202+0.4*dataset_unsmoothed!$M202+0.1*dataset_unsmoothed!$N202</f>
        <v>1.1884353469943773E-2</v>
      </c>
      <c r="U203" s="2">
        <f>0.5*dataset_unsmoothed!H202+0.21*dataset_unsmoothed!$L202+0.19*dataset_unsmoothed!$M202+0.1*dataset_unsmoothed!$N202</f>
        <v>1.1341445469943779E-2</v>
      </c>
      <c r="V203" s="2">
        <f>0.5*dataset_unsmoothed!I202+0.21*dataset_unsmoothed!$L202+0.19*dataset_unsmoothed!$M202+0.1*dataset_unsmoothed!$N202</f>
        <v>1.3857070469943776E-2</v>
      </c>
      <c r="W203" s="2">
        <f>0.13*dataset_unsmoothed!J202+0.4*dataset_unsmoothed!$L202+0.17*dataset_unsmoothed!$M202+0.1*dataset_unsmoothed!$N202</f>
        <v>1.1937632996259565E-2</v>
      </c>
      <c r="X203" s="2">
        <f>0.48*dataset_unsmoothed!K202+0.32*dataset_unsmoothed!$L202+0.1*dataset_unsmoothed!$M202+0.1*dataset_unsmoothed!$N202</f>
        <v>1.8307438136610441E-2</v>
      </c>
    </row>
    <row r="204" spans="1:24" x14ac:dyDescent="0.35">
      <c r="A204" s="1">
        <v>40575</v>
      </c>
      <c r="B204" s="2">
        <f>0.5*dataset!B204+0.12*dataset!$L204+0.28*dataset!$M204+0.1*dataset!$N204</f>
        <v>1.7468974347312635E-2</v>
      </c>
      <c r="C204" s="2">
        <f>0.11*dataset!C204+0.32*dataset!$L204+0.47*dataset!$M204+0.1*dataset!$N204</f>
        <v>1.5816281347312635E-2</v>
      </c>
      <c r="D204" s="2">
        <f>0.5*dataset!D204+0.3*dataset!$L204+0.1*dataset!$M204+0.1*dataset!$N204</f>
        <v>1.9524408347312634E-2</v>
      </c>
      <c r="E204" s="2">
        <f>0.1*dataset!E204+0.32*dataset!$L204+0.48*dataset!$M204+0.1*dataset!$N204</f>
        <v>1.8552154347312635E-2</v>
      </c>
      <c r="F204" s="2">
        <f>0.28*dataset!F204+0.31*dataset!$L204+0.31*dataset!$M204+0.1*dataset!$N204</f>
        <v>2.2776027347312634E-2</v>
      </c>
      <c r="G204" s="2">
        <f>0.1*dataset!G204+0.4*dataset!$L204+0.4*dataset!$M204+0.1*dataset!$N204</f>
        <v>1.8363458347312633E-2</v>
      </c>
      <c r="H204" s="2">
        <f>0.5*dataset!H204+0.21*dataset!$L204+0.19*dataset!$M204+0.1*dataset!$N204</f>
        <v>1.8196691347312634E-2</v>
      </c>
      <c r="I204" s="2">
        <f>0.5*dataset!I204+0.21*dataset!$L204+0.19*dataset!$M204+0.1*dataset!$N204</f>
        <v>1.5296691347312635E-2</v>
      </c>
      <c r="J204" s="2">
        <f>0.13*dataset!J204+0.4*dataset!$L204+0.37*dataset!$M204+0.1*dataset!$N204</f>
        <v>1.8875839347312635E-2</v>
      </c>
      <c r="K204" s="2">
        <f>0.48*dataset!K204+0.32*dataset!$L204+0.1*dataset!$M204+0.1*dataset!$N204</f>
        <v>2.0386980347312633E-2</v>
      </c>
      <c r="L204" s="2">
        <f>0.4*dataset!$L204+0.5*dataset!$M204+0.1*dataset!$N204</f>
        <v>1.8432188347312632E-2</v>
      </c>
      <c r="N204" s="1">
        <v>40575</v>
      </c>
      <c r="O204" s="2">
        <f>0.5*dataset_unsmoothed!B203+0.12*dataset_unsmoothed!$L203+0.28*dataset_unsmoothed!$M203+0.1*dataset_unsmoothed!$N203</f>
        <v>1.8953914106348779E-2</v>
      </c>
      <c r="P204" s="2">
        <f>0.11*dataset_unsmoothed!C203+0.32*dataset_unsmoothed!$L203+0.47*dataset_unsmoothed!$M203+0.1*dataset_unsmoothed!$N203</f>
        <v>1.5953170236201523E-2</v>
      </c>
      <c r="Q204" s="2">
        <f>0.5*dataset_unsmoothed!D203+0.3*dataset_unsmoothed!$L203+0.1*dataset_unsmoothed!$M203+0.1*dataset_unsmoothed!$N203</f>
        <v>1.9524408347312634E-2</v>
      </c>
      <c r="R204" s="2">
        <f>0.1*dataset_unsmoothed!E203+0.32*dataset_unsmoothed!$L203+0.48*dataset_unsmoothed!$M203+0.1*dataset_unsmoothed!$N203</f>
        <v>1.8552154347312635E-2</v>
      </c>
      <c r="S204" s="2">
        <f>0.28*dataset_unsmoothed!F203+0.31*dataset_unsmoothed!$L203+0.31*dataset_unsmoothed!$M203+0.1*dataset_unsmoothed!$N203</f>
        <v>2.4766772445351852E-2</v>
      </c>
      <c r="T204" s="2">
        <f>0.1*dataset_unsmoothed!G203+0.4*dataset_unsmoothed!$L203+0.4*dataset_unsmoothed!$M203+0.1*dataset_unsmoothed!$N203</f>
        <v>1.8363458347312633E-2</v>
      </c>
      <c r="U204" s="2">
        <f>0.5*dataset_unsmoothed!H203+0.21*dataset_unsmoothed!$L203+0.19*dataset_unsmoothed!$M203+0.1*dataset_unsmoothed!$N203</f>
        <v>1.7461480079706999E-2</v>
      </c>
      <c r="V204" s="2">
        <f>0.5*dataset_unsmoothed!I203+0.21*dataset_unsmoothed!$L203+0.19*dataset_unsmoothed!$M203+0.1*dataset_unsmoothed!$N203</f>
        <v>1.2371691347312634E-2</v>
      </c>
      <c r="W204" s="2">
        <f>0.13*dataset_unsmoothed!J203+0.4*dataset_unsmoothed!$L203+0.17*dataset_unsmoothed!$M203+0.1*dataset_unsmoothed!$N203</f>
        <v>1.764706355783895E-2</v>
      </c>
      <c r="X204" s="2">
        <f>0.48*dataset_unsmoothed!K203+0.32*dataset_unsmoothed!$L203+0.1*dataset_unsmoothed!$M203+0.1*dataset_unsmoothed!$N203</f>
        <v>1.92856470139793E-2</v>
      </c>
    </row>
    <row r="205" spans="1:24" x14ac:dyDescent="0.35">
      <c r="A205" s="1">
        <v>40603</v>
      </c>
      <c r="B205" s="2">
        <f>0.5*dataset!B205+0.12*dataset!$L205+0.28*dataset!$M205+0.1*dataset!$N205</f>
        <v>6.9083146174360715E-3</v>
      </c>
      <c r="C205" s="2">
        <f>0.11*dataset!C205+0.32*dataset!$L205+0.47*dataset!$M205+0.1*dataset!$N205</f>
        <v>8.6187566174360693E-3</v>
      </c>
      <c r="D205" s="2">
        <f>0.5*dataset!D205+0.3*dataset!$L205+0.1*dataset!$M205+0.1*dataset!$N205</f>
        <v>5.3057726174360704E-3</v>
      </c>
      <c r="E205" s="2">
        <f>0.1*dataset!E205+0.32*dataset!$L205+0.48*dataset!$M205+0.1*dataset!$N205</f>
        <v>3.5738546174360706E-3</v>
      </c>
      <c r="F205" s="2">
        <f>0.28*dataset!F205+0.31*dataset!$L205+0.31*dataset!$M205+0.1*dataset!$N205</f>
        <v>3.8310096174360708E-3</v>
      </c>
      <c r="G205" s="2">
        <f>0.1*dataset!G205+0.4*dataset!$L205+0.4*dataset!$M205+0.1*dataset!$N205</f>
        <v>7.0205026174360707E-3</v>
      </c>
      <c r="H205" s="2">
        <f>0.5*dataset!H205+0.21*dataset!$L205+0.19*dataset!$M205+0.1*dataset!$N205</f>
        <v>3.732043617436071E-3</v>
      </c>
      <c r="I205" s="2">
        <f>0.5*dataset!I205+0.21*dataset!$L205+0.19*dataset!$M205+0.1*dataset!$N205</f>
        <v>4.5320436174360705E-3</v>
      </c>
      <c r="J205" s="2">
        <f>0.13*dataset!J205+0.4*dataset!$L205+0.37*dataset!$M205+0.1*dataset!$N205</f>
        <v>5.3662086174360709E-3</v>
      </c>
      <c r="K205" s="2">
        <f>0.48*dataset!K205+0.32*dataset!$L205+0.1*dataset!$M205+0.1*dataset!$N205</f>
        <v>8.3361306174360716E-3</v>
      </c>
      <c r="L205" s="2">
        <f>0.4*dataset!$L205+0.5*dataset!$M205+0.1*dataset!$N205</f>
        <v>6.381482617436071E-3</v>
      </c>
      <c r="N205" s="1">
        <v>40603</v>
      </c>
      <c r="O205" s="2">
        <f>0.5*dataset_unsmoothed!B204+0.12*dataset_unsmoothed!$L204+0.28*dataset_unsmoothed!$M204+0.1*dataset_unsmoothed!$N204</f>
        <v>5.4336158222553482E-3</v>
      </c>
      <c r="P205" s="2">
        <f>0.11*dataset_unsmoothed!C204+0.32*dataset_unsmoothed!$L204+0.47*dataset_unsmoothed!$M204+0.1*dataset_unsmoothed!$N204</f>
        <v>9.5555899507694039E-3</v>
      </c>
      <c r="Q205" s="2">
        <f>0.5*dataset_unsmoothed!D204+0.3*dataset_unsmoothed!$L204+0.1*dataset_unsmoothed!$M204+0.1*dataset_unsmoothed!$N204</f>
        <v>5.3057726174360704E-3</v>
      </c>
      <c r="R205" s="2">
        <f>0.1*dataset_unsmoothed!E204+0.32*dataset_unsmoothed!$L204+0.48*dataset_unsmoothed!$M204+0.1*dataset_unsmoothed!$N204</f>
        <v>3.5738546174360706E-3</v>
      </c>
      <c r="S205" s="2">
        <f>0.28*dataset_unsmoothed!F204+0.31*dataset_unsmoothed!$L204+0.31*dataset_unsmoothed!$M204+0.1*dataset_unsmoothed!$N204</f>
        <v>-5.6115786178580459E-3</v>
      </c>
      <c r="T205" s="2">
        <f>0.1*dataset_unsmoothed!G204+0.4*dataset_unsmoothed!$L204+0.4*dataset_unsmoothed!$M204+0.1*dataset_unsmoothed!$N204</f>
        <v>7.0205026174360707E-3</v>
      </c>
      <c r="U205" s="2">
        <f>0.5*dataset_unsmoothed!H204+0.21*dataset_unsmoothed!$L204+0.19*dataset_unsmoothed!$M204+0.1*dataset_unsmoothed!$N204</f>
        <v>2.6021263152057727E-4</v>
      </c>
      <c r="V205" s="2">
        <f>0.5*dataset_unsmoothed!I204+0.21*dataset_unsmoothed!$L204+0.19*dataset_unsmoothed!$M204+0.1*dataset_unsmoothed!$N204</f>
        <v>1.8320436174360712E-3</v>
      </c>
      <c r="W205" s="2">
        <f>0.13*dataset_unsmoothed!J204+0.4*dataset_unsmoothed!$L204+0.17*dataset_unsmoothed!$M204+0.1*dataset_unsmoothed!$N204</f>
        <v>4.3394065121729131E-3</v>
      </c>
      <c r="X205" s="2">
        <f>0.48*dataset_unsmoothed!K204+0.32*dataset_unsmoothed!$L204+0.1*dataset_unsmoothed!$M204+0.1*dataset_unsmoothed!$N204</f>
        <v>7.2161306174360722E-3</v>
      </c>
    </row>
    <row r="206" spans="1:24" x14ac:dyDescent="0.35">
      <c r="A206" s="1">
        <v>40634</v>
      </c>
      <c r="B206" s="2">
        <f>0.5*dataset!B206+0.12*dataset!$L206+0.28*dataset!$M206+0.1*dataset!$N206</f>
        <v>2.6474402205610387E-2</v>
      </c>
      <c r="C206" s="2">
        <f>0.11*dataset!C206+0.32*dataset!$L206+0.47*dataset!$M206+0.1*dataset!$N206</f>
        <v>3.4713110205610381E-2</v>
      </c>
      <c r="D206" s="2">
        <f>0.5*dataset!D206+0.3*dataset!$L206+0.1*dataset!$M206+0.1*dataset!$N206</f>
        <v>3.2163124205610384E-2</v>
      </c>
      <c r="E206" s="2">
        <f>0.1*dataset!E206+0.32*dataset!$L206+0.48*dataset!$M206+0.1*dataset!$N206</f>
        <v>3.7871062205610387E-2</v>
      </c>
      <c r="F206" s="2">
        <f>0.28*dataset!F206+0.31*dataset!$L206+0.31*dataset!$M206+0.1*dataset!$N206</f>
        <v>2.6954997205610388E-2</v>
      </c>
      <c r="G206" s="2">
        <f>0.1*dataset!G206+0.4*dataset!$L206+0.4*dataset!$M206+0.1*dataset!$N206</f>
        <v>3.6680494205610384E-2</v>
      </c>
      <c r="H206" s="2">
        <f>0.5*dataset!H206+0.21*dataset!$L206+0.19*dataset!$M206+0.1*dataset!$N206</f>
        <v>2.4618763205610385E-2</v>
      </c>
      <c r="I206" s="2">
        <f>0.5*dataset!I206+0.21*dataset!$L206+0.19*dataset!$M206+0.1*dataset!$N206</f>
        <v>2.4618763205610385E-2</v>
      </c>
      <c r="J206" s="2">
        <f>0.13*dataset!J206+0.4*dataset!$L206+0.37*dataset!$M206+0.1*dataset!$N206</f>
        <v>3.3576638205610382E-2</v>
      </c>
      <c r="K206" s="2">
        <f>0.48*dataset!K206+0.32*dataset!$L206+0.1*dataset!$M206+0.1*dataset!$N206</f>
        <v>2.4772886205610387E-2</v>
      </c>
      <c r="L206" s="2">
        <f>0.4*dataset!$L206+0.5*dataset!$M206+0.1*dataset!$N206</f>
        <v>3.641001420561038E-2</v>
      </c>
      <c r="N206" s="1">
        <v>40634</v>
      </c>
      <c r="O206" s="2">
        <f>0.5*dataset_unsmoothed!B205+0.12*dataset_unsmoothed!$L205+0.28*dataset_unsmoothed!$M205+0.1*dataset_unsmoothed!$N205</f>
        <v>2.7928619073080269E-2</v>
      </c>
      <c r="P206" s="2">
        <f>0.11*dataset_unsmoothed!C205+0.32*dataset_unsmoothed!$L205+0.47*dataset_unsmoothed!$M205+0.1*dataset_unsmoothed!$N205</f>
        <v>3.4798665761165935E-2</v>
      </c>
      <c r="Q206" s="2">
        <f>0.5*dataset_unsmoothed!D205+0.3*dataset_unsmoothed!$L205+0.1*dataset_unsmoothed!$M205+0.1*dataset_unsmoothed!$N205</f>
        <v>3.2163124205610384E-2</v>
      </c>
      <c r="R206" s="2">
        <f>0.1*dataset_unsmoothed!E205+0.32*dataset_unsmoothed!$L205+0.48*dataset_unsmoothed!$M205+0.1*dataset_unsmoothed!$N205</f>
        <v>3.7871062205610387E-2</v>
      </c>
      <c r="S206" s="2">
        <f>0.28*dataset_unsmoothed!F205+0.31*dataset_unsmoothed!$L205+0.31*dataset_unsmoothed!$M205+0.1*dataset_unsmoothed!$N205</f>
        <v>2.8757428578159407E-2</v>
      </c>
      <c r="T206" s="2">
        <f>0.1*dataset_unsmoothed!G205+0.4*dataset_unsmoothed!$L205+0.4*dataset_unsmoothed!$M205+0.1*dataset_unsmoothed!$N205</f>
        <v>3.6680494205610384E-2</v>
      </c>
      <c r="U206" s="2">
        <f>0.5*dataset_unsmoothed!H205+0.21*dataset_unsmoothed!$L205+0.19*dataset_unsmoothed!$M205+0.1*dataset_unsmoothed!$N205</f>
        <v>2.7477918135187851E-2</v>
      </c>
      <c r="V206" s="2">
        <f>0.5*dataset_unsmoothed!I205+0.21*dataset_unsmoothed!$L205+0.19*dataset_unsmoothed!$M205+0.1*dataset_unsmoothed!$N205</f>
        <v>2.8106263205610386E-2</v>
      </c>
      <c r="W206" s="2">
        <f>0.13*dataset_unsmoothed!J205+0.4*dataset_unsmoothed!$L205+0.17*dataset_unsmoothed!$M205+0.1*dataset_unsmoothed!$N205</f>
        <v>2.7461756100347227E-2</v>
      </c>
      <c r="X206" s="2">
        <f>0.48*dataset_unsmoothed!K205+0.32*dataset_unsmoothed!$L205+0.1*dataset_unsmoothed!$M205+0.1*dataset_unsmoothed!$N205</f>
        <v>2.4884886205610388E-2</v>
      </c>
    </row>
    <row r="207" spans="1:24" x14ac:dyDescent="0.35">
      <c r="A207" s="1">
        <v>40664</v>
      </c>
      <c r="B207" s="2">
        <f>0.5*dataset!B207+0.12*dataset!$L207+0.28*dataset!$M207+0.1*dataset!$N207</f>
        <v>-1.8224103121546219E-2</v>
      </c>
      <c r="C207" s="2">
        <f>0.11*dataset!C207+0.32*dataset!$L207+0.47*dataset!$M207+0.1*dataset!$N207</f>
        <v>-1.529527812154622E-2</v>
      </c>
      <c r="D207" s="2">
        <f>0.5*dataset!D207+0.3*dataset!$L207+0.1*dataset!$M207+0.1*dataset!$N207</f>
        <v>-1.6533801121546222E-2</v>
      </c>
      <c r="E207" s="2">
        <f>0.1*dataset!E207+0.32*dataset!$L207+0.48*dataset!$M207+0.1*dataset!$N207</f>
        <v>-1.853312312154622E-2</v>
      </c>
      <c r="F207" s="2">
        <f>0.28*dataset!F207+0.31*dataset!$L207+0.31*dataset!$M207+0.1*dataset!$N207</f>
        <v>-1.3698152121546221E-2</v>
      </c>
      <c r="G207" s="2">
        <f>0.1*dataset!G207+0.4*dataset!$L207+0.4*dataset!$M207+0.1*dataset!$N207</f>
        <v>-1.6705211121546219E-2</v>
      </c>
      <c r="H207" s="2">
        <f>0.5*dataset!H207+0.21*dataset!$L207+0.19*dataset!$M207+0.1*dataset!$N207</f>
        <v>-1.4653952121546221E-2</v>
      </c>
      <c r="I207" s="2">
        <f>0.5*dataset!I207+0.21*dataset!$L207+0.19*dataset!$M207+0.1*dataset!$N207</f>
        <v>-1.155395212154622E-2</v>
      </c>
      <c r="J207" s="2">
        <f>0.13*dataset!J207+0.4*dataset!$L207+0.37*dataset!$M207+0.1*dataset!$N207</f>
        <v>-1.5378676121546218E-2</v>
      </c>
      <c r="K207" s="2">
        <f>0.48*dataset!K207+0.32*dataset!$L207+0.1*dataset!$M207+0.1*dataset!$N207</f>
        <v>-1.403501312154622E-2</v>
      </c>
      <c r="L207" s="2">
        <f>0.4*dataset!$L207+0.5*dataset!$M207+0.1*dataset!$N207</f>
        <v>-1.575366112154622E-2</v>
      </c>
      <c r="N207" s="1">
        <v>40664</v>
      </c>
      <c r="O207" s="2">
        <f>0.5*dataset_unsmoothed!B206+0.12*dataset_unsmoothed!$L206+0.28*dataset_unsmoothed!$M206+0.1*dataset_unsmoothed!$N206</f>
        <v>-2.1685548904678751E-2</v>
      </c>
      <c r="P207" s="2">
        <f>0.11*dataset_unsmoothed!C206+0.32*dataset_unsmoothed!$L206+0.47*dataset_unsmoothed!$M206+0.1*dataset_unsmoothed!$N206</f>
        <v>-1.6758278121546222E-2</v>
      </c>
      <c r="Q207" s="2">
        <f>0.5*dataset_unsmoothed!D206+0.3*dataset_unsmoothed!$L206+0.1*dataset_unsmoothed!$M206+0.1*dataset_unsmoothed!$N206</f>
        <v>-1.6533801121546222E-2</v>
      </c>
      <c r="R207" s="2">
        <f>0.1*dataset_unsmoothed!E206+0.32*dataset_unsmoothed!$L206+0.48*dataset_unsmoothed!$M206+0.1*dataset_unsmoothed!$N206</f>
        <v>-1.853312312154622E-2</v>
      </c>
      <c r="S207" s="2">
        <f>0.28*dataset_unsmoothed!F206+0.31*dataset_unsmoothed!$L206+0.31*dataset_unsmoothed!$M206+0.1*dataset_unsmoothed!$N206</f>
        <v>-1.3805759964683476E-2</v>
      </c>
      <c r="T207" s="2">
        <f>0.1*dataset_unsmoothed!G206+0.4*dataset_unsmoothed!$L206+0.4*dataset_unsmoothed!$M206+0.1*dataset_unsmoothed!$N206</f>
        <v>-1.6705211121546219E-2</v>
      </c>
      <c r="U207" s="2">
        <f>0.5*dataset_unsmoothed!H206+0.21*dataset_unsmoothed!$L206+0.19*dataset_unsmoothed!$M206+0.1*dataset_unsmoothed!$N206</f>
        <v>-1.822789578351805E-2</v>
      </c>
      <c r="V207" s="2">
        <f>0.5*dataset_unsmoothed!I206+0.21*dataset_unsmoothed!$L206+0.19*dataset_unsmoothed!$M206+0.1*dataset_unsmoothed!$N206</f>
        <v>-1.4732077121546221E-2</v>
      </c>
      <c r="W207" s="2">
        <f>0.13*dataset_unsmoothed!J206+0.4*dataset_unsmoothed!$L206+0.17*dataset_unsmoothed!$M206+0.1*dataset_unsmoothed!$N206</f>
        <v>-1.5270355068914641E-2</v>
      </c>
      <c r="X207" s="2">
        <f>0.48*dataset_unsmoothed!K206+0.32*dataset_unsmoothed!$L206+0.1*dataset_unsmoothed!$M206+0.1*dataset_unsmoothed!$N206</f>
        <v>-1.5715013121546221E-2</v>
      </c>
    </row>
    <row r="208" spans="1:24" x14ac:dyDescent="0.35">
      <c r="A208" s="1">
        <v>40695</v>
      </c>
      <c r="B208" s="2">
        <f>0.5*dataset!B208+0.12*dataset!$L208+0.28*dataset!$M208+0.1*dataset!$N208</f>
        <v>-1.4533172156481169E-2</v>
      </c>
      <c r="C208" s="2">
        <f>0.11*dataset!C208+0.32*dataset!$L208+0.47*dataset!$M208+0.1*dataset!$N208</f>
        <v>-1.072775515648117E-2</v>
      </c>
      <c r="D208" s="2">
        <f>0.5*dataset!D208+0.3*dataset!$L208+0.1*dataset!$M208+0.1*dataset!$N208</f>
        <v>-1.553596015648117E-2</v>
      </c>
      <c r="E208" s="2">
        <f>0.1*dataset!E208+0.32*dataset!$L208+0.48*dataset!$M208+0.1*dataset!$N208</f>
        <v>-1.3075172156481168E-2</v>
      </c>
      <c r="F208" s="2">
        <f>0.28*dataset!F208+0.31*dataset!$L208+0.31*dataset!$M208+0.1*dataset!$N208</f>
        <v>-1.2388400156481169E-2</v>
      </c>
      <c r="G208" s="2">
        <f>0.1*dataset!G208+0.4*dataset!$L208+0.4*dataset!$M208+0.1*dataset!$N208</f>
        <v>-1.158530015648117E-2</v>
      </c>
      <c r="H208" s="2">
        <f>0.5*dataset!H208+0.21*dataset!$L208+0.19*dataset!$M208+0.1*dataset!$N208</f>
        <v>-1.9334566156481173E-2</v>
      </c>
      <c r="I208" s="2">
        <f>0.5*dataset!I208+0.21*dataset!$L208+0.19*dataset!$M208+0.1*dataset!$N208</f>
        <v>-1.2034566156481168E-2</v>
      </c>
      <c r="J208" s="2">
        <f>0.13*dataset!J208+0.4*dataset!$L208+0.37*dataset!$M208+0.1*dataset!$N208</f>
        <v>-1.124004915648117E-2</v>
      </c>
      <c r="K208" s="2">
        <f>0.48*dataset!K208+0.32*dataset!$L208+0.1*dataset!$M208+0.1*dataset!$N208</f>
        <v>-1.3365326156481169E-2</v>
      </c>
      <c r="L208" s="2">
        <f>0.4*dataset!$L208+0.5*dataset!$M208+0.1*dataset!$N208</f>
        <v>-1.1219470156481171E-2</v>
      </c>
      <c r="N208" s="1">
        <v>40695</v>
      </c>
      <c r="O208" s="2">
        <f>0.5*dataset_unsmoothed!B207+0.12*dataset_unsmoothed!$L207+0.28*dataset_unsmoothed!$M207+0.1*dataset_unsmoothed!$N207</f>
        <v>-1.4338593843228158E-2</v>
      </c>
      <c r="P208" s="2">
        <f>0.11*dataset_unsmoothed!C207+0.32*dataset_unsmoothed!$L207+0.47*dataset_unsmoothed!$M207+0.1*dataset_unsmoothed!$N207</f>
        <v>-1.0535255156481169E-2</v>
      </c>
      <c r="Q208" s="2">
        <f>0.5*dataset_unsmoothed!D207+0.3*dataset_unsmoothed!$L207+0.1*dataset_unsmoothed!$M207+0.1*dataset_unsmoothed!$N207</f>
        <v>-1.553596015648117E-2</v>
      </c>
      <c r="R208" s="2">
        <f>0.1*dataset_unsmoothed!E207+0.32*dataset_unsmoothed!$L207+0.48*dataset_unsmoothed!$M207+0.1*dataset_unsmoothed!$N207</f>
        <v>-1.3075172156481168E-2</v>
      </c>
      <c r="S208" s="2">
        <f>0.28*dataset_unsmoothed!F207+0.31*dataset_unsmoothed!$L207+0.31*dataset_unsmoothed!$M207+0.1*dataset_unsmoothed!$N207</f>
        <v>-1.4755772705500776E-2</v>
      </c>
      <c r="T208" s="2">
        <f>0.1*dataset_unsmoothed!G207+0.4*dataset_unsmoothed!$L207+0.4*dataset_unsmoothed!$M207+0.1*dataset_unsmoothed!$N207</f>
        <v>-1.158530015648117E-2</v>
      </c>
      <c r="U208" s="2">
        <f>0.5*dataset_unsmoothed!H207+0.21*dataset_unsmoothed!$L207+0.19*dataset_unsmoothed!$M207+0.1*dataset_unsmoothed!$N207</f>
        <v>-2.2500059114227651E-2</v>
      </c>
      <c r="V208" s="2">
        <f>0.5*dataset_unsmoothed!I207+0.21*dataset_unsmoothed!$L207+0.19*dataset_unsmoothed!$M207+0.1*dataset_unsmoothed!$N207</f>
        <v>-1.4031441156481169E-2</v>
      </c>
      <c r="W208" s="2">
        <f>0.13*dataset_unsmoothed!J207+0.4*dataset_unsmoothed!$L207+0.17*dataset_unsmoothed!$M207+0.1*dataset_unsmoothed!$N207</f>
        <v>-1.1401972314375907E-2</v>
      </c>
      <c r="X208" s="2">
        <f>0.48*dataset_unsmoothed!K207+0.32*dataset_unsmoothed!$L207+0.1*dataset_unsmoothed!$M207+0.1*dataset_unsmoothed!$N207</f>
        <v>-1.4466659489814501E-2</v>
      </c>
    </row>
    <row r="209" spans="1:24" x14ac:dyDescent="0.35">
      <c r="A209" s="1">
        <v>40725</v>
      </c>
      <c r="B209" s="2">
        <f>0.5*dataset!B209+0.12*dataset!$L209+0.28*dataset!$M209+0.1*dataset!$N209</f>
        <v>4.2204348913066573E-3</v>
      </c>
      <c r="C209" s="2">
        <f>0.11*dataset!C209+0.32*dataset!$L209+0.47*dataset!$M209+0.1*dataset!$N209</f>
        <v>8.8377158913066581E-3</v>
      </c>
      <c r="D209" s="2">
        <f>0.5*dataset!D209+0.3*dataset!$L209+0.1*dataset!$M209+0.1*dataset!$N209</f>
        <v>1.2332380891306657E-2</v>
      </c>
      <c r="E209" s="2">
        <f>0.1*dataset!E209+0.32*dataset!$L209+0.48*dataset!$M209+0.1*dataset!$N209</f>
        <v>1.1237134891306656E-2</v>
      </c>
      <c r="F209" s="2">
        <f>0.28*dataset!F209+0.31*dataset!$L209+0.31*dataset!$M209+0.1*dataset!$N209</f>
        <v>3.4655958913066575E-3</v>
      </c>
      <c r="G209" s="2">
        <f>0.1*dataset!G209+0.4*dataset!$L209+0.4*dataset!$M209+0.1*dataset!$N209</f>
        <v>4.0991108913066565E-3</v>
      </c>
      <c r="H209" s="2">
        <f>0.5*dataset!H209+0.21*dataset!$L209+0.19*dataset!$M209+0.1*dataset!$N209</f>
        <v>-9.2359210869334381E-4</v>
      </c>
      <c r="I209" s="2">
        <f>0.5*dataset!I209+0.21*dataset!$L209+0.19*dataset!$M209+0.1*dataset!$N209</f>
        <v>1.6764078913066569E-3</v>
      </c>
      <c r="J209" s="2">
        <f>0.13*dataset!J209+0.4*dataset!$L209+0.37*dataset!$M209+0.1*dataset!$N209</f>
        <v>4.3748538913066567E-3</v>
      </c>
      <c r="K209" s="2">
        <f>0.48*dataset!K209+0.32*dataset!$L209+0.1*dataset!$M209+0.1*dataset!$N209</f>
        <v>2.2912128913066565E-3</v>
      </c>
      <c r="L209" s="2">
        <f>0.4*dataset!$L209+0.5*dataset!$M209+0.1*dataset!$N209</f>
        <v>6.3433008913066566E-3</v>
      </c>
      <c r="N209" s="1">
        <v>40725</v>
      </c>
      <c r="O209" s="2">
        <f>0.5*dataset_unsmoothed!B208+0.12*dataset_unsmoothed!$L208+0.28*dataset_unsmoothed!$M208+0.1*dataset_unsmoothed!$N208</f>
        <v>5.3264589876921998E-3</v>
      </c>
      <c r="P209" s="2">
        <f>0.11*dataset_unsmoothed!C208+0.32*dataset_unsmoothed!$L208+0.47*dataset_unsmoothed!$M208+0.1*dataset_unsmoothed!$N208</f>
        <v>9.8301603357511015E-3</v>
      </c>
      <c r="Q209" s="2">
        <f>0.5*dataset_unsmoothed!D208+0.3*dataset_unsmoothed!$L208+0.1*dataset_unsmoothed!$M208+0.1*dataset_unsmoothed!$N208</f>
        <v>1.2332380891306657E-2</v>
      </c>
      <c r="R209" s="2">
        <f>0.1*dataset_unsmoothed!E208+0.32*dataset_unsmoothed!$L208+0.48*dataset_unsmoothed!$M208+0.1*dataset_unsmoothed!$N208</f>
        <v>1.1237134891306656E-2</v>
      </c>
      <c r="S209" s="2">
        <f>0.28*dataset_unsmoothed!F208+0.31*dataset_unsmoothed!$L208+0.31*dataset_unsmoothed!$M208+0.1*dataset_unsmoothed!$N208</f>
        <v>5.4025370677772463E-3</v>
      </c>
      <c r="T209" s="2">
        <f>0.1*dataset_unsmoothed!G208+0.4*dataset_unsmoothed!$L208+0.4*dataset_unsmoothed!$M208+0.1*dataset_unsmoothed!$N208</f>
        <v>4.0991108913066565E-3</v>
      </c>
      <c r="U209" s="2">
        <f>0.5*dataset_unsmoothed!H208+0.21*dataset_unsmoothed!$L208+0.19*dataset_unsmoothed!$M208+0.1*dataset_unsmoothed!$N208</f>
        <v>1.8947177504615854E-3</v>
      </c>
      <c r="V209" s="2">
        <f>0.5*dataset_unsmoothed!I208+0.21*dataset_unsmoothed!$L208+0.19*dataset_unsmoothed!$M208+0.1*dataset_unsmoothed!$N208</f>
        <v>2.9139078913066564E-3</v>
      </c>
      <c r="W209" s="2">
        <f>0.13*dataset_unsmoothed!J208+0.4*dataset_unsmoothed!$L208+0.17*dataset_unsmoothed!$M208+0.1*dataset_unsmoothed!$N208</f>
        <v>2.8000020709613048E-4</v>
      </c>
      <c r="X209" s="2">
        <f>0.48*dataset_unsmoothed!K208+0.32*dataset_unsmoothed!$L208+0.1*dataset_unsmoothed!$M208+0.1*dataset_unsmoothed!$N208</f>
        <v>4.62454622463999E-3</v>
      </c>
    </row>
    <row r="210" spans="1:24" x14ac:dyDescent="0.35">
      <c r="A210" s="1">
        <v>40756</v>
      </c>
      <c r="B210" s="2">
        <f>0.5*dataset!B210+0.12*dataset!$L210+0.28*dataset!$M210+0.1*dataset!$N210</f>
        <v>-2.9217258180016227E-2</v>
      </c>
      <c r="C210" s="2">
        <f>0.11*dataset!C210+0.32*dataset!$L210+0.47*dataset!$M210+0.1*dataset!$N210</f>
        <v>-2.2593465180016228E-2</v>
      </c>
      <c r="D210" s="2">
        <f>0.5*dataset!D210+0.3*dataset!$L210+0.1*dataset!$M210+0.1*dataset!$N210</f>
        <v>-1.2831608180016229E-2</v>
      </c>
      <c r="E210" s="2">
        <f>0.1*dataset!E210+0.32*dataset!$L210+0.48*dataset!$M210+0.1*dataset!$N210</f>
        <v>-1.8751278180016227E-2</v>
      </c>
      <c r="F210" s="2">
        <f>0.28*dataset!F210+0.31*dataset!$L210+0.31*dataset!$M210+0.1*dataset!$N210</f>
        <v>-2.5281069180016231E-2</v>
      </c>
      <c r="G210" s="2">
        <f>0.1*dataset!G210+0.4*dataset!$L210+0.4*dataset!$M210+0.1*dataset!$N210</f>
        <v>-2.6719878180016227E-2</v>
      </c>
      <c r="H210" s="2">
        <f>0.5*dataset!H210+0.21*dataset!$L210+0.19*dataset!$M210+0.1*dataset!$N210</f>
        <v>-4.1549433180016228E-2</v>
      </c>
      <c r="I210" s="2">
        <f>0.5*dataset!I210+0.21*dataset!$L210+0.19*dataset!$M210+0.1*dataset!$N210</f>
        <v>-3.6749433180016229E-2</v>
      </c>
      <c r="J210" s="2">
        <f>0.13*dataset!J210+0.4*dataset!$L210+0.37*dataset!$M210+0.1*dataset!$N210</f>
        <v>-2.6562439180016231E-2</v>
      </c>
      <c r="K210" s="2">
        <f>0.48*dataset!K210+0.32*dataset!$L210+0.1*dataset!$M210+0.1*dataset!$N210</f>
        <v>-3.3098384180016226E-2</v>
      </c>
      <c r="L210" s="2">
        <f>0.4*dataset!$L210+0.5*dataset!$M210+0.1*dataset!$N210</f>
        <v>-2.455800818001623E-2</v>
      </c>
      <c r="N210" s="1">
        <v>40756</v>
      </c>
      <c r="O210" s="2">
        <f>0.5*dataset_unsmoothed!B209+0.12*dataset_unsmoothed!$L209+0.28*dataset_unsmoothed!$M209+0.1*dataset_unsmoothed!$N209</f>
        <v>-3.3344366613751168E-2</v>
      </c>
      <c r="P210" s="2">
        <f>0.11*dataset_unsmoothed!C209+0.32*dataset_unsmoothed!$L209+0.47*dataset_unsmoothed!$M209+0.1*dataset_unsmoothed!$N209</f>
        <v>-2.4655354068905119E-2</v>
      </c>
      <c r="Q210" s="2">
        <f>0.5*dataset_unsmoothed!D209+0.3*dataset_unsmoothed!$L209+0.1*dataset_unsmoothed!$M209+0.1*dataset_unsmoothed!$N209</f>
        <v>-1.2831608180016229E-2</v>
      </c>
      <c r="R210" s="2">
        <f>0.1*dataset_unsmoothed!E209+0.32*dataset_unsmoothed!$L209+0.48*dataset_unsmoothed!$M209+0.1*dataset_unsmoothed!$N209</f>
        <v>-1.8751278180016227E-2</v>
      </c>
      <c r="S210" s="2">
        <f>0.28*dataset_unsmoothed!F209+0.31*dataset_unsmoothed!$L209+0.31*dataset_unsmoothed!$M209+0.1*dataset_unsmoothed!$N209</f>
        <v>-2.9558480944722115E-2</v>
      </c>
      <c r="T210" s="2">
        <f>0.1*dataset_unsmoothed!G209+0.4*dataset_unsmoothed!$L209+0.4*dataset_unsmoothed!$M209+0.1*dataset_unsmoothed!$N209</f>
        <v>-2.6719878180016227E-2</v>
      </c>
      <c r="U210" s="2">
        <f>0.5*dataset_unsmoothed!H209+0.21*dataset_unsmoothed!$L209+0.19*dataset_unsmoothed!$M209+0.1*dataset_unsmoothed!$N209</f>
        <v>-5.0923376841988062E-2</v>
      </c>
      <c r="V210" s="2">
        <f>0.5*dataset_unsmoothed!I209+0.21*dataset_unsmoothed!$L209+0.19*dataset_unsmoothed!$M209+0.1*dataset_unsmoothed!$N209</f>
        <v>-4.8421308180016227E-2</v>
      </c>
      <c r="W210" s="2">
        <f>0.13*dataset_unsmoothed!J209+0.4*dataset_unsmoothed!$L209+0.17*dataset_unsmoothed!$M209+0.1*dataset_unsmoothed!$N209</f>
        <v>-2.9162284443174126E-2</v>
      </c>
      <c r="X210" s="2">
        <f>0.48*dataset_unsmoothed!K209+0.32*dataset_unsmoothed!$L209+0.1*dataset_unsmoothed!$M209+0.1*dataset_unsmoothed!$N209</f>
        <v>-3.7839717513349559E-2</v>
      </c>
    </row>
    <row r="211" spans="1:24" x14ac:dyDescent="0.35">
      <c r="A211" s="1">
        <v>40787</v>
      </c>
      <c r="B211" s="2">
        <f>0.5*dataset!B211+0.12*dataset!$L211+0.28*dataset!$M211+0.1*dataset!$N211</f>
        <v>-5.6831140031315841E-2</v>
      </c>
      <c r="C211" s="2">
        <f>0.11*dataset!C211+0.32*dataset!$L211+0.47*dataset!$M211+0.1*dataset!$N211</f>
        <v>-6.214814703131584E-2</v>
      </c>
      <c r="D211" s="2">
        <f>0.5*dataset!D211+0.3*dataset!$L211+0.1*dataset!$M211+0.1*dataset!$N211</f>
        <v>-4.3850484031315834E-2</v>
      </c>
      <c r="E211" s="2">
        <f>0.1*dataset!E211+0.32*dataset!$L211+0.48*dataset!$M211+0.1*dataset!$N211</f>
        <v>-5.4942220031315839E-2</v>
      </c>
      <c r="F211" s="2">
        <f>0.28*dataset!F211+0.31*dataset!$L211+0.31*dataset!$M211+0.1*dataset!$N211</f>
        <v>-5.4249498031315846E-2</v>
      </c>
      <c r="G211" s="2">
        <f>0.1*dataset!G211+0.4*dataset!$L211+0.4*dataset!$M211+0.1*dataset!$N211</f>
        <v>-6.2057484031315835E-2</v>
      </c>
      <c r="H211" s="2">
        <f>0.5*dataset!H211+0.21*dataset!$L211+0.19*dataset!$M211+0.1*dataset!$N211</f>
        <v>-6.241581203131584E-2</v>
      </c>
      <c r="I211" s="2">
        <f>0.5*dataset!I211+0.21*dataset!$L211+0.19*dataset!$M211+0.1*dataset!$N211</f>
        <v>-5.3515812031315835E-2</v>
      </c>
      <c r="J211" s="2">
        <f>0.13*dataset!J211+0.4*dataset!$L211+0.37*dataset!$M211+0.1*dataset!$N211</f>
        <v>-5.9391265031315837E-2</v>
      </c>
      <c r="K211" s="2">
        <f>0.48*dataset!K211+0.32*dataset!$L211+0.1*dataset!$M211+0.1*dataset!$N211</f>
        <v>-5.6757446031315828E-2</v>
      </c>
      <c r="L211" s="2">
        <f>0.4*dataset!$L211+0.5*dataset!$M211+0.1*dataset!$N211</f>
        <v>-6.2148214031315832E-2</v>
      </c>
      <c r="N211" s="1">
        <v>40787</v>
      </c>
      <c r="O211" s="2">
        <f>0.5*dataset_unsmoothed!B210+0.12*dataset_unsmoothed!$L210+0.28*dataset_unsmoothed!$M210+0.1*dataset_unsmoothed!$N210</f>
        <v>-5.7629935212038727E-2</v>
      </c>
      <c r="P211" s="2">
        <f>0.11*dataset_unsmoothed!C210+0.32*dataset_unsmoothed!$L210+0.47*dataset_unsmoothed!$M210+0.1*dataset_unsmoothed!$N210</f>
        <v>-6.3996147031315828E-2</v>
      </c>
      <c r="Q211" s="2">
        <f>0.5*dataset_unsmoothed!D210+0.3*dataset_unsmoothed!$L210+0.1*dataset_unsmoothed!$M210+0.1*dataset_unsmoothed!$N210</f>
        <v>-4.3850484031315834E-2</v>
      </c>
      <c r="R211" s="2">
        <f>0.1*dataset_unsmoothed!E210+0.32*dataset_unsmoothed!$L210+0.48*dataset_unsmoothed!$M210+0.1*dataset_unsmoothed!$N210</f>
        <v>-5.4942220031315839E-2</v>
      </c>
      <c r="S211" s="2">
        <f>0.28*dataset_unsmoothed!F210+0.31*dataset_unsmoothed!$L210+0.31*dataset_unsmoothed!$M210+0.1*dataset_unsmoothed!$N210</f>
        <v>-5.4357105874453096E-2</v>
      </c>
      <c r="T211" s="2">
        <f>0.1*dataset_unsmoothed!G210+0.4*dataset_unsmoothed!$L210+0.4*dataset_unsmoothed!$M210+0.1*dataset_unsmoothed!$N210</f>
        <v>-6.2057484031315835E-2</v>
      </c>
      <c r="U211" s="2">
        <f>0.5*dataset_unsmoothed!H210+0.21*dataset_unsmoothed!$L210+0.19*dataset_unsmoothed!$M210+0.1*dataset_unsmoothed!$N210</f>
        <v>-6.1782713439766546E-2</v>
      </c>
      <c r="V211" s="2">
        <f>0.5*dataset_unsmoothed!I210+0.21*dataset_unsmoothed!$L210+0.19*dataset_unsmoothed!$M210+0.1*dataset_unsmoothed!$N210</f>
        <v>-5.0337687031315831E-2</v>
      </c>
      <c r="W211" s="2">
        <f>0.13*dataset_unsmoothed!J210+0.4*dataset_unsmoothed!$L210+0.17*dataset_unsmoothed!$M210+0.1*dataset_unsmoothed!$N210</f>
        <v>-5.4764331347105316E-2</v>
      </c>
      <c r="X211" s="2">
        <f>0.48*dataset_unsmoothed!K210+0.32*dataset_unsmoothed!$L210+0.1*dataset_unsmoothed!$M210+0.1*dataset_unsmoothed!$N210</f>
        <v>-5.7578779364649169E-2</v>
      </c>
    </row>
    <row r="212" spans="1:24" x14ac:dyDescent="0.35">
      <c r="A212" s="1">
        <v>40817</v>
      </c>
      <c r="B212" s="2">
        <f>0.5*dataset!B212+0.12*dataset!$L212+0.28*dataset!$M212+0.1*dataset!$N212</f>
        <v>4.8166168207591356E-2</v>
      </c>
      <c r="C212" s="2">
        <f>0.11*dataset!C212+0.32*dataset!$L212+0.47*dataset!$M212+0.1*dataset!$N212</f>
        <v>5.3996976207591349E-2</v>
      </c>
      <c r="D212" s="2">
        <f>0.5*dataset!D212+0.3*dataset!$L212+0.1*dataset!$M212+0.1*dataset!$N212</f>
        <v>4.3753664207591345E-2</v>
      </c>
      <c r="E212" s="2">
        <f>0.1*dataset!E212+0.32*dataset!$L212+0.48*dataset!$M212+0.1*dataset!$N212</f>
        <v>4.5000088207591354E-2</v>
      </c>
      <c r="F212" s="2">
        <f>0.28*dataset!F212+0.31*dataset!$L212+0.31*dataset!$M212+0.1*dataset!$N212</f>
        <v>5.0027100207591352E-2</v>
      </c>
      <c r="G212" s="2">
        <f>0.1*dataset!G212+0.4*dataset!$L212+0.4*dataset!$M212+0.1*dataset!$N212</f>
        <v>6.0347864207591362E-2</v>
      </c>
      <c r="H212" s="2">
        <f>0.5*dataset!H212+0.21*dataset!$L212+0.19*dataset!$M212+0.1*dataset!$N212</f>
        <v>4.7184916207591354E-2</v>
      </c>
      <c r="I212" s="2">
        <f>0.5*dataset!I212+0.21*dataset!$L212+0.19*dataset!$M212+0.1*dataset!$N212</f>
        <v>4.4334916207591349E-2</v>
      </c>
      <c r="J212" s="2">
        <f>0.13*dataset!J212+0.4*dataset!$L212+0.37*dataset!$M212+0.1*dataset!$N212</f>
        <v>5.7370528207591365E-2</v>
      </c>
      <c r="K212" s="2">
        <f>0.48*dataset!K212+0.32*dataset!$L212+0.1*dataset!$M212+0.1*dataset!$N212</f>
        <v>5.4841832207591354E-2</v>
      </c>
      <c r="L212" s="2">
        <f>0.4*dataset!$L212+0.5*dataset!$M212+0.1*dataset!$N212</f>
        <v>5.8918984207591354E-2</v>
      </c>
      <c r="N212" s="1">
        <v>40817</v>
      </c>
      <c r="O212" s="2">
        <f>0.5*dataset_unsmoothed!B211+0.12*dataset_unsmoothed!$L211+0.28*dataset_unsmoothed!$M211+0.1*dataset_unsmoothed!$N211</f>
        <v>5.8069180255784128E-2</v>
      </c>
      <c r="P212" s="2">
        <f>0.11*dataset_unsmoothed!C211+0.32*dataset_unsmoothed!$L211+0.47*dataset_unsmoothed!$M211+0.1*dataset_unsmoothed!$N211</f>
        <v>5.8775253985369133E-2</v>
      </c>
      <c r="Q212" s="2">
        <f>0.5*dataset_unsmoothed!D211+0.3*dataset_unsmoothed!$L211+0.1*dataset_unsmoothed!$M211+0.1*dataset_unsmoothed!$N211</f>
        <v>4.3753664207591345E-2</v>
      </c>
      <c r="R212" s="2">
        <f>0.1*dataset_unsmoothed!E211+0.32*dataset_unsmoothed!$L211+0.48*dataset_unsmoothed!$M211+0.1*dataset_unsmoothed!$N211</f>
        <v>4.5000088207591354E-2</v>
      </c>
      <c r="S212" s="2">
        <f>0.28*dataset_unsmoothed!F211+0.31*dataset_unsmoothed!$L211+0.31*dataset_unsmoothed!$M211+0.1*dataset_unsmoothed!$N211</f>
        <v>5.79631786389639E-2</v>
      </c>
      <c r="T212" s="2">
        <f>0.1*dataset_unsmoothed!G211+0.4*dataset_unsmoothed!$L211+0.4*dataset_unsmoothed!$M211+0.1*dataset_unsmoothed!$N211</f>
        <v>6.0347864207591362E-2</v>
      </c>
      <c r="U212" s="2">
        <f>0.5*dataset_unsmoothed!H211+0.21*dataset_unsmoothed!$L211+0.19*dataset_unsmoothed!$M211+0.1*dataset_unsmoothed!$N211</f>
        <v>6.2746888038577267E-2</v>
      </c>
      <c r="V212" s="2">
        <f>0.5*dataset_unsmoothed!I211+0.21*dataset_unsmoothed!$L211+0.19*dataset_unsmoothed!$M211+0.1*dataset_unsmoothed!$N211</f>
        <v>5.9156791207591347E-2</v>
      </c>
      <c r="W212" s="2">
        <f>0.13*dataset_unsmoothed!J211+0.4*dataset_unsmoothed!$L211+0.17*dataset_unsmoothed!$M211+0.1*dataset_unsmoothed!$N211</f>
        <v>5.4730867154959784E-2</v>
      </c>
      <c r="X212" s="2">
        <f>0.48*dataset_unsmoothed!K211+0.32*dataset_unsmoothed!$L211+0.1*dataset_unsmoothed!$M211+0.1*dataset_unsmoothed!$N211</f>
        <v>6.3092498874258024E-2</v>
      </c>
    </row>
    <row r="213" spans="1:24" x14ac:dyDescent="0.35">
      <c r="A213" s="1">
        <v>40848</v>
      </c>
      <c r="B213" s="2">
        <f>0.5*dataset!B213+0.12*dataset!$L213+0.28*dataset!$M213+0.1*dataset!$N213</f>
        <v>-1.4412183118172906E-2</v>
      </c>
      <c r="C213" s="2">
        <f>0.11*dataset!C213+0.32*dataset!$L213+0.47*dataset!$M213+0.1*dataset!$N213</f>
        <v>-1.9174289118172906E-2</v>
      </c>
      <c r="D213" s="2">
        <f>0.5*dataset!D213+0.3*dataset!$L213+0.1*dataset!$M213+0.1*dataset!$N213</f>
        <v>-9.3195371181729065E-3</v>
      </c>
      <c r="E213" s="2">
        <f>0.1*dataset!E213+0.32*dataset!$L213+0.48*dataset!$M213+0.1*dataset!$N213</f>
        <v>-1.6209803118172911E-2</v>
      </c>
      <c r="F213" s="2">
        <f>0.28*dataset!F213+0.31*dataset!$L213+0.31*dataset!$M213+0.1*dataset!$N213</f>
        <v>-1.4808698118172909E-2</v>
      </c>
      <c r="G213" s="2">
        <f>0.1*dataset!G213+0.4*dataset!$L213+0.4*dataset!$M213+0.1*dataset!$N213</f>
        <v>-1.7258627118172908E-2</v>
      </c>
      <c r="H213" s="2">
        <f>0.5*dataset!H213+0.21*dataset!$L213+0.19*dataset!$M213+0.1*dataset!$N213</f>
        <v>-1.3340860118172905E-2</v>
      </c>
      <c r="I213" s="2">
        <f>0.5*dataset!I213+0.21*dataset!$L213+0.19*dataset!$M213+0.1*dataset!$N213</f>
        <v>-1.4090860118172906E-2</v>
      </c>
      <c r="J213" s="2">
        <f>0.13*dataset!J213+0.4*dataset!$L213+0.37*dataset!$M213+0.1*dataset!$N213</f>
        <v>-1.6175085118172908E-2</v>
      </c>
      <c r="K213" s="2">
        <f>0.48*dataset!K213+0.32*dataset!$L213+0.1*dataset!$M213+0.1*dataset!$N213</f>
        <v>-1.4030271118172908E-2</v>
      </c>
      <c r="L213" s="2">
        <f>0.4*dataset!$L213+0.5*dataset!$M213+0.1*dataset!$N213</f>
        <v>-1.9093767118172907E-2</v>
      </c>
      <c r="N213" s="1">
        <v>40848</v>
      </c>
      <c r="O213" s="2">
        <f>0.5*dataset_unsmoothed!B212+0.12*dataset_unsmoothed!$L212+0.28*dataset_unsmoothed!$M212+0.1*dataset_unsmoothed!$N212</f>
        <v>-2.0485074684437971E-2</v>
      </c>
      <c r="P213" s="2">
        <f>0.11*dataset_unsmoothed!C212+0.32*dataset_unsmoothed!$L212+0.47*dataset_unsmoothed!$M212+0.1*dataset_unsmoothed!$N212</f>
        <v>-2.1907789118172906E-2</v>
      </c>
      <c r="Q213" s="2">
        <f>0.5*dataset_unsmoothed!D212+0.3*dataset_unsmoothed!$L212+0.1*dataset_unsmoothed!$M212+0.1*dataset_unsmoothed!$N212</f>
        <v>-9.3195371181729065E-3</v>
      </c>
      <c r="R213" s="2">
        <f>0.1*dataset_unsmoothed!E212+0.32*dataset_unsmoothed!$L212+0.48*dataset_unsmoothed!$M212+0.1*dataset_unsmoothed!$N212</f>
        <v>-1.6209803118172911E-2</v>
      </c>
      <c r="S213" s="2">
        <f>0.28*dataset_unsmoothed!F212+0.31*dataset_unsmoothed!$L212+0.31*dataset_unsmoothed!$M212+0.1*dataset_unsmoothed!$N212</f>
        <v>-1.959724713778075E-2</v>
      </c>
      <c r="T213" s="2">
        <f>0.1*dataset_unsmoothed!G212+0.4*dataset_unsmoothed!$L212+0.4*dataset_unsmoothed!$M212+0.1*dataset_unsmoothed!$N212</f>
        <v>-1.7258627118172908E-2</v>
      </c>
      <c r="U213" s="2">
        <f>0.5*dataset_unsmoothed!H212+0.21*dataset_unsmoothed!$L212+0.19*dataset_unsmoothed!$M212+0.1*dataset_unsmoothed!$N212</f>
        <v>-2.0713395329440516E-2</v>
      </c>
      <c r="V213" s="2">
        <f>0.5*dataset_unsmoothed!I212+0.21*dataset_unsmoothed!$L212+0.19*dataset_unsmoothed!$M212+0.1*dataset_unsmoothed!$N212</f>
        <v>-2.306273511817291E-2</v>
      </c>
      <c r="W213" s="2">
        <f>0.13*dataset_unsmoothed!J212+0.4*dataset_unsmoothed!$L212+0.17*dataset_unsmoothed!$M212+0.1*dataset_unsmoothed!$N212</f>
        <v>-1.2660173539225538E-2</v>
      </c>
      <c r="X213" s="2">
        <f>0.48*dataset_unsmoothed!K212+0.32*dataset_unsmoothed!$L212+0.1*dataset_unsmoothed!$M212+0.1*dataset_unsmoothed!$N212</f>
        <v>-1.9518271118172909E-2</v>
      </c>
    </row>
    <row r="214" spans="1:24" x14ac:dyDescent="0.35">
      <c r="A214" s="1">
        <v>40878</v>
      </c>
      <c r="B214" s="2">
        <f>0.5*dataset!B214+0.12*dataset!$L214+0.28*dataset!$M214+0.1*dataset!$N214</f>
        <v>-4.8430208193684637E-3</v>
      </c>
      <c r="C214" s="2">
        <f>0.11*dataset!C214+0.32*dataset!$L214+0.47*dataset!$M214+0.1*dataset!$N214</f>
        <v>-2.6707381936846375E-4</v>
      </c>
      <c r="D214" s="2">
        <f>0.5*dataset!D214+0.3*dataset!$L214+0.1*dataset!$M214+0.1*dataset!$N214</f>
        <v>1.9143318063153617E-4</v>
      </c>
      <c r="E214" s="2">
        <f>0.1*dataset!E214+0.32*dataset!$L214+0.48*dataset!$M214+0.1*dataset!$N214</f>
        <v>1.3603591806315364E-3</v>
      </c>
      <c r="F214" s="2">
        <f>0.28*dataset!F214+0.31*dataset!$L214+0.31*dataset!$M214+0.1*dataset!$N214</f>
        <v>1.1767621806315367E-3</v>
      </c>
      <c r="G214" s="2">
        <f>0.1*dataset!G214+0.4*dataset!$L214+0.4*dataset!$M214+0.1*dataset!$N214</f>
        <v>-5.9321681936846385E-4</v>
      </c>
      <c r="H214" s="2">
        <f>0.5*dataset!H214+0.21*dataset!$L214+0.19*dataset!$M214+0.1*dataset!$N214</f>
        <v>-5.2507938193684638E-3</v>
      </c>
      <c r="I214" s="2">
        <f>0.5*dataset!I214+0.21*dataset!$L214+0.19*dataset!$M214+0.1*dataset!$N214</f>
        <v>-1.4507938193684638E-3</v>
      </c>
      <c r="J214" s="2">
        <f>0.13*dataset!J214+0.4*dataset!$L214+0.37*dataset!$M214+0.1*dataset!$N214</f>
        <v>1.8848418063153625E-4</v>
      </c>
      <c r="K214" s="2">
        <f>0.48*dataset!K214+0.32*dataset!$L214+0.1*dataset!$M214+0.1*dataset!$N214</f>
        <v>-1.3200948193684637E-3</v>
      </c>
      <c r="L214" s="2">
        <f>0.4*dataset!$L214+0.5*dataset!$M214+0.1*dataset!$N214</f>
        <v>5.7111318063153603E-4</v>
      </c>
      <c r="N214" s="1">
        <v>40878</v>
      </c>
      <c r="O214" s="2">
        <f>0.5*dataset_unsmoothed!B213+0.12*dataset_unsmoothed!$L213+0.28*dataset_unsmoothed!$M213+0.1*dataset_unsmoothed!$N213</f>
        <v>-4.228562988043162E-3</v>
      </c>
      <c r="P214" s="2">
        <f>0.11*dataset_unsmoothed!C213+0.32*dataset_unsmoothed!$L213+0.47*dataset_unsmoothed!$M213+0.1*dataset_unsmoothed!$N213</f>
        <v>5.842039584093143E-4</v>
      </c>
      <c r="Q214" s="2">
        <f>0.5*dataset_unsmoothed!D213+0.3*dataset_unsmoothed!$L213+0.1*dataset_unsmoothed!$M213+0.1*dataset_unsmoothed!$N213</f>
        <v>1.9143318063153617E-4</v>
      </c>
      <c r="R214" s="2">
        <f>0.1*dataset_unsmoothed!E213+0.32*dataset_unsmoothed!$L213+0.48*dataset_unsmoothed!$M213+0.1*dataset_unsmoothed!$N213</f>
        <v>1.3603591806315364E-3</v>
      </c>
      <c r="S214" s="2">
        <f>0.28*dataset_unsmoothed!F213+0.31*dataset_unsmoothed!$L213+0.31*dataset_unsmoothed!$M213+0.1*dataset_unsmoothed!$N213</f>
        <v>4.4588013963178103E-3</v>
      </c>
      <c r="T214" s="2">
        <f>0.1*dataset_unsmoothed!G213+0.4*dataset_unsmoothed!$L213+0.4*dataset_unsmoothed!$M213+0.1*dataset_unsmoothed!$N213</f>
        <v>-5.9321681936846385E-4</v>
      </c>
      <c r="U214" s="2">
        <f>0.5*dataset_unsmoothed!H213+0.21*dataset_unsmoothed!$L213+0.19*dataset_unsmoothed!$M213+0.1*dataset_unsmoothed!$N213</f>
        <v>-4.7606529742980422E-3</v>
      </c>
      <c r="V214" s="2">
        <f>0.5*dataset_unsmoothed!I213+0.21*dataset_unsmoothed!$L213+0.19*dataset_unsmoothed!$M213+0.1*dataset_unsmoothed!$N213</f>
        <v>1.7835811806315364E-3</v>
      </c>
      <c r="W214" s="2">
        <f>0.13*dataset_unsmoothed!J213+0.4*dataset_unsmoothed!$L213+0.17*dataset_unsmoothed!$M213+0.1*dataset_unsmoothed!$N213</f>
        <v>-1.1683863456842533E-3</v>
      </c>
      <c r="X214" s="2">
        <f>0.48*dataset_unsmoothed!K213+0.32*dataset_unsmoothed!$L213+0.1*dataset_unsmoothed!$M213+0.1*dataset_unsmoothed!$N213</f>
        <v>6.0257184729820305E-4</v>
      </c>
    </row>
    <row r="215" spans="1:24" x14ac:dyDescent="0.35">
      <c r="A215" s="1">
        <v>40909</v>
      </c>
      <c r="B215" s="2">
        <f>0.5*dataset!B215+0.12*dataset!$L215+0.28*dataset!$M215+0.1*dataset!$N215</f>
        <v>3.3455285478517276E-2</v>
      </c>
      <c r="C215" s="2">
        <f>0.11*dataset!C215+0.32*dataset!$L215+0.47*dataset!$M215+0.1*dataset!$N215</f>
        <v>3.2884550478517273E-2</v>
      </c>
      <c r="D215" s="2">
        <f>0.5*dataset!D215+0.3*dataset!$L215+0.1*dataset!$M215+0.1*dataset!$N215</f>
        <v>2.7509161478517275E-2</v>
      </c>
      <c r="E215" s="2">
        <f>0.1*dataset!E215+0.32*dataset!$L215+0.48*dataset!$M215+0.1*dataset!$N215</f>
        <v>3.0087925478517272E-2</v>
      </c>
      <c r="F215" s="2">
        <f>0.28*dataset!F215+0.31*dataset!$L215+0.31*dataset!$M215+0.1*dataset!$N215</f>
        <v>3.2116293478517272E-2</v>
      </c>
      <c r="G215" s="2">
        <f>0.1*dataset!G215+0.4*dataset!$L215+0.4*dataset!$M215+0.1*dataset!$N215</f>
        <v>3.2442981478517277E-2</v>
      </c>
      <c r="H215" s="2">
        <f>0.5*dataset!H215+0.21*dataset!$L215+0.19*dataset!$M215+0.1*dataset!$N215</f>
        <v>3.1657223478517273E-2</v>
      </c>
      <c r="I215" s="2">
        <f>0.5*dataset!I215+0.21*dataset!$L215+0.19*dataset!$M215+0.1*dataset!$N215</f>
        <v>2.9657223478517267E-2</v>
      </c>
      <c r="J215" s="2">
        <f>0.13*dataset!J215+0.4*dataset!$L215+0.37*dataset!$M215+0.1*dataset!$N215</f>
        <v>3.3291856478517276E-2</v>
      </c>
      <c r="K215" s="2">
        <f>0.48*dataset!K215+0.32*dataset!$L215+0.1*dataset!$M215+0.1*dataset!$N215</f>
        <v>3.4433675478517278E-2</v>
      </c>
      <c r="L215" s="2">
        <f>0.4*dataset!$L215+0.5*dataset!$M215+0.1*dataset!$N215</f>
        <v>3.3946731478517275E-2</v>
      </c>
      <c r="N215" s="1">
        <v>40909</v>
      </c>
      <c r="O215" s="2">
        <f>0.5*dataset_unsmoothed!B214+0.12*dataset_unsmoothed!$L214+0.28*dataset_unsmoothed!$M214+0.1*dataset_unsmoothed!$N214</f>
        <v>3.8360707165264268E-2</v>
      </c>
      <c r="P215" s="2">
        <f>0.11*dataset_unsmoothed!C214+0.32*dataset_unsmoothed!$L214+0.47*dataset_unsmoothed!$M214+0.1*dataset_unsmoothed!$N214</f>
        <v>3.4783883811850609E-2</v>
      </c>
      <c r="Q215" s="2">
        <f>0.5*dataset_unsmoothed!D214+0.3*dataset_unsmoothed!$L214+0.1*dataset_unsmoothed!$M214+0.1*dataset_unsmoothed!$N214</f>
        <v>2.7509161478517275E-2</v>
      </c>
      <c r="R215" s="2">
        <f>0.1*dataset_unsmoothed!E214+0.32*dataset_unsmoothed!$L214+0.48*dataset_unsmoothed!$M214+0.1*dataset_unsmoothed!$N214</f>
        <v>3.0087925478517272E-2</v>
      </c>
      <c r="S215" s="2">
        <f>0.28*dataset_unsmoothed!F214+0.31*dataset_unsmoothed!$L214+0.31*dataset_unsmoothed!$M214+0.1*dataset_unsmoothed!$N214</f>
        <v>3.6797234654987861E-2</v>
      </c>
      <c r="T215" s="2">
        <f>0.1*dataset_unsmoothed!G214+0.4*dataset_unsmoothed!$L214+0.4*dataset_unsmoothed!$M214+0.1*dataset_unsmoothed!$N214</f>
        <v>3.2442981478517277E-2</v>
      </c>
      <c r="U215" s="2">
        <f>0.5*dataset_unsmoothed!H214+0.21*dataset_unsmoothed!$L214+0.19*dataset_unsmoothed!$M214+0.1*dataset_unsmoothed!$N214</f>
        <v>3.902975868978488E-2</v>
      </c>
      <c r="V215" s="2">
        <f>0.5*dataset_unsmoothed!I214+0.21*dataset_unsmoothed!$L214+0.19*dataset_unsmoothed!$M214+0.1*dataset_unsmoothed!$N214</f>
        <v>3.6547848478517275E-2</v>
      </c>
      <c r="W215" s="2">
        <f>0.13*dataset_unsmoothed!J214+0.4*dataset_unsmoothed!$L214+0.17*dataset_unsmoothed!$M214+0.1*dataset_unsmoothed!$N214</f>
        <v>2.9998409110096221E-2</v>
      </c>
      <c r="X215" s="2">
        <f>0.48*dataset_unsmoothed!K214+0.32*dataset_unsmoothed!$L214+0.1*dataset_unsmoothed!$M214+0.1*dataset_unsmoothed!$N214</f>
        <v>3.8783008811850608E-2</v>
      </c>
    </row>
    <row r="216" spans="1:24" x14ac:dyDescent="0.35">
      <c r="A216" s="1">
        <v>40940</v>
      </c>
      <c r="B216" s="2">
        <f>0.5*dataset!B216+0.12*dataset!$L216+0.28*dataset!$M216+0.1*dataset!$N216</f>
        <v>2.499431068461188E-2</v>
      </c>
      <c r="C216" s="2">
        <f>0.11*dataset!C216+0.32*dataset!$L216+0.47*dataset!$M216+0.1*dataset!$N216</f>
        <v>2.5040452684611879E-2</v>
      </c>
      <c r="D216" s="2">
        <f>0.5*dataset!D216+0.3*dataset!$L216+0.1*dataset!$M216+0.1*dataset!$N216</f>
        <v>2.5013788684611883E-2</v>
      </c>
      <c r="E216" s="2">
        <f>0.1*dataset!E216+0.32*dataset!$L216+0.48*dataset!$M216+0.1*dataset!$N216</f>
        <v>2.3031650684611875E-2</v>
      </c>
      <c r="F216" s="2">
        <f>0.28*dataset!F216+0.31*dataset!$L216+0.31*dataset!$M216+0.1*dataset!$N216</f>
        <v>2.6693115684611878E-2</v>
      </c>
      <c r="G216" s="2">
        <f>0.1*dataset!G216+0.4*dataset!$L216+0.4*dataset!$M216+0.1*dataset!$N216</f>
        <v>2.727141868461188E-2</v>
      </c>
      <c r="H216" s="2">
        <f>0.5*dataset!H216+0.21*dataset!$L216+0.19*dataset!$M216+0.1*dataset!$N216</f>
        <v>2.432904968461188E-2</v>
      </c>
      <c r="I216" s="2">
        <f>0.5*dataset!I216+0.21*dataset!$L216+0.19*dataset!$M216+0.1*dataset!$N216</f>
        <v>2.5879049684611875E-2</v>
      </c>
      <c r="J216" s="2">
        <f>0.13*dataset!J216+0.4*dataset!$L216+0.37*dataset!$M216+0.1*dataset!$N216</f>
        <v>2.7261824684611878E-2</v>
      </c>
      <c r="K216" s="2">
        <f>0.48*dataset!K216+0.32*dataset!$L216+0.1*dataset!$M216+0.1*dataset!$N216</f>
        <v>3.0336126684611879E-2</v>
      </c>
      <c r="L216" s="2">
        <f>0.4*dataset!$L216+0.5*dataset!$M216+0.1*dataset!$N216</f>
        <v>2.587339868461188E-2</v>
      </c>
      <c r="N216" s="1">
        <v>40940</v>
      </c>
      <c r="O216" s="2">
        <f>0.5*dataset_unsmoothed!B215+0.12*dataset_unsmoothed!$L215+0.28*dataset_unsmoothed!$M215+0.1*dataset_unsmoothed!$N215</f>
        <v>2.3693708274973323E-2</v>
      </c>
      <c r="P216" s="2">
        <f>0.11*dataset_unsmoothed!C215+0.32*dataset_unsmoothed!$L215+0.47*dataset_unsmoothed!$M215+0.1*dataset_unsmoothed!$N215</f>
        <v>2.4689674906834103E-2</v>
      </c>
      <c r="Q216" s="2">
        <f>0.5*dataset_unsmoothed!D215+0.3*dataset_unsmoothed!$L215+0.1*dataset_unsmoothed!$M215+0.1*dataset_unsmoothed!$N215</f>
        <v>2.5013788684611883E-2</v>
      </c>
      <c r="R216" s="2">
        <f>0.1*dataset_unsmoothed!E215+0.32*dataset_unsmoothed!$L215+0.48*dataset_unsmoothed!$M215+0.1*dataset_unsmoothed!$N215</f>
        <v>2.3031650684611875E-2</v>
      </c>
      <c r="S216" s="2">
        <f>0.28*dataset_unsmoothed!F215+0.31*dataset_unsmoothed!$L215+0.31*dataset_unsmoothed!$M215+0.1*dataset_unsmoothed!$N215</f>
        <v>2.540182156696482E-2</v>
      </c>
      <c r="T216" s="2">
        <f>0.1*dataset_unsmoothed!G215+0.4*dataset_unsmoothed!$L215+0.4*dataset_unsmoothed!$M215+0.1*dataset_unsmoothed!$N215</f>
        <v>2.727141868461188E-2</v>
      </c>
      <c r="U216" s="2">
        <f>0.5*dataset_unsmoothed!H215+0.21*dataset_unsmoothed!$L215+0.19*dataset_unsmoothed!$M215+0.1*dataset_unsmoothed!$N215</f>
        <v>2.1837500388837229E-2</v>
      </c>
      <c r="V216" s="2">
        <f>0.5*dataset_unsmoothed!I215+0.21*dataset_unsmoothed!$L215+0.19*dataset_unsmoothed!$M215+0.1*dataset_unsmoothed!$N215</f>
        <v>2.4444674684611881E-2</v>
      </c>
      <c r="W216" s="2">
        <f>0.13*dataset_unsmoothed!J215+0.4*dataset_unsmoothed!$L215+0.17*dataset_unsmoothed!$M215+0.1*dataset_unsmoothed!$N215</f>
        <v>2.7386233105664508E-2</v>
      </c>
      <c r="X216" s="2">
        <f>0.48*dataset_unsmoothed!K215+0.32*dataset_unsmoothed!$L215+0.1*dataset_unsmoothed!$M215+0.1*dataset_unsmoothed!$N215</f>
        <v>2.8936126684611881E-2</v>
      </c>
    </row>
    <row r="217" spans="1:24" x14ac:dyDescent="0.35">
      <c r="A217" s="1">
        <v>40969</v>
      </c>
      <c r="B217" s="2">
        <f>0.5*dataset!B217+0.12*dataset!$L217+0.28*dataset!$M217+0.1*dataset!$N217</f>
        <v>-1.0386868778659774E-3</v>
      </c>
      <c r="C217" s="2">
        <f>0.11*dataset!C217+0.32*dataset!$L217+0.47*dataset!$M217+0.1*dataset!$N217</f>
        <v>-4.2504388778659766E-3</v>
      </c>
      <c r="D217" s="2">
        <f>0.5*dataset!D217+0.3*dataset!$L217+0.1*dataset!$M217+0.1*dataset!$N217</f>
        <v>-3.1087828778659774E-3</v>
      </c>
      <c r="E217" s="2">
        <f>0.1*dataset!E217+0.32*dataset!$L217+0.48*dataset!$M217+0.1*dataset!$N217</f>
        <v>-6.5124468778659777E-3</v>
      </c>
      <c r="F217" s="2">
        <f>0.28*dataset!F217+0.31*dataset!$L217+0.31*dataset!$M217+0.1*dataset!$N217</f>
        <v>-8.5963087786597664E-4</v>
      </c>
      <c r="G217" s="2">
        <f>0.1*dataset!G217+0.4*dataset!$L217+0.4*dataset!$M217+0.1*dataset!$N217</f>
        <v>-2.5558228778659775E-3</v>
      </c>
      <c r="H217" s="2">
        <f>0.5*dataset!H217+0.21*dataset!$L217+0.19*dataset!$M217+0.1*dataset!$N217</f>
        <v>1.7012651221340234E-3</v>
      </c>
      <c r="I217" s="2">
        <f>0.5*dataset!I217+0.21*dataset!$L217+0.19*dataset!$M217+0.1*dataset!$N217</f>
        <v>5.151265122134022E-3</v>
      </c>
      <c r="J217" s="2">
        <f>0.13*dataset!J217+0.4*dataset!$L217+0.37*dataset!$M217+0.1*dataset!$N217</f>
        <v>-1.227798877865977E-3</v>
      </c>
      <c r="K217" s="2">
        <f>0.48*dataset!K217+0.32*dataset!$L217+0.1*dataset!$M217+0.1*dataset!$N217</f>
        <v>1.3438571221340229E-3</v>
      </c>
      <c r="L217" s="2">
        <f>0.4*dataset!$L217+0.5*dataset!$M217+0.1*dataset!$N217</f>
        <v>-3.1259028778659772E-3</v>
      </c>
      <c r="N217" s="1">
        <v>40969</v>
      </c>
      <c r="O217" s="2">
        <f>0.5*dataset_unsmoothed!B216+0.12*dataset_unsmoothed!$L216+0.28*dataset_unsmoothed!$M216+0.1*dataset_unsmoothed!$N216</f>
        <v>-3.2302531429262184E-3</v>
      </c>
      <c r="P217" s="2">
        <f>0.11*dataset_unsmoothed!C216+0.32*dataset_unsmoothed!$L216+0.47*dataset_unsmoothed!$M216+0.1*dataset_unsmoothed!$N216</f>
        <v>-5.7989944334215331E-3</v>
      </c>
      <c r="Q217" s="2">
        <f>0.5*dataset_unsmoothed!D216+0.3*dataset_unsmoothed!$L216+0.1*dataset_unsmoothed!$M216+0.1*dataset_unsmoothed!$N216</f>
        <v>-3.1087828778659774E-3</v>
      </c>
      <c r="R217" s="2">
        <f>0.1*dataset_unsmoothed!E216+0.32*dataset_unsmoothed!$L216+0.48*dataset_unsmoothed!$M216+0.1*dataset_unsmoothed!$N216</f>
        <v>-6.5124468778659777E-3</v>
      </c>
      <c r="S217" s="2">
        <f>0.28*dataset_unsmoothed!F216+0.31*dataset_unsmoothed!$L216+0.31*dataset_unsmoothed!$M216+0.1*dataset_unsmoothed!$N216</f>
        <v>-4.4375916621797011E-3</v>
      </c>
      <c r="T217" s="2">
        <f>0.1*dataset_unsmoothed!G216+0.4*dataset_unsmoothed!$L216+0.4*dataset_unsmoothed!$M216+0.1*dataset_unsmoothed!$N216</f>
        <v>-2.5558228778659775E-3</v>
      </c>
      <c r="U217" s="2">
        <f>0.5*dataset_unsmoothed!H216+0.21*dataset_unsmoothed!$L216+0.19*dataset_unsmoothed!$M216+0.1*dataset_unsmoothed!$N216</f>
        <v>8.7884840443882336E-5</v>
      </c>
      <c r="V217" s="2">
        <f>0.5*dataset_unsmoothed!I216+0.21*dataset_unsmoothed!$L216+0.19*dataset_unsmoothed!$M216+0.1*dataset_unsmoothed!$N216</f>
        <v>3.9981401221340224E-3</v>
      </c>
      <c r="W217" s="2">
        <f>0.13*dataset_unsmoothed!J216+0.4*dataset_unsmoothed!$L216+0.17*dataset_unsmoothed!$M216+0.1*dataset_unsmoothed!$N216</f>
        <v>1.9457164844981223E-4</v>
      </c>
      <c r="X217" s="2">
        <f>0.48*dataset_unsmoothed!K216+0.32*dataset_unsmoothed!$L216+0.1*dataset_unsmoothed!$M216+0.1*dataset_unsmoothed!$N216</f>
        <v>-1.0268095445326439E-3</v>
      </c>
    </row>
    <row r="218" spans="1:24" x14ac:dyDescent="0.35">
      <c r="A218" s="1">
        <v>41000</v>
      </c>
      <c r="B218" s="2">
        <f>0.5*dataset!B218+0.12*dataset!$L218+0.28*dataset!$M218+0.1*dataset!$N218</f>
        <v>-8.0533325627659151E-4</v>
      </c>
      <c r="C218" s="2">
        <f>0.11*dataset!C218+0.32*dataset!$L218+0.47*dataset!$M218+0.1*dataset!$N218</f>
        <v>1.7437037437234076E-3</v>
      </c>
      <c r="D218" s="2">
        <f>0.5*dataset!D218+0.3*dataset!$L218+0.1*dataset!$M218+0.1*dataset!$N218</f>
        <v>-3.8216052562765916E-3</v>
      </c>
      <c r="E218" s="2">
        <f>0.1*dataset!E218+0.32*dataset!$L218+0.48*dataset!$M218+0.1*dataset!$N218</f>
        <v>2.1267067437234074E-3</v>
      </c>
      <c r="F218" s="2">
        <f>0.28*dataset!F218+0.31*dataset!$L218+0.31*dataset!$M218+0.1*dataset!$N218</f>
        <v>-8.4544325627659183E-4</v>
      </c>
      <c r="G218" s="2">
        <f>0.1*dataset!G218+0.4*dataset!$L218+0.4*dataset!$M218+0.1*dataset!$N218</f>
        <v>-5.2052525627659097E-4</v>
      </c>
      <c r="H218" s="2">
        <f>0.5*dataset!H218+0.21*dataset!$L218+0.19*dataset!$M218+0.1*dataset!$N218</f>
        <v>-1.6884692562765917E-3</v>
      </c>
      <c r="I218" s="2">
        <f>0.5*dataset!I218+0.21*dataset!$L218+0.19*dataset!$M218+0.1*dataset!$N218</f>
        <v>1.6153074372340849E-4</v>
      </c>
      <c r="J218" s="2">
        <f>0.13*dataset!J218+0.4*dataset!$L218+0.37*dataset!$M218+0.1*dataset!$N218</f>
        <v>4.3246574372340842E-4</v>
      </c>
      <c r="K218" s="2">
        <f>0.48*dataset!K218+0.32*dataset!$L218+0.1*dataset!$M218+0.1*dataset!$N218</f>
        <v>-3.4072562765920461E-6</v>
      </c>
      <c r="L218" s="2">
        <f>0.4*dataset!$L218+0.5*dataset!$M218+0.1*dataset!$N218</f>
        <v>1.0695047437234081E-3</v>
      </c>
      <c r="N218" s="1">
        <v>41000</v>
      </c>
      <c r="O218" s="2">
        <f>0.5*dataset_unsmoothed!B217+0.12*dataset_unsmoothed!$L217+0.28*dataset_unsmoothed!$M217+0.1*dataset_unsmoothed!$N217</f>
        <v>-1.7884657863970733E-3</v>
      </c>
      <c r="P218" s="2">
        <f>0.11*dataset_unsmoothed!C217+0.32*dataset_unsmoothed!$L217+0.47*dataset_unsmoothed!$M217+0.1*dataset_unsmoothed!$N217</f>
        <v>2.1073148548345186E-3</v>
      </c>
      <c r="Q218" s="2">
        <f>0.5*dataset_unsmoothed!D217+0.3*dataset_unsmoothed!$L217+0.1*dataset_unsmoothed!$M217+0.1*dataset_unsmoothed!$N217</f>
        <v>-3.8216052562765916E-3</v>
      </c>
      <c r="R218" s="2">
        <f>0.1*dataset_unsmoothed!E217+0.32*dataset_unsmoothed!$L217+0.48*dataset_unsmoothed!$M217+0.1*dataset_unsmoothed!$N217</f>
        <v>2.1267067437234074E-3</v>
      </c>
      <c r="S218" s="2">
        <f>0.28*dataset_unsmoothed!F217+0.31*dataset_unsmoothed!$L217+0.31*dataset_unsmoothed!$M217+0.1*dataset_unsmoothed!$N217</f>
        <v>-2.9437961974530633E-3</v>
      </c>
      <c r="T218" s="2">
        <f>0.1*dataset_unsmoothed!G217+0.4*dataset_unsmoothed!$L217+0.4*dataset_unsmoothed!$M217+0.1*dataset_unsmoothed!$N217</f>
        <v>-5.2052525627659097E-4</v>
      </c>
      <c r="U218" s="2">
        <f>0.5*dataset_unsmoothed!H217+0.21*dataset_unsmoothed!$L217+0.19*dataset_unsmoothed!$M217+0.1*dataset_unsmoothed!$N217</f>
        <v>-3.7715678478258872E-3</v>
      </c>
      <c r="V218" s="2">
        <f>0.5*dataset_unsmoothed!I217+0.21*dataset_unsmoothed!$L217+0.19*dataset_unsmoothed!$M217+0.1*dataset_unsmoothed!$N217</f>
        <v>-3.6072192562765916E-3</v>
      </c>
      <c r="W218" s="2">
        <f>0.13*dataset_unsmoothed!J217+0.4*dataset_unsmoothed!$L217+0.17*dataset_unsmoothed!$M217+0.1*dataset_unsmoothed!$N217</f>
        <v>-1.9310153089081706E-3</v>
      </c>
      <c r="X218" s="2">
        <f>0.48*dataset_unsmoothed!K217+0.32*dataset_unsmoothed!$L217+0.1*dataset_unsmoothed!$M217+0.1*dataset_unsmoothed!$N217</f>
        <v>2.3925941039007416E-4</v>
      </c>
    </row>
    <row r="219" spans="1:24" x14ac:dyDescent="0.35">
      <c r="A219" s="1">
        <v>41030</v>
      </c>
      <c r="B219" s="2">
        <f>0.5*dataset!B219+0.12*dataset!$L219+0.28*dataset!$M219+0.1*dataset!$N219</f>
        <v>-5.0076851019131563E-2</v>
      </c>
      <c r="C219" s="2">
        <f>0.11*dataset!C219+0.32*dataset!$L219+0.47*dataset!$M219+0.1*dataset!$N219</f>
        <v>-5.1298852019131563E-2</v>
      </c>
      <c r="D219" s="2">
        <f>0.5*dataset!D219+0.3*dataset!$L219+0.1*dataset!$M219+0.1*dataset!$N219</f>
        <v>-4.0606221019131562E-2</v>
      </c>
      <c r="E219" s="2">
        <f>0.1*dataset!E219+0.32*dataset!$L219+0.48*dataset!$M219+0.1*dataset!$N219</f>
        <v>-4.4852511019131555E-2</v>
      </c>
      <c r="F219" s="2">
        <f>0.28*dataset!F219+0.31*dataset!$L219+0.31*dataset!$M219+0.1*dataset!$N219</f>
        <v>-4.6951684019131565E-2</v>
      </c>
      <c r="G219" s="2">
        <f>0.1*dataset!G219+0.4*dataset!$L219+0.4*dataset!$M219+0.1*dataset!$N219</f>
        <v>-5.6692231019131553E-2</v>
      </c>
      <c r="H219" s="2">
        <f>0.5*dataset!H219+0.21*dataset!$L219+0.19*dataset!$M219+0.1*dataset!$N219</f>
        <v>-4.1091536019131562E-2</v>
      </c>
      <c r="I219" s="2">
        <f>0.5*dataset!I219+0.21*dataset!$L219+0.19*dataset!$M219+0.1*dataset!$N219</f>
        <v>-4.0691536019131558E-2</v>
      </c>
      <c r="J219" s="2">
        <f>0.13*dataset!J219+0.4*dataset!$L219+0.37*dataset!$M219+0.1*dataset!$N219</f>
        <v>-5.2892254019131557E-2</v>
      </c>
      <c r="K219" s="2">
        <f>0.48*dataset!K219+0.32*dataset!$L219+0.1*dataset!$M219+0.1*dataset!$N219</f>
        <v>-4.8947469019131565E-2</v>
      </c>
      <c r="L219" s="2">
        <f>0.4*dataset!$L219+0.5*dataset!$M219+0.1*dataset!$N219</f>
        <v>-5.4538821019131559E-2</v>
      </c>
      <c r="N219" s="1">
        <v>41030</v>
      </c>
      <c r="O219" s="2">
        <f>0.5*dataset_unsmoothed!B218+0.12*dataset_unsmoothed!$L218+0.28*dataset_unsmoothed!$M218+0.1*dataset_unsmoothed!$N218</f>
        <v>-5.4244923308288187E-2</v>
      </c>
      <c r="P219" s="2">
        <f>0.11*dataset_unsmoothed!C218+0.32*dataset_unsmoothed!$L218+0.47*dataset_unsmoothed!$M218+0.1*dataset_unsmoothed!$N218</f>
        <v>-5.2984296463575997E-2</v>
      </c>
      <c r="Q219" s="2">
        <f>0.5*dataset_unsmoothed!D218+0.3*dataset_unsmoothed!$L218+0.1*dataset_unsmoothed!$M218+0.1*dataset_unsmoothed!$N218</f>
        <v>-4.0606221019131562E-2</v>
      </c>
      <c r="R219" s="2">
        <f>0.1*dataset_unsmoothed!E218+0.32*dataset_unsmoothed!$L218+0.48*dataset_unsmoothed!$M218+0.1*dataset_unsmoothed!$N218</f>
        <v>-4.4852511019131555E-2</v>
      </c>
      <c r="S219" s="2">
        <f>0.28*dataset_unsmoothed!F218+0.31*dataset_unsmoothed!$L218+0.31*dataset_unsmoothed!$M218+0.1*dataset_unsmoothed!$N218</f>
        <v>-4.8592703626974695E-2</v>
      </c>
      <c r="T219" s="2">
        <f>0.1*dataset_unsmoothed!G218+0.4*dataset_unsmoothed!$L218+0.4*dataset_unsmoothed!$M218+0.1*dataset_unsmoothed!$N218</f>
        <v>-5.6692231019131553E-2</v>
      </c>
      <c r="U219" s="2">
        <f>0.5*dataset_unsmoothed!H218+0.21*dataset_unsmoothed!$L218+0.19*dataset_unsmoothed!$M218+0.1*dataset_unsmoothed!$N218</f>
        <v>-4.3317592357159734E-2</v>
      </c>
      <c r="V219" s="2">
        <f>0.5*dataset_unsmoothed!I218+0.21*dataset_unsmoothed!$L218+0.19*dataset_unsmoothed!$M218+0.1*dataset_unsmoothed!$N218</f>
        <v>-4.4572786019131561E-2</v>
      </c>
      <c r="W219" s="2">
        <f>0.13*dataset_unsmoothed!J218+0.4*dataset_unsmoothed!$L218+0.17*dataset_unsmoothed!$M218+0.1*dataset_unsmoothed!$N218</f>
        <v>-5.0869863492815776E-2</v>
      </c>
      <c r="X219" s="2">
        <f>0.48*dataset_unsmoothed!K218+0.32*dataset_unsmoothed!$L218+0.1*dataset_unsmoothed!$M218+0.1*dataset_unsmoothed!$N218</f>
        <v>-5.2214135685798233E-2</v>
      </c>
    </row>
    <row r="220" spans="1:24" x14ac:dyDescent="0.35">
      <c r="A220" s="1">
        <v>41061</v>
      </c>
      <c r="B220" s="2">
        <f>0.5*dataset!B220+0.12*dataset!$L220+0.28*dataset!$M220+0.1*dataset!$N220</f>
        <v>1.026890795346691E-2</v>
      </c>
      <c r="C220" s="2">
        <f>0.11*dataset!C220+0.32*dataset!$L220+0.47*dataset!$M220+0.1*dataset!$N220</f>
        <v>1.9261308953466911E-2</v>
      </c>
      <c r="D220" s="2">
        <f>0.5*dataset!D220+0.3*dataset!$L220+0.1*dataset!$M220+0.1*dataset!$N220</f>
        <v>9.7880239534669077E-3</v>
      </c>
      <c r="E220" s="2">
        <f>0.1*dataset!E220+0.32*dataset!$L220+0.48*dataset!$M220+0.1*dataset!$N220</f>
        <v>1.5892107953466912E-2</v>
      </c>
      <c r="F220" s="2">
        <f>0.28*dataset!F220+0.31*dataset!$L220+0.31*dataset!$M220+0.1*dataset!$N220</f>
        <v>1.9064663953466912E-2</v>
      </c>
      <c r="G220" s="2">
        <f>0.1*dataset!G220+0.4*dataset!$L220+0.4*dataset!$M220+0.1*dataset!$N220</f>
        <v>2.3990603953466916E-2</v>
      </c>
      <c r="H220" s="2">
        <f>0.5*dataset!H220+0.21*dataset!$L220+0.19*dataset!$M220+0.1*dataset!$N220</f>
        <v>1.1678465953466909E-2</v>
      </c>
      <c r="I220" s="2">
        <f>0.5*dataset!I220+0.21*dataset!$L220+0.19*dataset!$M220+0.1*dataset!$N220</f>
        <v>1.1428465953466908E-2</v>
      </c>
      <c r="J220" s="2">
        <f>0.13*dataset!J220+0.4*dataset!$L220+0.37*dataset!$M220+0.1*dataset!$N220</f>
        <v>2.3905206953466915E-2</v>
      </c>
      <c r="K220" s="2">
        <f>0.48*dataset!K220+0.32*dataset!$L220+0.1*dataset!$M220+0.1*dataset!$N220</f>
        <v>1.9939745953466915E-2</v>
      </c>
      <c r="L220" s="2">
        <f>0.4*dataset!$L220+0.5*dataset!$M220+0.1*dataset!$N220</f>
        <v>2.3538593953466917E-2</v>
      </c>
      <c r="N220" s="1">
        <v>41061</v>
      </c>
      <c r="O220" s="2">
        <f>0.5*dataset_unsmoothed!B219+0.12*dataset_unsmoothed!$L219+0.28*dataset_unsmoothed!$M219+0.1*dataset_unsmoothed!$N219</f>
        <v>1.5266498314912693E-2</v>
      </c>
      <c r="P220" s="2">
        <f>0.11*dataset_unsmoothed!C219+0.32*dataset_unsmoothed!$L219+0.47*dataset_unsmoothed!$M219+0.1*dataset_unsmoothed!$N219</f>
        <v>2.0826975620133577E-2</v>
      </c>
      <c r="Q220" s="2">
        <f>0.5*dataset_unsmoothed!D219+0.3*dataset_unsmoothed!$L219+0.1*dataset_unsmoothed!$M219+0.1*dataset_unsmoothed!$N219</f>
        <v>9.7880239534669077E-3</v>
      </c>
      <c r="R220" s="2">
        <f>0.1*dataset_unsmoothed!E219+0.32*dataset_unsmoothed!$L219+0.48*dataset_unsmoothed!$M219+0.1*dataset_unsmoothed!$N219</f>
        <v>1.5892107953466912E-2</v>
      </c>
      <c r="S220" s="2">
        <f>0.28*dataset_unsmoothed!F219+0.31*dataset_unsmoothed!$L219+0.31*dataset_unsmoothed!$M219+0.1*dataset_unsmoothed!$N219</f>
        <v>2.2212193365231617E-2</v>
      </c>
      <c r="T220" s="2">
        <f>0.1*dataset_unsmoothed!G219+0.4*dataset_unsmoothed!$L219+0.4*dataset_unsmoothed!$M219+0.1*dataset_unsmoothed!$N219</f>
        <v>2.3990603953466916E-2</v>
      </c>
      <c r="U220" s="2">
        <f>0.5*dataset_unsmoothed!H219+0.21*dataset_unsmoothed!$L219+0.19*dataset_unsmoothed!$M219+0.1*dataset_unsmoothed!$N219</f>
        <v>1.4006634967551414E-2</v>
      </c>
      <c r="V220" s="2">
        <f>0.5*dataset_unsmoothed!I219+0.21*dataset_unsmoothed!$L219+0.19*dataset_unsmoothed!$M219+0.1*dataset_unsmoothed!$N219</f>
        <v>1.4269090953466908E-2</v>
      </c>
      <c r="W220" s="2">
        <f>0.13*dataset_unsmoothed!J219+0.4*dataset_unsmoothed!$L219+0.17*dataset_unsmoothed!$M219+0.1*dataset_unsmoothed!$N219</f>
        <v>2.2984805900835334E-2</v>
      </c>
      <c r="X220" s="2">
        <f>0.48*dataset_unsmoothed!K219+0.32*dataset_unsmoothed!$L219+0.1*dataset_unsmoothed!$M219+0.1*dataset_unsmoothed!$N219</f>
        <v>2.3019745953466914E-2</v>
      </c>
    </row>
    <row r="221" spans="1:24" x14ac:dyDescent="0.35">
      <c r="A221" s="1">
        <v>41091</v>
      </c>
      <c r="B221" s="2">
        <f>0.5*dataset!B221+0.12*dataset!$L221+0.28*dataset!$M221+0.1*dataset!$N221</f>
        <v>1.385014172306168E-2</v>
      </c>
      <c r="C221" s="2">
        <f>0.11*dataset!C221+0.32*dataset!$L221+0.47*dataset!$M221+0.1*dataset!$N221</f>
        <v>1.7158119723061679E-2</v>
      </c>
      <c r="D221" s="2">
        <f>0.5*dataset!D221+0.3*dataset!$L221+0.1*dataset!$M221+0.1*dataset!$N221</f>
        <v>2.2241483723061679E-2</v>
      </c>
      <c r="E221" s="2">
        <f>0.1*dataset!E221+0.32*dataset!$L221+0.48*dataset!$M221+0.1*dataset!$N221</f>
        <v>2.0897801723061677E-2</v>
      </c>
      <c r="F221" s="2">
        <f>0.28*dataset!F221+0.31*dataset!$L221+0.31*dataset!$M221+0.1*dataset!$N221</f>
        <v>1.6519006723061679E-2</v>
      </c>
      <c r="G221" s="2">
        <f>0.1*dataset!G221+0.4*dataset!$L221+0.4*dataset!$M221+0.1*dataset!$N221</f>
        <v>1.6013953723061681E-2</v>
      </c>
      <c r="H221" s="2">
        <f>0.5*dataset!H221+0.21*dataset!$L221+0.19*dataset!$M221+0.1*dataset!$N221</f>
        <v>1.5020812723061678E-2</v>
      </c>
      <c r="I221" s="2">
        <f>0.5*dataset!I221+0.21*dataset!$L221+0.19*dataset!$M221+0.1*dataset!$N221</f>
        <v>1.6070812723061677E-2</v>
      </c>
      <c r="J221" s="2">
        <f>0.13*dataset!J221+0.4*dataset!$L221+0.37*dataset!$M221+0.1*dataset!$N221</f>
        <v>1.8172907723061679E-2</v>
      </c>
      <c r="K221" s="2">
        <f>0.48*dataset!K221+0.32*dataset!$L221+0.1*dataset!$M221+0.1*dataset!$N221</f>
        <v>1.7965885723061677E-2</v>
      </c>
      <c r="L221" s="2">
        <f>0.4*dataset!$L221+0.5*dataset!$M221+0.1*dataset!$N221</f>
        <v>1.7570773723061678E-2</v>
      </c>
      <c r="N221" s="1">
        <v>41091</v>
      </c>
      <c r="O221" s="2">
        <f>0.5*dataset_unsmoothed!B220+0.12*dataset_unsmoothed!$L220+0.28*dataset_unsmoothed!$M220+0.1*dataset_unsmoothed!$N220</f>
        <v>1.4054961000170112E-2</v>
      </c>
      <c r="P221" s="2">
        <f>0.11*dataset_unsmoothed!C220+0.32*dataset_unsmoothed!$L220+0.47*dataset_unsmoothed!$M220+0.1*dataset_unsmoothed!$N220</f>
        <v>1.7624397500839457E-2</v>
      </c>
      <c r="Q221" s="2">
        <f>0.5*dataset_unsmoothed!D220+0.3*dataset_unsmoothed!$L220+0.1*dataset_unsmoothed!$M220+0.1*dataset_unsmoothed!$N220</f>
        <v>2.2241483723061679E-2</v>
      </c>
      <c r="R221" s="2">
        <f>0.1*dataset_unsmoothed!E220+0.32*dataset_unsmoothed!$L220+0.48*dataset_unsmoothed!$M220+0.1*dataset_unsmoothed!$N220</f>
        <v>2.0897801723061677E-2</v>
      </c>
      <c r="S221" s="2">
        <f>0.28*dataset_unsmoothed!F220+0.31*dataset_unsmoothed!$L220+0.31*dataset_unsmoothed!$M220+0.1*dataset_unsmoothed!$N220</f>
        <v>1.7944810644630306E-2</v>
      </c>
      <c r="T221" s="2">
        <f>0.1*dataset_unsmoothed!G220+0.4*dataset_unsmoothed!$L220+0.4*dataset_unsmoothed!$M220+0.1*dataset_unsmoothed!$N220</f>
        <v>1.6013953723061681E-2</v>
      </c>
      <c r="U221" s="2">
        <f>0.5*dataset_unsmoothed!H220+0.21*dataset_unsmoothed!$L220+0.19*dataset_unsmoothed!$M220+0.1*dataset_unsmoothed!$N220</f>
        <v>1.6899685962498297E-2</v>
      </c>
      <c r="V221" s="2">
        <f>0.5*dataset_unsmoothed!I220+0.21*dataset_unsmoothed!$L220+0.19*dataset_unsmoothed!$M220+0.1*dataset_unsmoothed!$N220</f>
        <v>1.9389562723061679E-2</v>
      </c>
      <c r="W221" s="2">
        <f>0.13*dataset_unsmoothed!J220+0.4*dataset_unsmoothed!$L220+0.17*dataset_unsmoothed!$M220+0.1*dataset_unsmoothed!$N220</f>
        <v>1.5918109828324839E-2</v>
      </c>
      <c r="X221" s="2">
        <f>0.48*dataset_unsmoothed!K220+0.32*dataset_unsmoothed!$L220+0.1*dataset_unsmoothed!$M220+0.1*dataset_unsmoothed!$N220</f>
        <v>1.9459219056395013E-2</v>
      </c>
    </row>
    <row r="222" spans="1:24" x14ac:dyDescent="0.35">
      <c r="A222" s="1">
        <v>41122</v>
      </c>
      <c r="B222" s="2">
        <f>0.5*dataset!B222+0.12*dataset!$L222+0.28*dataset!$M222+0.1*dataset!$N222</f>
        <v>1.8807977640996988E-2</v>
      </c>
      <c r="C222" s="2">
        <f>0.11*dataset!C222+0.32*dataset!$L222+0.47*dataset!$M222+0.1*dataset!$N222</f>
        <v>1.8271567640996991E-2</v>
      </c>
      <c r="D222" s="2">
        <f>0.5*dataset!D222+0.3*dataset!$L222+0.1*dataset!$M222+0.1*dataset!$N222</f>
        <v>1.560772364099699E-2</v>
      </c>
      <c r="E222" s="2">
        <f>0.1*dataset!E222+0.32*dataset!$L222+0.48*dataset!$M222+0.1*dataset!$N222</f>
        <v>1.5883917640996989E-2</v>
      </c>
      <c r="F222" s="2">
        <f>0.28*dataset!F222+0.31*dataset!$L222+0.31*dataset!$M222+0.1*dataset!$N222</f>
        <v>1.6975520640996992E-2</v>
      </c>
      <c r="G222" s="2">
        <f>0.1*dataset!G222+0.4*dataset!$L222+0.4*dataset!$M222+0.1*dataset!$N222</f>
        <v>1.9772693640996993E-2</v>
      </c>
      <c r="H222" s="2">
        <f>0.5*dataset!H222+0.21*dataset!$L222+0.19*dataset!$M222+0.1*dataset!$N222</f>
        <v>1.8382850640996991E-2</v>
      </c>
      <c r="I222" s="2">
        <f>0.5*dataset!I222+0.21*dataset!$L222+0.19*dataset!$M222+0.1*dataset!$N222</f>
        <v>1.6882850640996989E-2</v>
      </c>
      <c r="J222" s="2">
        <f>0.13*dataset!J222+0.4*dataset!$L222+0.37*dataset!$M222+0.1*dataset!$N222</f>
        <v>1.9589643640996995E-2</v>
      </c>
      <c r="K222" s="2">
        <f>0.48*dataset!K222+0.32*dataset!$L222+0.1*dataset!$M222+0.1*dataset!$N222</f>
        <v>2.068061764099699E-2</v>
      </c>
      <c r="L222" s="2">
        <f>0.4*dataset!$L222+0.5*dataset!$M222+0.1*dataset!$N222</f>
        <v>1.9386193640996995E-2</v>
      </c>
      <c r="N222" s="1">
        <v>41122</v>
      </c>
      <c r="O222" s="2">
        <f>0.5*dataset_unsmoothed!B221+0.12*dataset_unsmoothed!$L221+0.28*dataset_unsmoothed!$M221+0.1*dataset_unsmoothed!$N221</f>
        <v>1.9791110171117475E-2</v>
      </c>
      <c r="P222" s="2">
        <f>0.11*dataset_unsmoothed!C221+0.32*dataset_unsmoothed!$L221+0.47*dataset_unsmoothed!$M221+0.1*dataset_unsmoothed!$N221</f>
        <v>1.822023430766366E-2</v>
      </c>
      <c r="Q222" s="2">
        <f>0.5*dataset_unsmoothed!D221+0.3*dataset_unsmoothed!$L221+0.1*dataset_unsmoothed!$M221+0.1*dataset_unsmoothed!$N221</f>
        <v>1.560772364099699E-2</v>
      </c>
      <c r="R222" s="2">
        <f>0.1*dataset_unsmoothed!E221+0.32*dataset_unsmoothed!$L221+0.48*dataset_unsmoothed!$M221+0.1*dataset_unsmoothed!$N221</f>
        <v>1.5883917640996989E-2</v>
      </c>
      <c r="S222" s="2">
        <f>0.28*dataset_unsmoothed!F221+0.31*dataset_unsmoothed!$L221+0.31*dataset_unsmoothed!$M221+0.1*dataset_unsmoothed!$N221</f>
        <v>1.5845638288055817E-2</v>
      </c>
      <c r="T222" s="2">
        <f>0.1*dataset_unsmoothed!G221+0.4*dataset_unsmoothed!$L221+0.4*dataset_unsmoothed!$M221+0.1*dataset_unsmoothed!$N221</f>
        <v>1.9772693640996993E-2</v>
      </c>
      <c r="U222" s="2">
        <f>0.5*dataset_unsmoothed!H221+0.21*dataset_unsmoothed!$L221+0.19*dataset_unsmoothed!$M221+0.1*dataset_unsmoothed!$N221</f>
        <v>1.9281442190292764E-2</v>
      </c>
      <c r="V222" s="2">
        <f>0.5*dataset_unsmoothed!I221+0.21*dataset_unsmoothed!$L221+0.19*dataset_unsmoothed!$M221+0.1*dataset_unsmoothed!$N221</f>
        <v>1.668597564099699E-2</v>
      </c>
      <c r="W222" s="2">
        <f>0.13*dataset_unsmoothed!J221+0.4*dataset_unsmoothed!$L221+0.17*dataset_unsmoothed!$M221+0.1*dataset_unsmoothed!$N221</f>
        <v>1.7821591009418047E-2</v>
      </c>
      <c r="X222" s="2">
        <f>0.48*dataset_unsmoothed!K221+0.32*dataset_unsmoothed!$L221+0.1*dataset_unsmoothed!$M221+0.1*dataset_unsmoothed!$N221</f>
        <v>2.0829950974330325E-2</v>
      </c>
    </row>
    <row r="223" spans="1:24" x14ac:dyDescent="0.35">
      <c r="A223" s="1">
        <v>41153</v>
      </c>
      <c r="B223" s="2">
        <f>0.5*dataset!B223+0.12*dataset!$L223+0.28*dataset!$M223+0.1*dataset!$N223</f>
        <v>1.3660869709029225E-2</v>
      </c>
      <c r="C223" s="2">
        <f>0.11*dataset!C223+0.32*dataset!$L223+0.47*dataset!$M223+0.1*dataset!$N223</f>
        <v>1.6941115709029224E-2</v>
      </c>
      <c r="D223" s="2">
        <f>0.5*dataset!D223+0.3*dataset!$L223+0.1*dataset!$M223+0.1*dataset!$N223</f>
        <v>1.2361009709029225E-2</v>
      </c>
      <c r="E223" s="2">
        <f>0.1*dataset!E223+0.32*dataset!$L223+0.48*dataset!$M223+0.1*dataset!$N223</f>
        <v>1.3262029709029226E-2</v>
      </c>
      <c r="F223" s="2">
        <f>0.28*dataset!F223+0.31*dataset!$L223+0.31*dataset!$M223+0.1*dataset!$N223</f>
        <v>1.3360347709029224E-2</v>
      </c>
      <c r="G223" s="2">
        <f>0.1*dataset!G223+0.4*dataset!$L223+0.4*dataset!$M223+0.1*dataset!$N223</f>
        <v>1.6769869709029224E-2</v>
      </c>
      <c r="H223" s="2">
        <f>0.5*dataset!H223+0.21*dataset!$L223+0.19*dataset!$M223+0.1*dataset!$N223</f>
        <v>1.5935939709029224E-2</v>
      </c>
      <c r="I223" s="2">
        <f>0.5*dataset!I223+0.21*dataset!$L223+0.19*dataset!$M223+0.1*dataset!$N223</f>
        <v>1.6485939709029222E-2</v>
      </c>
      <c r="J223" s="2">
        <f>0.13*dataset!J223+0.4*dataset!$L223+0.37*dataset!$M223+0.1*dataset!$N223</f>
        <v>1.7482127709029224E-2</v>
      </c>
      <c r="K223" s="2">
        <f>0.48*dataset!K223+0.32*dataset!$L223+0.1*dataset!$M223+0.1*dataset!$N223</f>
        <v>1.3839297709029226E-2</v>
      </c>
      <c r="L223" s="2">
        <f>0.4*dataset!$L223+0.5*dataset!$M223+0.1*dataset!$N223</f>
        <v>1.7429009709029223E-2</v>
      </c>
      <c r="N223" s="1">
        <v>41153</v>
      </c>
      <c r="O223" s="2">
        <f>0.5*dataset_unsmoothed!B222+0.12*dataset_unsmoothed!$L222+0.28*dataset_unsmoothed!$M222+0.1*dataset_unsmoothed!$N222</f>
        <v>1.3722315492161756E-2</v>
      </c>
      <c r="P223" s="2">
        <f>0.11*dataset_unsmoothed!C222+0.32*dataset_unsmoothed!$L222+0.47*dataset_unsmoothed!$M222+0.1*dataset_unsmoothed!$N222</f>
        <v>1.7527171264584779E-2</v>
      </c>
      <c r="Q223" s="2">
        <f>0.5*dataset_unsmoothed!D222+0.3*dataset_unsmoothed!$L222+0.1*dataset_unsmoothed!$M222+0.1*dataset_unsmoothed!$N222</f>
        <v>1.2361009709029225E-2</v>
      </c>
      <c r="R223" s="2">
        <f>0.1*dataset_unsmoothed!E222+0.32*dataset_unsmoothed!$L222+0.48*dataset_unsmoothed!$M222+0.1*dataset_unsmoothed!$N222</f>
        <v>1.3262029709029226E-2</v>
      </c>
      <c r="S223" s="2">
        <f>0.28*dataset_unsmoothed!F222+0.31*dataset_unsmoothed!$L222+0.31*dataset_unsmoothed!$M222+0.1*dataset_unsmoothed!$N222</f>
        <v>1.325273986589197E-2</v>
      </c>
      <c r="T223" s="2">
        <f>0.1*dataset_unsmoothed!G222+0.4*dataset_unsmoothed!$L222+0.4*dataset_unsmoothed!$M222+0.1*dataset_unsmoothed!$N222</f>
        <v>1.6769869709029224E-2</v>
      </c>
      <c r="U223" s="2">
        <f>0.5*dataset_unsmoothed!H222+0.21*dataset_unsmoothed!$L222+0.19*dataset_unsmoothed!$M222+0.1*dataset_unsmoothed!$N222</f>
        <v>1.6936643934381337E-2</v>
      </c>
      <c r="V223" s="2">
        <f>0.5*dataset_unsmoothed!I222+0.21*dataset_unsmoothed!$L222+0.19*dataset_unsmoothed!$M222+0.1*dataset_unsmoothed!$N222</f>
        <v>1.9017189709029221E-2</v>
      </c>
      <c r="W223" s="2">
        <f>0.13*dataset_unsmoothed!J222+0.4*dataset_unsmoothed!$L222+0.17*dataset_unsmoothed!$M222+0.1*dataset_unsmoothed!$N222</f>
        <v>1.5060268761660804E-2</v>
      </c>
      <c r="X223" s="2">
        <f>0.48*dataset_unsmoothed!K222+0.32*dataset_unsmoothed!$L222+0.1*dataset_unsmoothed!$M222+0.1*dataset_unsmoothed!$N222</f>
        <v>1.2793964375695892E-2</v>
      </c>
    </row>
    <row r="224" spans="1:24" x14ac:dyDescent="0.35">
      <c r="A224" s="1">
        <v>41183</v>
      </c>
      <c r="B224" s="2">
        <f>0.5*dataset!B224+0.12*dataset!$L224+0.28*dataset!$M224+0.1*dataset!$N224</f>
        <v>-6.3629460642162013E-3</v>
      </c>
      <c r="C224" s="2">
        <f>0.11*dataset!C224+0.32*dataset!$L224+0.47*dataset!$M224+0.1*dataset!$N224</f>
        <v>-6.4763810642162007E-3</v>
      </c>
      <c r="D224" s="2">
        <f>0.5*dataset!D224+0.3*dataset!$L224+0.1*dataset!$M224+0.1*dataset!$N224</f>
        <v>-9.8635580642162015E-3</v>
      </c>
      <c r="E224" s="2">
        <f>0.1*dataset!E224+0.32*dataset!$L224+0.48*dataset!$M224+0.1*dataset!$N224</f>
        <v>-1.1515426064216201E-2</v>
      </c>
      <c r="F224" s="2">
        <f>0.28*dataset!F224+0.31*dataset!$L224+0.31*dataset!$M224+0.1*dataset!$N224</f>
        <v>-5.8725820642162013E-3</v>
      </c>
      <c r="G224" s="2">
        <f>0.1*dataset!G224+0.4*dataset!$L224+0.4*dataset!$M224+0.1*dataset!$N224</f>
        <v>-7.6956980642162009E-3</v>
      </c>
      <c r="H224" s="2">
        <f>0.5*dataset!H224+0.21*dataset!$L224+0.19*dataset!$M224+0.1*dataset!$N224</f>
        <v>-1.2132520642162007E-3</v>
      </c>
      <c r="I224" s="2">
        <f>0.5*dataset!I224+0.21*dataset!$L224+0.19*dataset!$M224+0.1*dataset!$N224</f>
        <v>-6.1325206421620083E-4</v>
      </c>
      <c r="J224" s="2">
        <f>0.13*dataset!J224+0.4*dataset!$L224+0.37*dataset!$M224+0.1*dataset!$N224</f>
        <v>-6.102563064216201E-3</v>
      </c>
      <c r="K224" s="2">
        <f>0.48*dataset!K224+0.32*dataset!$L224+0.1*dataset!$M224+0.1*dataset!$N224</f>
        <v>-4.709716064216201E-3</v>
      </c>
      <c r="L224" s="2">
        <f>0.4*dataset!$L224+0.5*dataset!$M224+0.1*dataset!$N224</f>
        <v>-7.4161480642162009E-3</v>
      </c>
      <c r="N224" s="1">
        <v>41183</v>
      </c>
      <c r="O224" s="2">
        <f>0.5*dataset_unsmoothed!B223+0.12*dataset_unsmoothed!$L223+0.28*dataset_unsmoothed!$M223+0.1*dataset_unsmoothed!$N223</f>
        <v>-8.1858376304812623E-3</v>
      </c>
      <c r="P224" s="2">
        <f>0.11*dataset_unsmoothed!C223+0.32*dataset_unsmoothed!$L223+0.47*dataset_unsmoothed!$M223+0.1*dataset_unsmoothed!$N223</f>
        <v>-7.2720477308828675E-3</v>
      </c>
      <c r="Q224" s="2">
        <f>0.5*dataset_unsmoothed!D223+0.3*dataset_unsmoothed!$L223+0.1*dataset_unsmoothed!$M223+0.1*dataset_unsmoothed!$N223</f>
        <v>-9.8635580642162015E-3</v>
      </c>
      <c r="R224" s="2">
        <f>0.1*dataset_unsmoothed!E223+0.32*dataset_unsmoothed!$L223+0.48*dataset_unsmoothed!$M223+0.1*dataset_unsmoothed!$N223</f>
        <v>-1.1515426064216201E-2</v>
      </c>
      <c r="S224" s="2">
        <f>0.28*dataset_unsmoothed!F223+0.31*dataset_unsmoothed!$L223+0.31*dataset_unsmoothed!$M223+0.1*dataset_unsmoothed!$N223</f>
        <v>-6.2761114759809066E-3</v>
      </c>
      <c r="T224" s="2">
        <f>0.1*dataset_unsmoothed!G223+0.4*dataset_unsmoothed!$L223+0.4*dataset_unsmoothed!$M223+0.1*dataset_unsmoothed!$N223</f>
        <v>-7.6956980642162009E-3</v>
      </c>
      <c r="U224" s="2">
        <f>0.5*dataset_unsmoothed!H223+0.21*dataset_unsmoothed!$L223+0.19*dataset_unsmoothed!$M223+0.1*dataset_unsmoothed!$N223</f>
        <v>-2.7653647402725379E-3</v>
      </c>
      <c r="V224" s="2">
        <f>0.5*dataset_unsmoothed!I223+0.21*dataset_unsmoothed!$L223+0.19*dataset_unsmoothed!$M223+0.1*dataset_unsmoothed!$N223</f>
        <v>-2.7226270642162005E-3</v>
      </c>
      <c r="W224" s="2">
        <f>0.13*dataset_unsmoothed!J223+0.4*dataset_unsmoothed!$L223+0.17*dataset_unsmoothed!$M223+0.1*dataset_unsmoothed!$N223</f>
        <v>-5.8483472747425172E-3</v>
      </c>
      <c r="X224" s="2">
        <f>0.48*dataset_unsmoothed!K223+0.32*dataset_unsmoothed!$L223+0.1*dataset_unsmoothed!$M223+0.1*dataset_unsmoothed!$N223</f>
        <v>-5.5683827308828674E-3</v>
      </c>
    </row>
    <row r="225" spans="1:24" x14ac:dyDescent="0.35">
      <c r="A225" s="1">
        <v>41214</v>
      </c>
      <c r="B225" s="2">
        <f>0.5*dataset!B225+0.12*dataset!$L225+0.28*dataset!$M225+0.1*dataset!$N225</f>
        <v>6.679270012642285E-3</v>
      </c>
      <c r="C225" s="2">
        <f>0.11*dataset!C225+0.32*dataset!$L225+0.47*dataset!$M225+0.1*dataset!$N225</f>
        <v>6.8734400126422845E-3</v>
      </c>
      <c r="D225" s="2">
        <f>0.5*dataset!D225+0.3*dataset!$L225+0.1*dataset!$M225+0.1*dataset!$N225</f>
        <v>9.0368780126422847E-3</v>
      </c>
      <c r="E225" s="2">
        <f>0.1*dataset!E225+0.32*dataset!$L225+0.48*dataset!$M225+0.1*dataset!$N225</f>
        <v>6.2423900126422844E-3</v>
      </c>
      <c r="F225" s="2">
        <f>0.28*dataset!F225+0.31*dataset!$L225+0.31*dataset!$M225+0.1*dataset!$N225</f>
        <v>6.1635340126422848E-3</v>
      </c>
      <c r="G225" s="2">
        <f>0.1*dataset!G225+0.4*dataset!$L225+0.4*dataset!$M225+0.1*dataset!$N225</f>
        <v>7.122438012642284E-3</v>
      </c>
      <c r="H225" s="2">
        <f>0.5*dataset!H225+0.21*dataset!$L225+0.19*dataset!$M225+0.1*dataset!$N225</f>
        <v>5.7330740126422843E-3</v>
      </c>
      <c r="I225" s="2">
        <f>0.5*dataset!I225+0.21*dataset!$L225+0.19*dataset!$M225+0.1*dataset!$N225</f>
        <v>5.5330740126422846E-3</v>
      </c>
      <c r="J225" s="2">
        <f>0.13*dataset!J225+0.4*dataset!$L225+0.37*dataset!$M225+0.1*dataset!$N225</f>
        <v>7.359588012642285E-3</v>
      </c>
      <c r="K225" s="2">
        <f>0.48*dataset!K225+0.32*dataset!$L225+0.1*dataset!$M225+0.1*dataset!$N225</f>
        <v>1.0502290012642284E-2</v>
      </c>
      <c r="L225" s="2">
        <f>0.4*dataset!$L225+0.5*dataset!$M225+0.1*dataset!$N225</f>
        <v>6.721938012642285E-3</v>
      </c>
      <c r="N225" s="1">
        <v>41214</v>
      </c>
      <c r="O225" s="2">
        <f>0.5*dataset_unsmoothed!B224+0.12*dataset_unsmoothed!$L224+0.28*dataset_unsmoothed!$M224+0.1*dataset_unsmoothed!$N224</f>
        <v>7.6419206150519234E-3</v>
      </c>
      <c r="P225" s="2">
        <f>0.11*dataset_unsmoothed!C224+0.32*dataset_unsmoothed!$L224+0.47*dataset_unsmoothed!$M224+0.1*dataset_unsmoothed!$N224</f>
        <v>7.1942733459756181E-3</v>
      </c>
      <c r="Q225" s="2">
        <f>0.5*dataset_unsmoothed!D224+0.3*dataset_unsmoothed!$L224+0.1*dataset_unsmoothed!$M224+0.1*dataset_unsmoothed!$N224</f>
        <v>9.0368780126422847E-3</v>
      </c>
      <c r="R225" s="2">
        <f>0.1*dataset_unsmoothed!E224+0.32*dataset_unsmoothed!$L224+0.48*dataset_unsmoothed!$M224+0.1*dataset_unsmoothed!$N224</f>
        <v>6.2423900126422844E-3</v>
      </c>
      <c r="S225" s="2">
        <f>0.28*dataset_unsmoothed!F224+0.31*dataset_unsmoothed!$L224+0.31*dataset_unsmoothed!$M224+0.1*dataset_unsmoothed!$N224</f>
        <v>6.0828281302893437E-3</v>
      </c>
      <c r="T225" s="2">
        <f>0.1*dataset_unsmoothed!G224+0.4*dataset_unsmoothed!$L224+0.4*dataset_unsmoothed!$M224+0.1*dataset_unsmoothed!$N224</f>
        <v>7.122438012642284E-3</v>
      </c>
      <c r="U225" s="2">
        <f>0.5*dataset_unsmoothed!H224+0.21*dataset_unsmoothed!$L224+0.19*dataset_unsmoothed!$M224+0.1*dataset_unsmoothed!$N224</f>
        <v>4.4872993647549608E-3</v>
      </c>
      <c r="V225" s="2">
        <f>0.5*dataset_unsmoothed!I224+0.21*dataset_unsmoothed!$L224+0.19*dataset_unsmoothed!$M224+0.1*dataset_unsmoothed!$N224</f>
        <v>3.3674490126422846E-3</v>
      </c>
      <c r="W225" s="2">
        <f>0.13*dataset_unsmoothed!J224+0.4*dataset_unsmoothed!$L224+0.17*dataset_unsmoothed!$M224+0.1*dataset_unsmoothed!$N224</f>
        <v>7.3539038021159693E-3</v>
      </c>
      <c r="X225" s="2">
        <f>0.48*dataset_unsmoothed!K224+0.32*dataset_unsmoothed!$L224+0.1*dataset_unsmoothed!$M224+0.1*dataset_unsmoothed!$N224</f>
        <v>1.1734290012642284E-2</v>
      </c>
    </row>
    <row r="226" spans="1:24" x14ac:dyDescent="0.35">
      <c r="A226" s="1">
        <v>41244</v>
      </c>
      <c r="B226" s="2">
        <f>0.5*dataset!B226+0.12*dataset!$L226+0.28*dataset!$M226+0.1*dataset!$N226</f>
        <v>9.1036659271744279E-3</v>
      </c>
      <c r="C226" s="2">
        <f>0.11*dataset!C226+0.32*dataset!$L226+0.47*dataset!$M226+0.1*dataset!$N226</f>
        <v>7.8231219271744281E-3</v>
      </c>
      <c r="D226" s="2">
        <f>0.5*dataset!D226+0.3*dataset!$L226+0.1*dataset!$M226+0.1*dataset!$N226</f>
        <v>1.2311029927174425E-2</v>
      </c>
      <c r="E226" s="2">
        <f>0.1*dataset!E226+0.32*dataset!$L226+0.48*dataset!$M226+0.1*dataset!$N226</f>
        <v>6.252185927174427E-3</v>
      </c>
      <c r="F226" s="2">
        <f>0.28*dataset!F226+0.31*dataset!$L226+0.31*dataset!$M226+0.1*dataset!$N226</f>
        <v>9.3647359271744283E-3</v>
      </c>
      <c r="G226" s="2">
        <f>0.1*dataset!G226+0.4*dataset!$L226+0.4*dataset!$M226+0.1*dataset!$N226</f>
        <v>8.1465699271744286E-3</v>
      </c>
      <c r="H226" s="2">
        <f>0.5*dataset!H226+0.21*dataset!$L226+0.19*dataset!$M226+0.1*dataset!$N226</f>
        <v>1.3482347927174426E-2</v>
      </c>
      <c r="I226" s="2">
        <f>0.5*dataset!I226+0.21*dataset!$L226+0.19*dataset!$M226+0.1*dataset!$N226</f>
        <v>1.3132347927174427E-2</v>
      </c>
      <c r="J226" s="2">
        <f>0.13*dataset!J226+0.4*dataset!$L226+0.37*dataset!$M226+0.1*dataset!$N226</f>
        <v>8.2693779271744289E-3</v>
      </c>
      <c r="K226" s="2">
        <f>0.48*dataset!K226+0.32*dataset!$L226+0.1*dataset!$M226+0.1*dataset!$N226</f>
        <v>1.2999753927174427E-2</v>
      </c>
      <c r="L226" s="2">
        <f>0.4*dataset!$L226+0.5*dataset!$M226+0.1*dataset!$N226</f>
        <v>6.9572099271744282E-3</v>
      </c>
      <c r="N226" s="1">
        <v>41244</v>
      </c>
      <c r="O226" s="2">
        <f>0.5*dataset_unsmoothed!B225+0.12*dataset_unsmoothed!$L225+0.28*dataset_unsmoothed!$M225+0.1*dataset_unsmoothed!$N225</f>
        <v>9.9741478548852711E-3</v>
      </c>
      <c r="P226" s="2">
        <f>0.11*dataset_unsmoothed!C225+0.32*dataset_unsmoothed!$L225+0.47*dataset_unsmoothed!$M225+0.1*dataset_unsmoothed!$N225</f>
        <v>8.3706774827299827E-3</v>
      </c>
      <c r="Q226" s="2">
        <f>0.5*dataset_unsmoothed!D225+0.3*dataset_unsmoothed!$L225+0.1*dataset_unsmoothed!$M225+0.1*dataset_unsmoothed!$N225</f>
        <v>1.2311029927174425E-2</v>
      </c>
      <c r="R226" s="2">
        <f>0.1*dataset_unsmoothed!E225+0.32*dataset_unsmoothed!$L225+0.48*dataset_unsmoothed!$M225+0.1*dataset_unsmoothed!$N225</f>
        <v>6.252185927174427E-3</v>
      </c>
      <c r="S226" s="2">
        <f>0.28*dataset_unsmoothed!F225+0.31*dataset_unsmoothed!$L225+0.31*dataset_unsmoothed!$M225+0.1*dataset_unsmoothed!$N225</f>
        <v>1.2485363378154823E-2</v>
      </c>
      <c r="T226" s="2">
        <f>0.1*dataset_unsmoothed!G225+0.4*dataset_unsmoothed!$L225+0.4*dataset_unsmoothed!$M225+0.1*dataset_unsmoothed!$N225</f>
        <v>8.1465699271744286E-3</v>
      </c>
      <c r="U226" s="2">
        <f>0.5*dataset_unsmoothed!H225+0.21*dataset_unsmoothed!$L225+0.19*dataset_unsmoothed!$M225+0.1*dataset_unsmoothed!$N225</f>
        <v>1.6913333842667386E-2</v>
      </c>
      <c r="V226" s="2">
        <f>0.5*dataset_unsmoothed!I225+0.21*dataset_unsmoothed!$L225+0.19*dataset_unsmoothed!$M225+0.1*dataset_unsmoothed!$N225</f>
        <v>1.7772972927174429E-2</v>
      </c>
      <c r="W226" s="2">
        <f>0.13*dataset_unsmoothed!J225+0.4*dataset_unsmoothed!$L225+0.17*dataset_unsmoothed!$M225+0.1*dataset_unsmoothed!$N225</f>
        <v>8.9417821377007455E-3</v>
      </c>
      <c r="X226" s="2">
        <f>0.48*dataset_unsmoothed!K225+0.32*dataset_unsmoothed!$L225+0.1*dataset_unsmoothed!$M225+0.1*dataset_unsmoothed!$N225</f>
        <v>1.3690420593841093E-2</v>
      </c>
    </row>
    <row r="227" spans="1:24" x14ac:dyDescent="0.35">
      <c r="A227" s="1">
        <v>41275</v>
      </c>
      <c r="B227" s="2">
        <f>0.5*dataset!B227+0.12*dataset!$L227+0.28*dataset!$M227+0.1*dataset!$N227</f>
        <v>2.4981022805672628E-2</v>
      </c>
      <c r="C227" s="2">
        <f>0.11*dataset!C227+0.32*dataset!$L227+0.47*dataset!$M227+0.1*dataset!$N227</f>
        <v>1.8618899805672627E-2</v>
      </c>
      <c r="D227" s="2">
        <f>0.5*dataset!D227+0.3*dataset!$L227+0.1*dataset!$M227+0.1*dataset!$N227</f>
        <v>2.1662202805672631E-2</v>
      </c>
      <c r="E227" s="2">
        <f>0.1*dataset!E227+0.32*dataset!$L227+0.48*dataset!$M227+0.1*dataset!$N227</f>
        <v>1.7402942805672627E-2</v>
      </c>
      <c r="F227" s="2">
        <f>0.28*dataset!F227+0.31*dataset!$L227+0.31*dataset!$M227+0.1*dataset!$N227</f>
        <v>2.1443658805672627E-2</v>
      </c>
      <c r="G227" s="2">
        <f>0.1*dataset!G227+0.4*dataset!$L227+0.4*dataset!$M227+0.1*dataset!$N227</f>
        <v>2.1159022805672629E-2</v>
      </c>
      <c r="H227" s="2">
        <f>0.5*dataset!H227+0.21*dataset!$L227+0.19*dataset!$M227+0.1*dataset!$N227</f>
        <v>2.3021612805672626E-2</v>
      </c>
      <c r="I227" s="2">
        <f>0.5*dataset!I227+0.21*dataset!$L227+0.19*dataset!$M227+0.1*dataset!$N227</f>
        <v>2.0721612805672626E-2</v>
      </c>
      <c r="J227" s="2">
        <f>0.13*dataset!J227+0.4*dataset!$L227+0.37*dataset!$M227+0.1*dataset!$N227</f>
        <v>2.0819893805672632E-2</v>
      </c>
      <c r="K227" s="2">
        <f>0.48*dataset!K227+0.32*dataset!$L227+0.1*dataset!$M227+0.1*dataset!$N227</f>
        <v>2.8125308805672631E-2</v>
      </c>
      <c r="L227" s="2">
        <f>0.4*dataset!$L227+0.5*dataset!$M227+0.1*dataset!$N227</f>
        <v>1.8259452805672632E-2</v>
      </c>
      <c r="N227" s="1">
        <v>41275</v>
      </c>
      <c r="O227" s="2">
        <f>0.5*dataset_unsmoothed!B226+0.12*dataset_unsmoothed!$L226+0.28*dataset_unsmoothed!$M226+0.1*dataset_unsmoothed!$N226</f>
        <v>2.6988251721335278E-2</v>
      </c>
      <c r="P227" s="2">
        <f>0.11*dataset_unsmoothed!C226+0.32*dataset_unsmoothed!$L226+0.47*dataset_unsmoothed!$M226+0.1*dataset_unsmoothed!$N226</f>
        <v>1.9076622027894851E-2</v>
      </c>
      <c r="Q227" s="2">
        <f>0.5*dataset_unsmoothed!D226+0.3*dataset_unsmoothed!$L226+0.1*dataset_unsmoothed!$M226+0.1*dataset_unsmoothed!$N226</f>
        <v>2.1662202805672631E-2</v>
      </c>
      <c r="R227" s="2">
        <f>0.1*dataset_unsmoothed!E226+0.32*dataset_unsmoothed!$L226+0.48*dataset_unsmoothed!$M226+0.1*dataset_unsmoothed!$N226</f>
        <v>1.7402942805672627E-2</v>
      </c>
      <c r="S227" s="2">
        <f>0.28*dataset_unsmoothed!F226+0.31*dataset_unsmoothed!$L226+0.31*dataset_unsmoothed!$M226+0.1*dataset_unsmoothed!$N226</f>
        <v>2.3138482335084393E-2</v>
      </c>
      <c r="T227" s="2">
        <f>0.1*dataset_unsmoothed!G226+0.4*dataset_unsmoothed!$L226+0.4*dataset_unsmoothed!$M226+0.1*dataset_unsmoothed!$N226</f>
        <v>2.1159022805672629E-2</v>
      </c>
      <c r="U227" s="2">
        <f>0.5*dataset_unsmoothed!H226+0.21*dataset_unsmoothed!$L226+0.19*dataset_unsmoothed!$M226+0.1*dataset_unsmoothed!$N226</f>
        <v>2.3368795904264179E-2</v>
      </c>
      <c r="V227" s="2">
        <f>0.5*dataset_unsmoothed!I226+0.21*dataset_unsmoothed!$L226+0.19*dataset_unsmoothed!$M226+0.1*dataset_unsmoothed!$N226</f>
        <v>2.0102862805672625E-2</v>
      </c>
      <c r="W227" s="2">
        <f>0.13*dataset_unsmoothed!J226+0.4*dataset_unsmoothed!$L226+0.17*dataset_unsmoothed!$M226+0.1*dataset_unsmoothed!$N226</f>
        <v>2.266503380567263E-2</v>
      </c>
      <c r="X227" s="2">
        <f>0.48*dataset_unsmoothed!K226+0.32*dataset_unsmoothed!$L226+0.1*dataset_unsmoothed!$M226+0.1*dataset_unsmoothed!$N226</f>
        <v>2.9431975472339295E-2</v>
      </c>
    </row>
    <row r="228" spans="1:24" x14ac:dyDescent="0.35">
      <c r="A228" s="1">
        <v>41306</v>
      </c>
      <c r="B228" s="2">
        <f>0.5*dataset!B228+0.12*dataset!$L228+0.28*dataset!$M228+0.1*dataset!$N228</f>
        <v>-6.5017477220363834E-3</v>
      </c>
      <c r="C228" s="2">
        <f>0.11*dataset!C228+0.32*dataset!$L228+0.47*dataset!$M228+0.1*dataset!$N228</f>
        <v>-8.3037177220363825E-3</v>
      </c>
      <c r="D228" s="2">
        <f>0.5*dataset!D228+0.3*dataset!$L228+0.1*dataset!$M228+0.1*dataset!$N228</f>
        <v>-3.8928957220363833E-3</v>
      </c>
      <c r="E228" s="2">
        <f>0.1*dataset!E228+0.32*dataset!$L228+0.48*dataset!$M228+0.1*dataset!$N228</f>
        <v>-9.7074677220363829E-3</v>
      </c>
      <c r="F228" s="2">
        <f>0.28*dataset!F228+0.31*dataset!$L228+0.31*dataset!$M228+0.1*dataset!$N228</f>
        <v>-7.5256817220363832E-3</v>
      </c>
      <c r="G228" s="2">
        <f>0.1*dataset!G228+0.4*dataset!$L228+0.4*dataset!$M228+0.1*dataset!$N228</f>
        <v>-9.4357557220363826E-3</v>
      </c>
      <c r="H228" s="2">
        <f>0.5*dataset!H228+0.21*dataset!$L228+0.19*dataset!$M228+0.1*dataset!$N228</f>
        <v>-3.9223217220363833E-3</v>
      </c>
      <c r="I228" s="2">
        <f>0.5*dataset!I228+0.21*dataset!$L228+0.19*dataset!$M228+0.1*dataset!$N228</f>
        <v>-1.022321722036383E-3</v>
      </c>
      <c r="J228" s="2">
        <f>0.13*dataset!J228+0.4*dataset!$L228+0.37*dataset!$M228+0.1*dataset!$N228</f>
        <v>-7.2345057220363834E-3</v>
      </c>
      <c r="K228" s="2">
        <f>0.48*dataset!K228+0.32*dataset!$L228+0.1*dataset!$M228+0.1*dataset!$N228</f>
        <v>-3.512967722036383E-3</v>
      </c>
      <c r="L228" s="2">
        <f>0.4*dataset!$L228+0.5*dataset!$M228+0.1*dataset!$N228</f>
        <v>-9.1032557220363831E-3</v>
      </c>
      <c r="N228" s="1">
        <v>41306</v>
      </c>
      <c r="O228" s="2">
        <f>0.5*dataset_unsmoothed!B227+0.12*dataset_unsmoothed!$L227+0.28*dataset_unsmoothed!$M227+0.1*dataset_unsmoothed!$N227</f>
        <v>-1.00041573605906E-2</v>
      </c>
      <c r="P228" s="2">
        <f>0.11*dataset_unsmoothed!C227+0.32*dataset_unsmoothed!$L227+0.47*dataset_unsmoothed!$M227+0.1*dataset_unsmoothed!$N227</f>
        <v>-9.5699399442586049E-3</v>
      </c>
      <c r="Q228" s="2">
        <f>0.5*dataset_unsmoothed!D227+0.3*dataset_unsmoothed!$L227+0.1*dataset_unsmoothed!$M227+0.1*dataset_unsmoothed!$N227</f>
        <v>-3.8928957220363833E-3</v>
      </c>
      <c r="R228" s="2">
        <f>0.1*dataset_unsmoothed!E227+0.32*dataset_unsmoothed!$L227+0.48*dataset_unsmoothed!$M227+0.1*dataset_unsmoothed!$N227</f>
        <v>-9.7074677220363829E-3</v>
      </c>
      <c r="S228" s="2">
        <f>0.28*dataset_unsmoothed!F227+0.31*dataset_unsmoothed!$L227+0.31*dataset_unsmoothed!$M227+0.1*dataset_unsmoothed!$N227</f>
        <v>-1.3121289565173638E-2</v>
      </c>
      <c r="T228" s="2">
        <f>0.1*dataset_unsmoothed!G227+0.4*dataset_unsmoothed!$L227+0.4*dataset_unsmoothed!$M227+0.1*dataset_unsmoothed!$N227</f>
        <v>-9.4357557220363826E-3</v>
      </c>
      <c r="U228" s="2">
        <f>0.5*dataset_unsmoothed!H227+0.21*dataset_unsmoothed!$L227+0.19*dataset_unsmoothed!$M227+0.1*dataset_unsmoothed!$N227</f>
        <v>-7.3737301727406085E-3</v>
      </c>
      <c r="V228" s="2">
        <f>0.5*dataset_unsmoothed!I227+0.21*dataset_unsmoothed!$L227+0.19*dataset_unsmoothed!$M227+0.1*dataset_unsmoothed!$N227</f>
        <v>-2.8504467220363829E-3</v>
      </c>
      <c r="W228" s="2">
        <f>0.13*dataset_unsmoothed!J227+0.4*dataset_unsmoothed!$L227+0.17*dataset_unsmoothed!$M227+0.1*dataset_unsmoothed!$N227</f>
        <v>-5.3785057220363834E-3</v>
      </c>
      <c r="X228" s="2">
        <f>0.48*dataset_unsmoothed!K227+0.32*dataset_unsmoothed!$L227+0.1*dataset_unsmoothed!$M227+0.1*dataset_unsmoothed!$N227</f>
        <v>-6.6676343887030502E-3</v>
      </c>
    </row>
    <row r="229" spans="1:24" x14ac:dyDescent="0.35">
      <c r="A229" s="1">
        <v>41334</v>
      </c>
      <c r="B229" s="2">
        <f>0.5*dataset!B229+0.12*dataset!$L229+0.28*dataset!$M229+0.1*dataset!$N229</f>
        <v>9.2070796813210325E-3</v>
      </c>
      <c r="C229" s="2">
        <f>0.11*dataset!C229+0.32*dataset!$L229+0.47*dataset!$M229+0.1*dataset!$N229</f>
        <v>6.1819346813210326E-3</v>
      </c>
      <c r="D229" s="2">
        <f>0.5*dataset!D229+0.3*dataset!$L229+0.1*dataset!$M229+0.1*dataset!$N229</f>
        <v>1.0991313681321033E-2</v>
      </c>
      <c r="E229" s="2">
        <f>0.1*dataset!E229+0.32*dataset!$L229+0.48*dataset!$M229+0.1*dataset!$N229</f>
        <v>7.2915396813210322E-3</v>
      </c>
      <c r="F229" s="2">
        <f>0.28*dataset!F229+0.31*dataset!$L229+0.31*dataset!$M229+0.1*dataset!$N229</f>
        <v>7.8116366813210311E-3</v>
      </c>
      <c r="G229" s="2">
        <f>0.1*dataset!G229+0.4*dataset!$L229+0.4*dataset!$M229+0.1*dataset!$N229</f>
        <v>7.3056436813210314E-3</v>
      </c>
      <c r="H229" s="2">
        <f>0.5*dataset!H229+0.21*dataset!$L229+0.19*dataset!$M229+0.1*dataset!$N229</f>
        <v>1.4774196681321031E-2</v>
      </c>
      <c r="I229" s="2">
        <f>0.5*dataset!I229+0.21*dataset!$L229+0.19*dataset!$M229+0.1*dataset!$N229</f>
        <v>1.5124196681321034E-2</v>
      </c>
      <c r="J229" s="2">
        <f>0.13*dataset!J229+0.4*dataset!$L229+0.37*dataset!$M229+0.1*dataset!$N229</f>
        <v>8.1248286813210332E-3</v>
      </c>
      <c r="K229" s="2">
        <f>0.48*dataset!K229+0.32*dataset!$L229+0.1*dataset!$M229+0.1*dataset!$N229</f>
        <v>9.4925496813210337E-3</v>
      </c>
      <c r="L229" s="2">
        <f>0.4*dataset!$L229+0.5*dataset!$M229+0.1*dataset!$N229</f>
        <v>7.0016936813210315E-3</v>
      </c>
      <c r="N229" s="1">
        <v>41334</v>
      </c>
      <c r="O229" s="2">
        <f>0.5*dataset_unsmoothed!B228+0.12*dataset_unsmoothed!$L228+0.28*dataset_unsmoothed!$M228+0.1*dataset_unsmoothed!$N228</f>
        <v>1.0497441127104165E-2</v>
      </c>
      <c r="P229" s="2">
        <f>0.11*dataset_unsmoothed!C228+0.32*dataset_unsmoothed!$L228+0.47*dataset_unsmoothed!$M228+0.1*dataset_unsmoothed!$N228</f>
        <v>6.2076013479876986E-3</v>
      </c>
      <c r="Q229" s="2">
        <f>0.5*dataset_unsmoothed!D228+0.3*dataset_unsmoothed!$L228+0.1*dataset_unsmoothed!$M228+0.1*dataset_unsmoothed!$N228</f>
        <v>1.0991313681321033E-2</v>
      </c>
      <c r="R229" s="2">
        <f>0.1*dataset_unsmoothed!E228+0.32*dataset_unsmoothed!$L228+0.48*dataset_unsmoothed!$M228+0.1*dataset_unsmoothed!$N228</f>
        <v>7.2915396813210322E-3</v>
      </c>
      <c r="S229" s="2">
        <f>0.28*dataset_unsmoothed!F228+0.31*dataset_unsmoothed!$L228+0.31*dataset_unsmoothed!$M228+0.1*dataset_unsmoothed!$N228</f>
        <v>9.9368915832818167E-3</v>
      </c>
      <c r="T229" s="2">
        <f>0.1*dataset_unsmoothed!G228+0.4*dataset_unsmoothed!$L228+0.4*dataset_unsmoothed!$M228+0.1*dataset_unsmoothed!$N228</f>
        <v>7.3056436813210314E-3</v>
      </c>
      <c r="U229" s="2">
        <f>0.5*dataset_unsmoothed!H228+0.21*dataset_unsmoothed!$L228+0.19*dataset_unsmoothed!$M228+0.1*dataset_unsmoothed!$N228</f>
        <v>1.8143914991180184E-2</v>
      </c>
      <c r="V229" s="2">
        <f>0.5*dataset_unsmoothed!I228+0.21*dataset_unsmoothed!$L228+0.19*dataset_unsmoothed!$M228+0.1*dataset_unsmoothed!$N228</f>
        <v>1.8330446681321028E-2</v>
      </c>
      <c r="W229" s="2">
        <f>0.13*dataset_unsmoothed!J228+0.4*dataset_unsmoothed!$L228+0.17*dataset_unsmoothed!$M228+0.1*dataset_unsmoothed!$N228</f>
        <v>8.6409392076368229E-3</v>
      </c>
      <c r="X229" s="2">
        <f>0.48*dataset_unsmoothed!K228+0.32*dataset_unsmoothed!$L228+0.1*dataset_unsmoothed!$M228+0.1*dataset_unsmoothed!$N228</f>
        <v>9.9405496813210325E-3</v>
      </c>
    </row>
    <row r="230" spans="1:24" x14ac:dyDescent="0.35">
      <c r="A230" s="1">
        <v>41365</v>
      </c>
      <c r="B230" s="2">
        <f>0.5*dataset!B230+0.12*dataset!$L230+0.28*dataset!$M230+0.1*dataset!$N230</f>
        <v>8.8580094499234232E-3</v>
      </c>
      <c r="C230" s="2">
        <f>0.11*dataset!C230+0.32*dataset!$L230+0.47*dataset!$M230+0.1*dataset!$N230</f>
        <v>1.2830991449923425E-2</v>
      </c>
      <c r="D230" s="2">
        <f>0.5*dataset!D230+0.3*dataset!$L230+0.1*dataset!$M230+0.1*dataset!$N230</f>
        <v>1.4167553449923424E-2</v>
      </c>
      <c r="E230" s="2">
        <f>0.1*dataset!E230+0.32*dataset!$L230+0.48*dataset!$M230+0.1*dataset!$N230</f>
        <v>1.4688089449923426E-2</v>
      </c>
      <c r="F230" s="2">
        <f>0.28*dataset!F230+0.31*dataset!$L230+0.31*dataset!$M230+0.1*dataset!$N230</f>
        <v>8.9230174499234233E-3</v>
      </c>
      <c r="G230" s="2">
        <f>0.1*dataset!G230+0.4*dataset!$L230+0.4*dataset!$M230+0.1*dataset!$N230</f>
        <v>1.3424553449923424E-2</v>
      </c>
      <c r="H230" s="2">
        <f>0.5*dataset!H230+0.21*dataset!$L230+0.19*dataset!$M230+0.1*dataset!$N230</f>
        <v>9.9377814499234211E-3</v>
      </c>
      <c r="I230" s="2">
        <f>0.5*dataset!I230+0.21*dataset!$L230+0.19*dataset!$M230+0.1*dataset!$N230</f>
        <v>1.0637781449923424E-2</v>
      </c>
      <c r="J230" s="2">
        <f>0.13*dataset!J230+0.4*dataset!$L230+0.37*dataset!$M230+0.1*dataset!$N230</f>
        <v>1.2439259449923423E-2</v>
      </c>
      <c r="K230" s="2">
        <f>0.48*dataset!K230+0.32*dataset!$L230+0.1*dataset!$M230+0.1*dataset!$N230</f>
        <v>1.1134365449923422E-2</v>
      </c>
      <c r="L230" s="2">
        <f>0.4*dataset!$L230+0.5*dataset!$M230+0.1*dataset!$N230</f>
        <v>1.3805533449923423E-2</v>
      </c>
      <c r="N230" s="1">
        <v>41365</v>
      </c>
      <c r="O230" s="2">
        <f>0.5*dataset_unsmoothed!B229+0.12*dataset_unsmoothed!$L229+0.28*dataset_unsmoothed!$M229+0.1*dataset_unsmoothed!$N229</f>
        <v>8.7351178836583623E-3</v>
      </c>
      <c r="P230" s="2">
        <f>0.11*dataset_unsmoothed!C229+0.32*dataset_unsmoothed!$L229+0.47*dataset_unsmoothed!$M229+0.1*dataset_unsmoothed!$N229</f>
        <v>1.3288713672145645E-2</v>
      </c>
      <c r="Q230" s="2">
        <f>0.5*dataset_unsmoothed!D229+0.3*dataset_unsmoothed!$L229+0.1*dataset_unsmoothed!$M229+0.1*dataset_unsmoothed!$N229</f>
        <v>1.4167553449923424E-2</v>
      </c>
      <c r="R230" s="2">
        <f>0.1*dataset_unsmoothed!E229+0.32*dataset_unsmoothed!$L229+0.48*dataset_unsmoothed!$M229+0.1*dataset_unsmoothed!$N229</f>
        <v>1.4688089449923426E-2</v>
      </c>
      <c r="S230" s="2">
        <f>0.28*dataset_unsmoothed!F229+0.31*dataset_unsmoothed!$L229+0.31*dataset_unsmoothed!$M229+0.1*dataset_unsmoothed!$N229</f>
        <v>7.3627037244332269E-3</v>
      </c>
      <c r="T230" s="2">
        <f>0.1*dataset_unsmoothed!G229+0.4*dataset_unsmoothed!$L229+0.4*dataset_unsmoothed!$M229+0.1*dataset_unsmoothed!$N229</f>
        <v>1.3424553449923424E-2</v>
      </c>
      <c r="U230" s="2">
        <f>0.5*dataset_unsmoothed!H229+0.21*dataset_unsmoothed!$L229+0.19*dataset_unsmoothed!$M229+0.1*dataset_unsmoothed!$N229</f>
        <v>8.0793307456980719E-3</v>
      </c>
      <c r="V230" s="2">
        <f>0.5*dataset_unsmoothed!I229+0.21*dataset_unsmoothed!$L229+0.19*dataset_unsmoothed!$M229+0.1*dataset_unsmoothed!$N229</f>
        <v>8.2752814499234238E-3</v>
      </c>
      <c r="W230" s="2">
        <f>0.13*dataset_unsmoothed!J229+0.4*dataset_unsmoothed!$L229+0.17*dataset_unsmoothed!$M229+0.1*dataset_unsmoothed!$N229</f>
        <v>9.638825765712896E-3</v>
      </c>
      <c r="X230" s="2">
        <f>0.48*dataset_unsmoothed!K229+0.32*dataset_unsmoothed!$L229+0.1*dataset_unsmoothed!$M229+0.1*dataset_unsmoothed!$N229</f>
        <v>1.2011698783256756E-2</v>
      </c>
    </row>
    <row r="231" spans="1:24" x14ac:dyDescent="0.35">
      <c r="A231" s="1">
        <v>41395</v>
      </c>
      <c r="B231" s="2">
        <f>0.5*dataset!B231+0.12*dataset!$L231+0.28*dataset!$M231+0.1*dataset!$N231</f>
        <v>-4.103064103051347E-3</v>
      </c>
      <c r="C231" s="2">
        <f>0.11*dataset!C231+0.32*dataset!$L231+0.47*dataset!$M231+0.1*dataset!$N231</f>
        <v>-1.6302261103051344E-2</v>
      </c>
      <c r="D231" s="2">
        <f>0.5*dataset!D231+0.3*dataset!$L231+0.1*dataset!$M231+0.1*dataset!$N231</f>
        <v>-5.2940061030513448E-3</v>
      </c>
      <c r="E231" s="2">
        <f>0.1*dataset!E231+0.32*dataset!$L231+0.48*dataset!$M231+0.1*dataset!$N231</f>
        <v>-2.1359564103051343E-2</v>
      </c>
      <c r="F231" s="2">
        <f>0.28*dataset!F231+0.31*dataset!$L231+0.31*dataset!$M231+0.1*dataset!$N231</f>
        <v>-7.6663911030513442E-3</v>
      </c>
      <c r="G231" s="2">
        <f>0.1*dataset!G231+0.4*dataset!$L231+0.4*dataset!$M231+0.1*dataset!$N231</f>
        <v>-1.3753316103051345E-2</v>
      </c>
      <c r="H231" s="2">
        <f>0.5*dataset!H231+0.21*dataset!$L231+0.19*dataset!$M231+0.1*dataset!$N231</f>
        <v>3.801464896948656E-3</v>
      </c>
      <c r="I231" s="2">
        <f>0.5*dataset!I231+0.21*dataset!$L231+0.19*dataset!$M231+0.1*dataset!$N231</f>
        <v>4.3514648969486544E-3</v>
      </c>
      <c r="J231" s="2">
        <f>0.13*dataset!J231+0.4*dataset!$L231+0.37*dataset!$M231+0.1*dataset!$N231</f>
        <v>-1.3248407103051345E-2</v>
      </c>
      <c r="K231" s="2">
        <f>0.48*dataset!K231+0.32*dataset!$L231+0.1*dataset!$M231+0.1*dataset!$N231</f>
        <v>-3.3060501030513448E-3</v>
      </c>
      <c r="L231" s="2">
        <f>0.4*dataset!$L231+0.5*dataset!$M231+0.1*dataset!$N231</f>
        <v>-1.7126346103051342E-2</v>
      </c>
      <c r="N231" s="1">
        <v>41395</v>
      </c>
      <c r="O231" s="2">
        <f>0.5*dataset_unsmoothed!B230+0.12*dataset_unsmoothed!$L230+0.28*dataset_unsmoothed!$M230+0.1*dataset_unsmoothed!$N230</f>
        <v>-4.1747508500392981E-3</v>
      </c>
      <c r="P231" s="2">
        <f>0.11*dataset_unsmoothed!C230+0.32*dataset_unsmoothed!$L230+0.47*dataset_unsmoothed!$M230+0.1*dataset_unsmoothed!$N230</f>
        <v>-1.70808166586069E-2</v>
      </c>
      <c r="Q231" s="2">
        <f>0.5*dataset_unsmoothed!D230+0.3*dataset_unsmoothed!$L230+0.1*dataset_unsmoothed!$M230+0.1*dataset_unsmoothed!$N230</f>
        <v>-5.2940061030513448E-3</v>
      </c>
      <c r="R231" s="2">
        <f>0.1*dataset_unsmoothed!E230+0.32*dataset_unsmoothed!$L230+0.48*dataset_unsmoothed!$M230+0.1*dataset_unsmoothed!$N230</f>
        <v>-2.1359564103051343E-2</v>
      </c>
      <c r="S231" s="2">
        <f>0.28*dataset_unsmoothed!F230+0.31*dataset_unsmoothed!$L230+0.31*dataset_unsmoothed!$M230+0.1*dataset_unsmoothed!$N230</f>
        <v>-4.5457636520709523E-3</v>
      </c>
      <c r="T231" s="2">
        <f>0.1*dataset_unsmoothed!G230+0.4*dataset_unsmoothed!$L230+0.4*dataset_unsmoothed!$M230+0.1*dataset_unsmoothed!$N230</f>
        <v>-1.3753316103051345E-2</v>
      </c>
      <c r="U231" s="2">
        <f>0.5*dataset_unsmoothed!H230+0.21*dataset_unsmoothed!$L230+0.19*dataset_unsmoothed!$M230+0.1*dataset_unsmoothed!$N230</f>
        <v>5.986676164554291E-3</v>
      </c>
      <c r="V231" s="2">
        <f>0.5*dataset_unsmoothed!I230+0.21*dataset_unsmoothed!$L230+0.19*dataset_unsmoothed!$M230+0.1*dataset_unsmoothed!$N230</f>
        <v>7.2764648969486558E-3</v>
      </c>
      <c r="W231" s="2">
        <f>0.13*dataset_unsmoothed!J230+0.4*dataset_unsmoothed!$L230+0.17*dataset_unsmoothed!$M230+0.1*dataset_unsmoothed!$N230</f>
        <v>-7.3249260504197663E-3</v>
      </c>
      <c r="X231" s="2">
        <f>0.48*dataset_unsmoothed!K230+0.32*dataset_unsmoothed!$L230+0.1*dataset_unsmoothed!$M230+0.1*dataset_unsmoothed!$N230</f>
        <v>-4.6500501030513454E-3</v>
      </c>
    </row>
    <row r="232" spans="1:24" x14ac:dyDescent="0.35">
      <c r="A232" s="1">
        <v>41426</v>
      </c>
      <c r="B232" s="2">
        <f>0.5*dataset!B232+0.12*dataset!$L232+0.28*dataset!$M232+0.1*dataset!$N232</f>
        <v>-9.6896489230855667E-3</v>
      </c>
      <c r="C232" s="2">
        <f>0.11*dataset!C232+0.32*dataset!$L232+0.47*dataset!$M232+0.1*dataset!$N232</f>
        <v>-1.7457060923085566E-2</v>
      </c>
      <c r="D232" s="2">
        <f>0.5*dataset!D232+0.3*dataset!$L232+0.1*dataset!$M232+0.1*dataset!$N232</f>
        <v>-2.1997002923085564E-2</v>
      </c>
      <c r="E232" s="2">
        <f>0.1*dataset!E232+0.32*dataset!$L232+0.48*dataset!$M232+0.1*dataset!$N232</f>
        <v>-2.0091428923085564E-2</v>
      </c>
      <c r="F232" s="2">
        <f>0.28*dataset!F232+0.31*dataset!$L232+0.31*dataset!$M232+0.1*dataset!$N232</f>
        <v>-1.3294951923085567E-2</v>
      </c>
      <c r="G232" s="2">
        <f>0.1*dataset!G232+0.4*dataset!$L232+0.4*dataset!$M232+0.1*dataset!$N232</f>
        <v>-1.5460252923085569E-2</v>
      </c>
      <c r="H232" s="2">
        <f>0.5*dataset!H232+0.21*dataset!$L232+0.19*dataset!$M232+0.1*dataset!$N232</f>
        <v>-1.4618325923085568E-2</v>
      </c>
      <c r="I232" s="2">
        <f>0.5*dataset!I232+0.21*dataset!$L232+0.19*dataset!$M232+0.1*dataset!$N232</f>
        <v>-1.2368325923085566E-2</v>
      </c>
      <c r="J232" s="2">
        <f>0.13*dataset!J232+0.4*dataset!$L232+0.37*dataset!$M232+0.1*dataset!$N232</f>
        <v>-1.7157148923085567E-2</v>
      </c>
      <c r="K232" s="2">
        <f>0.48*dataset!K232+0.32*dataset!$L232+0.1*dataset!$M232+0.1*dataset!$N232</f>
        <v>-1.3725444923085568E-2</v>
      </c>
      <c r="L232" s="2">
        <f>0.4*dataset!$L232+0.5*dataset!$M232+0.1*dataset!$N232</f>
        <v>-1.7213932923085568E-2</v>
      </c>
      <c r="N232" s="1">
        <v>41426</v>
      </c>
      <c r="O232" s="2">
        <f>0.5*dataset_unsmoothed!B231+0.12*dataset_unsmoothed!$L231+0.28*dataset_unsmoothed!$M231+0.1*dataset_unsmoothed!$N231</f>
        <v>-1.1553504344772316E-2</v>
      </c>
      <c r="P232" s="2">
        <f>0.11*dataset_unsmoothed!C231+0.32*dataset_unsmoothed!$L231+0.47*dataset_unsmoothed!$M231+0.1*dataset_unsmoothed!$N231</f>
        <v>-1.8500838700863345E-2</v>
      </c>
      <c r="Q232" s="2">
        <f>0.5*dataset_unsmoothed!D231+0.3*dataset_unsmoothed!$L231+0.1*dataset_unsmoothed!$M231+0.1*dataset_unsmoothed!$N231</f>
        <v>-2.1997002923085564E-2</v>
      </c>
      <c r="R232" s="2">
        <f>0.1*dataset_unsmoothed!E231+0.32*dataset_unsmoothed!$L231+0.48*dataset_unsmoothed!$M231+0.1*dataset_unsmoothed!$N231</f>
        <v>-2.0091428923085564E-2</v>
      </c>
      <c r="S232" s="2">
        <f>0.28*dataset_unsmoothed!F231+0.31*dataset_unsmoothed!$L231+0.31*dataset_unsmoothed!$M231+0.1*dataset_unsmoothed!$N231</f>
        <v>-1.7679971530928703E-2</v>
      </c>
      <c r="T232" s="2">
        <f>0.1*dataset_unsmoothed!G231+0.4*dataset_unsmoothed!$L231+0.4*dataset_unsmoothed!$M231+0.1*dataset_unsmoothed!$N231</f>
        <v>-1.5460252923085569E-2</v>
      </c>
      <c r="U232" s="2">
        <f>0.5*dataset_unsmoothed!H231+0.21*dataset_unsmoothed!$L231+0.19*dataset_unsmoothed!$M231+0.1*dataset_unsmoothed!$N231</f>
        <v>-2.1929593528719371E-2</v>
      </c>
      <c r="V232" s="2">
        <f>0.5*dataset_unsmoothed!I231+0.21*dataset_unsmoothed!$L231+0.19*dataset_unsmoothed!$M231+0.1*dataset_unsmoothed!$N231</f>
        <v>-2.1480825923085565E-2</v>
      </c>
      <c r="W232" s="2">
        <f>0.13*dataset_unsmoothed!J231+0.4*dataset_unsmoothed!$L231+0.17*dataset_unsmoothed!$M231+0.1*dataset_unsmoothed!$N231</f>
        <v>-1.4868473133611884E-2</v>
      </c>
      <c r="X232" s="2">
        <f>0.48*dataset_unsmoothed!K231+0.32*dataset_unsmoothed!$L231+0.1*dataset_unsmoothed!$M231+0.1*dataset_unsmoothed!$N231</f>
        <v>-1.5797444923085567E-2</v>
      </c>
    </row>
    <row r="233" spans="1:24" x14ac:dyDescent="0.35">
      <c r="A233" s="1">
        <v>41456</v>
      </c>
      <c r="B233" s="2">
        <f>0.5*dataset!B233+0.12*dataset!$L233+0.28*dataset!$M233+0.1*dataset!$N233</f>
        <v>2.384764642236829E-2</v>
      </c>
      <c r="C233" s="2">
        <f>0.11*dataset!C233+0.32*dataset!$L233+0.47*dataset!$M233+0.1*dataset!$N233</f>
        <v>2.6024256422368292E-2</v>
      </c>
      <c r="D233" s="2">
        <f>0.5*dataset!D233+0.3*dataset!$L233+0.1*dataset!$M233+0.1*dataset!$N233</f>
        <v>2.1811082422368292E-2</v>
      </c>
      <c r="E233" s="2">
        <f>0.1*dataset!E233+0.32*dataset!$L233+0.48*dataset!$M233+0.1*dataset!$N233</f>
        <v>2.518888642236829E-2</v>
      </c>
      <c r="F233" s="2">
        <f>0.28*dataset!F233+0.31*dataset!$L233+0.31*dataset!$M233+0.1*dataset!$N233</f>
        <v>2.340724442236829E-2</v>
      </c>
      <c r="G233" s="2">
        <f>0.1*dataset!G233+0.4*dataset!$L233+0.4*dataset!$M233+0.1*dataset!$N233</f>
        <v>3.1119302422368295E-2</v>
      </c>
      <c r="H233" s="2">
        <f>0.5*dataset!H233+0.21*dataset!$L233+0.19*dataset!$M233+0.1*dataset!$N233</f>
        <v>2.485436442236829E-2</v>
      </c>
      <c r="I233" s="2">
        <f>0.5*dataset!I233+0.21*dataset!$L233+0.19*dataset!$M233+0.1*dataset!$N233</f>
        <v>2.3854364422368289E-2</v>
      </c>
      <c r="J233" s="2">
        <f>0.13*dataset!J233+0.4*dataset!$L233+0.37*dataset!$M233+0.1*dataset!$N233</f>
        <v>2.9216412422368294E-2</v>
      </c>
      <c r="K233" s="2">
        <f>0.48*dataset!K233+0.32*dataset!$L233+0.1*dataset!$M233+0.1*dataset!$N233</f>
        <v>2.7042946422368288E-2</v>
      </c>
      <c r="L233" s="2">
        <f>0.4*dataset!$L233+0.5*dataset!$M233+0.1*dataset!$N233</f>
        <v>3.0355602422368292E-2</v>
      </c>
      <c r="N233" s="1">
        <v>41456</v>
      </c>
      <c r="O233" s="2">
        <f>0.5*dataset_unsmoothed!B232+0.12*dataset_unsmoothed!$L232+0.28*dataset_unsmoothed!$M232+0.1*dataset_unsmoothed!$N232</f>
        <v>2.6489815097067083E-2</v>
      </c>
      <c r="P233" s="2">
        <f>0.11*dataset_unsmoothed!C232+0.32*dataset_unsmoothed!$L232+0.47*dataset_unsmoothed!$M232+0.1*dataset_unsmoothed!$N232</f>
        <v>2.7115089755701625E-2</v>
      </c>
      <c r="Q233" s="2">
        <f>0.5*dataset_unsmoothed!D232+0.3*dataset_unsmoothed!$L232+0.1*dataset_unsmoothed!$M232+0.1*dataset_unsmoothed!$N232</f>
        <v>2.1811082422368292E-2</v>
      </c>
      <c r="R233" s="2">
        <f>0.1*dataset_unsmoothed!E232+0.32*dataset_unsmoothed!$L232+0.48*dataset_unsmoothed!$M232+0.1*dataset_unsmoothed!$N232</f>
        <v>2.518888642236829E-2</v>
      </c>
      <c r="S233" s="2">
        <f>0.28*dataset_unsmoothed!F232+0.31*dataset_unsmoothed!$L232+0.31*dataset_unsmoothed!$M232+0.1*dataset_unsmoothed!$N232</f>
        <v>2.4079793441976131E-2</v>
      </c>
      <c r="T233" s="2">
        <f>0.1*dataset_unsmoothed!G232+0.4*dataset_unsmoothed!$L232+0.4*dataset_unsmoothed!$M232+0.1*dataset_unsmoothed!$N232</f>
        <v>3.1119302422368295E-2</v>
      </c>
      <c r="U233" s="2">
        <f>0.5*dataset_unsmoothed!H232+0.21*dataset_unsmoothed!$L232+0.19*dataset_unsmoothed!$M232+0.1*dataset_unsmoothed!$N232</f>
        <v>3.0613519351945756E-2</v>
      </c>
      <c r="V233" s="2">
        <f>0.5*dataset_unsmoothed!I232+0.21*dataset_unsmoothed!$L232+0.19*dataset_unsmoothed!$M232+0.1*dataset_unsmoothed!$N232</f>
        <v>2.995748942236829E-2</v>
      </c>
      <c r="W233" s="2">
        <f>0.13*dataset_unsmoothed!J232+0.4*dataset_unsmoothed!$L232+0.17*dataset_unsmoothed!$M232+0.1*dataset_unsmoothed!$N232</f>
        <v>2.6807812422368293E-2</v>
      </c>
      <c r="X233" s="2">
        <f>0.48*dataset_unsmoothed!K232+0.32*dataset_unsmoothed!$L232+0.1*dataset_unsmoothed!$M232+0.1*dataset_unsmoothed!$N232</f>
        <v>3.0589613089034958E-2</v>
      </c>
    </row>
    <row r="234" spans="1:24" x14ac:dyDescent="0.35">
      <c r="A234" s="1">
        <v>41487</v>
      </c>
      <c r="B234" s="2">
        <f>0.5*dataset!B234+0.12*dataset!$L234+0.28*dataset!$M234+0.1*dataset!$N234</f>
        <v>-6.1480257397156651E-3</v>
      </c>
      <c r="C234" s="2">
        <f>0.11*dataset!C234+0.32*dataset!$L234+0.47*dataset!$M234+0.1*dataset!$N234</f>
        <v>-5.9413737397156653E-3</v>
      </c>
      <c r="D234" s="2">
        <f>0.5*dataset!D234+0.3*dataset!$L234+0.1*dataset!$M234+0.1*dataset!$N234</f>
        <v>-7.9283737397156644E-3</v>
      </c>
      <c r="E234" s="2">
        <f>0.1*dataset!E234+0.32*dataset!$L234+0.48*dataset!$M234+0.1*dataset!$N234</f>
        <v>-8.4998257397156645E-3</v>
      </c>
      <c r="F234" s="2">
        <f>0.28*dataset!F234+0.31*dataset!$L234+0.31*dataset!$M234+0.1*dataset!$N234</f>
        <v>-2.618003739715664E-3</v>
      </c>
      <c r="G234" s="2">
        <f>0.1*dataset!G234+0.4*dataset!$L234+0.4*dataset!$M234+0.1*dataset!$N234</f>
        <v>-8.6633137397156661E-3</v>
      </c>
      <c r="H234" s="2">
        <f>0.5*dataset!H234+0.21*dataset!$L234+0.19*dataset!$M234+0.1*dataset!$N234</f>
        <v>-2.1631997397156644E-3</v>
      </c>
      <c r="I234" s="2">
        <f>0.5*dataset!I234+0.21*dataset!$L234+0.19*dataset!$M234+0.1*dataset!$N234</f>
        <v>-4.3631997397156636E-3</v>
      </c>
      <c r="J234" s="2">
        <f>0.13*dataset!J234+0.4*dataset!$L234+0.37*dataset!$M234+0.1*dataset!$N234</f>
        <v>-6.5129577397156635E-3</v>
      </c>
      <c r="K234" s="2">
        <f>0.48*dataset!K234+0.32*dataset!$L234+0.1*dataset!$M234+0.1*dataset!$N234</f>
        <v>-3.3526497397156642E-3</v>
      </c>
      <c r="L234" s="2">
        <f>0.4*dataset!$L234+0.5*dataset!$M234+0.1*dataset!$N234</f>
        <v>-7.4678337397156656E-3</v>
      </c>
      <c r="N234" s="1">
        <v>41487</v>
      </c>
      <c r="O234" s="2">
        <f>0.5*dataset_unsmoothed!B233+0.12*dataset_unsmoothed!$L233+0.28*dataset_unsmoothed!$M233+0.1*dataset_unsmoothed!$N233</f>
        <v>-9.2817606794747005E-3</v>
      </c>
      <c r="P234" s="2">
        <f>0.11*dataset_unsmoothed!C233+0.32*dataset_unsmoothed!$L233+0.47*dataset_unsmoothed!$M233+0.1*dataset_unsmoothed!$N233</f>
        <v>-6.0055404063823325E-3</v>
      </c>
      <c r="Q234" s="2">
        <f>0.5*dataset_unsmoothed!D233+0.3*dataset_unsmoothed!$L233+0.1*dataset_unsmoothed!$M233+0.1*dataset_unsmoothed!$N233</f>
        <v>-7.9283737397156644E-3</v>
      </c>
      <c r="R234" s="2">
        <f>0.1*dataset_unsmoothed!E233+0.32*dataset_unsmoothed!$L233+0.48*dataset_unsmoothed!$M233+0.1*dataset_unsmoothed!$N233</f>
        <v>-8.4998257397156645E-3</v>
      </c>
      <c r="S234" s="2">
        <f>0.28*dataset_unsmoothed!F233+0.31*dataset_unsmoothed!$L233+0.31*dataset_unsmoothed!$M233+0.1*dataset_unsmoothed!$N233</f>
        <v>-4.6584687697056541E-4</v>
      </c>
      <c r="T234" s="2">
        <f>0.1*dataset_unsmoothed!G233+0.4*dataset_unsmoothed!$L233+0.4*dataset_unsmoothed!$M233+0.1*dataset_unsmoothed!$N233</f>
        <v>-8.6633137397156661E-3</v>
      </c>
      <c r="U234" s="2">
        <f>0.5*dataset_unsmoothed!H233+0.21*dataset_unsmoothed!$L233+0.19*dataset_unsmoothed!$M233+0.1*dataset_unsmoothed!$N233</f>
        <v>-5.3286926974621431E-3</v>
      </c>
      <c r="V234" s="2">
        <f>0.5*dataset_unsmoothed!I233+0.21*dataset_unsmoothed!$L233+0.19*dataset_unsmoothed!$M233+0.1*dataset_unsmoothed!$N233</f>
        <v>-9.3975747397156643E-3</v>
      </c>
      <c r="W234" s="2">
        <f>0.13*dataset_unsmoothed!J233+0.4*dataset_unsmoothed!$L233+0.17*dataset_unsmoothed!$M233+0.1*dataset_unsmoothed!$N233</f>
        <v>-5.4755493186630332E-3</v>
      </c>
      <c r="X234" s="2">
        <f>0.48*dataset_unsmoothed!K233+0.32*dataset_unsmoothed!$L233+0.1*dataset_unsmoothed!$M233+0.1*dataset_unsmoothed!$N233</f>
        <v>-5.3686497397156651E-3</v>
      </c>
    </row>
    <row r="235" spans="1:24" x14ac:dyDescent="0.35">
      <c r="A235" s="1">
        <v>41518</v>
      </c>
      <c r="B235" s="2">
        <f>0.5*dataset!B235+0.12*dataset!$L235+0.28*dataset!$M235+0.1*dataset!$N235</f>
        <v>2.1750150883850003E-2</v>
      </c>
      <c r="C235" s="2">
        <f>0.11*dataset!C235+0.32*dataset!$L235+0.47*dataset!$M235+0.1*dataset!$N235</f>
        <v>2.4271593883850001E-2</v>
      </c>
      <c r="D235" s="2">
        <f>0.5*dataset!D235+0.3*dataset!$L235+0.1*dataset!$M235+0.1*dataset!$N235</f>
        <v>1.8416496883849998E-2</v>
      </c>
      <c r="E235" s="2">
        <f>0.1*dataset!E235+0.32*dataset!$L235+0.48*dataset!$M235+0.1*dataset!$N235</f>
        <v>2.2919170883849999E-2</v>
      </c>
      <c r="F235" s="2">
        <f>0.28*dataset!F235+0.31*dataset!$L235+0.31*dataset!$M235+0.1*dataset!$N235</f>
        <v>1.9725987883850001E-2</v>
      </c>
      <c r="G235" s="2">
        <f>0.1*dataset!G235+0.4*dataset!$L235+0.4*dataset!$M235+0.1*dataset!$N235</f>
        <v>2.6497546883850004E-2</v>
      </c>
      <c r="H235" s="2">
        <f>0.5*dataset!H235+0.21*dataset!$L235+0.19*dataset!$M235+0.1*dataset!$N235</f>
        <v>1.863332388385E-2</v>
      </c>
      <c r="I235" s="2">
        <f>0.5*dataset!I235+0.21*dataset!$L235+0.19*dataset!$M235+0.1*dataset!$N235</f>
        <v>1.8283323883849997E-2</v>
      </c>
      <c r="J235" s="2">
        <f>0.13*dataset!J235+0.4*dataset!$L235+0.37*dataset!$M235+0.1*dataset!$N235</f>
        <v>2.5633815883850001E-2</v>
      </c>
      <c r="K235" s="2">
        <f>0.48*dataset!K235+0.32*dataset!$L235+0.1*dataset!$M235+0.1*dataset!$N235</f>
        <v>2.2073244883849999E-2</v>
      </c>
      <c r="L235" s="2">
        <f>0.4*dataset!$L235+0.5*dataset!$M235+0.1*dataset!$N235</f>
        <v>2.7643316883850001E-2</v>
      </c>
      <c r="N235" s="1">
        <v>41518</v>
      </c>
      <c r="O235" s="2">
        <f>0.5*dataset_unsmoothed!B234+0.12*dataset_unsmoothed!$L234+0.28*dataset_unsmoothed!$M234+0.1*dataset_unsmoothed!$N234</f>
        <v>2.5590512329633136E-2</v>
      </c>
      <c r="P235" s="2">
        <f>0.11*dataset_unsmoothed!C234+0.32*dataset_unsmoothed!$L234+0.47*dataset_unsmoothed!$M234+0.1*dataset_unsmoothed!$N234</f>
        <v>2.492181610607222E-2</v>
      </c>
      <c r="Q235" s="2">
        <f>0.5*dataset_unsmoothed!D234+0.3*dataset_unsmoothed!$L234+0.1*dataset_unsmoothed!$M234+0.1*dataset_unsmoothed!$N234</f>
        <v>1.8416496883849998E-2</v>
      </c>
      <c r="R235" s="2">
        <f>0.1*dataset_unsmoothed!E234+0.32*dataset_unsmoothed!$L234+0.48*dataset_unsmoothed!$M234+0.1*dataset_unsmoothed!$N234</f>
        <v>2.2919170883849999E-2</v>
      </c>
      <c r="S235" s="2">
        <f>0.28*dataset_unsmoothed!F234+0.31*dataset_unsmoothed!$L234+0.31*dataset_unsmoothed!$M234+0.1*dataset_unsmoothed!$N234</f>
        <v>1.8434693766202943E-2</v>
      </c>
      <c r="T235" s="2">
        <f>0.1*dataset_unsmoothed!G234+0.4*dataset_unsmoothed!$L234+0.4*dataset_unsmoothed!$M234+0.1*dataset_unsmoothed!$N234</f>
        <v>2.6497546883850004E-2</v>
      </c>
      <c r="U235" s="2">
        <f>0.5*dataset_unsmoothed!H234+0.21*dataset_unsmoothed!$L234+0.19*dataset_unsmoothed!$M234+0.1*dataset_unsmoothed!$N234</f>
        <v>2.1676281630328871E-2</v>
      </c>
      <c r="V235" s="2">
        <f>0.5*dataset_unsmoothed!I234+0.21*dataset_unsmoothed!$L234+0.19*dataset_unsmoothed!$M234+0.1*dataset_unsmoothed!$N234</f>
        <v>2.3514573883849997E-2</v>
      </c>
      <c r="W235" s="2">
        <f>0.13*dataset_unsmoothed!J234+0.4*dataset_unsmoothed!$L234+0.17*dataset_unsmoothed!$M234+0.1*dataset_unsmoothed!$N234</f>
        <v>2.1542802199639478E-2</v>
      </c>
      <c r="X235" s="2">
        <f>0.48*dataset_unsmoothed!K234+0.32*dataset_unsmoothed!$L234+0.1*dataset_unsmoothed!$M234+0.1*dataset_unsmoothed!$N234</f>
        <v>2.4574578217183334E-2</v>
      </c>
    </row>
    <row r="236" spans="1:24" x14ac:dyDescent="0.35">
      <c r="A236" s="1">
        <v>41548</v>
      </c>
      <c r="B236" s="2">
        <f>0.5*dataset!B236+0.12*dataset!$L236+0.28*dataset!$M236+0.1*dataset!$N236</f>
        <v>1.8848108195127541E-2</v>
      </c>
      <c r="C236" s="2">
        <f>0.11*dataset!C236+0.32*dataset!$L236+0.47*dataset!$M236+0.1*dataset!$N236</f>
        <v>1.8309562195127541E-2</v>
      </c>
      <c r="D236" s="2">
        <f>0.5*dataset!D236+0.3*dataset!$L236+0.1*dataset!$M236+0.1*dataset!$N236</f>
        <v>1.670438019512754E-2</v>
      </c>
      <c r="E236" s="2">
        <f>0.1*dataset!E236+0.32*dataset!$L236+0.48*dataset!$M236+0.1*dataset!$N236</f>
        <v>1.915682819512754E-2</v>
      </c>
      <c r="F236" s="2">
        <f>0.28*dataset!F236+0.31*dataset!$L236+0.31*dataset!$M236+0.1*dataset!$N236</f>
        <v>1.6698136195127541E-2</v>
      </c>
      <c r="G236" s="2">
        <f>0.1*dataset!G236+0.4*dataset!$L236+0.4*dataset!$M236+0.1*dataset!$N236</f>
        <v>1.9814060195127541E-2</v>
      </c>
      <c r="H236" s="2">
        <f>0.5*dataset!H236+0.21*dataset!$L236+0.19*dataset!$M236+0.1*dataset!$N236</f>
        <v>1.6151244195127541E-2</v>
      </c>
      <c r="I236" s="2">
        <f>0.5*dataset!I236+0.21*dataset!$L236+0.19*dataset!$M236+0.1*dataset!$N236</f>
        <v>1.6551244195127539E-2</v>
      </c>
      <c r="J236" s="2">
        <f>0.13*dataset!J236+0.4*dataset!$L236+0.37*dataset!$M236+0.1*dataset!$N236</f>
        <v>1.9142262195127539E-2</v>
      </c>
      <c r="K236" s="2">
        <f>0.48*dataset!K236+0.32*dataset!$L236+0.1*dataset!$M236+0.1*dataset!$N236</f>
        <v>2.0958720195127543E-2</v>
      </c>
      <c r="L236" s="2">
        <f>0.4*dataset!$L236+0.5*dataset!$M236+0.1*dataset!$N236</f>
        <v>1.9626720195127539E-2</v>
      </c>
      <c r="N236" s="1">
        <v>41548</v>
      </c>
      <c r="O236" s="2">
        <f>0.5*dataset_unsmoothed!B235+0.12*dataset_unsmoothed!$L235+0.28*dataset_unsmoothed!$M235+0.1*dataset_unsmoothed!$N235</f>
        <v>1.8745698556573324E-2</v>
      </c>
      <c r="P236" s="2">
        <f>0.11*dataset_unsmoothed!C235+0.32*dataset_unsmoothed!$L235+0.47*dataset_unsmoothed!$M235+0.1*dataset_unsmoothed!$N235</f>
        <v>1.8621839972905316E-2</v>
      </c>
      <c r="Q236" s="2">
        <f>0.5*dataset_unsmoothed!D235+0.3*dataset_unsmoothed!$L235+0.1*dataset_unsmoothed!$M235+0.1*dataset_unsmoothed!$N235</f>
        <v>1.670438019512754E-2</v>
      </c>
      <c r="R236" s="2">
        <f>0.1*dataset_unsmoothed!E235+0.32*dataset_unsmoothed!$L235+0.48*dataset_unsmoothed!$M235+0.1*dataset_unsmoothed!$N235</f>
        <v>1.915682819512754E-2</v>
      </c>
      <c r="S236" s="2">
        <f>0.28*dataset_unsmoothed!F235+0.31*dataset_unsmoothed!$L235+0.31*dataset_unsmoothed!$M235+0.1*dataset_unsmoothed!$N235</f>
        <v>1.8527469528460874E-2</v>
      </c>
      <c r="T236" s="2">
        <f>0.1*dataset_unsmoothed!G235+0.4*dataset_unsmoothed!$L235+0.4*dataset_unsmoothed!$M235+0.1*dataset_unsmoothed!$N235</f>
        <v>1.9814060195127541E-2</v>
      </c>
      <c r="U236" s="2">
        <f>0.5*dataset_unsmoothed!H235+0.21*dataset_unsmoothed!$L235+0.19*dataset_unsmoothed!$M235+0.1*dataset_unsmoothed!$N235</f>
        <v>1.6151244195127541E-2</v>
      </c>
      <c r="V236" s="2">
        <f>0.5*dataset_unsmoothed!I235+0.21*dataset_unsmoothed!$L235+0.19*dataset_unsmoothed!$M235+0.1*dataset_unsmoothed!$N235</f>
        <v>1.6973119195127541E-2</v>
      </c>
      <c r="W236" s="2">
        <f>0.13*dataset_unsmoothed!J235+0.4*dataset_unsmoothed!$L235+0.17*dataset_unsmoothed!$M235+0.1*dataset_unsmoothed!$N235</f>
        <v>1.7183784300390699E-2</v>
      </c>
      <c r="X236" s="2">
        <f>0.48*dataset_unsmoothed!K235+0.32*dataset_unsmoothed!$L235+0.1*dataset_unsmoothed!$M235+0.1*dataset_unsmoothed!$N235</f>
        <v>2.1612053528460875E-2</v>
      </c>
    </row>
    <row r="237" spans="1:24" x14ac:dyDescent="0.35">
      <c r="A237" s="1">
        <v>41579</v>
      </c>
      <c r="B237" s="2">
        <f>0.5*dataset!B237+0.12*dataset!$L237+0.28*dataset!$M237+0.1*dataset!$N237</f>
        <v>7.9255051300399539E-3</v>
      </c>
      <c r="C237" s="2">
        <f>0.11*dataset!C237+0.32*dataset!$L237+0.47*dataset!$M237+0.1*dataset!$N237</f>
        <v>1.225144130039955E-3</v>
      </c>
      <c r="D237" s="2">
        <f>0.5*dataset!D237+0.3*dataset!$L237+0.1*dataset!$M237+0.1*dataset!$N237</f>
        <v>7.9242311300399531E-3</v>
      </c>
      <c r="E237" s="2">
        <f>0.1*dataset!E237+0.32*dataset!$L237+0.48*dataset!$M237+0.1*dataset!$N237</f>
        <v>2.0452851300399549E-3</v>
      </c>
      <c r="F237" s="2">
        <f>0.28*dataset!F237+0.31*dataset!$L237+0.31*dataset!$M237+0.1*dataset!$N237</f>
        <v>6.4104013003995466E-4</v>
      </c>
      <c r="G237" s="2">
        <f>0.1*dataset!G237+0.4*dataset!$L237+0.4*dataset!$M237+0.1*dataset!$N237</f>
        <v>4.3669411300399554E-3</v>
      </c>
      <c r="H237" s="2">
        <f>0.5*dataset!H237+0.21*dataset!$L237+0.19*dataset!$M237+0.1*dataset!$N237</f>
        <v>9.124868130039954E-3</v>
      </c>
      <c r="I237" s="2">
        <f>0.5*dataset!I237+0.21*dataset!$L237+0.19*dataset!$M237+0.1*dataset!$N237</f>
        <v>8.4748681300399545E-3</v>
      </c>
      <c r="J237" s="2">
        <f>0.13*dataset!J237+0.4*dataset!$L237+0.37*dataset!$M237+0.1*dataset!$N237</f>
        <v>2.672518130039955E-3</v>
      </c>
      <c r="K237" s="2">
        <f>0.48*dataset!K237+0.32*dataset!$L237+0.1*dataset!$M237+0.1*dataset!$N237</f>
        <v>7.1939271300399555E-3</v>
      </c>
      <c r="L237" s="2">
        <f>0.4*dataset!$L237+0.5*dataset!$M237+0.1*dataset!$N237</f>
        <v>9.5835113003995447E-4</v>
      </c>
      <c r="N237" s="1">
        <v>41579</v>
      </c>
      <c r="O237" s="2">
        <f>0.5*dataset_unsmoothed!B236+0.12*dataset_unsmoothed!$L236+0.28*dataset_unsmoothed!$M236+0.1*dataset_unsmoothed!$N236</f>
        <v>7.2188786240158613E-3</v>
      </c>
      <c r="P237" s="2">
        <f>0.11*dataset_unsmoothed!C236+0.32*dataset_unsmoothed!$L236+0.47*dataset_unsmoothed!$M236+0.1*dataset_unsmoothed!$N236</f>
        <v>8.2731079670662151E-4</v>
      </c>
      <c r="Q237" s="2">
        <f>0.5*dataset_unsmoothed!D236+0.3*dataset_unsmoothed!$L236+0.1*dataset_unsmoothed!$M236+0.1*dataset_unsmoothed!$N236</f>
        <v>7.9242311300399531E-3</v>
      </c>
      <c r="R237" s="2">
        <f>0.1*dataset_unsmoothed!E236+0.32*dataset_unsmoothed!$L236+0.48*dataset_unsmoothed!$M236+0.1*dataset_unsmoothed!$N236</f>
        <v>2.0452851300399549E-3</v>
      </c>
      <c r="S237" s="2">
        <f>0.28*dataset_unsmoothed!F236+0.31*dataset_unsmoothed!$L236+0.31*dataset_unsmoothed!$M236+0.1*dataset_unsmoothed!$N236</f>
        <v>-2.3719794778031826E-3</v>
      </c>
      <c r="T237" s="2">
        <f>0.1*dataset_unsmoothed!G236+0.4*dataset_unsmoothed!$L236+0.4*dataset_unsmoothed!$M236+0.1*dataset_unsmoothed!$N236</f>
        <v>4.3669411300399554E-3</v>
      </c>
      <c r="U237" s="2">
        <f>0.5*dataset_unsmoothed!H236+0.21*dataset_unsmoothed!$L236+0.19*dataset_unsmoothed!$M236+0.1*dataset_unsmoothed!$N236</f>
        <v>9.5945864398991089E-3</v>
      </c>
      <c r="V237" s="2">
        <f>0.5*dataset_unsmoothed!I236+0.21*dataset_unsmoothed!$L236+0.19*dataset_unsmoothed!$M236+0.1*dataset_unsmoothed!$N236</f>
        <v>8.5311181300399552E-3</v>
      </c>
      <c r="W237" s="2">
        <f>0.13*dataset_unsmoothed!J236+0.4*dataset_unsmoothed!$L236+0.17*dataset_unsmoothed!$M236+0.1*dataset_unsmoothed!$N236</f>
        <v>4.30217181425048E-3</v>
      </c>
      <c r="X237" s="2">
        <f>0.48*dataset_unsmoothed!K236+0.32*dataset_unsmoothed!$L236+0.1*dataset_unsmoothed!$M236+0.1*dataset_unsmoothed!$N236</f>
        <v>5.4952604633732886E-3</v>
      </c>
    </row>
    <row r="238" spans="1:24" x14ac:dyDescent="0.35">
      <c r="A238" s="1">
        <v>41609</v>
      </c>
      <c r="B238" s="2">
        <f>0.5*dataset!B238+0.12*dataset!$L238+0.28*dataset!$M238+0.1*dataset!$N238</f>
        <v>1.1348727929740706E-2</v>
      </c>
      <c r="C238" s="2">
        <f>0.11*dataset!C238+0.32*dataset!$L238+0.47*dataset!$M238+0.1*dataset!$N238</f>
        <v>6.1414969297407043E-3</v>
      </c>
      <c r="D238" s="2">
        <f>0.5*dataset!D238+0.3*dataset!$L238+0.1*dataset!$M238+0.1*dataset!$N238</f>
        <v>1.0140805929740704E-2</v>
      </c>
      <c r="E238" s="2">
        <f>0.1*dataset!E238+0.32*dataset!$L238+0.48*dataset!$M238+0.1*dataset!$N238</f>
        <v>4.7737879297407044E-3</v>
      </c>
      <c r="F238" s="2">
        <f>0.28*dataset!F238+0.31*dataset!$L238+0.31*dataset!$M238+0.1*dataset!$N238</f>
        <v>7.0248789297407046E-3</v>
      </c>
      <c r="G238" s="2">
        <f>0.1*dataset!G238+0.4*dataset!$L238+0.4*dataset!$M238+0.1*dataset!$N238</f>
        <v>7.8591559297407042E-3</v>
      </c>
      <c r="H238" s="2">
        <f>0.5*dataset!H238+0.21*dataset!$L238+0.19*dataset!$M238+0.1*dataset!$N238</f>
        <v>1.2519766929740704E-2</v>
      </c>
      <c r="I238" s="2">
        <f>0.5*dataset!I238+0.21*dataset!$L238+0.19*dataset!$M238+0.1*dataset!$N238</f>
        <v>1.4169766929740705E-2</v>
      </c>
      <c r="J238" s="2">
        <f>0.13*dataset!J238+0.4*dataset!$L238+0.37*dataset!$M238+0.1*dataset!$N238</f>
        <v>6.9722829297407043E-3</v>
      </c>
      <c r="K238" s="2">
        <f>0.48*dataset!K238+0.32*dataset!$L238+0.1*dataset!$M238+0.1*dataset!$N238</f>
        <v>1.4766729929740704E-2</v>
      </c>
      <c r="L238" s="2">
        <f>0.4*dataset!$L238+0.5*dataset!$M238+0.1*dataset!$N238</f>
        <v>5.9620659297407036E-3</v>
      </c>
      <c r="N238" s="1">
        <v>41609</v>
      </c>
      <c r="O238" s="2">
        <f>0.5*dataset_unsmoothed!B237+0.12*dataset_unsmoothed!$L237+0.28*dataset_unsmoothed!$M237+0.1*dataset_unsmoothed!$N237</f>
        <v>1.1297523110463599E-2</v>
      </c>
      <c r="P238" s="2">
        <f>0.11*dataset_unsmoothed!C237+0.32*dataset_unsmoothed!$L237+0.47*dataset_unsmoothed!$M237+0.1*dataset_unsmoothed!$N237</f>
        <v>6.2270524852962601E-3</v>
      </c>
      <c r="Q238" s="2">
        <f>0.5*dataset_unsmoothed!D237+0.3*dataset_unsmoothed!$L237+0.1*dataset_unsmoothed!$M237+0.1*dataset_unsmoothed!$N237</f>
        <v>1.0140805929740704E-2</v>
      </c>
      <c r="R238" s="2">
        <f>0.1*dataset_unsmoothed!E237+0.32*dataset_unsmoothed!$L237+0.48*dataset_unsmoothed!$M237+0.1*dataset_unsmoothed!$N237</f>
        <v>4.7737879297407044E-3</v>
      </c>
      <c r="S238" s="2">
        <f>0.28*dataset_unsmoothed!F237+0.31*dataset_unsmoothed!$L237+0.31*dataset_unsmoothed!$M237+0.1*dataset_unsmoothed!$N237</f>
        <v>9.0156240277799206E-3</v>
      </c>
      <c r="T238" s="2">
        <f>0.1*dataset_unsmoothed!G237+0.4*dataset_unsmoothed!$L237+0.4*dataset_unsmoothed!$M237+0.1*dataset_unsmoothed!$N237</f>
        <v>7.8591559297407042E-3</v>
      </c>
      <c r="U238" s="2">
        <f>0.5*dataset_unsmoothed!H237+0.21*dataset_unsmoothed!$L237+0.19*dataset_unsmoothed!$M237+0.1*dataset_unsmoothed!$N237</f>
        <v>1.2376809183261832E-2</v>
      </c>
      <c r="V238" s="2">
        <f>0.5*dataset_unsmoothed!I237+0.21*dataset_unsmoothed!$L237+0.19*dataset_unsmoothed!$M237+0.1*dataset_unsmoothed!$N237</f>
        <v>1.5266641929740705E-2</v>
      </c>
      <c r="W238" s="2">
        <f>0.13*dataset_unsmoothed!J237+0.4*dataset_unsmoothed!$L237+0.17*dataset_unsmoothed!$M237+0.1*dataset_unsmoothed!$N237</f>
        <v>8.1445681928985995E-3</v>
      </c>
      <c r="X238" s="2">
        <f>0.48*dataset_unsmoothed!K237+0.32*dataset_unsmoothed!$L237+0.1*dataset_unsmoothed!$M237+0.1*dataset_unsmoothed!$N237</f>
        <v>1.6204063263074039E-2</v>
      </c>
    </row>
    <row r="239" spans="1:24" x14ac:dyDescent="0.35">
      <c r="A239" s="1">
        <v>41640</v>
      </c>
      <c r="B239" s="2">
        <f>0.5*dataset!B239+0.12*dataset!$L239+0.28*dataset!$M239+0.1*dataset!$N239</f>
        <v>-3.8627774344417174E-3</v>
      </c>
      <c r="C239" s="2">
        <f>0.11*dataset!C239+0.32*dataset!$L239+0.47*dataset!$M239+0.1*dataset!$N239</f>
        <v>-1.1906349434441719E-2</v>
      </c>
      <c r="D239" s="2">
        <f>0.5*dataset!D239+0.3*dataset!$L239+0.1*dataset!$M239+0.1*dataset!$N239</f>
        <v>-1.7775885434441717E-2</v>
      </c>
      <c r="E239" s="2">
        <f>0.1*dataset!E239+0.32*dataset!$L239+0.48*dataset!$M239+0.1*dataset!$N239</f>
        <v>-1.2723617434441718E-2</v>
      </c>
      <c r="F239" s="2">
        <f>0.28*dataset!F239+0.31*dataset!$L239+0.31*dataset!$M239+0.1*dataset!$N239</f>
        <v>-4.8512874344417171E-3</v>
      </c>
      <c r="G239" s="2">
        <f>0.1*dataset!G239+0.4*dataset!$L239+0.4*dataset!$M239+0.1*dataset!$N239</f>
        <v>-1.3251665434441716E-2</v>
      </c>
      <c r="H239" s="2">
        <f>0.5*dataset!H239+0.21*dataset!$L239+0.19*dataset!$M239+0.1*dataset!$N239</f>
        <v>-6.5443314344417166E-3</v>
      </c>
      <c r="I239" s="2">
        <f>0.5*dataset!I239+0.21*dataset!$L239+0.19*dataset!$M239+0.1*dataset!$N239</f>
        <v>-5.9943314344417164E-3</v>
      </c>
      <c r="J239" s="2">
        <f>0.13*dataset!J239+0.4*dataset!$L239+0.37*dataset!$M239+0.1*dataset!$N239</f>
        <v>-1.2348861434441716E-2</v>
      </c>
      <c r="K239" s="2">
        <f>0.48*dataset!K239+0.32*dataset!$L239+0.1*dataset!$M239+0.1*dataset!$N239</f>
        <v>-9.4334334344417167E-3</v>
      </c>
      <c r="L239" s="2">
        <f>0.4*dataset!$L239+0.5*dataset!$M239+0.1*dataset!$N239</f>
        <v>-1.2274345434441718E-2</v>
      </c>
      <c r="N239" s="1">
        <v>41640</v>
      </c>
      <c r="O239" s="2">
        <f>0.5*dataset_unsmoothed!B238+0.12*dataset_unsmoothed!$L238+0.28*dataset_unsmoothed!$M238+0.1*dataset_unsmoothed!$N238</f>
        <v>-5.7880786392609943E-3</v>
      </c>
      <c r="P239" s="2">
        <f>0.11*dataset_unsmoothed!C238+0.32*dataset_unsmoothed!$L238+0.47*dataset_unsmoothed!$M238+0.1*dataset_unsmoothed!$N238</f>
        <v>-1.3424960545552828E-2</v>
      </c>
      <c r="Q239" s="2">
        <f>0.5*dataset_unsmoothed!D238+0.3*dataset_unsmoothed!$L238+0.1*dataset_unsmoothed!$M238+0.1*dataset_unsmoothed!$N238</f>
        <v>-1.7775885434441717E-2</v>
      </c>
      <c r="R239" s="2">
        <f>0.1*dataset_unsmoothed!E238+0.32*dataset_unsmoothed!$L238+0.48*dataset_unsmoothed!$M238+0.1*dataset_unsmoothed!$N238</f>
        <v>-1.2723617434441718E-2</v>
      </c>
      <c r="S239" s="2">
        <f>0.28*dataset_unsmoothed!F238+0.31*dataset_unsmoothed!$L238+0.31*dataset_unsmoothed!$M238+0.1*dataset_unsmoothed!$N238</f>
        <v>-6.8148351287308936E-4</v>
      </c>
      <c r="T239" s="2">
        <f>0.1*dataset_unsmoothed!G238+0.4*dataset_unsmoothed!$L238+0.4*dataset_unsmoothed!$M238+0.1*dataset_unsmoothed!$N238</f>
        <v>-1.3251665434441716E-2</v>
      </c>
      <c r="U239" s="2">
        <f>0.5*dataset_unsmoothed!H238+0.21*dataset_unsmoothed!$L238+0.19*dataset_unsmoothed!$M238+0.1*dataset_unsmoothed!$N238</f>
        <v>-9.2401060823290408E-3</v>
      </c>
      <c r="V239" s="2">
        <f>0.5*dataset_unsmoothed!I238+0.21*dataset_unsmoothed!$L238+0.19*dataset_unsmoothed!$M238+0.1*dataset_unsmoothed!$N238</f>
        <v>-1.0325581434441717E-2</v>
      </c>
      <c r="W239" s="2">
        <f>0.13*dataset_unsmoothed!J238+0.4*dataset_unsmoothed!$L238+0.17*dataset_unsmoothed!$M238+0.1*dataset_unsmoothed!$N238</f>
        <v>-1.4407396171283822E-2</v>
      </c>
      <c r="X239" s="2">
        <f>0.48*dataset_unsmoothed!K238+0.32*dataset_unsmoothed!$L238+0.1*dataset_unsmoothed!$M238+0.1*dataset_unsmoothed!$N238</f>
        <v>-1.0964100101108383E-2</v>
      </c>
    </row>
    <row r="240" spans="1:24" x14ac:dyDescent="0.35">
      <c r="A240" s="1">
        <v>41671</v>
      </c>
      <c r="B240" s="2">
        <f>0.5*dataset!B240+0.12*dataset!$L240+0.28*dataset!$M240+0.1*dataset!$N240</f>
        <v>2.8589643103306667E-2</v>
      </c>
      <c r="C240" s="2">
        <f>0.11*dataset!C240+0.32*dataset!$L240+0.47*dataset!$M240+0.1*dataset!$N240</f>
        <v>2.8582269103306666E-2</v>
      </c>
      <c r="D240" s="2">
        <f>0.5*dataset!D240+0.3*dataset!$L240+0.1*dataset!$M240+0.1*dataset!$N240</f>
        <v>2.3902905103306667E-2</v>
      </c>
      <c r="E240" s="2">
        <f>0.1*dataset!E240+0.32*dataset!$L240+0.48*dataset!$M240+0.1*dataset!$N240</f>
        <v>2.7693383103306667E-2</v>
      </c>
      <c r="F240" s="2">
        <f>0.28*dataset!F240+0.31*dataset!$L240+0.31*dataset!$M240+0.1*dataset!$N240</f>
        <v>2.4275372103306669E-2</v>
      </c>
      <c r="G240" s="2">
        <f>0.1*dataset!G240+0.4*dataset!$L240+0.4*dataset!$M240+0.1*dataset!$N240</f>
        <v>2.9797055103306668E-2</v>
      </c>
      <c r="H240" s="2">
        <f>0.5*dataset!H240+0.21*dataset!$L240+0.19*dataset!$M240+0.1*dataset!$N240</f>
        <v>3.1071274103306668E-2</v>
      </c>
      <c r="I240" s="2">
        <f>0.5*dataset!I240+0.21*dataset!$L240+0.19*dataset!$M240+0.1*dataset!$N240</f>
        <v>2.7521274103306667E-2</v>
      </c>
      <c r="J240" s="2">
        <f>0.13*dataset!J240+0.4*dataset!$L240+0.37*dataset!$M240+0.1*dataset!$N240</f>
        <v>2.9974713103306669E-2</v>
      </c>
      <c r="K240" s="2">
        <f>0.48*dataset!K240+0.32*dataset!$L240+0.1*dataset!$M240+0.1*dataset!$N240</f>
        <v>2.8197051103306666E-2</v>
      </c>
      <c r="L240" s="2">
        <f>0.4*dataset!$L240+0.5*dataset!$M240+0.1*dataset!$N240</f>
        <v>3.0938195103306667E-2</v>
      </c>
      <c r="N240" s="1">
        <v>41671</v>
      </c>
      <c r="O240" s="2">
        <f>0.5*dataset_unsmoothed!B239+0.12*dataset_unsmoothed!$L239+0.28*dataset_unsmoothed!$M239+0.1*dataset_unsmoothed!$N239</f>
        <v>3.1620968404511486E-2</v>
      </c>
      <c r="P240" s="2">
        <f>0.11*dataset_unsmoothed!C239+0.32*dataset_unsmoothed!$L239+0.47*dataset_unsmoothed!$M239+0.1*dataset_unsmoothed!$N239</f>
        <v>3.0319046881084444E-2</v>
      </c>
      <c r="Q240" s="2">
        <f>0.5*dataset_unsmoothed!D239+0.3*dataset_unsmoothed!$L239+0.1*dataset_unsmoothed!$M239+0.1*dataset_unsmoothed!$N239</f>
        <v>2.3902905103306667E-2</v>
      </c>
      <c r="R240" s="2">
        <f>0.1*dataset_unsmoothed!E239+0.32*dataset_unsmoothed!$L239+0.48*dataset_unsmoothed!$M239+0.1*dataset_unsmoothed!$N239</f>
        <v>2.7693383103306667E-2</v>
      </c>
      <c r="S240" s="2">
        <f>0.28*dataset_unsmoothed!F239+0.31*dataset_unsmoothed!$L239+0.31*dataset_unsmoothed!$M239+0.1*dataset_unsmoothed!$N239</f>
        <v>1.9029489750365492E-2</v>
      </c>
      <c r="T240" s="2">
        <f>0.1*dataset_unsmoothed!G239+0.4*dataset_unsmoothed!$L239+0.4*dataset_unsmoothed!$M239+0.1*dataset_unsmoothed!$N239</f>
        <v>2.9797055103306668E-2</v>
      </c>
      <c r="U240" s="2">
        <f>0.5*dataset_unsmoothed!H239+0.21*dataset_unsmoothed!$L239+0.19*dataset_unsmoothed!$M239+0.1*dataset_unsmoothed!$N239</f>
        <v>3.6095217765278499E-2</v>
      </c>
      <c r="V240" s="2">
        <f>0.5*dataset_unsmoothed!I239+0.21*dataset_unsmoothed!$L239+0.19*dataset_unsmoothed!$M239+0.1*dataset_unsmoothed!$N239</f>
        <v>3.2133774103306673E-2</v>
      </c>
      <c r="W240" s="2">
        <f>0.13*dataset_unsmoothed!J239+0.4*dataset_unsmoothed!$L239+0.17*dataset_unsmoothed!$M239+0.1*dataset_unsmoothed!$N239</f>
        <v>2.714916994541193E-2</v>
      </c>
      <c r="X240" s="2">
        <f>0.48*dataset_unsmoothed!K239+0.32*dataset_unsmoothed!$L239+0.1*dataset_unsmoothed!$M239+0.1*dataset_unsmoothed!$N239</f>
        <v>2.9317051103306666E-2</v>
      </c>
    </row>
    <row r="241" spans="1:24" x14ac:dyDescent="0.35">
      <c r="A241" s="1">
        <v>41699</v>
      </c>
      <c r="B241" s="2">
        <f>0.5*dataset!B241+0.12*dataset!$L241+0.28*dataset!$M241+0.1*dataset!$N241</f>
        <v>-5.4029839113626252E-3</v>
      </c>
      <c r="C241" s="2">
        <f>0.11*dataset!C241+0.32*dataset!$L241+0.47*dataset!$M241+0.1*dataset!$N241</f>
        <v>-2.4719291136262548E-4</v>
      </c>
      <c r="D241" s="2">
        <f>0.5*dataset!D241+0.3*dataset!$L241+0.1*dataset!$M241+0.1*dataset!$N241</f>
        <v>3.6549208863737449E-4</v>
      </c>
      <c r="E241" s="2">
        <f>0.1*dataset!E241+0.32*dataset!$L241+0.48*dataset!$M241+0.1*dataset!$N241</f>
        <v>-4.1298391136262568E-4</v>
      </c>
      <c r="F241" s="2">
        <f>0.28*dataset!F241+0.31*dataset!$L241+0.31*dataset!$M241+0.1*dataset!$N241</f>
        <v>2.0886720886373745E-3</v>
      </c>
      <c r="G241" s="2">
        <f>0.1*dataset!G241+0.4*dataset!$L241+0.4*dataset!$M241+0.1*dataset!$N241</f>
        <v>1.2696720886373747E-3</v>
      </c>
      <c r="H241" s="2">
        <f>0.5*dataset!H241+0.21*dataset!$L241+0.19*dataset!$M241+0.1*dataset!$N241</f>
        <v>3.5625408863737448E-4</v>
      </c>
      <c r="I241" s="2">
        <f>0.5*dataset!I241+0.21*dataset!$L241+0.19*dataset!$M241+0.1*dataset!$N241</f>
        <v>4.0562540886373748E-3</v>
      </c>
      <c r="J241" s="2">
        <f>0.13*dataset!J241+0.4*dataset!$L241+0.37*dataset!$M241+0.1*dataset!$N241</f>
        <v>2.4130450886373747E-3</v>
      </c>
      <c r="K241" s="2">
        <f>0.48*dataset!K241+0.32*dataset!$L241+0.1*dataset!$M241+0.1*dataset!$N241</f>
        <v>4.1707408863737459E-4</v>
      </c>
      <c r="L241" s="2">
        <f>0.4*dataset!$L241+0.5*dataset!$M241+0.1*dataset!$N241</f>
        <v>1.7917620886373747E-3</v>
      </c>
      <c r="N241" s="1">
        <v>41699</v>
      </c>
      <c r="O241" s="2">
        <f>0.5*dataset_unsmoothed!B240+0.12*dataset_unsmoothed!$L240+0.28*dataset_unsmoothed!$M240+0.1*dataset_unsmoothed!$N240</f>
        <v>-9.5710562005192519E-3</v>
      </c>
      <c r="P241" s="2">
        <f>0.11*dataset_unsmoothed!C240+0.32*dataset_unsmoothed!$L240+0.47*dataset_unsmoothed!$M240+0.1*dataset_unsmoothed!$N240</f>
        <v>-1.6588595780292923E-3</v>
      </c>
      <c r="Q241" s="2">
        <f>0.5*dataset_unsmoothed!D240+0.3*dataset_unsmoothed!$L240+0.1*dataset_unsmoothed!$M240+0.1*dataset_unsmoothed!$N240</f>
        <v>3.6549208863737449E-4</v>
      </c>
      <c r="R241" s="2">
        <f>0.1*dataset_unsmoothed!E240+0.32*dataset_unsmoothed!$L240+0.48*dataset_unsmoothed!$M240+0.1*dataset_unsmoothed!$N240</f>
        <v>-4.1298391136262568E-4</v>
      </c>
      <c r="S241" s="2">
        <f>0.28*dataset_unsmoothed!F240+0.31*dataset_unsmoothed!$L240+0.31*dataset_unsmoothed!$M240+0.1*dataset_unsmoothed!$N240</f>
        <v>2.3038877749118843E-3</v>
      </c>
      <c r="T241" s="2">
        <f>0.1*dataset_unsmoothed!G240+0.4*dataset_unsmoothed!$L240+0.4*dataset_unsmoothed!$M240+0.1*dataset_unsmoothed!$N240</f>
        <v>1.2696720886373747E-3</v>
      </c>
      <c r="U241" s="2">
        <f>0.5*dataset_unsmoothed!H240+0.21*dataset_unsmoothed!$L240+0.19*dataset_unsmoothed!$M240+0.1*dataset_unsmoothed!$N240</f>
        <v>-5.5458585874189632E-3</v>
      </c>
      <c r="V241" s="2">
        <f>0.5*dataset_unsmoothed!I240+0.21*dataset_unsmoothed!$L240+0.19*dataset_unsmoothed!$M240+0.1*dataset_unsmoothed!$N240</f>
        <v>6.2540886373748631E-6</v>
      </c>
      <c r="W241" s="2">
        <f>0.13*dataset_unsmoothed!J240+0.4*dataset_unsmoothed!$L240+0.17*dataset_unsmoothed!$M240+0.1*dataset_unsmoothed!$N240</f>
        <v>2.5317598254794801E-3</v>
      </c>
      <c r="X241" s="2">
        <f>0.48*dataset_unsmoothed!K240+0.32*dataset_unsmoothed!$L240+0.1*dataset_unsmoothed!$M240+0.1*dataset_unsmoothed!$N240</f>
        <v>-2.7002592446959584E-3</v>
      </c>
    </row>
    <row r="242" spans="1:24" x14ac:dyDescent="0.35">
      <c r="A242" s="1">
        <v>41730</v>
      </c>
      <c r="B242" s="2">
        <f>0.5*dataset!B242+0.12*dataset!$L242+0.28*dataset!$M242+0.1*dataset!$N242</f>
        <v>-3.673845688650717E-5</v>
      </c>
      <c r="C242" s="2">
        <f>0.11*dataset!C242+0.32*dataset!$L242+0.47*dataset!$M242+0.1*dataset!$N242</f>
        <v>8.634975543113493E-3</v>
      </c>
      <c r="D242" s="2">
        <f>0.5*dataset!D242+0.3*dataset!$L242+0.1*dataset!$M242+0.1*dataset!$N242</f>
        <v>4.9348775431134933E-3</v>
      </c>
      <c r="E242" s="2">
        <f>0.1*dataset!E242+0.32*dataset!$L242+0.48*dataset!$M242+0.1*dataset!$N242</f>
        <v>9.8061415431134943E-3</v>
      </c>
      <c r="F242" s="2">
        <f>0.28*dataset!F242+0.31*dataset!$L242+0.31*dataset!$M242+0.1*dataset!$N242</f>
        <v>8.2858415431134938E-3</v>
      </c>
      <c r="G242" s="2">
        <f>0.1*dataset!G242+0.4*dataset!$L242+0.4*dataset!$M242+0.1*dataset!$N242</f>
        <v>8.5846375431134925E-3</v>
      </c>
      <c r="H242" s="2">
        <f>0.5*dataset!H242+0.21*dataset!$L242+0.19*dataset!$M242+0.1*dataset!$N242</f>
        <v>5.1490695431134926E-3</v>
      </c>
      <c r="I242" s="2">
        <f>0.5*dataset!I242+0.21*dataset!$L242+0.19*dataset!$M242+0.1*dataset!$N242</f>
        <v>6.8490695431134936E-3</v>
      </c>
      <c r="J242" s="2">
        <f>0.13*dataset!J242+0.4*dataset!$L242+0.37*dataset!$M242+0.1*dataset!$N242</f>
        <v>9.5171395431134943E-3</v>
      </c>
      <c r="K242" s="2">
        <f>0.48*dataset!K242+0.32*dataset!$L242+0.1*dataset!$M242+0.1*dataset!$N242</f>
        <v>3.0218335431134937E-3</v>
      </c>
      <c r="L242" s="2">
        <f>0.4*dataset!$L242+0.5*dataset!$M242+0.1*dataset!$N242</f>
        <v>1.0416297543113493E-2</v>
      </c>
      <c r="N242" s="1">
        <v>41730</v>
      </c>
      <c r="O242" s="2">
        <f>0.5*dataset_unsmoothed!B241+0.12*dataset_unsmoothed!$L241+0.28*dataset_unsmoothed!$M241+0.1*dataset_unsmoothed!$N241</f>
        <v>1.2711696480024006E-4</v>
      </c>
      <c r="P242" s="2">
        <f>0.11*dataset_unsmoothed!C241+0.32*dataset_unsmoothed!$L241+0.47*dataset_unsmoothed!$M241+0.1*dataset_unsmoothed!$N241</f>
        <v>9.0328088764468264E-3</v>
      </c>
      <c r="Q242" s="2">
        <f>0.5*dataset_unsmoothed!D241+0.3*dataset_unsmoothed!$L241+0.1*dataset_unsmoothed!$M241+0.1*dataset_unsmoothed!$N241</f>
        <v>4.9348775431134933E-3</v>
      </c>
      <c r="R242" s="2">
        <f>0.1*dataset_unsmoothed!E241+0.32*dataset_unsmoothed!$L241+0.48*dataset_unsmoothed!$M241+0.1*dataset_unsmoothed!$N241</f>
        <v>9.8061415431134943E-3</v>
      </c>
      <c r="S242" s="2">
        <f>0.28*dataset_unsmoothed!F241+0.31*dataset_unsmoothed!$L241+0.31*dataset_unsmoothed!$M241+0.1*dataset_unsmoothed!$N241</f>
        <v>8.5817631117409438E-3</v>
      </c>
      <c r="T242" s="2">
        <f>0.1*dataset_unsmoothed!G241+0.4*dataset_unsmoothed!$L241+0.4*dataset_unsmoothed!$M241+0.1*dataset_unsmoothed!$N241</f>
        <v>8.5846375431134925E-3</v>
      </c>
      <c r="U242" s="2">
        <f>0.5*dataset_unsmoothed!H241+0.21*dataset_unsmoothed!$L241+0.19*dataset_unsmoothed!$M241+0.1*dataset_unsmoothed!$N241</f>
        <v>5.4962526417050425E-3</v>
      </c>
      <c r="V242" s="2">
        <f>0.5*dataset_unsmoothed!I241+0.21*dataset_unsmoothed!$L241+0.19*dataset_unsmoothed!$M241+0.1*dataset_unsmoothed!$N241</f>
        <v>6.2021945431134928E-3</v>
      </c>
      <c r="W242" s="2">
        <f>0.13*dataset_unsmoothed!J241+0.4*dataset_unsmoothed!$L241+0.17*dataset_unsmoothed!$M241+0.1*dataset_unsmoothed!$N241</f>
        <v>7.2558721746924402E-3</v>
      </c>
      <c r="X242" s="2">
        <f>0.48*dataset_unsmoothed!K241+0.32*dataset_unsmoothed!$L241+0.1*dataset_unsmoothed!$M241+0.1*dataset_unsmoothed!$N241</f>
        <v>2.7045002097801601E-3</v>
      </c>
    </row>
    <row r="243" spans="1:24" x14ac:dyDescent="0.35">
      <c r="A243" s="1">
        <v>41760</v>
      </c>
      <c r="B243" s="2">
        <f>0.5*dataset!B243+0.12*dataset!$L243+0.28*dataset!$M243+0.1*dataset!$N243</f>
        <v>1.1689112831642581E-2</v>
      </c>
      <c r="C243" s="2">
        <f>0.11*dataset!C243+0.32*dataset!$L243+0.47*dataset!$M243+0.1*dataset!$N243</f>
        <v>1.117672783164258E-2</v>
      </c>
      <c r="D243" s="2">
        <f>0.5*dataset!D243+0.3*dataset!$L243+0.1*dataset!$M243+0.1*dataset!$N243</f>
        <v>1.2157668831642581E-2</v>
      </c>
      <c r="E243" s="2">
        <f>0.1*dataset!E243+0.32*dataset!$L243+0.48*dataset!$M243+0.1*dataset!$N243</f>
        <v>1.2840952831642579E-2</v>
      </c>
      <c r="F243" s="2">
        <f>0.28*dataset!F243+0.31*dataset!$L243+0.31*dataset!$M243+0.1*dataset!$N243</f>
        <v>7.0667608316425804E-3</v>
      </c>
      <c r="G243" s="2">
        <f>0.1*dataset!G243+0.4*dataset!$L243+0.4*dataset!$M243+0.1*dataset!$N243</f>
        <v>1.0778088831642581E-2</v>
      </c>
      <c r="H243" s="2">
        <f>0.5*dataset!H243+0.21*dataset!$L243+0.19*dataset!$M243+0.1*dataset!$N243</f>
        <v>1.094839083164258E-2</v>
      </c>
      <c r="I243" s="2">
        <f>0.5*dataset!I243+0.21*dataset!$L243+0.19*dataset!$M243+0.1*dataset!$N243</f>
        <v>1.2848390831642579E-2</v>
      </c>
      <c r="J243" s="2">
        <f>0.13*dataset!J243+0.4*dataset!$L243+0.37*dataset!$M243+0.1*dataset!$N243</f>
        <v>1.1455413831642581E-2</v>
      </c>
      <c r="K243" s="2">
        <f>0.48*dataset!K243+0.32*dataset!$L243+0.1*dataset!$M243+0.1*dataset!$N243</f>
        <v>1.1772402831642581E-2</v>
      </c>
      <c r="L243" s="2">
        <f>0.4*dataset!$L243+0.5*dataset!$M243+0.1*dataset!$N243</f>
        <v>1.1640338831642581E-2</v>
      </c>
      <c r="N243" s="1">
        <v>41760</v>
      </c>
      <c r="O243" s="2">
        <f>0.5*dataset_unsmoothed!B242+0.12*dataset_unsmoothed!$L242+0.28*dataset_unsmoothed!$M242+0.1*dataset_unsmoothed!$N242</f>
        <v>1.429031765091969E-2</v>
      </c>
      <c r="P243" s="2">
        <f>0.11*dataset_unsmoothed!C242+0.32*dataset_unsmoothed!$L242+0.47*dataset_unsmoothed!$M242+0.1*dataset_unsmoothed!$N242</f>
        <v>1.2002338942753691E-2</v>
      </c>
      <c r="Q243" s="2">
        <f>0.5*dataset_unsmoothed!D242+0.3*dataset_unsmoothed!$L242+0.1*dataset_unsmoothed!$M242+0.1*dataset_unsmoothed!$N242</f>
        <v>1.2157668831642581E-2</v>
      </c>
      <c r="R243" s="2">
        <f>0.1*dataset_unsmoothed!E242+0.32*dataset_unsmoothed!$L242+0.48*dataset_unsmoothed!$M242+0.1*dataset_unsmoothed!$N242</f>
        <v>1.2840952831642579E-2</v>
      </c>
      <c r="S243" s="2">
        <f>0.28*dataset_unsmoothed!F242+0.31*dataset_unsmoothed!$L242+0.31*dataset_unsmoothed!$M242+0.1*dataset_unsmoothed!$N242</f>
        <v>4.7800941649759135E-3</v>
      </c>
      <c r="T243" s="2">
        <f>0.1*dataset_unsmoothed!G242+0.4*dataset_unsmoothed!$L242+0.4*dataset_unsmoothed!$M242+0.1*dataset_unsmoothed!$N242</f>
        <v>1.0778088831642581E-2</v>
      </c>
      <c r="U243" s="2">
        <f>0.5*dataset_unsmoothed!H242+0.21*dataset_unsmoothed!$L242+0.19*dataset_unsmoothed!$M242+0.1*dataset_unsmoothed!$N242</f>
        <v>1.3072334493614411E-2</v>
      </c>
      <c r="V243" s="2">
        <f>0.5*dataset_unsmoothed!I242+0.21*dataset_unsmoothed!$L242+0.19*dataset_unsmoothed!$M242+0.1*dataset_unsmoothed!$N242</f>
        <v>1.5885890831642581E-2</v>
      </c>
      <c r="W243" s="2">
        <f>0.13*dataset_unsmoothed!J242+0.4*dataset_unsmoothed!$L242+0.17*dataset_unsmoothed!$M242+0.1*dataset_unsmoothed!$N242</f>
        <v>1.0271598042168898E-2</v>
      </c>
      <c r="X243" s="2">
        <f>0.48*dataset_unsmoothed!K242+0.32*dataset_unsmoothed!$L242+0.1*dataset_unsmoothed!$M242+0.1*dataset_unsmoothed!$N242</f>
        <v>1.423640283164258E-2</v>
      </c>
    </row>
    <row r="244" spans="1:24" x14ac:dyDescent="0.35">
      <c r="A244" s="1">
        <v>41791</v>
      </c>
      <c r="B244" s="2">
        <f>0.5*dataset!B244+0.12*dataset!$L244+0.28*dataset!$M244+0.1*dataset!$N244</f>
        <v>1.1494032966393657E-2</v>
      </c>
      <c r="C244" s="2">
        <f>0.11*dataset!C244+0.32*dataset!$L244+0.47*dataset!$M244+0.1*dataset!$N244</f>
        <v>1.2933100966393659E-2</v>
      </c>
      <c r="D244" s="2">
        <f>0.5*dataset!D244+0.3*dataset!$L244+0.1*dataset!$M244+0.1*dataset!$N244</f>
        <v>1.1251296966393657E-2</v>
      </c>
      <c r="E244" s="2">
        <f>0.1*dataset!E244+0.32*dataset!$L244+0.48*dataset!$M244+0.1*dataset!$N244</f>
        <v>1.3291872966393659E-2</v>
      </c>
      <c r="F244" s="2">
        <f>0.28*dataset!F244+0.31*dataset!$L244+0.31*dataset!$M244+0.1*dataset!$N244</f>
        <v>1.0462128966393657E-2</v>
      </c>
      <c r="G244" s="2">
        <f>0.1*dataset!G244+0.4*dataset!$L244+0.4*dataset!$M244+0.1*dataset!$N244</f>
        <v>1.3410656966393656E-2</v>
      </c>
      <c r="H244" s="2">
        <f>0.5*dataset!H244+0.21*dataset!$L244+0.19*dataset!$M244+0.1*dataset!$N244</f>
        <v>1.5822664966393656E-2</v>
      </c>
      <c r="I244" s="2">
        <f>0.5*dataset!I244+0.21*dataset!$L244+0.19*dataset!$M244+0.1*dataset!$N244</f>
        <v>1.4572664966393659E-2</v>
      </c>
      <c r="J244" s="2">
        <f>0.13*dataset!J244+0.4*dataset!$L244+0.37*dataset!$M244+0.1*dataset!$N244</f>
        <v>1.3012340966393657E-2</v>
      </c>
      <c r="K244" s="2">
        <f>0.48*dataset!K244+0.32*dataset!$L244+0.1*dataset!$M244+0.1*dataset!$N244</f>
        <v>1.1146536966393658E-2</v>
      </c>
      <c r="L244" s="2">
        <f>0.4*dataset!$L244+0.5*dataset!$M244+0.1*dataset!$N244</f>
        <v>1.3438376966393658E-2</v>
      </c>
      <c r="N244" s="1">
        <v>41791</v>
      </c>
      <c r="O244" s="2">
        <f>0.5*dataset_unsmoothed!B243+0.12*dataset_unsmoothed!$L243+0.28*dataset_unsmoothed!$M243+0.1*dataset_unsmoothed!$N243</f>
        <v>1.0981984773622576E-2</v>
      </c>
      <c r="P244" s="2">
        <f>0.11*dataset_unsmoothed!C243+0.32*dataset_unsmoothed!$L243+0.47*dataset_unsmoothed!$M243+0.1*dataset_unsmoothed!$N243</f>
        <v>1.2843267633060325E-2</v>
      </c>
      <c r="Q244" s="2">
        <f>0.5*dataset_unsmoothed!D243+0.3*dataset_unsmoothed!$L243+0.1*dataset_unsmoothed!$M243+0.1*dataset_unsmoothed!$N243</f>
        <v>1.1251296966393657E-2</v>
      </c>
      <c r="R244" s="2">
        <f>0.1*dataset_unsmoothed!E243+0.32*dataset_unsmoothed!$L243+0.48*dataset_unsmoothed!$M243+0.1*dataset_unsmoothed!$N243</f>
        <v>1.3291872966393659E-2</v>
      </c>
      <c r="S244" s="2">
        <f>0.28*dataset_unsmoothed!F243+0.31*dataset_unsmoothed!$L243+0.31*dataset_unsmoothed!$M243+0.1*dataset_unsmoothed!$N243</f>
        <v>1.1995540731099541E-2</v>
      </c>
      <c r="T244" s="2">
        <f>0.1*dataset_unsmoothed!G243+0.4*dataset_unsmoothed!$L243+0.4*dataset_unsmoothed!$M243+0.1*dataset_unsmoothed!$N243</f>
        <v>1.3410656966393656E-2</v>
      </c>
      <c r="U244" s="2">
        <f>0.5*dataset_unsmoothed!H243+0.21*dataset_unsmoothed!$L243+0.19*dataset_unsmoothed!$M243+0.1*dataset_unsmoothed!$N243</f>
        <v>1.7027594543858448E-2</v>
      </c>
      <c r="V244" s="2">
        <f>0.5*dataset_unsmoothed!I243+0.21*dataset_unsmoothed!$L243+0.19*dataset_unsmoothed!$M243+0.1*dataset_unsmoothed!$N243</f>
        <v>1.4460164966393657E-2</v>
      </c>
      <c r="W244" s="2">
        <f>0.13*dataset_unsmoothed!J243+0.4*dataset_unsmoothed!$L243+0.17*dataset_unsmoothed!$M243+0.1*dataset_unsmoothed!$N243</f>
        <v>1.1553479913762078E-2</v>
      </c>
      <c r="X244" s="2">
        <f>0.48*dataset_unsmoothed!K243+0.32*dataset_unsmoothed!$L243+0.1*dataset_unsmoothed!$M243+0.1*dataset_unsmoothed!$N243</f>
        <v>1.0325203633060324E-2</v>
      </c>
    </row>
    <row r="245" spans="1:24" x14ac:dyDescent="0.35">
      <c r="A245" s="1">
        <v>41821</v>
      </c>
      <c r="B245" s="2">
        <f>0.5*dataset!B245+0.12*dataset!$L245+0.28*dataset!$M245+0.1*dataset!$N245</f>
        <v>-1.4235633357198147E-2</v>
      </c>
      <c r="C245" s="2">
        <f>0.11*dataset!C245+0.32*dataset!$L245+0.47*dataset!$M245+0.1*dataset!$N245</f>
        <v>-1.2968456357198148E-2</v>
      </c>
      <c r="D245" s="2">
        <f>0.5*dataset!D245+0.3*dataset!$L245+0.1*dataset!$M245+0.1*dataset!$N245</f>
        <v>-9.9418653571981472E-3</v>
      </c>
      <c r="E245" s="2">
        <f>0.1*dataset!E245+0.32*dataset!$L245+0.48*dataset!$M245+0.1*dataset!$N245</f>
        <v>-1.4583593357198148E-2</v>
      </c>
      <c r="F245" s="2">
        <f>0.28*dataset!F245+0.31*dataset!$L245+0.31*dataset!$M245+0.1*dataset!$N245</f>
        <v>-1.1735003357198147E-2</v>
      </c>
      <c r="G245" s="2">
        <f>0.1*dataset!G245+0.4*dataset!$L245+0.4*dataset!$M245+0.1*dataset!$N245</f>
        <v>-1.4478585357198148E-2</v>
      </c>
      <c r="H245" s="2">
        <f>0.5*dataset!H245+0.21*dataset!$L245+0.19*dataset!$M245+0.1*dataset!$N245</f>
        <v>-1.2588749357198148E-2</v>
      </c>
      <c r="I245" s="2">
        <f>0.5*dataset!I245+0.21*dataset!$L245+0.19*dataset!$M245+0.1*dataset!$N245</f>
        <v>-1.0588749357198148E-2</v>
      </c>
      <c r="J245" s="2">
        <f>0.13*dataset!J245+0.4*dataset!$L245+0.37*dataset!$M245+0.1*dataset!$N245</f>
        <v>-1.3118174357198149E-2</v>
      </c>
      <c r="K245" s="2">
        <f>0.48*dataset!K245+0.32*dataset!$L245+0.1*dataset!$M245+0.1*dataset!$N245</f>
        <v>-9.5043873571981491E-3</v>
      </c>
      <c r="L245" s="2">
        <f>0.4*dataset!$L245+0.5*dataset!$M245+0.1*dataset!$N245</f>
        <v>-1.4679955357198148E-2</v>
      </c>
      <c r="N245" s="1">
        <v>41821</v>
      </c>
      <c r="O245" s="2">
        <f>0.5*dataset_unsmoothed!B244+0.12*dataset_unsmoothed!$L244+0.28*dataset_unsmoothed!$M244+0.1*dataset_unsmoothed!$N244</f>
        <v>-1.6263344200571642E-2</v>
      </c>
      <c r="P245" s="2">
        <f>0.11*dataset_unsmoothed!C244+0.32*dataset_unsmoothed!$L244+0.47*dataset_unsmoothed!$M244+0.1*dataset_unsmoothed!$N244</f>
        <v>-1.3263623023864815E-2</v>
      </c>
      <c r="Q245" s="2">
        <f>0.5*dataset_unsmoothed!D244+0.3*dataset_unsmoothed!$L244+0.1*dataset_unsmoothed!$M244+0.1*dataset_unsmoothed!$N244</f>
        <v>-9.9418653571981472E-3</v>
      </c>
      <c r="R245" s="2">
        <f>0.1*dataset_unsmoothed!E244+0.32*dataset_unsmoothed!$L244+0.48*dataset_unsmoothed!$M244+0.1*dataset_unsmoothed!$N244</f>
        <v>-1.4583593357198148E-2</v>
      </c>
      <c r="S245" s="2">
        <f>0.28*dataset_unsmoothed!F244+0.31*dataset_unsmoothed!$L244+0.31*dataset_unsmoothed!$M244+0.1*dataset_unsmoothed!$N244</f>
        <v>-1.1708101396413834E-2</v>
      </c>
      <c r="T245" s="2">
        <f>0.1*dataset_unsmoothed!G244+0.4*dataset_unsmoothed!$L244+0.4*dataset_unsmoothed!$M244+0.1*dataset_unsmoothed!$N244</f>
        <v>-1.4478585357198148E-2</v>
      </c>
      <c r="U245" s="2">
        <f>0.5*dataset_unsmoothed!H244+0.21*dataset_unsmoothed!$L244+0.19*dataset_unsmoothed!$M244+0.1*dataset_unsmoothed!$N244</f>
        <v>-1.7183819779733361E-2</v>
      </c>
      <c r="V245" s="2">
        <f>0.5*dataset_unsmoothed!I244+0.21*dataset_unsmoothed!$L244+0.19*dataset_unsmoothed!$M244+0.1*dataset_unsmoothed!$N244</f>
        <v>-1.5088749357198148E-2</v>
      </c>
      <c r="W245" s="2">
        <f>0.13*dataset_unsmoothed!J244+0.4*dataset_unsmoothed!$L244+0.17*dataset_unsmoothed!$M244+0.1*dataset_unsmoothed!$N244</f>
        <v>-1.1322276462461305E-2</v>
      </c>
      <c r="X245" s="2">
        <f>0.48*dataset_unsmoothed!K244+0.32*dataset_unsmoothed!$L244+0.1*dataset_unsmoothed!$M244+0.1*dataset_unsmoothed!$N244</f>
        <v>-1.0101720690531481E-2</v>
      </c>
    </row>
    <row r="246" spans="1:24" x14ac:dyDescent="0.35">
      <c r="A246" s="1">
        <v>41852</v>
      </c>
      <c r="B246" s="2">
        <f>0.5*dataset!B246+0.12*dataset!$L246+0.28*dataset!$M246+0.1*dataset!$N246</f>
        <v>9.0321716323396879E-3</v>
      </c>
      <c r="C246" s="2">
        <f>0.11*dataset!C246+0.32*dataset!$L246+0.47*dataset!$M246+0.1*dataset!$N246</f>
        <v>8.4650416323396871E-3</v>
      </c>
      <c r="D246" s="2">
        <f>0.5*dataset!D246+0.3*dataset!$L246+0.1*dataset!$M246+0.1*dataset!$N246</f>
        <v>1.1295321632339686E-2</v>
      </c>
      <c r="E246" s="2">
        <f>0.1*dataset!E246+0.32*dataset!$L246+0.48*dataset!$M246+0.1*dataset!$N246</f>
        <v>1.3198871632339688E-2</v>
      </c>
      <c r="F246" s="2">
        <f>0.28*dataset!F246+0.31*dataset!$L246+0.31*dataset!$M246+0.1*dataset!$N246</f>
        <v>6.2377566323396881E-3</v>
      </c>
      <c r="G246" s="2">
        <f>0.1*dataset!G246+0.4*dataset!$L246+0.4*dataset!$M246+0.1*dataset!$N246</f>
        <v>9.5202716323396878E-3</v>
      </c>
      <c r="H246" s="2">
        <f>0.5*dataset!H246+0.21*dataset!$L246+0.19*dataset!$M246+0.1*dataset!$N246</f>
        <v>4.7137466323396871E-3</v>
      </c>
      <c r="I246" s="2">
        <f>0.5*dataset!I246+0.21*dataset!$L246+0.19*dataset!$M246+0.1*dataset!$N246</f>
        <v>1.7137466323396877E-3</v>
      </c>
      <c r="J246" s="2">
        <f>0.13*dataset!J246+0.4*dataset!$L246+0.37*dataset!$M246+0.1*dataset!$N246</f>
        <v>9.6097816323396871E-3</v>
      </c>
      <c r="K246" s="2">
        <f>0.48*dataset!K246+0.32*dataset!$L246+0.1*dataset!$M246+0.1*dataset!$N246</f>
        <v>1.0079331632339686E-2</v>
      </c>
      <c r="L246" s="2">
        <f>0.4*dataset!$L246+0.5*dataset!$M246+0.1*dataset!$N246</f>
        <v>1.0088571632339689E-2</v>
      </c>
      <c r="N246" s="1">
        <v>41852</v>
      </c>
      <c r="O246" s="2">
        <f>0.5*dataset_unsmoothed!B245+0.12*dataset_unsmoothed!$L245+0.28*dataset_unsmoothed!$M245+0.1*dataset_unsmoothed!$N245</f>
        <v>1.1346629463664989E-2</v>
      </c>
      <c r="P246" s="2">
        <f>0.11*dataset_unsmoothed!C245+0.32*dataset_unsmoothed!$L245+0.47*dataset_unsmoothed!$M245+0.1*dataset_unsmoothed!$N245</f>
        <v>8.4051527434507983E-3</v>
      </c>
      <c r="Q246" s="2">
        <f>0.5*dataset_unsmoothed!D245+0.3*dataset_unsmoothed!$L245+0.1*dataset_unsmoothed!$M245+0.1*dataset_unsmoothed!$N245</f>
        <v>1.1295321632339686E-2</v>
      </c>
      <c r="R246" s="2">
        <f>0.1*dataset_unsmoothed!E245+0.32*dataset_unsmoothed!$L245+0.48*dataset_unsmoothed!$M245+0.1*dataset_unsmoothed!$N245</f>
        <v>1.3198871632339688E-2</v>
      </c>
      <c r="S246" s="2">
        <f>0.28*dataset_unsmoothed!F245+0.31*dataset_unsmoothed!$L245+0.31*dataset_unsmoothed!$M245+0.1*dataset_unsmoothed!$N245</f>
        <v>5.3230899656730212E-3</v>
      </c>
      <c r="T246" s="2">
        <f>0.1*dataset_unsmoothed!G245+0.4*dataset_unsmoothed!$L245+0.4*dataset_unsmoothed!$M245+0.1*dataset_unsmoothed!$N245</f>
        <v>9.5202716323396878E-3</v>
      </c>
      <c r="U246" s="2">
        <f>0.5*dataset_unsmoothed!H245+0.21*dataset_unsmoothed!$L245+0.19*dataset_unsmoothed!$M245+0.1*dataset_unsmoothed!$N245</f>
        <v>6.163746632339687E-3</v>
      </c>
      <c r="V246" s="2">
        <f>0.5*dataset_unsmoothed!I245+0.21*dataset_unsmoothed!$L245+0.19*dataset_unsmoothed!$M245+0.1*dataset_unsmoothed!$N245</f>
        <v>8.9812163233968776E-4</v>
      </c>
      <c r="W246" s="2">
        <f>0.13*dataset_unsmoothed!J245+0.4*dataset_unsmoothed!$L245+0.17*dataset_unsmoothed!$M245+0.1*dataset_unsmoothed!$N245</f>
        <v>8.5049711060238981E-3</v>
      </c>
      <c r="X246" s="2">
        <f>0.48*dataset_unsmoothed!K245+0.32*dataset_unsmoothed!$L245+0.1*dataset_unsmoothed!$M245+0.1*dataset_unsmoothed!$N245</f>
        <v>1.1385998299006354E-2</v>
      </c>
    </row>
    <row r="247" spans="1:24" x14ac:dyDescent="0.35">
      <c r="A247" s="1">
        <v>41883</v>
      </c>
      <c r="B247" s="2">
        <f>0.5*dataset!B247+0.12*dataset!$L247+0.28*dataset!$M247+0.1*dataset!$N247</f>
        <v>-1.8771574648281154E-2</v>
      </c>
      <c r="C247" s="2">
        <f>0.11*dataset!C247+0.32*dataset!$L247+0.47*dataset!$M247+0.1*dataset!$N247</f>
        <v>-2.9428075648281152E-2</v>
      </c>
      <c r="D247" s="2">
        <f>0.5*dataset!D247+0.3*dataset!$L247+0.1*dataset!$M247+0.1*dataset!$N247</f>
        <v>-1.5916054648281153E-2</v>
      </c>
      <c r="E247" s="2">
        <f>0.1*dataset!E247+0.32*dataset!$L247+0.48*dataset!$M247+0.1*dataset!$N247</f>
        <v>-2.8141134648281153E-2</v>
      </c>
      <c r="F247" s="2">
        <f>0.28*dataset!F247+0.31*dataset!$L247+0.31*dataset!$M247+0.1*dataset!$N247</f>
        <v>-2.6728712648281153E-2</v>
      </c>
      <c r="G247" s="2">
        <f>0.1*dataset!G247+0.4*dataset!$L247+0.4*dataset!$M247+0.1*dataset!$N247</f>
        <v>-3.0472014648281157E-2</v>
      </c>
      <c r="H247" s="2">
        <f>0.5*dataset!H247+0.21*dataset!$L247+0.19*dataset!$M247+0.1*dataset!$N247</f>
        <v>-2.5093814648281153E-2</v>
      </c>
      <c r="I247" s="2">
        <f>0.5*dataset!I247+0.21*dataset!$L247+0.19*dataset!$M247+0.1*dataset!$N247</f>
        <v>-2.1743814648281155E-2</v>
      </c>
      <c r="J247" s="2">
        <f>0.13*dataset!J247+0.4*dataset!$L247+0.37*dataset!$M247+0.1*dataset!$N247</f>
        <v>-2.8808837648281155E-2</v>
      </c>
      <c r="K247" s="2">
        <f>0.48*dataset!K247+0.32*dataset!$L247+0.1*dataset!$M247+0.1*dataset!$N247</f>
        <v>-1.4552892648281156E-2</v>
      </c>
      <c r="L247" s="2">
        <f>0.4*dataset!$L247+0.5*dataset!$M247+0.1*dataset!$N247</f>
        <v>-3.298260464828115E-2</v>
      </c>
      <c r="N247" s="1">
        <v>41883</v>
      </c>
      <c r="O247" s="2">
        <f>0.5*dataset_unsmoothed!B246+0.12*dataset_unsmoothed!$L246+0.28*dataset_unsmoothed!$M246+0.1*dataset_unsmoothed!$N246</f>
        <v>-2.0276996335028143E-2</v>
      </c>
      <c r="P247" s="2">
        <f>0.11*dataset_unsmoothed!C246+0.32*dataset_unsmoothed!$L246+0.47*dataset_unsmoothed!$M246+0.1*dataset_unsmoothed!$N246</f>
        <v>-2.9500797870503373E-2</v>
      </c>
      <c r="Q247" s="2">
        <f>0.5*dataset_unsmoothed!D246+0.3*dataset_unsmoothed!$L246+0.1*dataset_unsmoothed!$M246+0.1*dataset_unsmoothed!$N246</f>
        <v>-1.5916054648281153E-2</v>
      </c>
      <c r="R247" s="2">
        <f>0.1*dataset_unsmoothed!E246+0.32*dataset_unsmoothed!$L246+0.48*dataset_unsmoothed!$M246+0.1*dataset_unsmoothed!$N246</f>
        <v>-2.8141134648281153E-2</v>
      </c>
      <c r="S247" s="2">
        <f>0.28*dataset_unsmoothed!F246+0.31*dataset_unsmoothed!$L246+0.31*dataset_unsmoothed!$M246+0.1*dataset_unsmoothed!$N246</f>
        <v>-2.7831693040438015E-2</v>
      </c>
      <c r="T247" s="2">
        <f>0.1*dataset_unsmoothed!G246+0.4*dataset_unsmoothed!$L246+0.4*dataset_unsmoothed!$M246+0.1*dataset_unsmoothed!$N246</f>
        <v>-3.0472014648281157E-2</v>
      </c>
      <c r="U247" s="2">
        <f>0.5*dataset_unsmoothed!H246+0.21*dataset_unsmoothed!$L246+0.19*dataset_unsmoothed!$M246+0.1*dataset_unsmoothed!$N246</f>
        <v>-2.8136772394760028E-2</v>
      </c>
      <c r="V247" s="2">
        <f>0.5*dataset_unsmoothed!I246+0.21*dataset_unsmoothed!$L246+0.19*dataset_unsmoothed!$M246+0.1*dataset_unsmoothed!$N246</f>
        <v>-2.2362564648281152E-2</v>
      </c>
      <c r="W247" s="2">
        <f>0.13*dataset_unsmoothed!J246+0.4*dataset_unsmoothed!$L246+0.17*dataset_unsmoothed!$M246+0.1*dataset_unsmoothed!$N246</f>
        <v>-2.3211236595649574E-2</v>
      </c>
      <c r="X247" s="2">
        <f>0.48*dataset_unsmoothed!K246+0.32*dataset_unsmoothed!$L246+0.1*dataset_unsmoothed!$M246+0.1*dataset_unsmoothed!$N246</f>
        <v>-1.4272892648281155E-2</v>
      </c>
    </row>
    <row r="248" spans="1:24" x14ac:dyDescent="0.35">
      <c r="A248" s="1">
        <v>41913</v>
      </c>
      <c r="B248" s="2">
        <f>0.5*dataset!B248+0.12*dataset!$L248+0.28*dataset!$M248+0.1*dataset!$N248</f>
        <v>-5.2091970640523394E-3</v>
      </c>
      <c r="C248" s="2">
        <f>0.11*dataset!C248+0.32*dataset!$L248+0.47*dataset!$M248+0.1*dataset!$N248</f>
        <v>-5.0111640640523401E-3</v>
      </c>
      <c r="D248" s="2">
        <f>0.5*dataset!D248+0.3*dataset!$L248+0.1*dataset!$M248+0.1*dataset!$N248</f>
        <v>-8.5758510640523387E-3</v>
      </c>
      <c r="E248" s="2">
        <f>0.1*dataset!E248+0.32*dataset!$L248+0.48*dataset!$M248+0.1*dataset!$N248</f>
        <v>-1.9677770640523394E-3</v>
      </c>
      <c r="F248" s="2">
        <f>0.28*dataset!F248+0.31*dataset!$L248+0.31*dataset!$M248+0.1*dataset!$N248</f>
        <v>-8.8860400640523394E-3</v>
      </c>
      <c r="G248" s="2">
        <f>0.1*dataset!G248+0.4*dataset!$L248+0.4*dataset!$M248+0.1*dataset!$N248</f>
        <v>-2.7574010640523394E-3</v>
      </c>
      <c r="H248" s="2">
        <f>0.5*dataset!H248+0.21*dataset!$L248+0.19*dataset!$M248+0.1*dataset!$N248</f>
        <v>-1.541752406405234E-2</v>
      </c>
      <c r="I248" s="2">
        <f>0.5*dataset!I248+0.21*dataset!$L248+0.19*dataset!$M248+0.1*dataset!$N248</f>
        <v>-1.4417524064052339E-2</v>
      </c>
      <c r="J248" s="2">
        <f>0.13*dataset!J248+0.4*dataset!$L248+0.37*dataset!$M248+0.1*dataset!$N248</f>
        <v>-3.3415620640523391E-3</v>
      </c>
      <c r="K248" s="2">
        <f>0.48*dataset!K248+0.32*dataset!$L248+0.1*dataset!$M248+0.1*dataset!$N248</f>
        <v>-6.1824830640523397E-3</v>
      </c>
      <c r="L248" s="2">
        <f>0.4*dataset!$L248+0.5*dataset!$M248+0.1*dataset!$N248</f>
        <v>-3.1935310640523393E-3</v>
      </c>
      <c r="N248" s="1">
        <v>41913</v>
      </c>
      <c r="O248" s="2">
        <f>0.5*dataset_unsmoothed!B247+0.12*dataset_unsmoothed!$L247+0.28*dataset_unsmoothed!$M247+0.1*dataset_unsmoothed!$N247</f>
        <v>-5.0146187507993274E-3</v>
      </c>
      <c r="P248" s="2">
        <f>0.11*dataset_unsmoothed!C247+0.32*dataset_unsmoothed!$L247+0.47*dataset_unsmoothed!$M247+0.1*dataset_unsmoothed!$N247</f>
        <v>-5.5501640640523396E-3</v>
      </c>
      <c r="Q248" s="2">
        <f>0.5*dataset_unsmoothed!D247+0.3*dataset_unsmoothed!$L247+0.1*dataset_unsmoothed!$M247+0.1*dataset_unsmoothed!$N247</f>
        <v>-8.5758510640523387E-3</v>
      </c>
      <c r="R248" s="2">
        <f>0.1*dataset_unsmoothed!E247+0.32*dataset_unsmoothed!$L247+0.48*dataset_unsmoothed!$M247+0.1*dataset_unsmoothed!$N247</f>
        <v>-1.9677770640523394E-3</v>
      </c>
      <c r="S248" s="2">
        <f>0.28*dataset_unsmoothed!F247+0.31*dataset_unsmoothed!$L247+0.31*dataset_unsmoothed!$M247+0.1*dataset_unsmoothed!$N247</f>
        <v>-1.1845255750326848E-2</v>
      </c>
      <c r="T248" s="2">
        <f>0.1*dataset_unsmoothed!G247+0.4*dataset_unsmoothed!$L247+0.4*dataset_unsmoothed!$M247+0.1*dataset_unsmoothed!$N247</f>
        <v>-2.7574010640523394E-3</v>
      </c>
      <c r="U248" s="2">
        <f>0.5*dataset_unsmoothed!H247+0.21*dataset_unsmoothed!$L247+0.19*dataset_unsmoothed!$M247+0.1*dataset_unsmoothed!$N247</f>
        <v>-1.7030904345742483E-2</v>
      </c>
      <c r="V248" s="2">
        <f>0.5*dataset_unsmoothed!I247+0.21*dataset_unsmoothed!$L247+0.19*dataset_unsmoothed!$M247+0.1*dataset_unsmoothed!$N247</f>
        <v>-1.7961274064052339E-2</v>
      </c>
      <c r="W248" s="2">
        <f>0.13*dataset_unsmoothed!J247+0.4*dataset_unsmoothed!$L247+0.17*dataset_unsmoothed!$M247+0.1*dataset_unsmoothed!$N247</f>
        <v>-3.4048810114207604E-3</v>
      </c>
      <c r="X248" s="2">
        <f>0.48*dataset_unsmoothed!K247+0.32*dataset_unsmoothed!$L247+0.1*dataset_unsmoothed!$M247+0.1*dataset_unsmoothed!$N247</f>
        <v>-8.9264830640523388E-3</v>
      </c>
    </row>
    <row r="249" spans="1:24" x14ac:dyDescent="0.35">
      <c r="A249" s="1">
        <v>41944</v>
      </c>
      <c r="B249" s="2">
        <f>0.5*dataset!B249+0.12*dataset!$L249+0.28*dataset!$M249+0.1*dataset!$N249</f>
        <v>-1.077625921003517E-3</v>
      </c>
      <c r="C249" s="2">
        <f>0.11*dataset!C249+0.32*dataset!$L249+0.47*dataset!$M249+0.1*dataset!$N249</f>
        <v>-5.9093189210035176E-3</v>
      </c>
      <c r="D249" s="2">
        <f>0.5*dataset!D249+0.3*dataset!$L249+0.1*dataset!$M249+0.1*dataset!$N249</f>
        <v>1.4673460789964825E-3</v>
      </c>
      <c r="E249" s="2">
        <f>0.1*dataset!E249+0.32*dataset!$L249+0.48*dataset!$M249+0.1*dataset!$N249</f>
        <v>-3.2682592100351758E-4</v>
      </c>
      <c r="F249" s="2">
        <f>0.28*dataset!F249+0.31*dataset!$L249+0.31*dataset!$M249+0.1*dataset!$N249</f>
        <v>-7.6577539210035172E-3</v>
      </c>
      <c r="G249" s="2">
        <f>0.1*dataset!G249+0.4*dataset!$L249+0.4*dataset!$M249+0.1*dataset!$N249</f>
        <v>-5.5923939210035176E-3</v>
      </c>
      <c r="H249" s="2">
        <f>0.5*dataset!H249+0.21*dataset!$L249+0.19*dataset!$M249+0.1*dataset!$N249</f>
        <v>-5.9051399210035176E-3</v>
      </c>
      <c r="I249" s="2">
        <f>0.5*dataset!I249+0.21*dataset!$L249+0.19*dataset!$M249+0.1*dataset!$N249</f>
        <v>-7.9551399210035165E-3</v>
      </c>
      <c r="J249" s="2">
        <f>0.13*dataset!J249+0.4*dataset!$L249+0.37*dataset!$M249+0.1*dataset!$N249</f>
        <v>-5.7798729210035175E-3</v>
      </c>
      <c r="K249" s="2">
        <f>0.48*dataset!K249+0.32*dataset!$L249+0.1*dataset!$M249+0.1*dataset!$N249</f>
        <v>-5.835599210035191E-4</v>
      </c>
      <c r="L249" s="2">
        <f>0.4*dataset!$L249+0.5*dataset!$M249+0.1*dataset!$N249</f>
        <v>-6.5274639210035172E-3</v>
      </c>
      <c r="N249" s="1">
        <v>41944</v>
      </c>
      <c r="O249" s="2">
        <f>0.5*dataset_unsmoothed!B248+0.12*dataset_unsmoothed!$L248+0.28*dataset_unsmoothed!$M248+0.1*dataset_unsmoothed!$N248</f>
        <v>8.4767528381576168E-4</v>
      </c>
      <c r="P249" s="2">
        <f>0.11*dataset_unsmoothed!C248+0.32*dataset_unsmoothed!$L248+0.47*dataset_unsmoothed!$M248+0.1*dataset_unsmoothed!$N248</f>
        <v>-4.6987078098924065E-3</v>
      </c>
      <c r="Q249" s="2">
        <f>0.5*dataset_unsmoothed!D248+0.3*dataset_unsmoothed!$L248+0.1*dataset_unsmoothed!$M248+0.1*dataset_unsmoothed!$N248</f>
        <v>1.4673460789964825E-3</v>
      </c>
      <c r="R249" s="2">
        <f>0.1*dataset_unsmoothed!E248+0.32*dataset_unsmoothed!$L248+0.48*dataset_unsmoothed!$M248+0.1*dataset_unsmoothed!$N248</f>
        <v>-3.2682592100351758E-4</v>
      </c>
      <c r="S249" s="2">
        <f>0.28*dataset_unsmoothed!F248+0.31*dataset_unsmoothed!$L248+0.31*dataset_unsmoothed!$M248+0.1*dataset_unsmoothed!$N248</f>
        <v>-3.1113225484544968E-3</v>
      </c>
      <c r="T249" s="2">
        <f>0.1*dataset_unsmoothed!G248+0.4*dataset_unsmoothed!$L248+0.4*dataset_unsmoothed!$M248+0.1*dataset_unsmoothed!$N248</f>
        <v>-5.5923939210035176E-3</v>
      </c>
      <c r="U249" s="2">
        <f>0.5*dataset_unsmoothed!H248+0.21*dataset_unsmoothed!$L248+0.19*dataset_unsmoothed!$M248+0.1*dataset_unsmoothed!$N248</f>
        <v>-3.7063287874999733E-4</v>
      </c>
      <c r="V249" s="2">
        <f>0.5*dataset_unsmoothed!I248+0.21*dataset_unsmoothed!$L248+0.19*dataset_unsmoothed!$M248+0.1*dataset_unsmoothed!$N248</f>
        <v>-2.0488899210035182E-3</v>
      </c>
      <c r="W249" s="2">
        <f>0.13*dataset_unsmoothed!J248+0.4*dataset_unsmoothed!$L248+0.17*dataset_unsmoothed!$M248+0.1*dataset_unsmoothed!$N248</f>
        <v>-5.0285223946877284E-3</v>
      </c>
      <c r="X249" s="2">
        <f>0.48*dataset_unsmoothed!K248+0.32*dataset_unsmoothed!$L248+0.1*dataset_unsmoothed!$M248+0.1*dataset_unsmoothed!$N248</f>
        <v>2.6084400789964813E-3</v>
      </c>
    </row>
    <row r="250" spans="1:24" x14ac:dyDescent="0.35">
      <c r="A250" s="1">
        <v>41974</v>
      </c>
      <c r="B250" s="2">
        <f>0.5*dataset!B250+0.12*dataset!$L250+0.28*dataset!$M250+0.1*dataset!$N250</f>
        <v>-1.7096839854436545E-2</v>
      </c>
      <c r="C250" s="2">
        <f>0.11*dataset!C250+0.32*dataset!$L250+0.47*dataset!$M250+0.1*dataset!$N250</f>
        <v>-2.3721966854436543E-2</v>
      </c>
      <c r="D250" s="2">
        <f>0.5*dataset!D250+0.3*dataset!$L250+0.1*dataset!$M250+0.1*dataset!$N250</f>
        <v>-2.2255813854436542E-2</v>
      </c>
      <c r="E250" s="2">
        <f>0.1*dataset!E250+0.32*dataset!$L250+0.48*dataset!$M250+0.1*dataset!$N250</f>
        <v>-2.2329819854436543E-2</v>
      </c>
      <c r="F250" s="2">
        <f>0.28*dataset!F250+0.31*dataset!$L250+0.31*dataset!$M250+0.1*dataset!$N250</f>
        <v>-2.5860522854436543E-2</v>
      </c>
      <c r="G250" s="2">
        <f>0.1*dataset!G250+0.4*dataset!$L250+0.4*dataset!$M250+0.1*dataset!$N250</f>
        <v>-2.5649363854436544E-2</v>
      </c>
      <c r="H250" s="2">
        <f>0.5*dataset!H250+0.21*dataset!$L250+0.19*dataset!$M250+0.1*dataset!$N250</f>
        <v>-2.2676326854436546E-2</v>
      </c>
      <c r="I250" s="2">
        <f>0.5*dataset!I250+0.21*dataset!$L250+0.19*dataset!$M250+0.1*dataset!$N250</f>
        <v>-2.2376326854436544E-2</v>
      </c>
      <c r="J250" s="2">
        <f>0.13*dataset!J250+0.4*dataset!$L250+0.37*dataset!$M250+0.1*dataset!$N250</f>
        <v>-2.4843804854436543E-2</v>
      </c>
      <c r="K250" s="2">
        <f>0.48*dataset!K250+0.32*dataset!$L250+0.1*dataset!$M250+0.1*dataset!$N250</f>
        <v>-1.9415405854436543E-2</v>
      </c>
      <c r="L250" s="2">
        <f>0.4*dataset!$L250+0.5*dataset!$M250+0.1*dataset!$N250</f>
        <v>-2.5647893854436544E-2</v>
      </c>
      <c r="N250" s="1">
        <v>41974</v>
      </c>
      <c r="O250" s="2">
        <f>0.5*dataset_unsmoothed!B249+0.12*dataset_unsmoothed!$L249+0.28*dataset_unsmoothed!$M249+0.1*dataset_unsmoothed!$N249</f>
        <v>-1.8673948288171482E-2</v>
      </c>
      <c r="P250" s="2">
        <f>0.11*dataset_unsmoothed!C249+0.32*dataset_unsmoothed!$L249+0.47*dataset_unsmoothed!$M249+0.1*dataset_unsmoothed!$N249</f>
        <v>-2.4372189076658765E-2</v>
      </c>
      <c r="Q250" s="2">
        <f>0.5*dataset_unsmoothed!D249+0.3*dataset_unsmoothed!$L249+0.1*dataset_unsmoothed!$M249+0.1*dataset_unsmoothed!$N249</f>
        <v>-2.2255813854436542E-2</v>
      </c>
      <c r="R250" s="2">
        <f>0.1*dataset_unsmoothed!E249+0.32*dataset_unsmoothed!$L249+0.48*dataset_unsmoothed!$M249+0.1*dataset_unsmoothed!$N249</f>
        <v>-2.2329819854436543E-2</v>
      </c>
      <c r="S250" s="2">
        <f>0.28*dataset_unsmoothed!F249+0.31*dataset_unsmoothed!$L249+0.31*dataset_unsmoothed!$M249+0.1*dataset_unsmoothed!$N249</f>
        <v>-2.8685228736789484E-2</v>
      </c>
      <c r="T250" s="2">
        <f>0.1*dataset_unsmoothed!G249+0.4*dataset_unsmoothed!$L249+0.4*dataset_unsmoothed!$M249+0.1*dataset_unsmoothed!$N249</f>
        <v>-2.5649363854436544E-2</v>
      </c>
      <c r="U250" s="2">
        <f>0.5*dataset_unsmoothed!H249+0.21*dataset_unsmoothed!$L249+0.19*dataset_unsmoothed!$M249+0.1*dataset_unsmoothed!$N249</f>
        <v>-2.4922805727675981E-2</v>
      </c>
      <c r="V250" s="2">
        <f>0.5*dataset_unsmoothed!I249+0.21*dataset_unsmoothed!$L249+0.19*dataset_unsmoothed!$M249+0.1*dataset_unsmoothed!$N249</f>
        <v>-2.4148201854436543E-2</v>
      </c>
      <c r="W250" s="2">
        <f>0.13*dataset_unsmoothed!J249+0.4*dataset_unsmoothed!$L249+0.17*dataset_unsmoothed!$M249+0.1*dataset_unsmoothed!$N249</f>
        <v>-2.3485902749173386E-2</v>
      </c>
      <c r="X250" s="2">
        <f>0.48*dataset_unsmoothed!K249+0.32*dataset_unsmoothed!$L249+0.1*dataset_unsmoothed!$M249+0.1*dataset_unsmoothed!$N249</f>
        <v>-2.0927405854436542E-2</v>
      </c>
    </row>
    <row r="251" spans="1:24" x14ac:dyDescent="0.35">
      <c r="A251" s="1">
        <v>42005</v>
      </c>
      <c r="B251" s="2">
        <f>0.5*dataset!B251+0.12*dataset!$L251+0.28*dataset!$M251+0.1*dataset!$N251</f>
        <v>-8.6846293949867301E-3</v>
      </c>
      <c r="C251" s="2">
        <f>0.11*dataset!C251+0.32*dataset!$L251+0.47*dataset!$M251+0.1*dataset!$N251</f>
        <v>-1.2741430394986729E-2</v>
      </c>
      <c r="D251" s="2">
        <f>0.5*dataset!D251+0.3*dataset!$L251+0.1*dataset!$M251+0.1*dataset!$N251</f>
        <v>8.7609660501326934E-4</v>
      </c>
      <c r="E251" s="2">
        <f>0.1*dataset!E251+0.32*dataset!$L251+0.48*dataset!$M251+0.1*dataset!$N251</f>
        <v>-7.4632493949867299E-3</v>
      </c>
      <c r="F251" s="2">
        <f>0.28*dataset!F251+0.31*dataset!$L251+0.31*dataset!$M251+0.1*dataset!$N251</f>
        <v>-1.364821439498673E-2</v>
      </c>
      <c r="G251" s="2">
        <f>0.1*dataset!G251+0.4*dataset!$L251+0.4*dataset!$M251+0.1*dataset!$N251</f>
        <v>-1.4959593394986731E-2</v>
      </c>
      <c r="H251" s="2">
        <f>0.5*dataset!H251+0.21*dataset!$L251+0.19*dataset!$M251+0.1*dataset!$N251</f>
        <v>-1.6329266394986729E-2</v>
      </c>
      <c r="I251" s="2">
        <f>0.5*dataset!I251+0.21*dataset!$L251+0.19*dataset!$M251+0.1*dataset!$N251</f>
        <v>-1.657926639498673E-2</v>
      </c>
      <c r="J251" s="2">
        <f>0.13*dataset!J251+0.4*dataset!$L251+0.37*dataset!$M251+0.1*dataset!$N251</f>
        <v>-1.559513639498673E-2</v>
      </c>
      <c r="K251" s="2">
        <f>0.48*dataset!K251+0.32*dataset!$L251+0.1*dataset!$M251+0.1*dataset!$N251</f>
        <v>-7.1701273949867309E-3</v>
      </c>
      <c r="L251" s="2">
        <f>0.4*dataset!$L251+0.5*dataset!$M251+0.1*dataset!$N251</f>
        <v>-1.4747783394986731E-2</v>
      </c>
      <c r="N251" s="1">
        <v>42005</v>
      </c>
      <c r="O251" s="2">
        <f>0.5*dataset_unsmoothed!B250+0.12*dataset_unsmoothed!$L250+0.28*dataset_unsmoothed!$M250+0.1*dataset_unsmoothed!$N250</f>
        <v>-8.7563161419746821E-3</v>
      </c>
      <c r="P251" s="2">
        <f>0.11*dataset_unsmoothed!C250+0.32*dataset_unsmoothed!$L250+0.47*dataset_unsmoothed!$M250+0.1*dataset_unsmoothed!$N250</f>
        <v>-1.2540374839431174E-2</v>
      </c>
      <c r="Q251" s="2">
        <f>0.5*dataset_unsmoothed!D250+0.3*dataset_unsmoothed!$L250+0.1*dataset_unsmoothed!$M250+0.1*dataset_unsmoothed!$N250</f>
        <v>8.7609660501326934E-4</v>
      </c>
      <c r="R251" s="2">
        <f>0.1*dataset_unsmoothed!E250+0.32*dataset_unsmoothed!$L250+0.48*dataset_unsmoothed!$M250+0.1*dataset_unsmoothed!$N250</f>
        <v>-7.4632493949867299E-3</v>
      </c>
      <c r="S251" s="2">
        <f>0.28*dataset_unsmoothed!F250+0.31*dataset_unsmoothed!$L250+0.31*dataset_unsmoothed!$M250+0.1*dataset_unsmoothed!$N250</f>
        <v>-1.111943008126124E-2</v>
      </c>
      <c r="T251" s="2">
        <f>0.1*dataset_unsmoothed!G250+0.4*dataset_unsmoothed!$L250+0.4*dataset_unsmoothed!$M250+0.1*dataset_unsmoothed!$N250</f>
        <v>-1.4959593394986731E-2</v>
      </c>
      <c r="U251" s="2">
        <f>0.5*dataset_unsmoothed!H250+0.21*dataset_unsmoothed!$L250+0.19*dataset_unsmoothed!$M250+0.1*dataset_unsmoothed!$N250</f>
        <v>-1.7248280479493772E-2</v>
      </c>
      <c r="V251" s="2">
        <f>0.5*dataset_unsmoothed!I250+0.21*dataset_unsmoothed!$L250+0.19*dataset_unsmoothed!$M250+0.1*dataset_unsmoothed!$N250</f>
        <v>-1.815426639498673E-2</v>
      </c>
      <c r="W251" s="2">
        <f>0.13*dataset_unsmoothed!J250+0.4*dataset_unsmoothed!$L250+0.17*dataset_unsmoothed!$M250+0.1*dataset_unsmoothed!$N250</f>
        <v>-1.5329387973934098E-2</v>
      </c>
      <c r="X251" s="2">
        <f>0.48*dataset_unsmoothed!K250+0.32*dataset_unsmoothed!$L250+0.1*dataset_unsmoothed!$M250+0.1*dataset_unsmoothed!$N250</f>
        <v>-5.7141273949867302E-3</v>
      </c>
    </row>
    <row r="252" spans="1:24" x14ac:dyDescent="0.35">
      <c r="A252" s="1">
        <v>42036</v>
      </c>
      <c r="B252" s="2">
        <f>0.5*dataset!B252+0.12*dataset!$L252+0.28*dataset!$M252+0.1*dataset!$N252</f>
        <v>2.0683010610881694E-2</v>
      </c>
      <c r="C252" s="2">
        <f>0.11*dataset!C252+0.32*dataset!$L252+0.47*dataset!$M252+0.1*dataset!$N252</f>
        <v>2.0376265610881697E-2</v>
      </c>
      <c r="D252" s="2">
        <f>0.5*dataset!D252+0.3*dataset!$L252+0.1*dataset!$M252+0.1*dataset!$N252</f>
        <v>2.4393762610881692E-2</v>
      </c>
      <c r="E252" s="2">
        <f>0.1*dataset!E252+0.32*dataset!$L252+0.48*dataset!$M252+0.1*dataset!$N252</f>
        <v>1.9189290610881694E-2</v>
      </c>
      <c r="F252" s="2">
        <f>0.28*dataset!F252+0.31*dataset!$L252+0.31*dataset!$M252+0.1*dataset!$N252</f>
        <v>2.3814576610881689E-2</v>
      </c>
      <c r="G252" s="2">
        <f>0.1*dataset!G252+0.4*dataset!$L252+0.4*dataset!$M252+0.1*dataset!$N252</f>
        <v>2.3577402610881697E-2</v>
      </c>
      <c r="H252" s="2">
        <f>0.5*dataset!H252+0.21*dataset!$L252+0.19*dataset!$M252+0.1*dataset!$N252</f>
        <v>2.7763386610881693E-2</v>
      </c>
      <c r="I252" s="2">
        <f>0.5*dataset!I252+0.21*dataset!$L252+0.19*dataset!$M252+0.1*dataset!$N252</f>
        <v>2.2663386610881693E-2</v>
      </c>
      <c r="J252" s="2">
        <f>0.13*dataset!J252+0.4*dataset!$L252+0.37*dataset!$M252+0.1*dataset!$N252</f>
        <v>2.6682327610881695E-2</v>
      </c>
      <c r="K252" s="2">
        <f>0.48*dataset!K252+0.32*dataset!$L252+0.1*dataset!$M252+0.1*dataset!$N252</f>
        <v>2.6872340610881694E-2</v>
      </c>
      <c r="L252" s="2">
        <f>0.4*dataset!$L252+0.5*dataset!$M252+0.1*dataset!$N252</f>
        <v>2.4667652610881694E-2</v>
      </c>
      <c r="N252" s="1">
        <v>42036</v>
      </c>
      <c r="O252" s="2">
        <f>0.5*dataset_unsmoothed!B251+0.12*dataset_unsmoothed!$L251+0.28*dataset_unsmoothed!$M251+0.1*dataset_unsmoothed!$N251</f>
        <v>2.2434215430158801E-2</v>
      </c>
      <c r="P252" s="2">
        <f>0.11*dataset_unsmoothed!C251+0.32*dataset_unsmoothed!$L251+0.47*dataset_unsmoothed!$M251+0.1*dataset_unsmoothed!$N251</f>
        <v>2.0076821166437248E-2</v>
      </c>
      <c r="Q252" s="2">
        <f>0.5*dataset_unsmoothed!D251+0.3*dataset_unsmoothed!$L251+0.1*dataset_unsmoothed!$M251+0.1*dataset_unsmoothed!$N251</f>
        <v>2.4393762610881692E-2</v>
      </c>
      <c r="R252" s="2">
        <f>0.1*dataset_unsmoothed!E251+0.32*dataset_unsmoothed!$L251+0.48*dataset_unsmoothed!$M251+0.1*dataset_unsmoothed!$N251</f>
        <v>1.9189290610881694E-2</v>
      </c>
      <c r="S252" s="2">
        <f>0.28*dataset_unsmoothed!F251+0.31*dataset_unsmoothed!$L251+0.31*dataset_unsmoothed!$M251+0.1*dataset_unsmoothed!$N251</f>
        <v>2.6935204061862082E-2</v>
      </c>
      <c r="T252" s="2">
        <f>0.1*dataset_unsmoothed!G251+0.4*dataset_unsmoothed!$L251+0.4*dataset_unsmoothed!$M251+0.1*dataset_unsmoothed!$N251</f>
        <v>2.3577402610881697E-2</v>
      </c>
      <c r="U252" s="2">
        <f>0.5*dataset_unsmoothed!H251+0.21*dataset_unsmoothed!$L251+0.19*dataset_unsmoothed!$M251+0.1*dataset_unsmoothed!$N251</f>
        <v>3.4400710554543662E-2</v>
      </c>
      <c r="V252" s="2">
        <f>0.5*dataset_unsmoothed!I251+0.21*dataset_unsmoothed!$L251+0.19*dataset_unsmoothed!$M251+0.1*dataset_unsmoothed!$N251</f>
        <v>2.9075886610881695E-2</v>
      </c>
      <c r="W252" s="2">
        <f>0.13*dataset_unsmoothed!J251+0.4*dataset_unsmoothed!$L251+0.17*dataset_unsmoothed!$M251+0.1*dataset_unsmoothed!$N251</f>
        <v>2.8407880242460642E-2</v>
      </c>
      <c r="X252" s="2">
        <f>0.48*dataset_unsmoothed!K251+0.32*dataset_unsmoothed!$L251+0.1*dataset_unsmoothed!$M251+0.1*dataset_unsmoothed!$N251</f>
        <v>2.599500727754836E-2</v>
      </c>
    </row>
    <row r="253" spans="1:24" x14ac:dyDescent="0.35">
      <c r="A253" s="1">
        <v>42064</v>
      </c>
      <c r="B253" s="2">
        <f>0.5*dataset!B253+0.12*dataset!$L253+0.28*dataset!$M253+0.1*dataset!$N253</f>
        <v>-1.3634554310065185E-2</v>
      </c>
      <c r="C253" s="2">
        <f>0.11*dataset!C253+0.32*dataset!$L253+0.47*dataset!$M253+0.1*dataset!$N253</f>
        <v>-1.5531307310065183E-2</v>
      </c>
      <c r="D253" s="2">
        <f>0.5*dataset!D253+0.3*dataset!$L253+0.1*dataset!$M253+0.1*dataset!$N253</f>
        <v>-5.9810483100651846E-3</v>
      </c>
      <c r="E253" s="2">
        <f>0.1*dataset!E253+0.32*dataset!$L253+0.48*dataset!$M253+0.1*dataset!$N253</f>
        <v>-1.4041694310065186E-2</v>
      </c>
      <c r="F253" s="2">
        <f>0.28*dataset!F253+0.31*dataset!$L253+0.31*dataset!$M253+0.1*dataset!$N253</f>
        <v>-1.5410145310065185E-2</v>
      </c>
      <c r="G253" s="2">
        <f>0.1*dataset!G253+0.4*dataset!$L253+0.4*dataset!$M253+0.1*dataset!$N253</f>
        <v>-1.7072358310065185E-2</v>
      </c>
      <c r="H253" s="2">
        <f>0.5*dataset!H253+0.21*dataset!$L253+0.19*dataset!$M253+0.1*dataset!$N253</f>
        <v>-1.0207801310065186E-2</v>
      </c>
      <c r="I253" s="2">
        <f>0.5*dataset!I253+0.21*dataset!$L253+0.19*dataset!$M253+0.1*dataset!$N253</f>
        <v>-1.1557801310065185E-2</v>
      </c>
      <c r="J253" s="2">
        <f>0.13*dataset!J253+0.4*dataset!$L253+0.37*dataset!$M253+0.1*dataset!$N253</f>
        <v>-1.6677197310065187E-2</v>
      </c>
      <c r="K253" s="2">
        <f>0.48*dataset!K253+0.32*dataset!$L253+0.1*dataset!$M253+0.1*dataset!$N253</f>
        <v>-7.7389883100651858E-3</v>
      </c>
      <c r="L253" s="2">
        <f>0.4*dataset!$L253+0.5*dataset!$M253+0.1*dataset!$N253</f>
        <v>-1.7826228310065185E-2</v>
      </c>
      <c r="N253" s="1">
        <v>42064</v>
      </c>
      <c r="O253" s="2">
        <f>0.5*dataset_unsmoothed!B252+0.12*dataset_unsmoothed!$L252+0.28*dataset_unsmoothed!$M252+0.1*dataset_unsmoothed!$N252</f>
        <v>-1.6102626599221813E-2</v>
      </c>
      <c r="P253" s="2">
        <f>0.11*dataset_unsmoothed!C252+0.32*dataset_unsmoothed!$L252+0.47*dataset_unsmoothed!$M252+0.1*dataset_unsmoothed!$N252</f>
        <v>-1.5197640643398517E-2</v>
      </c>
      <c r="Q253" s="2">
        <f>0.5*dataset_unsmoothed!D252+0.3*dataset_unsmoothed!$L252+0.1*dataset_unsmoothed!$M252+0.1*dataset_unsmoothed!$N252</f>
        <v>-5.9810483100651846E-3</v>
      </c>
      <c r="R253" s="2">
        <f>0.1*dataset_unsmoothed!E252+0.32*dataset_unsmoothed!$L252+0.48*dataset_unsmoothed!$M252+0.1*dataset_unsmoothed!$N252</f>
        <v>-1.4041694310065186E-2</v>
      </c>
      <c r="S253" s="2">
        <f>0.28*dataset_unsmoothed!F252+0.31*dataset_unsmoothed!$L252+0.31*dataset_unsmoothed!$M252+0.1*dataset_unsmoothed!$N252</f>
        <v>-1.869218452575146E-2</v>
      </c>
      <c r="T253" s="2">
        <f>0.1*dataset_unsmoothed!G252+0.4*dataset_unsmoothed!$L252+0.4*dataset_unsmoothed!$M252+0.1*dataset_unsmoothed!$N252</f>
        <v>-1.7072358310065185E-2</v>
      </c>
      <c r="U253" s="2">
        <f>0.5*dataset_unsmoothed!H252+0.21*dataset_unsmoothed!$L252+0.19*dataset_unsmoothed!$M252+0.1*dataset_unsmoothed!$N252</f>
        <v>-1.4067660464994762E-2</v>
      </c>
      <c r="V253" s="2">
        <f>0.5*dataset_unsmoothed!I252+0.21*dataset_unsmoothed!$L252+0.19*dataset_unsmoothed!$M252+0.1*dataset_unsmoothed!$N252</f>
        <v>-1.4764051310065186E-2</v>
      </c>
      <c r="W253" s="2">
        <f>0.13*dataset_unsmoothed!J252+0.4*dataset_unsmoothed!$L252+0.17*dataset_unsmoothed!$M252+0.1*dataset_unsmoothed!$N252</f>
        <v>-1.4805562573223081E-2</v>
      </c>
      <c r="X253" s="2">
        <f>0.48*dataset_unsmoothed!K252+0.32*dataset_unsmoothed!$L252+0.1*dataset_unsmoothed!$M252+0.1*dataset_unsmoothed!$N252</f>
        <v>-7.1229883100651856E-3</v>
      </c>
    </row>
    <row r="254" spans="1:24" x14ac:dyDescent="0.35">
      <c r="A254" s="1">
        <v>42095</v>
      </c>
      <c r="B254" s="2">
        <f>0.5*dataset!B254+0.12*dataset!$L254+0.28*dataset!$M254+0.1*dataset!$N254</f>
        <v>1.6906499397128162E-2</v>
      </c>
      <c r="C254" s="2">
        <f>0.11*dataset!C254+0.32*dataset!$L254+0.47*dataset!$M254+0.1*dataset!$N254</f>
        <v>2.8624291397128163E-2</v>
      </c>
      <c r="D254" s="2">
        <f>0.5*dataset!D254+0.3*dataset!$L254+0.1*dataset!$M254+0.1*dataset!$N254</f>
        <v>1.6653297397128165E-2</v>
      </c>
      <c r="E254" s="2">
        <f>0.1*dataset!E254+0.32*dataset!$L254+0.48*dataset!$M254+0.1*dataset!$N254</f>
        <v>2.0744639397128166E-2</v>
      </c>
      <c r="F254" s="2">
        <f>0.28*dataset!F254+0.31*dataset!$L254+0.31*dataset!$M254+0.1*dataset!$N254</f>
        <v>3.0575664397128163E-2</v>
      </c>
      <c r="G254" s="2">
        <f>0.1*dataset!G254+0.4*dataset!$L254+0.4*dataset!$M254+0.1*dataset!$N254</f>
        <v>2.6104327397128167E-2</v>
      </c>
      <c r="H254" s="2">
        <f>0.5*dataset!H254+0.21*dataset!$L254+0.19*dataset!$M254+0.1*dataset!$N254</f>
        <v>2.2954898397128165E-2</v>
      </c>
      <c r="I254" s="2">
        <f>0.5*dataset!I254+0.21*dataset!$L254+0.19*dataset!$M254+0.1*dataset!$N254</f>
        <v>2.1554898397128163E-2</v>
      </c>
      <c r="J254" s="2">
        <f>0.13*dataset!J254+0.4*dataset!$L254+0.37*dataset!$M254+0.1*dataset!$N254</f>
        <v>2.7044283397128166E-2</v>
      </c>
      <c r="K254" s="2">
        <f>0.48*dataset!K254+0.32*dataset!$L254+0.1*dataset!$M254+0.1*dataset!$N254</f>
        <v>2.1041415397128164E-2</v>
      </c>
      <c r="L254" s="2">
        <f>0.4*dataset!$L254+0.5*dataset!$M254+0.1*dataset!$N254</f>
        <v>2.7607807397128165E-2</v>
      </c>
      <c r="N254" s="1">
        <v>42095</v>
      </c>
      <c r="O254" s="2">
        <f>0.5*dataset_unsmoothed!B253+0.12*dataset_unsmoothed!$L253+0.28*dataset_unsmoothed!$M253+0.1*dataset_unsmoothed!$N253</f>
        <v>1.7316137951345033E-2</v>
      </c>
      <c r="P254" s="2">
        <f>0.11*dataset_unsmoothed!C253+0.32*dataset_unsmoothed!$L253+0.47*dataset_unsmoothed!$M253+0.1*dataset_unsmoothed!$N253</f>
        <v>2.9745069174905943E-2</v>
      </c>
      <c r="Q254" s="2">
        <f>0.5*dataset_unsmoothed!D253+0.3*dataset_unsmoothed!$L253+0.1*dataset_unsmoothed!$M253+0.1*dataset_unsmoothed!$N253</f>
        <v>1.6653297397128165E-2</v>
      </c>
      <c r="R254" s="2">
        <f>0.1*dataset_unsmoothed!E253+0.32*dataset_unsmoothed!$L253+0.48*dataset_unsmoothed!$M253+0.1*dataset_unsmoothed!$N253</f>
        <v>2.0744639397128166E-2</v>
      </c>
      <c r="S254" s="2">
        <f>0.28*dataset_unsmoothed!F253+0.31*dataset_unsmoothed!$L253+0.31*dataset_unsmoothed!$M253+0.1*dataset_unsmoothed!$N253</f>
        <v>3.8646252632422287E-2</v>
      </c>
      <c r="T254" s="2">
        <f>0.1*dataset_unsmoothed!G253+0.4*dataset_unsmoothed!$L253+0.4*dataset_unsmoothed!$M253+0.1*dataset_unsmoothed!$N253</f>
        <v>2.6104327397128167E-2</v>
      </c>
      <c r="U254" s="2">
        <f>0.5*dataset_unsmoothed!H253+0.21*dataset_unsmoothed!$L253+0.19*dataset_unsmoothed!$M253+0.1*dataset_unsmoothed!$N253</f>
        <v>2.3955602622480275E-2</v>
      </c>
      <c r="V254" s="2">
        <f>0.5*dataset_unsmoothed!I253+0.21*dataset_unsmoothed!$L253+0.19*dataset_unsmoothed!$M253+0.1*dataset_unsmoothed!$N253</f>
        <v>2.2904898397128164E-2</v>
      </c>
      <c r="W254" s="2">
        <f>0.13*dataset_unsmoothed!J253+0.4*dataset_unsmoothed!$L253+0.17*dataset_unsmoothed!$M253+0.1*dataset_unsmoothed!$N253</f>
        <v>2.4965902344496586E-2</v>
      </c>
      <c r="X254" s="2">
        <f>0.48*dataset_unsmoothed!K253+0.32*dataset_unsmoothed!$L253+0.1*dataset_unsmoothed!$M253+0.1*dataset_unsmoothed!$N253</f>
        <v>1.9100082063794831E-2</v>
      </c>
    </row>
    <row r="255" spans="1:24" x14ac:dyDescent="0.35">
      <c r="A255" s="1">
        <v>42125</v>
      </c>
      <c r="B255" s="2">
        <f>0.5*dataset!B255+0.12*dataset!$L255+0.28*dataset!$M255+0.1*dataset!$N255</f>
        <v>3.6734586457571271E-3</v>
      </c>
      <c r="C255" s="2">
        <f>0.11*dataset!C255+0.32*dataset!$L255+0.47*dataset!$M255+0.1*dataset!$N255</f>
        <v>-1.0172210354242872E-2</v>
      </c>
      <c r="D255" s="2">
        <f>0.5*dataset!D255+0.3*dataset!$L255+0.1*dataset!$M255+0.1*dataset!$N255</f>
        <v>-4.0337935424287173E-4</v>
      </c>
      <c r="E255" s="2">
        <f>0.1*dataset!E255+0.32*dataset!$L255+0.48*dataset!$M255+0.1*dataset!$N255</f>
        <v>-1.1598001354242873E-2</v>
      </c>
      <c r="F255" s="2">
        <f>0.28*dataset!F255+0.31*dataset!$L255+0.31*dataset!$M255+0.1*dataset!$N255</f>
        <v>-6.2572723542428724E-3</v>
      </c>
      <c r="G255" s="2">
        <f>0.1*dataset!G255+0.4*dataset!$L255+0.4*dataset!$M255+0.1*dataset!$N255</f>
        <v>-8.3699293542428728E-3</v>
      </c>
      <c r="H255" s="2">
        <f>0.5*dataset!H255+0.21*dataset!$L255+0.19*dataset!$M255+0.1*dataset!$N255</f>
        <v>-1.2649603542428715E-3</v>
      </c>
      <c r="I255" s="2">
        <f>0.5*dataset!I255+0.21*dataset!$L255+0.19*dataset!$M255+0.1*dataset!$N255</f>
        <v>-3.9649603542428712E-3</v>
      </c>
      <c r="J255" s="2">
        <f>0.13*dataset!J255+0.4*dataset!$L255+0.37*dataset!$M255+0.1*dataset!$N255</f>
        <v>-8.2095563542428727E-3</v>
      </c>
      <c r="K255" s="2">
        <f>0.48*dataset!K255+0.32*dataset!$L255+0.1*dataset!$M255+0.1*dataset!$N255</f>
        <v>-8.4394335424287136E-4</v>
      </c>
      <c r="L255" s="2">
        <f>0.4*dataset!$L255+0.5*dataset!$M255+0.1*dataset!$N255</f>
        <v>-1.1157839354242872E-2</v>
      </c>
      <c r="N255" s="1">
        <v>42125</v>
      </c>
      <c r="O255" s="2">
        <f>0.5*dataset_unsmoothed!B254+0.12*dataset_unsmoothed!$L254+0.28*dataset_unsmoothed!$M254+0.1*dataset_unsmoothed!$N254</f>
        <v>5.8957478023836316E-3</v>
      </c>
      <c r="P255" s="2">
        <f>0.11*dataset_unsmoothed!C254+0.32*dataset_unsmoothed!$L254+0.47*dataset_unsmoothed!$M254+0.1*dataset_unsmoothed!$N254</f>
        <v>-1.1451265909798428E-2</v>
      </c>
      <c r="Q255" s="2">
        <f>0.5*dataset_unsmoothed!D254+0.3*dataset_unsmoothed!$L254+0.1*dataset_unsmoothed!$M254+0.1*dataset_unsmoothed!$N254</f>
        <v>-4.0337935424287173E-4</v>
      </c>
      <c r="R255" s="2">
        <f>0.1*dataset_unsmoothed!E254+0.32*dataset_unsmoothed!$L254+0.48*dataset_unsmoothed!$M254+0.1*dataset_unsmoothed!$N254</f>
        <v>-1.1598001354242873E-2</v>
      </c>
      <c r="S255" s="2">
        <f>0.28*dataset_unsmoothed!F254+0.31*dataset_unsmoothed!$L254+0.31*dataset_unsmoothed!$M254+0.1*dataset_unsmoothed!$N254</f>
        <v>-1.2202605687576206E-2</v>
      </c>
      <c r="T255" s="2">
        <f>0.1*dataset_unsmoothed!G254+0.4*dataset_unsmoothed!$L254+0.4*dataset_unsmoothed!$M254+0.1*dataset_unsmoothed!$N254</f>
        <v>-8.3699293542428728E-3</v>
      </c>
      <c r="U255" s="2">
        <f>0.5*dataset_unsmoothed!H254+0.21*dataset_unsmoothed!$L254+0.19*dataset_unsmoothed!$M254+0.1*dataset_unsmoothed!$N254</f>
        <v>-1.2649603542428715E-3</v>
      </c>
      <c r="V255" s="2">
        <f>0.5*dataset_unsmoothed!I254+0.21*dataset_unsmoothed!$L254+0.19*dataset_unsmoothed!$M254+0.1*dataset_unsmoothed!$N254</f>
        <v>-4.6962103542428713E-3</v>
      </c>
      <c r="W255" s="2">
        <f>0.13*dataset_unsmoothed!J254+0.4*dataset_unsmoothed!$L254+0.17*dataset_unsmoothed!$M254+0.1*dataset_unsmoothed!$N254</f>
        <v>-4.6439995121376094E-3</v>
      </c>
      <c r="X255" s="2">
        <f>0.48*dataset_unsmoothed!K254+0.32*dataset_unsmoothed!$L254+0.1*dataset_unsmoothed!$M254+0.1*dataset_unsmoothed!$N254</f>
        <v>3.5072331242379544E-4</v>
      </c>
    </row>
    <row r="256" spans="1:24" x14ac:dyDescent="0.35">
      <c r="A256" s="1">
        <v>42156</v>
      </c>
      <c r="B256" s="2">
        <f>0.5*dataset!B256+0.12*dataset!$L256+0.28*dataset!$M256+0.1*dataset!$N256</f>
        <v>-6.4106080671024798E-3</v>
      </c>
      <c r="C256" s="2">
        <f>0.11*dataset!C256+0.32*dataset!$L256+0.47*dataset!$M256+0.1*dataset!$N256</f>
        <v>-1.2037629067102479E-2</v>
      </c>
      <c r="D256" s="2">
        <f>0.5*dataset!D256+0.3*dataset!$L256+0.1*dataset!$M256+0.1*dataset!$N256</f>
        <v>-1.6280082067102481E-2</v>
      </c>
      <c r="E256" s="2">
        <f>0.1*dataset!E256+0.32*dataset!$L256+0.48*dataset!$M256+0.1*dataset!$N256</f>
        <v>-1.5416428067102481E-2</v>
      </c>
      <c r="F256" s="2">
        <f>0.28*dataset!F256+0.31*dataset!$L256+0.31*dataset!$M256+0.1*dataset!$N256</f>
        <v>-1.073085306710248E-2</v>
      </c>
      <c r="G256" s="2">
        <f>0.1*dataset!G256+0.4*dataset!$L256+0.4*dataset!$M256+0.1*dataset!$N256</f>
        <v>-9.5539720671024789E-3</v>
      </c>
      <c r="H256" s="2">
        <f>0.5*dataset!H256+0.21*dataset!$L256+0.19*dataset!$M256+0.1*dataset!$N256</f>
        <v>-1.1995345067102479E-2</v>
      </c>
      <c r="I256" s="2">
        <f>0.5*dataset!I256+0.21*dataset!$L256+0.19*dataset!$M256+0.1*dataset!$N256</f>
        <v>-1.189534506710248E-2</v>
      </c>
      <c r="J256" s="2">
        <f>0.13*dataset!J256+0.4*dataset!$L256+0.37*dataset!$M256+0.1*dataset!$N256</f>
        <v>-1.1245575067102481E-2</v>
      </c>
      <c r="K256" s="2">
        <f>0.48*dataset!K256+0.32*dataset!$L256+0.1*dataset!$M256+0.1*dataset!$N256</f>
        <v>-9.9580660671024796E-3</v>
      </c>
      <c r="L256" s="2">
        <f>0.4*dataset!$L256+0.5*dataset!$M256+0.1*dataset!$N256</f>
        <v>-1.1541962067102479E-2</v>
      </c>
      <c r="N256" s="1">
        <v>42156</v>
      </c>
      <c r="O256" s="2">
        <f>0.5*dataset_unsmoothed!B255+0.12*dataset_unsmoothed!$L255+0.28*dataset_unsmoothed!$M255+0.1*dataset_unsmoothed!$N255</f>
        <v>-9.0834996333675408E-3</v>
      </c>
      <c r="P256" s="2">
        <f>0.11*dataset_unsmoothed!C255+0.32*dataset_unsmoothed!$L255+0.47*dataset_unsmoothed!$M255+0.1*dataset_unsmoothed!$N255</f>
        <v>-1.3158406844880257E-2</v>
      </c>
      <c r="Q256" s="2">
        <f>0.5*dataset_unsmoothed!D255+0.3*dataset_unsmoothed!$L255+0.1*dataset_unsmoothed!$M255+0.1*dataset_unsmoothed!$N255</f>
        <v>-1.6280082067102481E-2</v>
      </c>
      <c r="R256" s="2">
        <f>0.1*dataset_unsmoothed!E255+0.32*dataset_unsmoothed!$L255+0.48*dataset_unsmoothed!$M255+0.1*dataset_unsmoothed!$N255</f>
        <v>-1.5416428067102481E-2</v>
      </c>
      <c r="S256" s="2">
        <f>0.28*dataset_unsmoothed!F255+0.31*dataset_unsmoothed!$L255+0.31*dataset_unsmoothed!$M255+0.1*dataset_unsmoothed!$N255</f>
        <v>-1.4147402086710325E-2</v>
      </c>
      <c r="T256" s="2">
        <f>0.1*dataset_unsmoothed!G255+0.4*dataset_unsmoothed!$L255+0.4*dataset_unsmoothed!$M255+0.1*dataset_unsmoothed!$N255</f>
        <v>-9.5539720671024789E-3</v>
      </c>
      <c r="U256" s="2">
        <f>0.5*dataset_unsmoothed!H255+0.21*dataset_unsmoothed!$L255+0.19*dataset_unsmoothed!$M255+0.1*dataset_unsmoothed!$N255</f>
        <v>-1.626365492625741E-2</v>
      </c>
      <c r="V256" s="2">
        <f>0.5*dataset_unsmoothed!I255+0.21*dataset_unsmoothed!$L255+0.19*dataset_unsmoothed!$M255+0.1*dataset_unsmoothed!$N255</f>
        <v>-1.6198470067102479E-2</v>
      </c>
      <c r="W256" s="2">
        <f>0.13*dataset_unsmoothed!J255+0.4*dataset_unsmoothed!$L255+0.17*dataset_unsmoothed!$M255+0.1*dataset_unsmoothed!$N255</f>
        <v>-1.0416805593418269E-2</v>
      </c>
      <c r="X256" s="2">
        <f>0.48*dataset_unsmoothed!K255+0.32*dataset_unsmoothed!$L255+0.1*dataset_unsmoothed!$M255+0.1*dataset_unsmoothed!$N255</f>
        <v>-1.1955399400435811E-2</v>
      </c>
    </row>
    <row r="257" spans="1:24" x14ac:dyDescent="0.35">
      <c r="A257" s="1">
        <v>42186</v>
      </c>
      <c r="B257" s="2">
        <f>0.5*dataset!B257+0.12*dataset!$L257+0.28*dataset!$M257+0.1*dataset!$N257</f>
        <v>-5.887908475580822E-3</v>
      </c>
      <c r="C257" s="2">
        <f>0.11*dataset!C257+0.32*dataset!$L257+0.47*dataset!$M257+0.1*dataset!$N257</f>
        <v>-1.3463513475580821E-2</v>
      </c>
      <c r="D257" s="2">
        <f>0.5*dataset!D257+0.3*dataset!$L257+0.1*dataset!$M257+0.1*dataset!$N257</f>
        <v>-5.9624684755808233E-3</v>
      </c>
      <c r="E257" s="2">
        <f>0.1*dataset!E257+0.32*dataset!$L257+0.48*dataset!$M257+0.1*dataset!$N257</f>
        <v>-6.9001084755808233E-3</v>
      </c>
      <c r="F257" s="2">
        <f>0.28*dataset!F257+0.31*dataset!$L257+0.31*dataset!$M257+0.1*dataset!$N257</f>
        <v>-1.4613478475580822E-2</v>
      </c>
      <c r="G257" s="2">
        <f>0.1*dataset!G257+0.4*dataset!$L257+0.4*dataset!$M257+0.1*dataset!$N257</f>
        <v>-1.0125468475580823E-2</v>
      </c>
      <c r="H257" s="2">
        <f>0.5*dataset!H257+0.21*dataset!$L257+0.19*dataset!$M257+0.1*dataset!$N257</f>
        <v>-1.1975188475580822E-2</v>
      </c>
      <c r="I257" s="2">
        <f>0.5*dataset!I257+0.21*dataset!$L257+0.19*dataset!$M257+0.1*dataset!$N257</f>
        <v>-1.6575188475580822E-2</v>
      </c>
      <c r="J257" s="2">
        <f>0.13*dataset!J257+0.4*dataset!$L257+0.37*dataset!$M257+0.1*dataset!$N257</f>
        <v>-1.0362683475580822E-2</v>
      </c>
      <c r="K257" s="2">
        <f>0.48*dataset!K257+0.32*dataset!$L257+0.1*dataset!$M257+0.1*dataset!$N257</f>
        <v>-7.2814984755808221E-3</v>
      </c>
      <c r="L257" s="2">
        <f>0.4*dataset!$L257+0.5*dataset!$M257+0.1*dataset!$N257</f>
        <v>-1.0461418475580821E-2</v>
      </c>
      <c r="N257" s="1">
        <v>42186</v>
      </c>
      <c r="O257" s="2">
        <f>0.5*dataset_unsmoothed!B256+0.12*dataset_unsmoothed!$L256+0.28*dataset_unsmoothed!$M256+0.1*dataset_unsmoothed!$N256</f>
        <v>-3.8601976322073291E-3</v>
      </c>
      <c r="P257" s="2">
        <f>0.11*dataset_unsmoothed!C256+0.32*dataset_unsmoothed!$L256+0.47*dataset_unsmoothed!$M256+0.1*dataset_unsmoothed!$N256</f>
        <v>-1.3360846808914155E-2</v>
      </c>
      <c r="Q257" s="2">
        <f>0.5*dataset_unsmoothed!D256+0.3*dataset_unsmoothed!$L256+0.1*dataset_unsmoothed!$M256+0.1*dataset_unsmoothed!$N256</f>
        <v>-5.9624684755808233E-3</v>
      </c>
      <c r="R257" s="2">
        <f>0.1*dataset_unsmoothed!E256+0.32*dataset_unsmoothed!$L256+0.48*dataset_unsmoothed!$M256+0.1*dataset_unsmoothed!$N256</f>
        <v>-6.9001084755808233E-3</v>
      </c>
      <c r="S257" s="2">
        <f>0.28*dataset_unsmoothed!F256+0.31*dataset_unsmoothed!$L256+0.31*dataset_unsmoothed!$M256+0.1*dataset_unsmoothed!$N256</f>
        <v>-1.539363533832592E-2</v>
      </c>
      <c r="T257" s="2">
        <f>0.1*dataset_unsmoothed!G256+0.4*dataset_unsmoothed!$L256+0.4*dataset_unsmoothed!$M256+0.1*dataset_unsmoothed!$N256</f>
        <v>-1.0125468475580823E-2</v>
      </c>
      <c r="U257" s="2">
        <f>0.5*dataset_unsmoothed!H256+0.21*dataset_unsmoothed!$L256+0.19*dataset_unsmoothed!$M256+0.1*dataset_unsmoothed!$N256</f>
        <v>-9.0751884755808226E-3</v>
      </c>
      <c r="V257" s="2">
        <f>0.5*dataset_unsmoothed!I256+0.21*dataset_unsmoothed!$L256+0.19*dataset_unsmoothed!$M256+0.1*dataset_unsmoothed!$N256</f>
        <v>-1.5225188475580824E-2</v>
      </c>
      <c r="W257" s="2">
        <f>0.13*dataset_unsmoothed!J256+0.4*dataset_unsmoothed!$L256+0.17*dataset_unsmoothed!$M256+0.1*dataset_unsmoothed!$N256</f>
        <v>-1.0775888738738717E-2</v>
      </c>
      <c r="X257" s="2">
        <f>0.48*dataset_unsmoothed!K256+0.32*dataset_unsmoothed!$L256+0.1*dataset_unsmoothed!$M256+0.1*dataset_unsmoothed!$N256</f>
        <v>-4.6308318089141563E-3</v>
      </c>
    </row>
    <row r="258" spans="1:24" x14ac:dyDescent="0.35">
      <c r="A258" s="1">
        <v>42217</v>
      </c>
      <c r="B258" s="2">
        <f>0.5*dataset!B258+0.12*dataset!$L258+0.28*dataset!$M258+0.1*dataset!$N258</f>
        <v>-1.7102538863337357E-2</v>
      </c>
      <c r="C258" s="2">
        <f>0.11*dataset!C258+0.32*dataset!$L258+0.47*dataset!$M258+0.1*dataset!$N258</f>
        <v>-2.4106534863337355E-2</v>
      </c>
      <c r="D258" s="2">
        <f>0.5*dataset!D258+0.3*dataset!$L258+0.1*dataset!$M258+0.1*dataset!$N258</f>
        <v>-3.3178158863337352E-2</v>
      </c>
      <c r="E258" s="2">
        <f>0.1*dataset!E258+0.32*dataset!$L258+0.48*dataset!$M258+0.1*dataset!$N258</f>
        <v>-2.3708898863337356E-2</v>
      </c>
      <c r="F258" s="2">
        <f>0.28*dataset!F258+0.31*dataset!$L258+0.31*dataset!$M258+0.1*dataset!$N258</f>
        <v>-2.1137256863337353E-2</v>
      </c>
      <c r="G258" s="2">
        <f>0.1*dataset!G258+0.4*dataset!$L258+0.4*dataset!$M258+0.1*dataset!$N258</f>
        <v>-2.5543618863337357E-2</v>
      </c>
      <c r="H258" s="2">
        <f>0.5*dataset!H258+0.21*dataset!$L258+0.19*dataset!$M258+0.1*dataset!$N258</f>
        <v>-2.7840348863337357E-2</v>
      </c>
      <c r="I258" s="2">
        <f>0.5*dataset!I258+0.21*dataset!$L258+0.19*dataset!$M258+0.1*dataset!$N258</f>
        <v>-2.0990348863337355E-2</v>
      </c>
      <c r="J258" s="2">
        <f>0.13*dataset!J258+0.4*dataset!$L258+0.37*dataset!$M258+0.1*dataset!$N258</f>
        <v>-2.6580526863337357E-2</v>
      </c>
      <c r="K258" s="2">
        <f>0.48*dataset!K258+0.32*dataset!$L258+0.1*dataset!$M258+0.1*dataset!$N258</f>
        <v>-2.3743066863337357E-2</v>
      </c>
      <c r="L258" s="2">
        <f>0.4*dataset!$L258+0.5*dataset!$M258+0.1*dataset!$N258</f>
        <v>-2.6377258863337357E-2</v>
      </c>
      <c r="N258" s="1">
        <v>42217</v>
      </c>
      <c r="O258" s="2">
        <f>0.5*dataset_unsmoothed!B257+0.12*dataset_unsmoothed!$L257+0.28*dataset_unsmoothed!$M257+0.1*dataset_unsmoothed!$N257</f>
        <v>-2.0615189465746992E-2</v>
      </c>
      <c r="P258" s="2">
        <f>0.11*dataset_unsmoothed!C257+0.32*dataset_unsmoothed!$L257+0.47*dataset_unsmoothed!$M257+0.1*dataset_unsmoothed!$N257</f>
        <v>-2.4470145974448465E-2</v>
      </c>
      <c r="Q258" s="2">
        <f>0.5*dataset_unsmoothed!D257+0.3*dataset_unsmoothed!$L257+0.1*dataset_unsmoothed!$M257+0.1*dataset_unsmoothed!$N257</f>
        <v>-3.3178158863337352E-2</v>
      </c>
      <c r="R258" s="2">
        <f>0.1*dataset_unsmoothed!E257+0.32*dataset_unsmoothed!$L257+0.48*dataset_unsmoothed!$M257+0.1*dataset_unsmoothed!$N257</f>
        <v>-2.3708898863337356E-2</v>
      </c>
      <c r="S258" s="2">
        <f>0.28*dataset_unsmoothed!F257+0.31*dataset_unsmoothed!$L257+0.31*dataset_unsmoothed!$M257+0.1*dataset_unsmoothed!$N257</f>
        <v>-1.8985100000592257E-2</v>
      </c>
      <c r="T258" s="2">
        <f>0.1*dataset_unsmoothed!G257+0.4*dataset_unsmoothed!$L257+0.4*dataset_unsmoothed!$M257+0.1*dataset_unsmoothed!$N257</f>
        <v>-2.5543618863337357E-2</v>
      </c>
      <c r="U258" s="2">
        <f>0.5*dataset_unsmoothed!H257+0.21*dataset_unsmoothed!$L257+0.19*dataset_unsmoothed!$M257+0.1*dataset_unsmoothed!$N257</f>
        <v>-3.3946686891506365E-2</v>
      </c>
      <c r="V258" s="2">
        <f>0.5*dataset_unsmoothed!I257+0.21*dataset_unsmoothed!$L257+0.19*dataset_unsmoothed!$M257+0.1*dataset_unsmoothed!$N257</f>
        <v>-2.2959098863337354E-2</v>
      </c>
      <c r="W258" s="2">
        <f>0.13*dataset_unsmoothed!J257+0.4*dataset_unsmoothed!$L257+0.17*dataset_unsmoothed!$M257+0.1*dataset_unsmoothed!$N257</f>
        <v>-2.6836510021232097E-2</v>
      </c>
      <c r="X258" s="2">
        <f>0.48*dataset_unsmoothed!K257+0.32*dataset_unsmoothed!$L257+0.1*dataset_unsmoothed!$M257+0.1*dataset_unsmoothed!$N257</f>
        <v>-2.652440019667069E-2</v>
      </c>
    </row>
    <row r="259" spans="1:24" x14ac:dyDescent="0.35">
      <c r="A259" s="1">
        <v>42248</v>
      </c>
      <c r="B259" s="2">
        <f>0.5*dataset!B259+0.12*dataset!$L259+0.28*dataset!$M259+0.1*dataset!$N259</f>
        <v>-1.500297115559752E-2</v>
      </c>
      <c r="C259" s="2">
        <f>0.11*dataset!C259+0.32*dataset!$L259+0.47*dataset!$M259+0.1*dataset!$N259</f>
        <v>-1.6471935155597521E-2</v>
      </c>
      <c r="D259" s="2">
        <f>0.5*dataset!D259+0.3*dataset!$L259+0.1*dataset!$M259+0.1*dataset!$N259</f>
        <v>-2.4611875155597523E-2</v>
      </c>
      <c r="E259" s="2">
        <f>0.1*dataset!E259+0.32*dataset!$L259+0.48*dataset!$M259+0.1*dataset!$N259</f>
        <v>-1.2670971155597521E-2</v>
      </c>
      <c r="F259" s="2">
        <f>0.28*dataset!F259+0.31*dataset!$L259+0.31*dataset!$M259+0.1*dataset!$N259</f>
        <v>-1.6749495155597521E-2</v>
      </c>
      <c r="G259" s="2">
        <f>0.1*dataset!G259+0.4*dataset!$L259+0.4*dataset!$M259+0.1*dataset!$N259</f>
        <v>-1.8191595155597519E-2</v>
      </c>
      <c r="H259" s="2">
        <f>0.5*dataset!H259+0.21*dataset!$L259+0.19*dataset!$M259+0.1*dataset!$N259</f>
        <v>-3.028242315559752E-2</v>
      </c>
      <c r="I259" s="2">
        <f>0.5*dataset!I259+0.21*dataset!$L259+0.19*dataset!$M259+0.1*dataset!$N259</f>
        <v>-1.9932423155597519E-2</v>
      </c>
      <c r="J259" s="2">
        <f>0.13*dataset!J259+0.4*dataset!$L259+0.37*dataset!$M259+0.1*dataset!$N259</f>
        <v>-1.9549487155597522E-2</v>
      </c>
      <c r="K259" s="2">
        <f>0.48*dataset!K259+0.32*dataset!$L259+0.1*dataset!$M259+0.1*dataset!$N259</f>
        <v>-1.9541603155597519E-2</v>
      </c>
      <c r="L259" s="2">
        <f>0.4*dataset!$L259+0.5*dataset!$M259+0.1*dataset!$N259</f>
        <v>-1.8301955155597523E-2</v>
      </c>
      <c r="N259" s="1">
        <v>42248</v>
      </c>
      <c r="O259" s="2">
        <f>0.5*dataset_unsmoothed!B258+0.12*dataset_unsmoothed!$L258+0.28*dataset_unsmoothed!$M258+0.1*dataset_unsmoothed!$N258</f>
        <v>-1.4193935011019206E-2</v>
      </c>
      <c r="P259" s="2">
        <f>0.11*dataset_unsmoothed!C258+0.32*dataset_unsmoothed!$L258+0.47*dataset_unsmoothed!$M258+0.1*dataset_unsmoothed!$N258</f>
        <v>-1.5590712933375299E-2</v>
      </c>
      <c r="Q259" s="2">
        <f>0.5*dataset_unsmoothed!D258+0.3*dataset_unsmoothed!$L258+0.1*dataset_unsmoothed!$M258+0.1*dataset_unsmoothed!$N258</f>
        <v>-2.4611875155597523E-2</v>
      </c>
      <c r="R259" s="2">
        <f>0.1*dataset_unsmoothed!E258+0.32*dataset_unsmoothed!$L258+0.48*dataset_unsmoothed!$M258+0.1*dataset_unsmoothed!$N258</f>
        <v>-1.2670971155597521E-2</v>
      </c>
      <c r="S259" s="2">
        <f>0.28*dataset_unsmoothed!F258+0.31*dataset_unsmoothed!$L258+0.31*dataset_unsmoothed!$M258+0.1*dataset_unsmoothed!$N258</f>
        <v>-1.6776397116381833E-2</v>
      </c>
      <c r="T259" s="2">
        <f>0.1*dataset_unsmoothed!G258+0.4*dataset_unsmoothed!$L258+0.4*dataset_unsmoothed!$M258+0.1*dataset_unsmoothed!$N258</f>
        <v>-1.8191595155597519E-2</v>
      </c>
      <c r="U259" s="2">
        <f>0.5*dataset_unsmoothed!H258+0.21*dataset_unsmoothed!$L258+0.19*dataset_unsmoothed!$M258+0.1*dataset_unsmoothed!$N258</f>
        <v>-3.1569042873907383E-2</v>
      </c>
      <c r="V259" s="2">
        <f>0.5*dataset_unsmoothed!I258+0.21*dataset_unsmoothed!$L258+0.19*dataset_unsmoothed!$M258+0.1*dataset_unsmoothed!$N258</f>
        <v>-1.973554815559752E-2</v>
      </c>
      <c r="W259" s="2">
        <f>0.13*dataset_unsmoothed!J258+0.4*dataset_unsmoothed!$L258+0.17*dataset_unsmoothed!$M258+0.1*dataset_unsmoothed!$N258</f>
        <v>-2.0596819787176469E-2</v>
      </c>
      <c r="X259" s="2">
        <f>0.48*dataset_unsmoothed!K258+0.32*dataset_unsmoothed!$L258+0.1*dataset_unsmoothed!$M258+0.1*dataset_unsmoothed!$N258</f>
        <v>-1.9429603155597521E-2</v>
      </c>
    </row>
    <row r="260" spans="1:24" x14ac:dyDescent="0.35">
      <c r="A260" s="1">
        <v>42278</v>
      </c>
      <c r="B260" s="2">
        <f>0.5*dataset!B260+0.12*dataset!$L260+0.28*dataset!$M260+0.1*dataset!$N260</f>
        <v>1.8870643083425433E-2</v>
      </c>
      <c r="C260" s="2">
        <f>0.11*dataset!C260+0.32*dataset!$L260+0.47*dataset!$M260+0.1*dataset!$N260</f>
        <v>2.944704108342543E-2</v>
      </c>
      <c r="D260" s="2">
        <f>0.5*dataset!D260+0.3*dataset!$L260+0.1*dataset!$M260+0.1*dataset!$N260</f>
        <v>3.0515519083425435E-2</v>
      </c>
      <c r="E260" s="2">
        <f>0.1*dataset!E260+0.32*dataset!$L260+0.48*dataset!$M260+0.1*dataset!$N260</f>
        <v>2.3963163083425432E-2</v>
      </c>
      <c r="F260" s="2">
        <f>0.28*dataset!F260+0.31*dataset!$L260+0.31*dataset!$M260+0.1*dataset!$N260</f>
        <v>2.7928585083425432E-2</v>
      </c>
      <c r="G260" s="2">
        <f>0.1*dataset!G260+0.4*dataset!$L260+0.4*dataset!$M260+0.1*dataset!$N260</f>
        <v>3.1984219083425434E-2</v>
      </c>
      <c r="H260" s="2">
        <f>0.5*dataset!H260+0.21*dataset!$L260+0.19*dataset!$M260+0.1*dataset!$N260</f>
        <v>1.7868081083425431E-2</v>
      </c>
      <c r="I260" s="2">
        <f>0.5*dataset!I260+0.21*dataset!$L260+0.19*dataset!$M260+0.1*dataset!$N260</f>
        <v>1.566808108342543E-2</v>
      </c>
      <c r="J260" s="2">
        <f>0.13*dataset!J260+0.4*dataset!$L260+0.37*dataset!$M260+0.1*dataset!$N260</f>
        <v>3.2250853083425436E-2</v>
      </c>
      <c r="K260" s="2">
        <f>0.48*dataset!K260+0.32*dataset!$L260+0.1*dataset!$M260+0.1*dataset!$N260</f>
        <v>2.5976527083425432E-2</v>
      </c>
      <c r="L260" s="2">
        <f>0.4*dataset!$L260+0.5*dataset!$M260+0.1*dataset!$N260</f>
        <v>3.2785439083425433E-2</v>
      </c>
      <c r="N260" s="1">
        <v>42278</v>
      </c>
      <c r="O260" s="2">
        <f>0.5*dataset_unsmoothed!B259+0.12*dataset_unsmoothed!$L259+0.28*dataset_unsmoothed!$M259+0.1*dataset_unsmoothed!$N259</f>
        <v>2.1779076818365189E-2</v>
      </c>
      <c r="P260" s="2">
        <f>0.11*dataset_unsmoothed!C259+0.32*dataset_unsmoothed!$L259+0.47*dataset_unsmoothed!$M259+0.1*dataset_unsmoothed!$N259</f>
        <v>3.0965652194536543E-2</v>
      </c>
      <c r="Q260" s="2">
        <f>0.5*dataset_unsmoothed!D259+0.3*dataset_unsmoothed!$L259+0.1*dataset_unsmoothed!$M259+0.1*dataset_unsmoothed!$N259</f>
        <v>3.0515519083425435E-2</v>
      </c>
      <c r="R260" s="2">
        <f>0.1*dataset_unsmoothed!E259+0.32*dataset_unsmoothed!$L259+0.48*dataset_unsmoothed!$M259+0.1*dataset_unsmoothed!$N259</f>
        <v>2.3963163083425432E-2</v>
      </c>
      <c r="S260" s="2">
        <f>0.28*dataset_unsmoothed!F259+0.31*dataset_unsmoothed!$L259+0.31*dataset_unsmoothed!$M259+0.1*dataset_unsmoothed!$N259</f>
        <v>3.1129918416758766E-2</v>
      </c>
      <c r="T260" s="2">
        <f>0.1*dataset_unsmoothed!G259+0.4*dataset_unsmoothed!$L259+0.4*dataset_unsmoothed!$M259+0.1*dataset_unsmoothed!$N259</f>
        <v>3.1984219083425434E-2</v>
      </c>
      <c r="U260" s="2">
        <f>0.5*dataset_unsmoothed!H259+0.21*dataset_unsmoothed!$L259+0.19*dataset_unsmoothed!$M259+0.1*dataset_unsmoothed!$N259</f>
        <v>2.5179348689059234E-2</v>
      </c>
      <c r="V260" s="2">
        <f>0.5*dataset_unsmoothed!I259+0.21*dataset_unsmoothed!$L259+0.19*dataset_unsmoothed!$M259+0.1*dataset_unsmoothed!$N259</f>
        <v>1.8677456083425432E-2</v>
      </c>
      <c r="W260" s="2">
        <f>0.13*dataset_unsmoothed!J259+0.4*dataset_unsmoothed!$L259+0.17*dataset_unsmoothed!$M259+0.1*dataset_unsmoothed!$N259</f>
        <v>3.1845518346583328E-2</v>
      </c>
      <c r="X260" s="2">
        <f>0.48*dataset_unsmoothed!K259+0.32*dataset_unsmoothed!$L259+0.1*dataset_unsmoothed!$M259+0.1*dataset_unsmoothed!$N259</f>
        <v>2.6909860416758767E-2</v>
      </c>
    </row>
    <row r="261" spans="1:24" x14ac:dyDescent="0.35">
      <c r="A261" s="1">
        <v>42309</v>
      </c>
      <c r="B261" s="2">
        <f>0.5*dataset!B261+0.12*dataset!$L261+0.28*dataset!$M261+0.1*dataset!$N261</f>
        <v>-1.5566874267458241E-2</v>
      </c>
      <c r="C261" s="2">
        <f>0.11*dataset!C261+0.32*dataset!$L261+0.47*dataset!$M261+0.1*dataset!$N261</f>
        <v>-1.951001126745824E-2</v>
      </c>
      <c r="D261" s="2">
        <f>0.5*dataset!D261+0.3*dataset!$L261+0.1*dataset!$M261+0.1*dataset!$N261</f>
        <v>-6.3429362674582417E-3</v>
      </c>
      <c r="E261" s="2">
        <f>0.1*dataset!E261+0.32*dataset!$L261+0.48*dataset!$M261+0.1*dataset!$N261</f>
        <v>-1.6110574267458239E-2</v>
      </c>
      <c r="F261" s="2">
        <f>0.28*dataset!F261+0.31*dataset!$L261+0.31*dataset!$M261+0.1*dataset!$N261</f>
        <v>-1.8991881267458242E-2</v>
      </c>
      <c r="G261" s="2">
        <f>0.1*dataset!G261+0.4*dataset!$L261+0.4*dataset!$M261+0.1*dataset!$N261</f>
        <v>-2.0171046267458241E-2</v>
      </c>
      <c r="H261" s="2">
        <f>0.5*dataset!H261+0.21*dataset!$L261+0.19*dataset!$M261+0.1*dataset!$N261</f>
        <v>-2.002990526745824E-2</v>
      </c>
      <c r="I261" s="2">
        <f>0.5*dataset!I261+0.21*dataset!$L261+0.19*dataset!$M261+0.1*dataset!$N261</f>
        <v>-1.7929905267458239E-2</v>
      </c>
      <c r="J261" s="2">
        <f>0.13*dataset!J261+0.4*dataset!$L261+0.37*dataset!$M261+0.1*dataset!$N261</f>
        <v>-1.8540357267458243E-2</v>
      </c>
      <c r="K261" s="2">
        <f>0.48*dataset!K261+0.32*dataset!$L261+0.1*dataset!$M261+0.1*dataset!$N261</f>
        <v>-1.2445180267458241E-2</v>
      </c>
      <c r="L261" s="2">
        <f>0.4*dataset!$L261+0.5*dataset!$M261+0.1*dataset!$N261</f>
        <v>-2.0796676267458243E-2</v>
      </c>
      <c r="N261" s="1">
        <v>42309</v>
      </c>
      <c r="O261" s="2">
        <f>0.5*dataset_unsmoothed!B260+0.12*dataset_unsmoothed!$L260+0.28*dataset_unsmoothed!$M260+0.1*dataset_unsmoothed!$N260</f>
        <v>-1.7451211616855831E-2</v>
      </c>
      <c r="P261" s="2">
        <f>0.11*dataset_unsmoothed!C260+0.32*dataset_unsmoothed!$L260+0.47*dataset_unsmoothed!$M260+0.1*dataset_unsmoothed!$N260</f>
        <v>-2.0622233489680463E-2</v>
      </c>
      <c r="Q261" s="2">
        <f>0.5*dataset_unsmoothed!D260+0.3*dataset_unsmoothed!$L260+0.1*dataset_unsmoothed!$M260+0.1*dataset_unsmoothed!$N260</f>
        <v>-6.3429362674582417E-3</v>
      </c>
      <c r="R261" s="2">
        <f>0.1*dataset_unsmoothed!E260+0.32*dataset_unsmoothed!$L260+0.48*dataset_unsmoothed!$M260+0.1*dataset_unsmoothed!$N260</f>
        <v>-1.6110574267458239E-2</v>
      </c>
      <c r="S261" s="2">
        <f>0.28*dataset_unsmoothed!F260+0.31*dataset_unsmoothed!$L260+0.31*dataset_unsmoothed!$M260+0.1*dataset_unsmoothed!$N260</f>
        <v>-2.3484508718438633E-2</v>
      </c>
      <c r="T261" s="2">
        <f>0.1*dataset_unsmoothed!G260+0.4*dataset_unsmoothed!$L260+0.4*dataset_unsmoothed!$M260+0.1*dataset_unsmoothed!$N260</f>
        <v>-2.0171046267458241E-2</v>
      </c>
      <c r="U261" s="2">
        <f>0.5*dataset_unsmoothed!H260+0.21*dataset_unsmoothed!$L260+0.19*dataset_unsmoothed!$M260+0.1*dataset_unsmoothed!$N260</f>
        <v>-2.2705257380134299E-2</v>
      </c>
      <c r="V261" s="2">
        <f>0.5*dataset_unsmoothed!I260+0.21*dataset_unsmoothed!$L260+0.19*dataset_unsmoothed!$M260+0.1*dataset_unsmoothed!$N260</f>
        <v>-1.9195530267458238E-2</v>
      </c>
      <c r="W261" s="2">
        <f>0.13*dataset_unsmoothed!J260+0.4*dataset_unsmoothed!$L260+0.17*dataset_unsmoothed!$M260+0.1*dataset_unsmoothed!$N260</f>
        <v>-1.5209939372721399E-2</v>
      </c>
      <c r="X261" s="2">
        <f>0.48*dataset_unsmoothed!K260+0.32*dataset_unsmoothed!$L260+0.1*dataset_unsmoothed!$M260+0.1*dataset_unsmoothed!$N260</f>
        <v>-1.2146513600791576E-2</v>
      </c>
    </row>
    <row r="262" spans="1:24" x14ac:dyDescent="0.35">
      <c r="A262" s="1">
        <v>42339</v>
      </c>
      <c r="B262" s="2">
        <f>0.5*dataset!B262+0.12*dataset!$L262+0.28*dataset!$M262+0.1*dataset!$N262</f>
        <v>-9.7001701549234605E-3</v>
      </c>
      <c r="C262" s="2">
        <f>0.11*dataset!C262+0.32*dataset!$L262+0.47*dataset!$M262+0.1*dataset!$N262</f>
        <v>-1.229498415492346E-2</v>
      </c>
      <c r="D262" s="2">
        <f>0.5*dataset!D262+0.3*dataset!$L262+0.1*dataset!$M262+0.1*dataset!$N262</f>
        <v>-2.4027408154923456E-2</v>
      </c>
      <c r="E262" s="2">
        <f>0.1*dataset!E262+0.32*dataset!$L262+0.48*dataset!$M262+0.1*dataset!$N262</f>
        <v>-1.4299830154923461E-2</v>
      </c>
      <c r="F262" s="2">
        <f>0.28*dataset!F262+0.31*dataset!$L262+0.31*dataset!$M262+0.1*dataset!$N262</f>
        <v>-1.5021311154923458E-2</v>
      </c>
      <c r="G262" s="2">
        <f>0.1*dataset!G262+0.4*dataset!$L262+0.4*dataset!$M262+0.1*dataset!$N262</f>
        <v>-1.234415815492346E-2</v>
      </c>
      <c r="H262" s="2">
        <f>0.5*dataset!H262+0.21*dataset!$L262+0.19*dataset!$M262+0.1*dataset!$N262</f>
        <v>-1.8213789154923461E-2</v>
      </c>
      <c r="I262" s="2">
        <f>0.5*dataset!I262+0.21*dataset!$L262+0.19*dataset!$M262+0.1*dataset!$N262</f>
        <v>-1.5263789154923459E-2</v>
      </c>
      <c r="J262" s="2">
        <f>0.13*dataset!J262+0.4*dataset!$L262+0.37*dataset!$M262+0.1*dataset!$N262</f>
        <v>-1.3908620154923459E-2</v>
      </c>
      <c r="K262" s="2">
        <f>0.48*dataset!K262+0.32*dataset!$L262+0.1*dataset!$M262+0.1*dataset!$N262</f>
        <v>-1.312168215492346E-2</v>
      </c>
      <c r="L262" s="2">
        <f>0.4*dataset!$L262+0.5*dataset!$M262+0.1*dataset!$N262</f>
        <v>-1.3412618154923459E-2</v>
      </c>
      <c r="N262" s="1">
        <v>42339</v>
      </c>
      <c r="O262" s="2">
        <f>0.5*dataset_unsmoothed!B261+0.12*dataset_unsmoothed!$L261+0.28*dataset_unsmoothed!$M261+0.1*dataset_unsmoothed!$N261</f>
        <v>-9.5875195525138204E-3</v>
      </c>
      <c r="P262" s="2">
        <f>0.11*dataset_unsmoothed!C261+0.32*dataset_unsmoothed!$L261+0.47*dataset_unsmoothed!$M261+0.1*dataset_unsmoothed!$N261</f>
        <v>-1.2410484154923461E-2</v>
      </c>
      <c r="Q262" s="2">
        <f>0.5*dataset_unsmoothed!D261+0.3*dataset_unsmoothed!$L261+0.1*dataset_unsmoothed!$M261+0.1*dataset_unsmoothed!$N261</f>
        <v>-2.4027408154923456E-2</v>
      </c>
      <c r="R262" s="2">
        <f>0.1*dataset_unsmoothed!E261+0.32*dataset_unsmoothed!$L261+0.48*dataset_unsmoothed!$M261+0.1*dataset_unsmoothed!$N261</f>
        <v>-1.4299830154923461E-2</v>
      </c>
      <c r="S262" s="2">
        <f>0.28*dataset_unsmoothed!F261+0.31*dataset_unsmoothed!$L261+0.31*dataset_unsmoothed!$M261+0.1*dataset_unsmoothed!$N261</f>
        <v>-1.5155820958845028E-2</v>
      </c>
      <c r="T262" s="2">
        <f>0.1*dataset_unsmoothed!G261+0.4*dataset_unsmoothed!$L261+0.4*dataset_unsmoothed!$M261+0.1*dataset_unsmoothed!$N261</f>
        <v>-1.234415815492346E-2</v>
      </c>
      <c r="U262" s="2">
        <f>0.5*dataset_unsmoothed!H261+0.21*dataset_unsmoothed!$L261+0.19*dataset_unsmoothed!$M261+0.1*dataset_unsmoothed!$N261</f>
        <v>-1.8479282112669942E-2</v>
      </c>
      <c r="V262" s="2">
        <f>0.5*dataset_unsmoothed!I261+0.21*dataset_unsmoothed!$L261+0.19*dataset_unsmoothed!$M261+0.1*dataset_unsmoothed!$N261</f>
        <v>-1.5151289154923458E-2</v>
      </c>
      <c r="W262" s="2">
        <f>0.13*dataset_unsmoothed!J261+0.4*dataset_unsmoothed!$L261+0.17*dataset_unsmoothed!$M261+0.1*dataset_unsmoothed!$N261</f>
        <v>-1.4966910681239249E-2</v>
      </c>
      <c r="X262" s="2">
        <f>0.48*dataset_unsmoothed!K261+0.32*dataset_unsmoothed!$L261+0.1*dataset_unsmoothed!$M261+0.1*dataset_unsmoothed!$N261</f>
        <v>-1.3159015488256794E-2</v>
      </c>
    </row>
    <row r="263" spans="1:24" x14ac:dyDescent="0.35">
      <c r="A263" s="1">
        <v>42370</v>
      </c>
      <c r="B263" s="2">
        <f>0.5*dataset!B263+0.12*dataset!$L263+0.28*dataset!$M263+0.1*dataset!$N263</f>
        <v>-2.3991849210415382E-2</v>
      </c>
      <c r="C263" s="2">
        <f>0.11*dataset!C263+0.32*dataset!$L263+0.47*dataset!$M263+0.1*dataset!$N263</f>
        <v>-2.4255448210415382E-2</v>
      </c>
      <c r="D263" s="2">
        <f>0.5*dataset!D263+0.3*dataset!$L263+0.1*dataset!$M263+0.1*dataset!$N263</f>
        <v>-2.5315319210415379E-2</v>
      </c>
      <c r="E263" s="2">
        <f>0.1*dataset!E263+0.32*dataset!$L263+0.48*dataset!$M263+0.1*dataset!$N263</f>
        <v>-1.6353789210415384E-2</v>
      </c>
      <c r="F263" s="2">
        <f>0.28*dataset!F263+0.31*dataset!$L263+0.31*dataset!$M263+0.1*dataset!$N263</f>
        <v>-2.6762236210415381E-2</v>
      </c>
      <c r="G263" s="2">
        <f>0.1*dataset!G263+0.4*dataset!$L263+0.4*dataset!$M263+0.1*dataset!$N263</f>
        <v>-2.7043109210415386E-2</v>
      </c>
      <c r="H263" s="2">
        <f>0.5*dataset!H263+0.21*dataset!$L263+0.19*dataset!$M263+0.1*dataset!$N263</f>
        <v>-3.1478584210415383E-2</v>
      </c>
      <c r="I263" s="2">
        <f>0.5*dataset!I263+0.21*dataset!$L263+0.19*dataset!$M263+0.1*dataset!$N263</f>
        <v>-2.3078584210415382E-2</v>
      </c>
      <c r="J263" s="2">
        <f>0.13*dataset!J263+0.4*dataset!$L263+0.37*dataset!$M263+0.1*dataset!$N263</f>
        <v>-2.7121086210415382E-2</v>
      </c>
      <c r="K263" s="2">
        <f>0.48*dataset!K263+0.32*dataset!$L263+0.1*dataset!$M263+0.1*dataset!$N263</f>
        <v>-2.5970831210415383E-2</v>
      </c>
      <c r="L263" s="2">
        <f>0.4*dataset!$L263+0.5*dataset!$M263+0.1*dataset!$N263</f>
        <v>-2.5006519210415384E-2</v>
      </c>
      <c r="N263" s="1">
        <v>42370</v>
      </c>
      <c r="O263" s="2">
        <f>0.5*dataset_unsmoothed!B262+0.12*dataset_unsmoothed!$L262+0.28*dataset_unsmoothed!$M262+0.1*dataset_unsmoothed!$N262</f>
        <v>-2.682859619836719E-2</v>
      </c>
      <c r="P263" s="2">
        <f>0.11*dataset_unsmoothed!C262+0.32*dataset_unsmoothed!$L262+0.47*dataset_unsmoothed!$M262+0.1*dataset_unsmoothed!$N262</f>
        <v>-2.5679948210415384E-2</v>
      </c>
      <c r="Q263" s="2">
        <f>0.5*dataset_unsmoothed!D262+0.3*dataset_unsmoothed!$L262+0.1*dataset_unsmoothed!$M262+0.1*dataset_unsmoothed!$N262</f>
        <v>-2.5315319210415379E-2</v>
      </c>
      <c r="R263" s="2">
        <f>0.1*dataset_unsmoothed!E262+0.32*dataset_unsmoothed!$L262+0.48*dataset_unsmoothed!$M262+0.1*dataset_unsmoothed!$N262</f>
        <v>-1.6353789210415384E-2</v>
      </c>
      <c r="S263" s="2">
        <f>0.28*dataset_unsmoothed!F262+0.31*dataset_unsmoothed!$L262+0.31*dataset_unsmoothed!$M262+0.1*dataset_unsmoothed!$N262</f>
        <v>-2.9963569543748715E-2</v>
      </c>
      <c r="T263" s="2">
        <f>0.1*dataset_unsmoothed!G262+0.4*dataset_unsmoothed!$L262+0.4*dataset_unsmoothed!$M262+0.1*dataset_unsmoothed!$N262</f>
        <v>-2.7043109210415386E-2</v>
      </c>
      <c r="U263" s="2">
        <f>0.5*dataset_unsmoothed!H262+0.21*dataset_unsmoothed!$L262+0.19*dataset_unsmoothed!$M262+0.1*dataset_unsmoothed!$N262</f>
        <v>-3.5032105337175955E-2</v>
      </c>
      <c r="V263" s="2">
        <f>0.5*dataset_unsmoothed!I262+0.21*dataset_unsmoothed!$L262+0.19*dataset_unsmoothed!$M262+0.1*dataset_unsmoothed!$N262</f>
        <v>-2.4906709210415382E-2</v>
      </c>
      <c r="W263" s="2">
        <f>0.13*dataset_unsmoothed!J262+0.4*dataset_unsmoothed!$L262+0.17*dataset_unsmoothed!$M262+0.1*dataset_unsmoothed!$N262</f>
        <v>-2.8916529368310122E-2</v>
      </c>
      <c r="X263" s="2">
        <f>0.48*dataset_unsmoothed!K262+0.32*dataset_unsmoothed!$L262+0.1*dataset_unsmoothed!$M262+0.1*dataset_unsmoothed!$N262</f>
        <v>-2.725883121041538E-2</v>
      </c>
    </row>
    <row r="264" spans="1:24" x14ac:dyDescent="0.35">
      <c r="A264" s="1">
        <v>42401</v>
      </c>
      <c r="B264" s="2">
        <f>0.5*dataset!B264+0.12*dataset!$L264+0.28*dataset!$M264+0.1*dataset!$N264</f>
        <v>-5.3549280120218368E-3</v>
      </c>
      <c r="C264" s="2">
        <f>0.11*dataset!C264+0.32*dataset!$L264+0.47*dataset!$M264+0.1*dataset!$N264</f>
        <v>5.4545349879781616E-3</v>
      </c>
      <c r="D264" s="2">
        <f>0.5*dataset!D264+0.3*dataset!$L264+0.1*dataset!$M264+0.1*dataset!$N264</f>
        <v>-9.4510740120218369E-3</v>
      </c>
      <c r="E264" s="2">
        <f>0.1*dataset!E264+0.32*dataset!$L264+0.48*dataset!$M264+0.1*dataset!$N264</f>
        <v>9.8642119879781623E-3</v>
      </c>
      <c r="F264" s="2">
        <f>0.28*dataset!F264+0.31*dataset!$L264+0.31*dataset!$M264+0.1*dataset!$N264</f>
        <v>2.6599229879781627E-3</v>
      </c>
      <c r="G264" s="2">
        <f>0.1*dataset!G264+0.4*dataset!$L264+0.4*dataset!$M264+0.1*dataset!$N264</f>
        <v>3.6170359879781635E-3</v>
      </c>
      <c r="H264" s="2">
        <f>0.5*dataset!H264+0.21*dataset!$L264+0.19*dataset!$M264+0.1*dataset!$N264</f>
        <v>-8.1780010120218374E-3</v>
      </c>
      <c r="I264" s="2">
        <f>0.5*dataset!I264+0.21*dataset!$L264+0.19*dataset!$M264+0.1*dataset!$N264</f>
        <v>-4.9280010120218362E-3</v>
      </c>
      <c r="J264" s="2">
        <f>0.13*dataset!J264+0.4*dataset!$L264+0.37*dataset!$M264+0.1*dataset!$N264</f>
        <v>2.3140049879781621E-3</v>
      </c>
      <c r="K264" s="2">
        <f>0.48*dataset!K264+0.32*dataset!$L264+0.1*dataset!$M264+0.1*dataset!$N264</f>
        <v>-5.8595140120218363E-3</v>
      </c>
      <c r="L264" s="2">
        <f>0.4*dataset!$L264+0.5*dataset!$M264+0.1*dataset!$N264</f>
        <v>6.5738059879781631E-3</v>
      </c>
      <c r="N264" s="1">
        <v>42401</v>
      </c>
      <c r="O264" s="2">
        <f>0.5*dataset_unsmoothed!B263+0.12*dataset_unsmoothed!$L263+0.28*dataset_unsmoothed!$M263+0.1*dataset_unsmoothed!$N263</f>
        <v>-4.3103496987688256E-3</v>
      </c>
      <c r="P264" s="2">
        <f>0.11*dataset_unsmoothed!C263+0.32*dataset_unsmoothed!$L263+0.47*dataset_unsmoothed!$M263+0.1*dataset_unsmoothed!$N263</f>
        <v>6.5582016546448293E-3</v>
      </c>
      <c r="Q264" s="2">
        <f>0.5*dataset_unsmoothed!D263+0.3*dataset_unsmoothed!$L263+0.1*dataset_unsmoothed!$M263+0.1*dataset_unsmoothed!$N263</f>
        <v>-9.4510740120218369E-3</v>
      </c>
      <c r="R264" s="2">
        <f>0.1*dataset_unsmoothed!E263+0.32*dataset_unsmoothed!$L263+0.48*dataset_unsmoothed!$M263+0.1*dataset_unsmoothed!$N263</f>
        <v>9.8642119879781623E-3</v>
      </c>
      <c r="S264" s="2">
        <f>0.28*dataset_unsmoothed!F263+0.31*dataset_unsmoothed!$L263+0.31*dataset_unsmoothed!$M263+0.1*dataset_unsmoothed!$N263</f>
        <v>7.7174916154291416E-3</v>
      </c>
      <c r="T264" s="2">
        <f>0.1*dataset_unsmoothed!G263+0.4*dataset_unsmoothed!$L263+0.4*dataset_unsmoothed!$M263+0.1*dataset_unsmoothed!$N263</f>
        <v>3.6170359879781635E-3</v>
      </c>
      <c r="U264" s="2">
        <f>0.5*dataset_unsmoothed!H263+0.21*dataset_unsmoothed!$L263+0.19*dataset_unsmoothed!$M263+0.1*dataset_unsmoothed!$N263</f>
        <v>-5.6660291810359236E-3</v>
      </c>
      <c r="V264" s="2">
        <f>0.5*dataset_unsmoothed!I263+0.21*dataset_unsmoothed!$L263+0.19*dataset_unsmoothed!$M263+0.1*dataset_unsmoothed!$N263</f>
        <v>-4.3655010120218357E-3</v>
      </c>
      <c r="W264" s="2">
        <f>0.13*dataset_unsmoothed!J263+0.4*dataset_unsmoothed!$L263+0.17*dataset_unsmoothed!$M263+0.1*dataset_unsmoothed!$N263</f>
        <v>-2.1593771172849947E-3</v>
      </c>
      <c r="X264" s="2">
        <f>0.48*dataset_unsmoothed!K263+0.32*dataset_unsmoothed!$L263+0.1*dataset_unsmoothed!$M263+0.1*dataset_unsmoothed!$N263</f>
        <v>-6.5315140120218371E-3</v>
      </c>
    </row>
    <row r="265" spans="1:24" x14ac:dyDescent="0.35">
      <c r="A265" s="1">
        <v>42430</v>
      </c>
      <c r="B265" s="2">
        <f>0.5*dataset!B265+0.12*dataset!$L265+0.28*dataset!$M265+0.1*dataset!$N265</f>
        <v>2.4704861660700333E-2</v>
      </c>
      <c r="C265" s="2">
        <f>0.11*dataset!C265+0.32*dataset!$L265+0.47*dataset!$M265+0.1*dataset!$N265</f>
        <v>4.4957672660700332E-2</v>
      </c>
      <c r="D265" s="2">
        <f>0.5*dataset!D265+0.3*dataset!$L265+0.1*dataset!$M265+0.1*dataset!$N265</f>
        <v>2.9304253660700327E-2</v>
      </c>
      <c r="E265" s="2">
        <f>0.1*dataset!E265+0.32*dataset!$L265+0.48*dataset!$M265+0.1*dataset!$N265</f>
        <v>3.8888901660700331E-2</v>
      </c>
      <c r="F265" s="2">
        <f>0.28*dataset!F265+0.31*dataset!$L265+0.31*dataset!$M265+0.1*dataset!$N265</f>
        <v>4.1137035660700337E-2</v>
      </c>
      <c r="G265" s="2">
        <f>0.1*dataset!G265+0.4*dataset!$L265+0.4*dataset!$M265+0.1*dataset!$N265</f>
        <v>4.710085366070034E-2</v>
      </c>
      <c r="H265" s="2">
        <f>0.5*dataset!H265+0.21*dataset!$L265+0.19*dataset!$M265+0.1*dataset!$N265</f>
        <v>2.7154557660700334E-2</v>
      </c>
      <c r="I265" s="2">
        <f>0.5*dataset!I265+0.21*dataset!$L265+0.19*dataset!$M265+0.1*dataset!$N265</f>
        <v>2.8504557660700331E-2</v>
      </c>
      <c r="J265" s="2">
        <f>0.13*dataset!J265+0.4*dataset!$L265+0.37*dataset!$M265+0.1*dataset!$N265</f>
        <v>4.5497166660700333E-2</v>
      </c>
      <c r="K265" s="2">
        <f>0.48*dataset!K265+0.32*dataset!$L265+0.1*dataset!$M265+0.1*dataset!$N265</f>
        <v>3.5002199660700332E-2</v>
      </c>
      <c r="L265" s="2">
        <f>0.4*dataset!$L265+0.5*dataset!$M265+0.1*dataset!$N265</f>
        <v>4.8243143660700337E-2</v>
      </c>
      <c r="N265" s="1">
        <v>42430</v>
      </c>
      <c r="O265" s="2">
        <f>0.5*dataset_unsmoothed!B264+0.12*dataset_unsmoothed!$L264+0.28*dataset_unsmoothed!$M264+0.1*dataset_unsmoothed!$N264</f>
        <v>2.7193415877567805E-2</v>
      </c>
      <c r="P265" s="2">
        <f>0.11*dataset_unsmoothed!C264+0.32*dataset_unsmoothed!$L264+0.47*dataset_unsmoothed!$M264+0.1*dataset_unsmoothed!$N264</f>
        <v>4.6694450438478113E-2</v>
      </c>
      <c r="Q265" s="2">
        <f>0.5*dataset_unsmoothed!D264+0.3*dataset_unsmoothed!$L264+0.1*dataset_unsmoothed!$M264+0.1*dataset_unsmoothed!$N264</f>
        <v>2.9304253660700327E-2</v>
      </c>
      <c r="R265" s="2">
        <f>0.1*dataset_unsmoothed!E264+0.32*dataset_unsmoothed!$L264+0.48*dataset_unsmoothed!$M264+0.1*dataset_unsmoothed!$N264</f>
        <v>3.8888901660700331E-2</v>
      </c>
      <c r="S265" s="2">
        <f>0.28*dataset_unsmoothed!F264+0.31*dataset_unsmoothed!$L264+0.31*dataset_unsmoothed!$M264+0.1*dataset_unsmoothed!$N264</f>
        <v>4.5952486641092492E-2</v>
      </c>
      <c r="T265" s="2">
        <f>0.1*dataset_unsmoothed!G264+0.4*dataset_unsmoothed!$L264+0.4*dataset_unsmoothed!$M264+0.1*dataset_unsmoothed!$N264</f>
        <v>4.710085366070034E-2</v>
      </c>
      <c r="U265" s="2">
        <f>0.5*dataset_unsmoothed!H264+0.21*dataset_unsmoothed!$L264+0.19*dataset_unsmoothed!$M264+0.1*dataset_unsmoothed!$N264</f>
        <v>3.1463712590277797E-2</v>
      </c>
      <c r="V265" s="2">
        <f>0.5*dataset_unsmoothed!I264+0.21*dataset_unsmoothed!$L264+0.19*dataset_unsmoothed!$M264+0.1*dataset_unsmoothed!$N264</f>
        <v>3.3370182660700333E-2</v>
      </c>
      <c r="W265" s="2">
        <f>0.13*dataset_unsmoothed!J264+0.4*dataset_unsmoothed!$L264+0.17*dataset_unsmoothed!$M264+0.1*dataset_unsmoothed!$N264</f>
        <v>4.0204797187016125E-2</v>
      </c>
      <c r="X265" s="2">
        <f>0.48*dataset_unsmoothed!K264+0.32*dataset_unsmoothed!$L264+0.1*dataset_unsmoothed!$M264+0.1*dataset_unsmoothed!$N264</f>
        <v>3.7951532994033671E-2</v>
      </c>
    </row>
    <row r="266" spans="1:24" x14ac:dyDescent="0.35">
      <c r="A266" s="1">
        <v>42461</v>
      </c>
      <c r="B266" s="2">
        <f>0.5*dataset!B266+0.12*dataset!$L266+0.28*dataset!$M266+0.1*dataset!$N266</f>
        <v>1.172485200671889E-2</v>
      </c>
      <c r="C266" s="2">
        <f>0.11*dataset!C266+0.32*dataset!$L266+0.47*dataset!$M266+0.1*dataset!$N266</f>
        <v>2.2153399006718887E-2</v>
      </c>
      <c r="D266" s="2">
        <f>0.5*dataset!D266+0.3*dataset!$L266+0.1*dataset!$M266+0.1*dataset!$N266</f>
        <v>1.6843888006718891E-2</v>
      </c>
      <c r="E266" s="2">
        <f>0.1*dataset!E266+0.32*dataset!$L266+0.48*dataset!$M266+0.1*dataset!$N266</f>
        <v>1.7915412006718888E-2</v>
      </c>
      <c r="F266" s="2">
        <f>0.28*dataset!F266+0.31*dataset!$L266+0.31*dataset!$M266+0.1*dataset!$N266</f>
        <v>2.268467600671889E-2</v>
      </c>
      <c r="G266" s="2">
        <f>0.1*dataset!G266+0.4*dataset!$L266+0.4*dataset!$M266+0.1*dataset!$N266</f>
        <v>2.0249428006718889E-2</v>
      </c>
      <c r="H266" s="2">
        <f>0.5*dataset!H266+0.21*dataset!$L266+0.19*dataset!$M266+0.1*dataset!$N266</f>
        <v>2.3759370006718888E-2</v>
      </c>
      <c r="I266" s="2">
        <f>0.5*dataset!I266+0.21*dataset!$L266+0.19*dataset!$M266+0.1*dataset!$N266</f>
        <v>2.3509370006718891E-2</v>
      </c>
      <c r="J266" s="2">
        <f>0.13*dataset!J266+0.4*dataset!$L266+0.37*dataset!$M266+0.1*dataset!$N266</f>
        <v>2.2566389006718889E-2</v>
      </c>
      <c r="K266" s="2">
        <f>0.48*dataset!K266+0.32*dataset!$L266+0.1*dataset!$M266+0.1*dataset!$N266</f>
        <v>1.7820918006718887E-2</v>
      </c>
      <c r="L266" s="2">
        <f>0.4*dataset!$L266+0.5*dataset!$M266+0.1*dataset!$N266</f>
        <v>2.2449558006718891E-2</v>
      </c>
      <c r="N266" s="1">
        <v>42461</v>
      </c>
      <c r="O266" s="2">
        <f>0.5*dataset_unsmoothed!B265+0.12*dataset_unsmoothed!$L265+0.28*dataset_unsmoothed!$M265+0.1*dataset_unsmoothed!$N265</f>
        <v>1.0321839958526117E-2</v>
      </c>
      <c r="P266" s="2">
        <f>0.11*dataset_unsmoothed!C265+0.32*dataset_unsmoothed!$L265+0.47*dataset_unsmoothed!$M265+0.1*dataset_unsmoothed!$N265</f>
        <v>2.1306399006718886E-2</v>
      </c>
      <c r="Q266" s="2">
        <f>0.5*dataset_unsmoothed!D265+0.3*dataset_unsmoothed!$L265+0.1*dataset_unsmoothed!$M265+0.1*dataset_unsmoothed!$N265</f>
        <v>1.6843888006718891E-2</v>
      </c>
      <c r="R266" s="2">
        <f>0.1*dataset_unsmoothed!E265+0.32*dataset_unsmoothed!$L265+0.48*dataset_unsmoothed!$M265+0.1*dataset_unsmoothed!$N265</f>
        <v>1.7915412006718888E-2</v>
      </c>
      <c r="S266" s="2">
        <f>0.28*dataset_unsmoothed!F265+0.31*dataset_unsmoothed!$L265+0.31*dataset_unsmoothed!$M265+0.1*dataset_unsmoothed!$N265</f>
        <v>2.2092832869463987E-2</v>
      </c>
      <c r="T266" s="2">
        <f>0.1*dataset_unsmoothed!G265+0.4*dataset_unsmoothed!$L265+0.4*dataset_unsmoothed!$M265+0.1*dataset_unsmoothed!$N265</f>
        <v>2.0249428006718889E-2</v>
      </c>
      <c r="U266" s="2">
        <f>0.5*dataset_unsmoothed!H265+0.21*dataset_unsmoothed!$L265+0.19*dataset_unsmoothed!$M265+0.1*dataset_unsmoothed!$N265</f>
        <v>2.6557257330662554E-2</v>
      </c>
      <c r="V266" s="2">
        <f>0.5*dataset_unsmoothed!I265+0.21*dataset_unsmoothed!$L265+0.19*dataset_unsmoothed!$M265+0.1*dataset_unsmoothed!$N265</f>
        <v>2.6462495006718892E-2</v>
      </c>
      <c r="W266" s="2">
        <f>0.13*dataset_unsmoothed!J265+0.4*dataset_unsmoothed!$L265+0.17*dataset_unsmoothed!$M265+0.1*dataset_unsmoothed!$N265</f>
        <v>1.9962918480403102E-2</v>
      </c>
      <c r="X266" s="2">
        <f>0.48*dataset_unsmoothed!K265+0.32*dataset_unsmoothed!$L265+0.1*dataset_unsmoothed!$M265+0.1*dataset_unsmoothed!$N265</f>
        <v>1.7186251340052222E-2</v>
      </c>
    </row>
    <row r="267" spans="1:24" x14ac:dyDescent="0.35">
      <c r="A267" s="1">
        <v>42491</v>
      </c>
      <c r="B267" s="2">
        <f>0.5*dataset!B267+0.12*dataset!$L267+0.28*dataset!$M267+0.1*dataset!$N267</f>
        <v>5.5905800531279529E-3</v>
      </c>
      <c r="C267" s="2">
        <f>0.11*dataset!C267+0.32*dataset!$L267+0.47*dataset!$M267+0.1*dataset!$N267</f>
        <v>-3.6677889468720456E-3</v>
      </c>
      <c r="D267" s="2">
        <f>0.5*dataset!D267+0.3*dataset!$L267+0.1*dataset!$M267+0.1*dataset!$N267</f>
        <v>3.3464805312795353E-4</v>
      </c>
      <c r="E267" s="2">
        <f>0.1*dataset!E267+0.32*dataset!$L267+0.48*dataset!$M267+0.1*dataset!$N267</f>
        <v>-6.7709399468720462E-3</v>
      </c>
      <c r="F267" s="2">
        <f>0.28*dataset!F267+0.31*dataset!$L267+0.31*dataset!$M267+0.1*dataset!$N267</f>
        <v>3.1255205312795365E-4</v>
      </c>
      <c r="G267" s="2">
        <f>0.1*dataset!G267+0.4*dataset!$L267+0.4*dataset!$M267+0.1*dataset!$N267</f>
        <v>-2.1191319468720463E-3</v>
      </c>
      <c r="H267" s="2">
        <f>0.5*dataset!H267+0.21*dataset!$L267+0.19*dataset!$M267+0.1*dataset!$N267</f>
        <v>5.137614053127953E-3</v>
      </c>
      <c r="I267" s="2">
        <f>0.5*dataset!I267+0.21*dataset!$L267+0.19*dataset!$M267+0.1*dataset!$N267</f>
        <v>4.0876140531279533E-3</v>
      </c>
      <c r="J267" s="2">
        <f>0.13*dataset!J267+0.4*dataset!$L267+0.37*dataset!$M267+0.1*dataset!$N267</f>
        <v>-1.770678946872046E-3</v>
      </c>
      <c r="K267" s="2">
        <f>0.48*dataset!K267+0.32*dataset!$L267+0.1*dataset!$M267+0.1*dataset!$N267</f>
        <v>6.0387980531279532E-3</v>
      </c>
      <c r="L267" s="2">
        <f>0.4*dataset!$L267+0.5*dataset!$M267+0.1*dataset!$N267</f>
        <v>-3.6706419468720461E-3</v>
      </c>
      <c r="N267" s="1">
        <v>42491</v>
      </c>
      <c r="O267" s="2">
        <f>0.5*dataset_unsmoothed!B266+0.12*dataset_unsmoothed!$L266+0.28*dataset_unsmoothed!$M266+0.1*dataset_unsmoothed!$N266</f>
        <v>7.7207005350556634E-3</v>
      </c>
      <c r="P267" s="2">
        <f>0.11*dataset_unsmoothed!C266+0.32*dataset_unsmoothed!$L266+0.47*dataset_unsmoothed!$M266+0.1*dataset_unsmoothed!$N266</f>
        <v>-4.2752333913164894E-3</v>
      </c>
      <c r="Q267" s="2">
        <f>0.5*dataset_unsmoothed!D266+0.3*dataset_unsmoothed!$L266+0.1*dataset_unsmoothed!$M266+0.1*dataset_unsmoothed!$N266</f>
        <v>3.3464805312795353E-4</v>
      </c>
      <c r="R267" s="2">
        <f>0.1*dataset_unsmoothed!E266+0.32*dataset_unsmoothed!$L266+0.48*dataset_unsmoothed!$M266+0.1*dataset_unsmoothed!$N266</f>
        <v>-6.7709399468720462E-3</v>
      </c>
      <c r="S267" s="2">
        <f>0.28*dataset_unsmoothed!F266+0.31*dataset_unsmoothed!$L266+0.31*dataset_unsmoothed!$M266+0.1*dataset_unsmoothed!$N266</f>
        <v>-2.108624417460282E-3</v>
      </c>
      <c r="T267" s="2">
        <f>0.1*dataset_unsmoothed!G266+0.4*dataset_unsmoothed!$L266+0.4*dataset_unsmoothed!$M266+0.1*dataset_unsmoothed!$N266</f>
        <v>-2.1191319468720463E-3</v>
      </c>
      <c r="U267" s="2">
        <f>0.5*dataset_unsmoothed!H266+0.21*dataset_unsmoothed!$L266+0.19*dataset_unsmoothed!$M266+0.1*dataset_unsmoothed!$N266</f>
        <v>3.7897267291842921E-3</v>
      </c>
      <c r="V267" s="2">
        <f>0.5*dataset_unsmoothed!I266+0.21*dataset_unsmoothed!$L266+0.19*dataset_unsmoothed!$M266+0.1*dataset_unsmoothed!$N266</f>
        <v>1.7813640531279531E-3</v>
      </c>
      <c r="W267" s="2">
        <f>0.13*dataset_unsmoothed!J266+0.4*dataset_unsmoothed!$L266+0.17*dataset_unsmoothed!$M266+0.1*dataset_unsmoothed!$N266</f>
        <v>8.2339368470690094E-4</v>
      </c>
      <c r="X267" s="2">
        <f>0.48*dataset_unsmoothed!K266+0.32*dataset_unsmoothed!$L266+0.1*dataset_unsmoothed!$M266+0.1*dataset_unsmoothed!$N266</f>
        <v>7.0467980531279534E-3</v>
      </c>
    </row>
    <row r="268" spans="1:24" x14ac:dyDescent="0.35">
      <c r="A268" s="1">
        <v>42522</v>
      </c>
      <c r="B268" s="2">
        <f>0.5*dataset!B268+0.12*dataset!$L268+0.28*dataset!$M268+0.1*dataset!$N268</f>
        <v>-1.7565368580422203E-3</v>
      </c>
      <c r="C268" s="2">
        <f>0.11*dataset!C268+0.32*dataset!$L268+0.47*dataset!$M268+0.1*dataset!$N268</f>
        <v>1.2883421141957781E-2</v>
      </c>
      <c r="D268" s="2">
        <f>0.5*dataset!D268+0.3*dataset!$L268+0.1*dataset!$M268+0.1*dataset!$N268</f>
        <v>4.7921531419577801E-3</v>
      </c>
      <c r="E268" s="2">
        <f>0.1*dataset!E268+0.32*dataset!$L268+0.48*dataset!$M268+0.1*dataset!$N268</f>
        <v>1.651844314195778E-2</v>
      </c>
      <c r="F268" s="2">
        <f>0.28*dataset!F268+0.31*dataset!$L268+0.31*dataset!$M268+0.1*dataset!$N268</f>
        <v>8.9873421419577812E-3</v>
      </c>
      <c r="G268" s="2">
        <f>0.1*dataset!G268+0.4*dataset!$L268+0.4*dataset!$M268+0.1*dataset!$N268</f>
        <v>7.0200831419577805E-3</v>
      </c>
      <c r="H268" s="2">
        <f>0.5*dataset!H268+0.21*dataset!$L268+0.19*dataset!$M268+0.1*dataset!$N268</f>
        <v>1.7178081419577799E-3</v>
      </c>
      <c r="I268" s="2">
        <f>0.5*dataset!I268+0.21*dataset!$L268+0.19*dataset!$M268+0.1*dataset!$N268</f>
        <v>2.0678081419577801E-3</v>
      </c>
      <c r="J268" s="2">
        <f>0.13*dataset!J268+0.4*dataset!$L268+0.37*dataset!$M268+0.1*dataset!$N268</f>
        <v>8.0240171419577802E-3</v>
      </c>
      <c r="K268" s="2">
        <f>0.48*dataset!K268+0.32*dataset!$L268+0.1*dataset!$M268+0.1*dataset!$N268</f>
        <v>7.516071419577799E-4</v>
      </c>
      <c r="L268" s="2">
        <f>0.4*dataset!$L268+0.5*dataset!$M268+0.1*dataset!$N268</f>
        <v>1.2470303141957781E-2</v>
      </c>
      <c r="N268" s="1">
        <v>42522</v>
      </c>
      <c r="O268" s="2">
        <f>0.5*dataset_unsmoothed!B267+0.12*dataset_unsmoothed!$L267+0.28*dataset_unsmoothed!$M267+0.1*dataset_unsmoothed!$N267</f>
        <v>-5.0848501110542701E-3</v>
      </c>
      <c r="P268" s="2">
        <f>0.11*dataset_unsmoothed!C267+0.32*dataset_unsmoothed!$L267+0.47*dataset_unsmoothed!$M267+0.1*dataset_unsmoothed!$N267</f>
        <v>1.3302643364180003E-2</v>
      </c>
      <c r="Q268" s="2">
        <f>0.5*dataset_unsmoothed!D267+0.3*dataset_unsmoothed!$L267+0.1*dataset_unsmoothed!$M267+0.1*dataset_unsmoothed!$N267</f>
        <v>4.7921531419577801E-3</v>
      </c>
      <c r="R268" s="2">
        <f>0.1*dataset_unsmoothed!E267+0.32*dataset_unsmoothed!$L267+0.48*dataset_unsmoothed!$M267+0.1*dataset_unsmoothed!$N267</f>
        <v>1.651844314195778E-2</v>
      </c>
      <c r="S268" s="2">
        <f>0.28*dataset_unsmoothed!F267+0.31*dataset_unsmoothed!$L267+0.31*dataset_unsmoothed!$M267+0.1*dataset_unsmoothed!$N267</f>
        <v>8.9335382203891544E-3</v>
      </c>
      <c r="T268" s="2">
        <f>0.1*dataset_unsmoothed!G267+0.4*dataset_unsmoothed!$L267+0.4*dataset_unsmoothed!$M267+0.1*dataset_unsmoothed!$N267</f>
        <v>7.0200831419577805E-3</v>
      </c>
      <c r="U268" s="2">
        <f>0.5*dataset_unsmoothed!H267+0.21*dataset_unsmoothed!$L267+0.19*dataset_unsmoothed!$M267+0.1*dataset_unsmoothed!$N267</f>
        <v>-1.4681073509999678E-3</v>
      </c>
      <c r="V268" s="2">
        <f>0.5*dataset_unsmoothed!I267+0.21*dataset_unsmoothed!$L267+0.19*dataset_unsmoothed!$M267+0.1*dataset_unsmoothed!$N267</f>
        <v>-1.5321918580422187E-3</v>
      </c>
      <c r="W268" s="2">
        <f>0.13*dataset_unsmoothed!J267+0.4*dataset_unsmoothed!$L267+0.17*dataset_unsmoothed!$M267+0.1*dataset_unsmoothed!$N267</f>
        <v>2.1411560893262009E-3</v>
      </c>
      <c r="X268" s="2">
        <f>0.48*dataset_unsmoothed!K267+0.32*dataset_unsmoothed!$L267+0.1*dataset_unsmoothed!$M267+0.1*dataset_unsmoothed!$N267</f>
        <v>-1.1897261913755531E-3</v>
      </c>
    </row>
    <row r="269" spans="1:24" x14ac:dyDescent="0.35">
      <c r="A269" s="1">
        <v>42552</v>
      </c>
      <c r="B269" s="2">
        <f>0.5*dataset!B269+0.12*dataset!$L269+0.28*dataset!$M269+0.1*dataset!$N269</f>
        <v>3.7612155738399478E-3</v>
      </c>
      <c r="C269" s="2">
        <f>0.11*dataset!C269+0.32*dataset!$L269+0.47*dataset!$M269+0.1*dataset!$N269</f>
        <v>9.3419765738399461E-3</v>
      </c>
      <c r="D269" s="2">
        <f>0.5*dataset!D269+0.3*dataset!$L269+0.1*dataset!$M269+0.1*dataset!$N269</f>
        <v>5.1659975738399481E-3</v>
      </c>
      <c r="E269" s="2">
        <f>0.1*dataset!E269+0.32*dataset!$L269+0.48*dataset!$M269+0.1*dataset!$N269</f>
        <v>9.0583555738399484E-3</v>
      </c>
      <c r="F269" s="2">
        <f>0.28*dataset!F269+0.31*dataset!$L269+0.31*dataset!$M269+0.1*dataset!$N269</f>
        <v>9.8769345738399482E-3</v>
      </c>
      <c r="G269" s="2">
        <f>0.1*dataset!G269+0.4*dataset!$L269+0.4*dataset!$M269+0.1*dataset!$N269</f>
        <v>1.117714757383995E-2</v>
      </c>
      <c r="H269" s="2">
        <f>0.5*dataset!H269+0.21*dataset!$L269+0.19*dataset!$M269+0.1*dataset!$N269</f>
        <v>8.0886065738399494E-3</v>
      </c>
      <c r="I269" s="2">
        <f>0.5*dataset!I269+0.21*dataset!$L269+0.19*dataset!$M269+0.1*dataset!$N269</f>
        <v>5.8386065738399474E-3</v>
      </c>
      <c r="J269" s="2">
        <f>0.13*dataset!J269+0.4*dataset!$L269+0.37*dataset!$M269+0.1*dataset!$N269</f>
        <v>1.1495010573839951E-2</v>
      </c>
      <c r="K269" s="2">
        <f>0.48*dataset!K269+0.32*dataset!$L269+0.1*dataset!$M269+0.1*dataset!$N269</f>
        <v>9.7199535738399512E-3</v>
      </c>
      <c r="L269" s="2">
        <f>0.4*dataset!$L269+0.5*dataset!$M269+0.1*dataset!$N269</f>
        <v>1.1070937573839951E-2</v>
      </c>
      <c r="N269" s="1">
        <v>42552</v>
      </c>
      <c r="O269" s="2">
        <f>0.5*dataset_unsmoothed!B268+0.12*dataset_unsmoothed!$L268+0.28*dataset_unsmoothed!$M268+0.1*dataset_unsmoothed!$N268</f>
        <v>7.007601116008625E-3</v>
      </c>
      <c r="P269" s="2">
        <f>0.11*dataset_unsmoothed!C268+0.32*dataset_unsmoothed!$L268+0.47*dataset_unsmoothed!$M268+0.1*dataset_unsmoothed!$N268</f>
        <v>9.7783099071732799E-3</v>
      </c>
      <c r="Q269" s="2">
        <f>0.5*dataset_unsmoothed!D268+0.3*dataset_unsmoothed!$L268+0.1*dataset_unsmoothed!$M268+0.1*dataset_unsmoothed!$N268</f>
        <v>5.1659975738399481E-3</v>
      </c>
      <c r="R269" s="2">
        <f>0.1*dataset_unsmoothed!E268+0.32*dataset_unsmoothed!$L268+0.48*dataset_unsmoothed!$M268+0.1*dataset_unsmoothed!$N268</f>
        <v>9.0583555738399484E-3</v>
      </c>
      <c r="S269" s="2">
        <f>0.28*dataset_unsmoothed!F268+0.31*dataset_unsmoothed!$L268+0.31*dataset_unsmoothed!$M268+0.1*dataset_unsmoothed!$N268</f>
        <v>1.2351914965996812E-2</v>
      </c>
      <c r="T269" s="2">
        <f>0.1*dataset_unsmoothed!G268+0.4*dataset_unsmoothed!$L268+0.4*dataset_unsmoothed!$M268+0.1*dataset_unsmoothed!$N268</f>
        <v>1.117714757383995E-2</v>
      </c>
      <c r="U269" s="2">
        <f>0.5*dataset_unsmoothed!H268+0.21*dataset_unsmoothed!$L268+0.19*dataset_unsmoothed!$M268+0.1*dataset_unsmoothed!$N268</f>
        <v>1.2316071362572345E-2</v>
      </c>
      <c r="V269" s="2">
        <f>0.5*dataset_unsmoothed!I268+0.21*dataset_unsmoothed!$L268+0.19*dataset_unsmoothed!$M268+0.1*dataset_unsmoothed!$N268</f>
        <v>1.019798157383995E-2</v>
      </c>
      <c r="W269" s="2">
        <f>0.13*dataset_unsmoothed!J268+0.4*dataset_unsmoothed!$L268+0.17*dataset_unsmoothed!$M268+0.1*dataset_unsmoothed!$N268</f>
        <v>1.0095535836997845E-2</v>
      </c>
      <c r="X269" s="2">
        <f>0.48*dataset_unsmoothed!K268+0.32*dataset_unsmoothed!$L268+0.1*dataset_unsmoothed!$M268+0.1*dataset_unsmoothed!$N268</f>
        <v>1.190395357383995E-2</v>
      </c>
    </row>
    <row r="270" spans="1:24" x14ac:dyDescent="0.35">
      <c r="A270" s="1">
        <v>42583</v>
      </c>
      <c r="B270" s="2">
        <f>0.5*dataset!B270+0.12*dataset!$L270+0.28*dataset!$M270+0.1*dataset!$N270</f>
        <v>3.0556253960665122E-3</v>
      </c>
      <c r="C270" s="2">
        <f>0.11*dataset!C270+0.32*dataset!$L270+0.47*dataset!$M270+0.1*dataset!$N270</f>
        <v>2.6827963960665128E-3</v>
      </c>
      <c r="D270" s="2">
        <f>0.5*dataset!D270+0.3*dataset!$L270+0.1*dataset!$M270+0.1*dataset!$N270</f>
        <v>3.3229213960665124E-3</v>
      </c>
      <c r="E270" s="2">
        <f>0.1*dataset!E270+0.32*dataset!$L270+0.48*dataset!$M270+0.1*dataset!$N270</f>
        <v>-2.4357746039334878E-3</v>
      </c>
      <c r="F270" s="2">
        <f>0.28*dataset!F270+0.31*dataset!$L270+0.31*dataset!$M270+0.1*dataset!$N270</f>
        <v>4.9694313960665128E-3</v>
      </c>
      <c r="G270" s="2">
        <f>0.1*dataset!G270+0.4*dataset!$L270+0.4*dataset!$M270+0.1*dataset!$N270</f>
        <v>1.4508013960665125E-3</v>
      </c>
      <c r="H270" s="2">
        <f>0.5*dataset!H270+0.21*dataset!$L270+0.19*dataset!$M270+0.1*dataset!$N270</f>
        <v>8.2892733960665127E-3</v>
      </c>
      <c r="I270" s="2">
        <f>0.5*dataset!I270+0.21*dataset!$L270+0.19*dataset!$M270+0.1*dataset!$N270</f>
        <v>6.5892733960665126E-3</v>
      </c>
      <c r="J270" s="2">
        <f>0.13*dataset!J270+0.4*dataset!$L270+0.37*dataset!$M270+0.1*dataset!$N270</f>
        <v>2.4845143960665127E-3</v>
      </c>
      <c r="K270" s="2">
        <f>0.48*dataset!K270+0.32*dataset!$L270+0.1*dataset!$M270+0.1*dataset!$N270</f>
        <v>6.6759233960665115E-3</v>
      </c>
      <c r="L270" s="2">
        <f>0.4*dataset!$L270+0.5*dataset!$M270+0.1*dataset!$N270</f>
        <v>8.6509139606651261E-4</v>
      </c>
      <c r="N270" s="1">
        <v>42583</v>
      </c>
      <c r="O270" s="2">
        <f>0.5*dataset_unsmoothed!B269+0.12*dataset_unsmoothed!$L269+0.28*dataset_unsmoothed!$M269+0.1*dataset_unsmoothed!$N269</f>
        <v>2.1749025045002474E-3</v>
      </c>
      <c r="P270" s="2">
        <f>0.11*dataset_unsmoothed!C269+0.32*dataset_unsmoothed!$L269+0.47*dataset_unsmoothed!$M269+0.1*dataset_unsmoothed!$N269</f>
        <v>2.6870741738442908E-3</v>
      </c>
      <c r="Q270" s="2">
        <f>0.5*dataset_unsmoothed!D269+0.3*dataset_unsmoothed!$L269+0.1*dataset_unsmoothed!$M269+0.1*dataset_unsmoothed!$N269</f>
        <v>3.3229213960665124E-3</v>
      </c>
      <c r="R270" s="2">
        <f>0.1*dataset_unsmoothed!E269+0.32*dataset_unsmoothed!$L269+0.48*dataset_unsmoothed!$M269+0.1*dataset_unsmoothed!$N269</f>
        <v>-2.4357746039334878E-3</v>
      </c>
      <c r="S270" s="2">
        <f>0.28*dataset_unsmoothed!F269+0.31*dataset_unsmoothed!$L269+0.31*dataset_unsmoothed!$M269+0.1*dataset_unsmoothed!$N269</f>
        <v>4.377588258811611E-3</v>
      </c>
      <c r="T270" s="2">
        <f>0.1*dataset_unsmoothed!G269+0.4*dataset_unsmoothed!$L269+0.4*dataset_unsmoothed!$M269+0.1*dataset_unsmoothed!$N269</f>
        <v>1.4508013960665125E-3</v>
      </c>
      <c r="U270" s="2">
        <f>0.5*dataset_unsmoothed!H269+0.21*dataset_unsmoothed!$L269+0.19*dataset_unsmoothed!$M269+0.1*dataset_unsmoothed!$N269</f>
        <v>7.9012452270524284E-3</v>
      </c>
      <c r="V270" s="2">
        <f>0.5*dataset_unsmoothed!I269+0.21*dataset_unsmoothed!$L269+0.19*dataset_unsmoothed!$M269+0.1*dataset_unsmoothed!$N269</f>
        <v>6.3642733960665113E-3</v>
      </c>
      <c r="W270" s="2">
        <f>0.13*dataset_unsmoothed!J269+0.4*dataset_unsmoothed!$L269+0.17*dataset_unsmoothed!$M269+0.1*dataset_unsmoothed!$N269</f>
        <v>3.4340396592244075E-3</v>
      </c>
      <c r="X270" s="2">
        <f>0.48*dataset_unsmoothed!K269+0.32*dataset_unsmoothed!$L269+0.1*dataset_unsmoothed!$M269+0.1*dataset_unsmoothed!$N269</f>
        <v>6.3025900627331783E-3</v>
      </c>
    </row>
    <row r="271" spans="1:24" x14ac:dyDescent="0.35">
      <c r="A271" s="1">
        <v>42614</v>
      </c>
      <c r="B271" s="2">
        <f>0.5*dataset!B271+0.12*dataset!$L271+0.28*dataset!$M271+0.1*dataset!$N271</f>
        <v>7.0402684713982162E-3</v>
      </c>
      <c r="C271" s="2">
        <f>0.11*dataset!C271+0.32*dataset!$L271+0.47*dataset!$M271+0.1*dataset!$N271</f>
        <v>9.3759884713982174E-3</v>
      </c>
      <c r="D271" s="2">
        <f>0.5*dataset!D271+0.3*dataset!$L271+0.1*dataset!$M271+0.1*dataset!$N271</f>
        <v>7.130510471398217E-3</v>
      </c>
      <c r="E271" s="2">
        <f>0.1*dataset!E271+0.32*dataset!$L271+0.48*dataset!$M271+0.1*dataset!$N271</f>
        <v>7.0840484713982164E-3</v>
      </c>
      <c r="F271" s="2">
        <f>0.28*dataset!F271+0.31*dataset!$L271+0.31*dataset!$M271+0.1*dataset!$N271</f>
        <v>1.0714399471398217E-2</v>
      </c>
      <c r="G271" s="2">
        <f>0.1*dataset!G271+0.4*dataset!$L271+0.4*dataset!$M271+0.1*dataset!$N271</f>
        <v>9.5086004713982163E-3</v>
      </c>
      <c r="H271" s="2">
        <f>0.5*dataset!H271+0.21*dataset!$L271+0.19*dataset!$M271+0.1*dataset!$N271</f>
        <v>6.9353894713982166E-3</v>
      </c>
      <c r="I271" s="2">
        <f>0.5*dataset!I271+0.21*dataset!$L271+0.19*dataset!$M271+0.1*dataset!$N271</f>
        <v>9.8353894713982173E-3</v>
      </c>
      <c r="J271" s="2">
        <f>0.13*dataset!J271+0.4*dataset!$L271+0.37*dataset!$M271+0.1*dataset!$N271</f>
        <v>9.6984204713982149E-3</v>
      </c>
      <c r="K271" s="2">
        <f>0.48*dataset!K271+0.32*dataset!$L271+0.1*dataset!$M271+0.1*dataset!$N271</f>
        <v>9.5437684713982167E-3</v>
      </c>
      <c r="L271" s="2">
        <f>0.4*dataset!$L271+0.5*dataset!$M271+0.1*dataset!$N271</f>
        <v>9.4392004713982174E-3</v>
      </c>
      <c r="N271" s="1">
        <v>42614</v>
      </c>
      <c r="O271" s="2">
        <f>0.5*dataset_unsmoothed!B270+0.12*dataset_unsmoothed!$L270+0.28*dataset_unsmoothed!$M270+0.1*dataset_unsmoothed!$N270</f>
        <v>6.7227985918801442E-3</v>
      </c>
      <c r="P271" s="2">
        <f>0.11*dataset_unsmoothed!C270+0.32*dataset_unsmoothed!$L270+0.47*dataset_unsmoothed!$M270+0.1*dataset_unsmoothed!$N270</f>
        <v>8.8498218047315495E-3</v>
      </c>
      <c r="Q271" s="2">
        <f>0.5*dataset_unsmoothed!D270+0.3*dataset_unsmoothed!$L270+0.1*dataset_unsmoothed!$M270+0.1*dataset_unsmoothed!$N270</f>
        <v>7.130510471398217E-3</v>
      </c>
      <c r="R271" s="2">
        <f>0.1*dataset_unsmoothed!E270+0.32*dataset_unsmoothed!$L270+0.48*dataset_unsmoothed!$M270+0.1*dataset_unsmoothed!$N270</f>
        <v>7.0840484713982164E-3</v>
      </c>
      <c r="S271" s="2">
        <f>0.28*dataset_unsmoothed!F270+0.31*dataset_unsmoothed!$L270+0.31*dataset_unsmoothed!$M270+0.1*dataset_unsmoothed!$N270</f>
        <v>1.0122556334143315E-2</v>
      </c>
      <c r="T271" s="2">
        <f>0.1*dataset_unsmoothed!G270+0.4*dataset_unsmoothed!$L270+0.4*dataset_unsmoothed!$M270+0.1*dataset_unsmoothed!$N270</f>
        <v>9.5086004713982163E-3</v>
      </c>
      <c r="U271" s="2">
        <f>0.5*dataset_unsmoothed!H270+0.21*dataset_unsmoothed!$L270+0.19*dataset_unsmoothed!$M270+0.1*dataset_unsmoothed!$N270</f>
        <v>4.4029951052010326E-3</v>
      </c>
      <c r="V271" s="2">
        <f>0.5*dataset_unsmoothed!I270+0.21*dataset_unsmoothed!$L270+0.19*dataset_unsmoothed!$M270+0.1*dataset_unsmoothed!$N270</f>
        <v>8.9353894713982175E-3</v>
      </c>
      <c r="W271" s="2">
        <f>0.13*dataset_unsmoothed!J270+0.4*dataset_unsmoothed!$L270+0.17*dataset_unsmoothed!$M270+0.1*dataset_unsmoothed!$N270</f>
        <v>8.5965362608719006E-3</v>
      </c>
      <c r="X271" s="2">
        <f>0.48*dataset_unsmoothed!K270+0.32*dataset_unsmoothed!$L270+0.1*dataset_unsmoothed!$M270+0.1*dataset_unsmoothed!$N270</f>
        <v>9.0211018047315489E-3</v>
      </c>
    </row>
    <row r="272" spans="1:24" x14ac:dyDescent="0.35">
      <c r="A272" s="1">
        <v>42644</v>
      </c>
      <c r="B272" s="2">
        <f>0.5*dataset!B272+0.12*dataset!$L272+0.28*dataset!$M272+0.1*dataset!$N272</f>
        <v>-1.5937987786083539E-2</v>
      </c>
      <c r="C272" s="2">
        <f>0.11*dataset!C272+0.32*dataset!$L272+0.47*dataset!$M272+0.1*dataset!$N272</f>
        <v>-1.9479196786083539E-2</v>
      </c>
      <c r="D272" s="2">
        <f>0.5*dataset!D272+0.3*dataset!$L272+0.1*dataset!$M272+0.1*dataset!$N272</f>
        <v>-1.7541357860835364E-3</v>
      </c>
      <c r="E272" s="2">
        <f>0.1*dataset!E272+0.32*dataset!$L272+0.48*dataset!$M272+0.1*dataset!$N272</f>
        <v>-2.4355747786083539E-2</v>
      </c>
      <c r="F272" s="2">
        <f>0.28*dataset!F272+0.31*dataset!$L272+0.31*dataset!$M272+0.1*dataset!$N272</f>
        <v>-1.5104043786083536E-2</v>
      </c>
      <c r="G272" s="2">
        <f>0.1*dataset!G272+0.4*dataset!$L272+0.4*dataset!$M272+0.1*dataset!$N272</f>
        <v>-1.9574035786083539E-2</v>
      </c>
      <c r="H272" s="2">
        <f>0.5*dataset!H272+0.21*dataset!$L272+0.19*dataset!$M272+0.1*dataset!$N272</f>
        <v>-1.0696061786083538E-2</v>
      </c>
      <c r="I272" s="2">
        <f>0.5*dataset!I272+0.21*dataset!$L272+0.19*dataset!$M272+0.1*dataset!$N272</f>
        <v>-4.6460617860835367E-3</v>
      </c>
      <c r="J272" s="2">
        <f>0.13*dataset!J272+0.4*dataset!$L272+0.37*dataset!$M272+0.1*dataset!$N272</f>
        <v>-1.7925382786083539E-2</v>
      </c>
      <c r="K272" s="2">
        <f>0.48*dataset!K272+0.32*dataset!$L272+0.1*dataset!$M272+0.1*dataset!$N272</f>
        <v>-9.1588097860835355E-3</v>
      </c>
      <c r="L272" s="2">
        <f>0.4*dataset!$L272+0.5*dataset!$M272+0.1*dataset!$N272</f>
        <v>-2.2079545786083538E-2</v>
      </c>
      <c r="N272" s="1">
        <v>42644</v>
      </c>
      <c r="O272" s="2">
        <f>0.5*dataset_unsmoothed!B271+0.12*dataset_unsmoothed!$L271+0.28*dataset_unsmoothed!$M271+0.1*dataset_unsmoothed!$N271</f>
        <v>-1.7023529954758237E-2</v>
      </c>
      <c r="P272" s="2">
        <f>0.11*dataset_unsmoothed!C271+0.32*dataset_unsmoothed!$L271+0.47*dataset_unsmoothed!$M271+0.1*dataset_unsmoothed!$N271</f>
        <v>-1.9556196786083536E-2</v>
      </c>
      <c r="Q272" s="2">
        <f>0.5*dataset_unsmoothed!D271+0.3*dataset_unsmoothed!$L271+0.1*dataset_unsmoothed!$M271+0.1*dataset_unsmoothed!$N271</f>
        <v>-1.7541357860835364E-3</v>
      </c>
      <c r="R272" s="2">
        <f>0.1*dataset_unsmoothed!E271+0.32*dataset_unsmoothed!$L271+0.48*dataset_unsmoothed!$M271+0.1*dataset_unsmoothed!$N271</f>
        <v>-2.4355747786083539E-2</v>
      </c>
      <c r="S272" s="2">
        <f>0.28*dataset_unsmoothed!F271+0.31*dataset_unsmoothed!$L271+0.31*dataset_unsmoothed!$M271+0.1*dataset_unsmoothed!$N271</f>
        <v>-1.771353398216197E-2</v>
      </c>
      <c r="T272" s="2">
        <f>0.1*dataset_unsmoothed!G271+0.4*dataset_unsmoothed!$L271+0.4*dataset_unsmoothed!$M271+0.1*dataset_unsmoothed!$N271</f>
        <v>-1.9574035786083539E-2</v>
      </c>
      <c r="U272" s="2">
        <f>0.5*dataset_unsmoothed!H271+0.21*dataset_unsmoothed!$L271+0.19*dataset_unsmoothed!$M271+0.1*dataset_unsmoothed!$N271</f>
        <v>-1.1043244884675087E-2</v>
      </c>
      <c r="V272" s="2">
        <f>0.5*dataset_unsmoothed!I271+0.21*dataset_unsmoothed!$L271+0.19*dataset_unsmoothed!$M271+0.1*dataset_unsmoothed!$N271</f>
        <v>-3.3523117860835361E-3</v>
      </c>
      <c r="W272" s="2">
        <f>0.13*dataset_unsmoothed!J271+0.4*dataset_unsmoothed!$L271+0.17*dataset_unsmoothed!$M271+0.1*dataset_unsmoothed!$N271</f>
        <v>-1.2396941733451957E-2</v>
      </c>
      <c r="X272" s="2">
        <f>0.48*dataset_unsmoothed!K271+0.32*dataset_unsmoothed!$L271+0.1*dataset_unsmoothed!$M271+0.1*dataset_unsmoothed!$N271</f>
        <v>-1.0073476452750203E-2</v>
      </c>
    </row>
    <row r="273" spans="1:24" x14ac:dyDescent="0.35">
      <c r="A273" s="1">
        <v>42675</v>
      </c>
      <c r="B273" s="2">
        <f>0.5*dataset!B273+0.12*dataset!$L273+0.28*dataset!$M273+0.1*dataset!$N273</f>
        <v>-8.3006954944440086E-3</v>
      </c>
      <c r="C273" s="2">
        <f>0.11*dataset!C273+0.32*dataset!$L273+0.47*dataset!$M273+0.1*dataset!$N273</f>
        <v>-1.4109739494444004E-2</v>
      </c>
      <c r="D273" s="2">
        <f>0.5*dataset!D273+0.3*dataset!$L273+0.1*dataset!$M273+0.1*dataset!$N273</f>
        <v>1.0607156505555992E-2</v>
      </c>
      <c r="E273" s="2">
        <f>0.1*dataset!E273+0.32*dataset!$L273+0.48*dataset!$M273+0.1*dataset!$N273</f>
        <v>-1.5719055494444009E-2</v>
      </c>
      <c r="F273" s="2">
        <f>0.28*dataset!F273+0.31*dataset!$L273+0.31*dataset!$M273+0.1*dataset!$N273</f>
        <v>-7.4175814944440061E-3</v>
      </c>
      <c r="G273" s="2">
        <f>0.1*dataset!G273+0.4*dataset!$L273+0.4*dataset!$M273+0.1*dataset!$N273</f>
        <v>-1.2043343494444006E-2</v>
      </c>
      <c r="H273" s="2">
        <f>0.5*dataset!H273+0.21*dataset!$L273+0.19*dataset!$M273+0.1*dataset!$N273</f>
        <v>2.1532305055559937E-3</v>
      </c>
      <c r="I273" s="2">
        <f>0.5*dataset!I273+0.21*dataset!$L273+0.19*dataset!$M273+0.1*dataset!$N273</f>
        <v>2.0032305055559937E-3</v>
      </c>
      <c r="J273" s="2">
        <f>0.13*dataset!J273+0.4*dataset!$L273+0.37*dataset!$M273+0.1*dataset!$N273</f>
        <v>-8.3113954944440058E-3</v>
      </c>
      <c r="K273" s="2">
        <f>0.48*dataset!K273+0.32*dataset!$L273+0.1*dataset!$M273+0.1*dataset!$N273</f>
        <v>-1.3770474944440067E-3</v>
      </c>
      <c r="L273" s="2">
        <f>0.4*dataset!$L273+0.5*dataset!$M273+0.1*dataset!$N273</f>
        <v>-1.4126503494444007E-2</v>
      </c>
      <c r="N273" s="1">
        <v>42675</v>
      </c>
      <c r="O273" s="2">
        <f>0.5*dataset_unsmoothed!B272+0.12*dataset_unsmoothed!$L272+0.28*dataset_unsmoothed!$M272+0.1*dataset_unsmoothed!$N272</f>
        <v>-7.4814183860102742E-3</v>
      </c>
      <c r="P273" s="2">
        <f>0.11*dataset_unsmoothed!C272+0.32*dataset_unsmoothed!$L272+0.47*dataset_unsmoothed!$M272+0.1*dataset_unsmoothed!$N272</f>
        <v>-1.4481906161110671E-2</v>
      </c>
      <c r="Q273" s="2">
        <f>0.5*dataset_unsmoothed!D272+0.3*dataset_unsmoothed!$L272+0.1*dataset_unsmoothed!$M272+0.1*dataset_unsmoothed!$N272</f>
        <v>1.0607156505555992E-2</v>
      </c>
      <c r="R273" s="2">
        <f>0.1*dataset_unsmoothed!E272+0.32*dataset_unsmoothed!$L272+0.48*dataset_unsmoothed!$M272+0.1*dataset_unsmoothed!$N272</f>
        <v>-1.5719055494444009E-2</v>
      </c>
      <c r="S273" s="2">
        <f>0.28*dataset_unsmoothed!F272+0.31*dataset_unsmoothed!$L272+0.31*dataset_unsmoothed!$M272+0.1*dataset_unsmoothed!$N272</f>
        <v>-7.7135030630714578E-3</v>
      </c>
      <c r="T273" s="2">
        <f>0.1*dataset_unsmoothed!G272+0.4*dataset_unsmoothed!$L272+0.4*dataset_unsmoothed!$M272+0.1*dataset_unsmoothed!$N272</f>
        <v>-1.2043343494444006E-2</v>
      </c>
      <c r="U273" s="2">
        <f>0.5*dataset_unsmoothed!H272+0.21*dataset_unsmoothed!$L272+0.19*dataset_unsmoothed!$M272+0.1*dataset_unsmoothed!$N272</f>
        <v>4.5630896604855718E-3</v>
      </c>
      <c r="V273" s="2">
        <f>0.5*dataset_unsmoothed!I272+0.21*dataset_unsmoothed!$L272+0.19*dataset_unsmoothed!$M272+0.1*dataset_unsmoothed!$N272</f>
        <v>1.8344805055559941E-3</v>
      </c>
      <c r="W273" s="2">
        <f>0.13*dataset_unsmoothed!J272+0.4*dataset_unsmoothed!$L272+0.17*dataset_unsmoothed!$M272+0.1*dataset_unsmoothed!$N272</f>
        <v>-3.5960181023348119E-4</v>
      </c>
      <c r="X273" s="2">
        <f>0.48*dataset_unsmoothed!K272+0.32*dataset_unsmoothed!$L272+0.1*dataset_unsmoothed!$M272+0.1*dataset_unsmoothed!$N272</f>
        <v>-2.5343808277773399E-3</v>
      </c>
    </row>
    <row r="274" spans="1:24" x14ac:dyDescent="0.35">
      <c r="A274" s="1">
        <v>42705</v>
      </c>
      <c r="B274" s="2">
        <f>0.5*dataset!B274+0.12*dataset!$L274+0.28*dataset!$M274+0.1*dataset!$N274</f>
        <v>1.0261112980515099E-2</v>
      </c>
      <c r="C274" s="2">
        <f>0.11*dataset!C274+0.32*dataset!$L274+0.47*dataset!$M274+0.1*dataset!$N274</f>
        <v>9.3011749805150985E-3</v>
      </c>
      <c r="D274" s="2">
        <f>0.5*dataset!D274+0.3*dataset!$L274+0.1*dataset!$M274+0.1*dataset!$N274</f>
        <v>1.6148032980515099E-2</v>
      </c>
      <c r="E274" s="2">
        <f>0.1*dataset!E274+0.32*dataset!$L274+0.48*dataset!$M274+0.1*dataset!$N274</f>
        <v>9.6422329805150968E-3</v>
      </c>
      <c r="F274" s="2">
        <f>0.28*dataset!F274+0.31*dataset!$L274+0.31*dataset!$M274+0.1*dataset!$N274</f>
        <v>1.1095248980515098E-2</v>
      </c>
      <c r="G274" s="2">
        <f>0.1*dataset!G274+0.4*dataset!$L274+0.4*dataset!$M274+0.1*dataset!$N274</f>
        <v>1.1069752980515098E-2</v>
      </c>
      <c r="H274" s="2">
        <f>0.5*dataset!H274+0.21*dataset!$L274+0.19*dataset!$M274+0.1*dataset!$N274</f>
        <v>1.4504572980515096E-2</v>
      </c>
      <c r="I274" s="2">
        <f>0.5*dataset!I274+0.21*dataset!$L274+0.19*dataset!$M274+0.1*dataset!$N274</f>
        <v>1.5054572980515098E-2</v>
      </c>
      <c r="J274" s="2">
        <f>0.13*dataset!J274+0.4*dataset!$L274+0.37*dataset!$M274+0.1*dataset!$N274</f>
        <v>1.2890578980515099E-2</v>
      </c>
      <c r="K274" s="2">
        <f>0.48*dataset!K274+0.32*dataset!$L274+0.1*dataset!$M274+0.1*dataset!$N274</f>
        <v>1.8772028980515099E-2</v>
      </c>
      <c r="L274" s="2">
        <f>0.4*dataset!$L274+0.5*dataset!$M274+0.1*dataset!$N274</f>
        <v>1.11103329805151E-2</v>
      </c>
      <c r="N274" s="1">
        <v>42705</v>
      </c>
      <c r="O274" s="2">
        <f>0.5*dataset_unsmoothed!B273+0.12*dataset_unsmoothed!$L273+0.28*dataset_unsmoothed!$M273+0.1*dataset_unsmoothed!$N273</f>
        <v>1.1274968402201845E-2</v>
      </c>
      <c r="P274" s="2">
        <f>0.11*dataset_unsmoothed!C273+0.32*dataset_unsmoothed!$L273+0.47*dataset_unsmoothed!$M273+0.1*dataset_unsmoothed!$N273</f>
        <v>9.4337860916262097E-3</v>
      </c>
      <c r="Q274" s="2">
        <f>0.5*dataset_unsmoothed!D273+0.3*dataset_unsmoothed!$L273+0.1*dataset_unsmoothed!$M273+0.1*dataset_unsmoothed!$N273</f>
        <v>1.6148032980515099E-2</v>
      </c>
      <c r="R274" s="2">
        <f>0.1*dataset_unsmoothed!E273+0.32*dataset_unsmoothed!$L273+0.48*dataset_unsmoothed!$M273+0.1*dataset_unsmoothed!$N273</f>
        <v>9.6422329805150968E-3</v>
      </c>
      <c r="S274" s="2">
        <f>0.28*dataset_unsmoothed!F273+0.31*dataset_unsmoothed!$L273+0.31*dataset_unsmoothed!$M273+0.1*dataset_unsmoothed!$N273</f>
        <v>1.2252033294240589E-2</v>
      </c>
      <c r="T274" s="2">
        <f>0.1*dataset_unsmoothed!G273+0.4*dataset_unsmoothed!$L273+0.4*dataset_unsmoothed!$M273+0.1*dataset_unsmoothed!$N273</f>
        <v>1.1069752980515098E-2</v>
      </c>
      <c r="U274" s="2">
        <f>0.5*dataset_unsmoothed!H273+0.21*dataset_unsmoothed!$L273+0.19*dataset_unsmoothed!$M273+0.1*dataset_unsmoothed!$N273</f>
        <v>1.4770065938261575E-2</v>
      </c>
      <c r="V274" s="2">
        <f>0.5*dataset_unsmoothed!I273+0.21*dataset_unsmoothed!$L273+0.19*dataset_unsmoothed!$M273+0.1*dataset_unsmoothed!$N273</f>
        <v>1.5813947980515098E-2</v>
      </c>
      <c r="W274" s="2">
        <f>0.13*dataset_unsmoothed!J273+0.4*dataset_unsmoothed!$L273+0.17*dataset_unsmoothed!$M273+0.1*dataset_unsmoothed!$N273</f>
        <v>1.3837471612094046E-2</v>
      </c>
      <c r="X274" s="2">
        <f>0.48*dataset_unsmoothed!K273+0.32*dataset_unsmoothed!$L273+0.1*dataset_unsmoothed!$M273+0.1*dataset_unsmoothed!$N273</f>
        <v>2.2692028980515099E-2</v>
      </c>
    </row>
    <row r="275" spans="1:24" x14ac:dyDescent="0.35">
      <c r="A275" s="1">
        <v>42736</v>
      </c>
      <c r="B275" s="2">
        <f>0.5*dataset!B275+0.12*dataset!$L275+0.28*dataset!$M275+0.1*dataset!$N275</f>
        <v>1.0640583393557113E-2</v>
      </c>
      <c r="C275" s="2">
        <f>0.11*dataset!C275+0.32*dataset!$L275+0.47*dataset!$M275+0.1*dataset!$N275</f>
        <v>1.5048085393557111E-2</v>
      </c>
      <c r="D275" s="2">
        <f>0.5*dataset!D275+0.3*dataset!$L275+0.1*dataset!$M275+0.1*dataset!$N275</f>
        <v>6.5716313935571128E-3</v>
      </c>
      <c r="E275" s="2">
        <f>0.1*dataset!E275+0.32*dataset!$L275+0.48*dataset!$M275+0.1*dataset!$N275</f>
        <v>1.1356823393557113E-2</v>
      </c>
      <c r="F275" s="2">
        <f>0.28*dataset!F275+0.31*dataset!$L275+0.31*dataset!$M275+0.1*dataset!$N275</f>
        <v>1.4282703393557113E-2</v>
      </c>
      <c r="G275" s="2">
        <f>0.1*dataset!G275+0.4*dataset!$L275+0.4*dataset!$M275+0.1*dataset!$N275</f>
        <v>1.6119511393557114E-2</v>
      </c>
      <c r="H275" s="2">
        <f>0.5*dataset!H275+0.21*dataset!$L275+0.19*dataset!$M275+0.1*dataset!$N275</f>
        <v>1.3256107393557114E-2</v>
      </c>
      <c r="I275" s="2">
        <f>0.5*dataset!I275+0.21*dataset!$L275+0.19*dataset!$M275+0.1*dataset!$N275</f>
        <v>1.2706107393557113E-2</v>
      </c>
      <c r="J275" s="2">
        <f>0.13*dataset!J275+0.4*dataset!$L275+0.37*dataset!$M275+0.1*dataset!$N275</f>
        <v>1.5019297393557113E-2</v>
      </c>
      <c r="K275" s="2">
        <f>0.48*dataset!K275+0.32*dataset!$L275+0.1*dataset!$M275+0.1*dataset!$N275</f>
        <v>1.2362779393557113E-2</v>
      </c>
      <c r="L275" s="2">
        <f>0.4*dataset!$L275+0.5*dataset!$M275+0.1*dataset!$N275</f>
        <v>1.5236891393557111E-2</v>
      </c>
      <c r="N275" s="1">
        <v>42736</v>
      </c>
      <c r="O275" s="2">
        <f>0.5*dataset_unsmoothed!B274+0.12*dataset_unsmoothed!$L274+0.28*dataset_unsmoothed!$M274+0.1*dataset_unsmoothed!$N274</f>
        <v>1.0906848453798077E-2</v>
      </c>
      <c r="P275" s="2">
        <f>0.11*dataset_unsmoothed!C274+0.32*dataset_unsmoothed!$L274+0.47*dataset_unsmoothed!$M274+0.1*dataset_unsmoothed!$N274</f>
        <v>1.6036252060223782E-2</v>
      </c>
      <c r="Q275" s="2">
        <f>0.5*dataset_unsmoothed!D274+0.3*dataset_unsmoothed!$L274+0.1*dataset_unsmoothed!$M274+0.1*dataset_unsmoothed!$N274</f>
        <v>6.5716313935571128E-3</v>
      </c>
      <c r="R275" s="2">
        <f>0.1*dataset_unsmoothed!E274+0.32*dataset_unsmoothed!$L274+0.48*dataset_unsmoothed!$M274+0.1*dataset_unsmoothed!$N274</f>
        <v>1.1356823393557113E-2</v>
      </c>
      <c r="S275" s="2">
        <f>0.28*dataset_unsmoothed!F274+0.31*dataset_unsmoothed!$L274+0.31*dataset_unsmoothed!$M274+0.1*dataset_unsmoothed!$N274</f>
        <v>1.6757683785713979E-2</v>
      </c>
      <c r="T275" s="2">
        <f>0.1*dataset_unsmoothed!G274+0.4*dataset_unsmoothed!$L274+0.4*dataset_unsmoothed!$M274+0.1*dataset_unsmoothed!$N274</f>
        <v>1.6119511393557114E-2</v>
      </c>
      <c r="U275" s="2">
        <f>0.5*dataset_unsmoothed!H274+0.21*dataset_unsmoothed!$L274+0.19*dataset_unsmoothed!$M274+0.1*dataset_unsmoothed!$N274</f>
        <v>1.3501177816092325E-2</v>
      </c>
      <c r="V275" s="2">
        <f>0.5*dataset_unsmoothed!I274+0.21*dataset_unsmoothed!$L274+0.19*dataset_unsmoothed!$M274+0.1*dataset_unsmoothed!$N274</f>
        <v>1.2424857393557113E-2</v>
      </c>
      <c r="W275" s="2">
        <f>0.13*dataset_unsmoothed!J274+0.4*dataset_unsmoothed!$L274+0.17*dataset_unsmoothed!$M274+0.1*dataset_unsmoothed!$N274</f>
        <v>1.2767958446188691E-2</v>
      </c>
      <c r="X275" s="2">
        <f>0.48*dataset_unsmoothed!K274+0.32*dataset_unsmoothed!$L274+0.1*dataset_unsmoothed!$M274+0.1*dataset_unsmoothed!$N274</f>
        <v>1.0906779393557114E-2</v>
      </c>
    </row>
    <row r="276" spans="1:24" x14ac:dyDescent="0.35">
      <c r="A276" s="1">
        <v>42767</v>
      </c>
      <c r="B276" s="2">
        <f>0.5*dataset!B276+0.12*dataset!$L276+0.28*dataset!$M276+0.1*dataset!$N276</f>
        <v>1.1775183428996406E-2</v>
      </c>
      <c r="C276" s="2">
        <f>0.11*dataset!C276+0.32*dataset!$L276+0.47*dataset!$M276+0.1*dataset!$N276</f>
        <v>1.2683742428996404E-2</v>
      </c>
      <c r="D276" s="2">
        <f>0.5*dataset!D276+0.3*dataset!$L276+0.1*dataset!$M276+0.1*dataset!$N276</f>
        <v>1.0904125428996405E-2</v>
      </c>
      <c r="E276" s="2">
        <f>0.1*dataset!E276+0.32*dataset!$L276+0.48*dataset!$M276+0.1*dataset!$N276</f>
        <v>1.4010003428996406E-2</v>
      </c>
      <c r="F276" s="2">
        <f>0.28*dataset!F276+0.31*dataset!$L276+0.31*dataset!$M276+0.1*dataset!$N276</f>
        <v>1.3695586428996405E-2</v>
      </c>
      <c r="G276" s="2">
        <f>0.1*dataset!G276+0.4*dataset!$L276+0.4*dataset!$M276+0.1*dataset!$N276</f>
        <v>1.2401755428996407E-2</v>
      </c>
      <c r="H276" s="2">
        <f>0.5*dataset!H276+0.21*dataset!$L276+0.19*dataset!$M276+0.1*dataset!$N276</f>
        <v>1.2464654428996405E-2</v>
      </c>
      <c r="I276" s="2">
        <f>0.5*dataset!I276+0.21*dataset!$L276+0.19*dataset!$M276+0.1*dataset!$N276</f>
        <v>1.1764654428996405E-2</v>
      </c>
      <c r="J276" s="2">
        <f>0.13*dataset!J276+0.4*dataset!$L276+0.37*dataset!$M276+0.1*dataset!$N276</f>
        <v>1.4315972428996406E-2</v>
      </c>
      <c r="K276" s="2">
        <f>0.48*dataset!K276+0.32*dataset!$L276+0.1*dataset!$M276+0.1*dataset!$N276</f>
        <v>1.4288085428996407E-2</v>
      </c>
      <c r="L276" s="2">
        <f>0.4*dataset!$L276+0.5*dataset!$M276+0.1*dataset!$N276</f>
        <v>1.3994365428996406E-2</v>
      </c>
      <c r="N276" s="1">
        <v>42767</v>
      </c>
      <c r="O276" s="2">
        <f>0.5*dataset_unsmoothed!B275+0.12*dataset_unsmoothed!$L275+0.28*dataset_unsmoothed!$M275+0.1*dataset_unsmoothed!$N275</f>
        <v>1.2020966561526526E-2</v>
      </c>
      <c r="P276" s="2">
        <f>0.11*dataset_unsmoothed!C275+0.32*dataset_unsmoothed!$L275+0.47*dataset_unsmoothed!$M275+0.1*dataset_unsmoothed!$N275</f>
        <v>1.2200353540107517E-2</v>
      </c>
      <c r="Q276" s="2">
        <f>0.5*dataset_unsmoothed!D275+0.3*dataset_unsmoothed!$L275+0.1*dataset_unsmoothed!$M275+0.1*dataset_unsmoothed!$N275</f>
        <v>1.0904125428996405E-2</v>
      </c>
      <c r="R276" s="2">
        <f>0.1*dataset_unsmoothed!E275+0.32*dataset_unsmoothed!$L275+0.48*dataset_unsmoothed!$M275+0.1*dataset_unsmoothed!$N275</f>
        <v>1.4010003428996406E-2</v>
      </c>
      <c r="S276" s="2">
        <f>0.28*dataset_unsmoothed!F275+0.31*dataset_unsmoothed!$L275+0.31*dataset_unsmoothed!$M275+0.1*dataset_unsmoothed!$N275</f>
        <v>1.3211351134878757E-2</v>
      </c>
      <c r="T276" s="2">
        <f>0.1*dataset_unsmoothed!G275+0.4*dataset_unsmoothed!$L275+0.4*dataset_unsmoothed!$M275+0.1*dataset_unsmoothed!$N275</f>
        <v>1.2401755428996407E-2</v>
      </c>
      <c r="U276" s="2">
        <f>0.5*dataset_unsmoothed!H275+0.21*dataset_unsmoothed!$L275+0.19*dataset_unsmoothed!$M275+0.1*dataset_unsmoothed!$N275</f>
        <v>1.1892823443080914E-2</v>
      </c>
      <c r="V276" s="2">
        <f>0.5*dataset_unsmoothed!I275+0.21*dataset_unsmoothed!$L275+0.19*dataset_unsmoothed!$M275+0.1*dataset_unsmoothed!$N275</f>
        <v>1.0892779428996406E-2</v>
      </c>
      <c r="W276" s="2">
        <f>0.13*dataset_unsmoothed!J275+0.4*dataset_unsmoothed!$L275+0.17*dataset_unsmoothed!$M275+0.1*dataset_unsmoothed!$N275</f>
        <v>1.3354331376364827E-2</v>
      </c>
      <c r="X276" s="2">
        <f>0.48*dataset_unsmoothed!K275+0.32*dataset_unsmoothed!$L275+0.1*dataset_unsmoothed!$M275+0.1*dataset_unsmoothed!$N275</f>
        <v>1.4530752095663072E-2</v>
      </c>
    </row>
    <row r="277" spans="1:24" x14ac:dyDescent="0.35">
      <c r="A277" s="1">
        <v>42795</v>
      </c>
      <c r="B277" s="2">
        <f>0.5*dataset!B277+0.12*dataset!$L277+0.28*dataset!$M277+0.1*dataset!$N277</f>
        <v>2.6849608097869824E-3</v>
      </c>
      <c r="C277" s="2">
        <f>0.11*dataset!C277+0.32*dataset!$L277+0.47*dataset!$M277+0.1*dataset!$N277</f>
        <v>2.0338938097869833E-3</v>
      </c>
      <c r="D277" s="2">
        <f>0.5*dataset!D277+0.3*dataset!$L277+0.1*dataset!$M277+0.1*dataset!$N277</f>
        <v>9.8031880978698312E-4</v>
      </c>
      <c r="E277" s="2">
        <f>0.1*dataset!E277+0.32*dataset!$L277+0.48*dataset!$M277+0.1*dataset!$N277</f>
        <v>-1.0377391902130174E-3</v>
      </c>
      <c r="F277" s="2">
        <f>0.28*dataset!F277+0.31*dataset!$L277+0.31*dataset!$M277+0.1*dataset!$N277</f>
        <v>-1.0597619021301703E-4</v>
      </c>
      <c r="G277" s="2">
        <f>0.1*dataset!G277+0.4*dataset!$L277+0.4*dataset!$M277+0.1*dataset!$N277</f>
        <v>3.0313088097869839E-3</v>
      </c>
      <c r="H277" s="2">
        <f>0.5*dataset!H277+0.21*dataset!$L277+0.19*dataset!$M277+0.1*dataset!$N277</f>
        <v>1.0763980978698278E-4</v>
      </c>
      <c r="I277" s="2">
        <f>0.5*dataset!I277+0.21*dataset!$L277+0.19*dataset!$M277+0.1*dataset!$N277</f>
        <v>-7.4236019021301728E-4</v>
      </c>
      <c r="J277" s="2">
        <f>0.13*dataset!J277+0.4*dataset!$L277+0.37*dataset!$M277+0.1*dataset!$N277</f>
        <v>2.5412078097869842E-3</v>
      </c>
      <c r="K277" s="2">
        <f>0.48*dataset!K277+0.32*dataset!$L277+0.1*dataset!$M277+0.1*dataset!$N277</f>
        <v>5.0883148097869823E-3</v>
      </c>
      <c r="L277" s="2">
        <f>0.4*dataset!$L277+0.5*dataset!$M277+0.1*dataset!$N277</f>
        <v>1.9349788097869835E-3</v>
      </c>
      <c r="N277" s="1">
        <v>42795</v>
      </c>
      <c r="O277" s="2">
        <f>0.5*dataset_unsmoothed!B276+0.12*dataset_unsmoothed!$L276+0.28*dataset_unsmoothed!$M276+0.1*dataset_unsmoothed!$N276</f>
        <v>2.254840327859272E-3</v>
      </c>
      <c r="P277" s="2">
        <f>0.11*dataset_unsmoothed!C276+0.32*dataset_unsmoothed!$L276+0.47*dataset_unsmoothed!$M276+0.1*dataset_unsmoothed!$N276</f>
        <v>2.0595604764536502E-3</v>
      </c>
      <c r="Q277" s="2">
        <f>0.5*dataset_unsmoothed!D276+0.3*dataset_unsmoothed!$L276+0.1*dataset_unsmoothed!$M276+0.1*dataset_unsmoothed!$N276</f>
        <v>9.8031880978698312E-4</v>
      </c>
      <c r="R277" s="2">
        <f>0.1*dataset_unsmoothed!E276+0.32*dataset_unsmoothed!$L276+0.48*dataset_unsmoothed!$M276+0.1*dataset_unsmoothed!$N276</f>
        <v>-1.0377391902130174E-3</v>
      </c>
      <c r="S277" s="2">
        <f>0.28*dataset_unsmoothed!F276+0.31*dataset_unsmoothed!$L276+0.31*dataset_unsmoothed!$M276+0.1*dataset_unsmoothed!$N276</f>
        <v>-3.7108389353110562E-3</v>
      </c>
      <c r="T277" s="2">
        <f>0.1*dataset_unsmoothed!G276+0.4*dataset_unsmoothed!$L276+0.4*dataset_unsmoothed!$M276+0.1*dataset_unsmoothed!$N276</f>
        <v>3.0313088097869839E-3</v>
      </c>
      <c r="U277" s="2">
        <f>0.5*dataset_unsmoothed!H276+0.21*dataset_unsmoothed!$L276+0.19*dataset_unsmoothed!$M276+0.1*dataset_unsmoothed!$N276</f>
        <v>-1.6282756831707637E-3</v>
      </c>
      <c r="V277" s="2">
        <f>0.5*dataset_unsmoothed!I276+0.21*dataset_unsmoothed!$L276+0.19*dataset_unsmoothed!$M276+0.1*dataset_unsmoothed!$N276</f>
        <v>-3.2173601902130171E-3</v>
      </c>
      <c r="W277" s="2">
        <f>0.13*dataset_unsmoothed!J276+0.4*dataset_unsmoothed!$L276+0.17*dataset_unsmoothed!$M276+0.1*dataset_unsmoothed!$N276</f>
        <v>2.2270257045238252E-3</v>
      </c>
      <c r="X277" s="2">
        <f>0.48*dataset_unsmoothed!K276+0.32*dataset_unsmoothed!$L276+0.1*dataset_unsmoothed!$M276+0.1*dataset_unsmoothed!$N276</f>
        <v>5.2189814764536484E-3</v>
      </c>
    </row>
    <row r="278" spans="1:24" x14ac:dyDescent="0.35">
      <c r="A278" s="1">
        <v>42826</v>
      </c>
      <c r="B278" s="2">
        <f>0.5*dataset!B278+0.12*dataset!$L278+0.28*dataset!$M278+0.1*dataset!$N278</f>
        <v>1.0353000884757137E-2</v>
      </c>
      <c r="C278" s="2">
        <f>0.11*dataset!C278+0.32*dataset!$L278+0.47*dataset!$M278+0.1*dataset!$N278</f>
        <v>9.5029838847571369E-3</v>
      </c>
      <c r="D278" s="2">
        <f>0.5*dataset!D278+0.3*dataset!$L278+0.1*dataset!$M278+0.1*dataset!$N278</f>
        <v>8.6251888475713523E-4</v>
      </c>
      <c r="E278" s="2">
        <f>0.1*dataset!E278+0.32*dataset!$L278+0.48*dataset!$M278+0.1*dataset!$N278</f>
        <v>7.8767008847571377E-3</v>
      </c>
      <c r="F278" s="2">
        <f>0.28*dataset!F278+0.31*dataset!$L278+0.31*dataset!$M278+0.1*dataset!$N278</f>
        <v>7.1520438847571359E-3</v>
      </c>
      <c r="G278" s="2">
        <f>0.1*dataset!G278+0.4*dataset!$L278+0.4*dataset!$M278+0.1*dataset!$N278</f>
        <v>8.9687088847571362E-3</v>
      </c>
      <c r="H278" s="2">
        <f>0.5*dataset!H278+0.21*dataset!$L278+0.19*dataset!$M278+0.1*dataset!$N278</f>
        <v>6.2827598847571362E-3</v>
      </c>
      <c r="I278" s="2">
        <f>0.5*dataset!I278+0.21*dataset!$L278+0.19*dataset!$M278+0.1*dataset!$N278</f>
        <v>8.4827598847571368E-3</v>
      </c>
      <c r="J278" s="2">
        <f>0.13*dataset!J278+0.4*dataset!$L278+0.37*dataset!$M278+0.1*dataset!$N278</f>
        <v>8.9415578847571366E-3</v>
      </c>
      <c r="K278" s="2">
        <f>0.48*dataset!K278+0.32*dataset!$L278+0.1*dataset!$M278+0.1*dataset!$N278</f>
        <v>8.117454884757137E-3</v>
      </c>
      <c r="L278" s="2">
        <f>0.4*dataset!$L278+0.5*dataset!$M278+0.1*dataset!$N278</f>
        <v>9.9258788847571364E-3</v>
      </c>
      <c r="N278" s="1">
        <v>42826</v>
      </c>
      <c r="O278" s="2">
        <f>0.5*dataset_unsmoothed!B277+0.12*dataset_unsmoothed!$L277+0.28*dataset_unsmoothed!$M277+0.1*dataset_unsmoothed!$N277</f>
        <v>1.0906012932949908E-2</v>
      </c>
      <c r="P278" s="2">
        <f>0.11*dataset_unsmoothed!C277+0.32*dataset_unsmoothed!$L277+0.47*dataset_unsmoothed!$M277+0.1*dataset_unsmoothed!$N277</f>
        <v>9.511539440312692E-3</v>
      </c>
      <c r="Q278" s="2">
        <f>0.5*dataset_unsmoothed!D277+0.3*dataset_unsmoothed!$L277+0.1*dataset_unsmoothed!$M277+0.1*dataset_unsmoothed!$N277</f>
        <v>8.6251888475713523E-4</v>
      </c>
      <c r="R278" s="2">
        <f>0.1*dataset_unsmoothed!E277+0.32*dataset_unsmoothed!$L277+0.48*dataset_unsmoothed!$M277+0.1*dataset_unsmoothed!$N277</f>
        <v>7.8767008847571377E-3</v>
      </c>
      <c r="S278" s="2">
        <f>0.28*dataset_unsmoothed!F277+0.31*dataset_unsmoothed!$L277+0.31*dataset_unsmoothed!$M277+0.1*dataset_unsmoothed!$N277</f>
        <v>8.4971419239728233E-3</v>
      </c>
      <c r="T278" s="2">
        <f>0.1*dataset_unsmoothed!G277+0.4*dataset_unsmoothed!$L277+0.4*dataset_unsmoothed!$M277+0.1*dataset_unsmoothed!$N277</f>
        <v>8.9687088847571362E-3</v>
      </c>
      <c r="U278" s="2">
        <f>0.5*dataset_unsmoothed!H277+0.21*dataset_unsmoothed!$L277+0.19*dataset_unsmoothed!$M277+0.1*dataset_unsmoothed!$N277</f>
        <v>7.0179711523627696E-3</v>
      </c>
      <c r="V278" s="2">
        <f>0.5*dataset_unsmoothed!I277+0.21*dataset_unsmoothed!$L277+0.19*dataset_unsmoothed!$M277+0.1*dataset_unsmoothed!$N277</f>
        <v>1.1210884884757136E-2</v>
      </c>
      <c r="W278" s="2">
        <f>0.13*dataset_unsmoothed!J277+0.4*dataset_unsmoothed!$L277+0.17*dataset_unsmoothed!$M277+0.1*dataset_unsmoothed!$N277</f>
        <v>6.6701126215992414E-3</v>
      </c>
      <c r="X278" s="2">
        <f>0.48*dataset_unsmoothed!K277+0.32*dataset_unsmoothed!$L277+0.1*dataset_unsmoothed!$M277+0.1*dataset_unsmoothed!$N277</f>
        <v>7.8001215514238026E-3</v>
      </c>
    </row>
    <row r="279" spans="1:24" x14ac:dyDescent="0.35">
      <c r="A279" s="1">
        <v>42856</v>
      </c>
      <c r="B279" s="2">
        <f>0.5*dataset!B279+0.12*dataset!$L279+0.28*dataset!$M279+0.1*dataset!$N279</f>
        <v>1.4290729904165333E-2</v>
      </c>
      <c r="C279" s="2">
        <f>0.11*dataset!C279+0.32*dataset!$L279+0.47*dataset!$M279+0.1*dataset!$N279</f>
        <v>1.397632390416533E-2</v>
      </c>
      <c r="D279" s="2">
        <f>0.5*dataset!D279+0.3*dataset!$L279+0.1*dataset!$M279+0.1*dataset!$N279</f>
        <v>4.4393799041653314E-3</v>
      </c>
      <c r="E279" s="2">
        <f>0.1*dataset!E279+0.32*dataset!$L279+0.48*dataset!$M279+0.1*dataset!$N279</f>
        <v>1.3659069904165331E-2</v>
      </c>
      <c r="F279" s="2">
        <f>0.28*dataset!F279+0.31*dataset!$L279+0.31*dataset!$M279+0.1*dataset!$N279</f>
        <v>1.062071690416533E-2</v>
      </c>
      <c r="G279" s="2">
        <f>0.1*dataset!G279+0.4*dataset!$L279+0.4*dataset!$M279+0.1*dataset!$N279</f>
        <v>1.354846990416533E-2</v>
      </c>
      <c r="H279" s="2">
        <f>0.5*dataset!H279+0.21*dataset!$L279+0.19*dataset!$M279+0.1*dataset!$N279</f>
        <v>1.1015054904165331E-2</v>
      </c>
      <c r="I279" s="2">
        <f>0.5*dataset!I279+0.21*dataset!$L279+0.19*dataset!$M279+0.1*dataset!$N279</f>
        <v>9.0150549041653309E-3</v>
      </c>
      <c r="J279" s="2">
        <f>0.13*dataset!J279+0.4*dataset!$L279+0.37*dataset!$M279+0.1*dataset!$N279</f>
        <v>1.4508231904165331E-2</v>
      </c>
      <c r="K279" s="2">
        <f>0.48*dataset!K279+0.32*dataset!$L279+0.1*dataset!$M279+0.1*dataset!$N279</f>
        <v>1.4548721904165332E-2</v>
      </c>
      <c r="L279" s="2">
        <f>0.4*dataset!$L279+0.5*dataset!$M279+0.1*dataset!$N279</f>
        <v>1.5375929904165331E-2</v>
      </c>
      <c r="N279" s="1">
        <v>42856</v>
      </c>
      <c r="O279" s="2">
        <f>0.5*dataset_unsmoothed!B278+0.12*dataset_unsmoothed!$L278+0.28*dataset_unsmoothed!$M278+0.1*dataset_unsmoothed!$N278</f>
        <v>1.4567235928261717E-2</v>
      </c>
      <c r="P279" s="2">
        <f>0.11*dataset_unsmoothed!C278+0.32*dataset_unsmoothed!$L278+0.47*dataset_unsmoothed!$M278+0.1*dataset_unsmoothed!$N278</f>
        <v>1.3860823904165329E-2</v>
      </c>
      <c r="Q279" s="2">
        <f>0.5*dataset_unsmoothed!D278+0.3*dataset_unsmoothed!$L278+0.1*dataset_unsmoothed!$M278+0.1*dataset_unsmoothed!$N278</f>
        <v>4.4393799041653314E-3</v>
      </c>
      <c r="R279" s="2">
        <f>0.1*dataset_unsmoothed!E278+0.32*dataset_unsmoothed!$L278+0.48*dataset_unsmoothed!$M278+0.1*dataset_unsmoothed!$N278</f>
        <v>1.3659069904165331E-2</v>
      </c>
      <c r="S279" s="2">
        <f>0.28*dataset_unsmoothed!F278+0.31*dataset_unsmoothed!$L278+0.31*dataset_unsmoothed!$M278+0.1*dataset_unsmoothed!$N278</f>
        <v>1.0082677688479055E-2</v>
      </c>
      <c r="T279" s="2">
        <f>0.1*dataset_unsmoothed!G278+0.4*dataset_unsmoothed!$L278+0.4*dataset_unsmoothed!$M278+0.1*dataset_unsmoothed!$N278</f>
        <v>1.354846990416533E-2</v>
      </c>
      <c r="U279" s="2">
        <f>0.5*dataset_unsmoothed!H278+0.21*dataset_unsmoothed!$L278+0.19*dataset_unsmoothed!$M278+0.1*dataset_unsmoothed!$N278</f>
        <v>1.17911112421935E-2</v>
      </c>
      <c r="V279" s="2">
        <f>0.5*dataset_unsmoothed!I278+0.21*dataset_unsmoothed!$L278+0.19*dataset_unsmoothed!$M278+0.1*dataset_unsmoothed!$N278</f>
        <v>7.7213049041653312E-3</v>
      </c>
      <c r="W279" s="2">
        <f>0.13*dataset_unsmoothed!J278+0.4*dataset_unsmoothed!$L278+0.17*dataset_unsmoothed!$M278+0.1*dataset_unsmoothed!$N278</f>
        <v>1.1448206641007437E-2</v>
      </c>
      <c r="X279" s="2">
        <f>0.48*dataset_unsmoothed!K278+0.32*dataset_unsmoothed!$L278+0.1*dataset_unsmoothed!$M278+0.1*dataset_unsmoothed!$N278</f>
        <v>1.5799388570831997E-2</v>
      </c>
    </row>
    <row r="280" spans="1:24" x14ac:dyDescent="0.35">
      <c r="A280" s="1">
        <v>42887</v>
      </c>
      <c r="B280" s="2">
        <f>0.5*dataset!B280+0.12*dataset!$L280+0.28*dataset!$M280+0.1*dataset!$N280</f>
        <v>-2.5407280839906672E-3</v>
      </c>
      <c r="C280" s="2">
        <f>0.11*dataset!C280+0.32*dataset!$L280+0.47*dataset!$M280+0.1*dataset!$N280</f>
        <v>3.7886916009332835E-5</v>
      </c>
      <c r="D280" s="2">
        <f>0.5*dataset!D280+0.3*dataset!$L280+0.1*dataset!$M280+0.1*dataset!$N280</f>
        <v>-4.0396720839906671E-3</v>
      </c>
      <c r="E280" s="2">
        <f>0.1*dataset!E280+0.32*dataset!$L280+0.48*dataset!$M280+0.1*dataset!$N280</f>
        <v>-4.0638880839906667E-3</v>
      </c>
      <c r="F280" s="2">
        <f>0.28*dataset!F280+0.31*dataset!$L280+0.31*dataset!$M280+0.1*dataset!$N280</f>
        <v>-1.1503300839906673E-3</v>
      </c>
      <c r="G280" s="2">
        <f>0.1*dataset!G280+0.4*dataset!$L280+0.4*dataset!$M280+0.1*dataset!$N280</f>
        <v>1.7324791600933334E-4</v>
      </c>
      <c r="H280" s="2">
        <f>0.5*dataset!H280+0.21*dataset!$L280+0.19*dataset!$M280+0.1*dataset!$N280</f>
        <v>-3.3152000839906676E-3</v>
      </c>
      <c r="I280" s="2">
        <f>0.5*dataset!I280+0.21*dataset!$L280+0.19*dataset!$M280+0.1*dataset!$N280</f>
        <v>-7.6520008399066724E-4</v>
      </c>
      <c r="J280" s="2">
        <f>0.13*dataset!J280+0.4*dataset!$L280+0.37*dataset!$M280+0.1*dataset!$N280</f>
        <v>1.8757291600933327E-4</v>
      </c>
      <c r="K280" s="2">
        <f>0.48*dataset!K280+0.32*dataset!$L280+0.1*dataset!$M280+0.1*dataset!$N280</f>
        <v>-6.8043808399066708E-4</v>
      </c>
      <c r="L280" s="2">
        <f>0.4*dataset!$L280+0.5*dataset!$M280+0.1*dataset!$N280</f>
        <v>-3.9450208399066677E-4</v>
      </c>
      <c r="N280" s="1">
        <v>42887</v>
      </c>
      <c r="O280" s="2">
        <f>0.5*dataset_unsmoothed!B279+0.12*dataset_unsmoothed!$L279+0.28*dataset_unsmoothed!$M279+0.1*dataset_unsmoothed!$N279</f>
        <v>-4.5274750719424758E-3</v>
      </c>
      <c r="P280" s="2">
        <f>0.11*dataset_unsmoothed!C279+0.32*dataset_unsmoothed!$L279+0.47*dataset_unsmoothed!$M279+0.1*dataset_unsmoothed!$N279</f>
        <v>-6.1308399066728816E-7</v>
      </c>
      <c r="Q280" s="2">
        <f>0.5*dataset_unsmoothed!D279+0.3*dataset_unsmoothed!$L279+0.1*dataset_unsmoothed!$M279+0.1*dataset_unsmoothed!$N279</f>
        <v>-4.0396720839906671E-3</v>
      </c>
      <c r="R280" s="2">
        <f>0.1*dataset_unsmoothed!E279+0.32*dataset_unsmoothed!$L279+0.48*dataset_unsmoothed!$M279+0.1*dataset_unsmoothed!$N279</f>
        <v>-4.0638880839906667E-3</v>
      </c>
      <c r="S280" s="2">
        <f>0.28*dataset_unsmoothed!F279+0.31*dataset_unsmoothed!$L279+0.31*dataset_unsmoothed!$M279+0.1*dataset_unsmoothed!$N279</f>
        <v>-1.8497810643828244E-3</v>
      </c>
      <c r="T280" s="2">
        <f>0.1*dataset_unsmoothed!G279+0.4*dataset_unsmoothed!$L279+0.4*dataset_unsmoothed!$M279+0.1*dataset_unsmoothed!$N279</f>
        <v>1.7324791600933334E-4</v>
      </c>
      <c r="U280" s="2">
        <f>0.5*dataset_unsmoothed!H279+0.21*dataset_unsmoothed!$L279+0.19*dataset_unsmoothed!$M279+0.1*dataset_unsmoothed!$N279</f>
        <v>-6.1947775487794015E-3</v>
      </c>
      <c r="V280" s="2">
        <f>0.5*dataset_unsmoothed!I279+0.21*dataset_unsmoothed!$L279+0.19*dataset_unsmoothed!$M279+0.1*dataset_unsmoothed!$N279</f>
        <v>-2.1714500839906678E-3</v>
      </c>
      <c r="W280" s="2">
        <f>0.13*dataset_unsmoothed!J279+0.4*dataset_unsmoothed!$L279+0.17*dataset_unsmoothed!$M279+0.1*dataset_unsmoothed!$N279</f>
        <v>3.2749396864091194E-4</v>
      </c>
      <c r="X280" s="2">
        <f>0.48*dataset_unsmoothed!K279+0.32*dataset_unsmoothed!$L279+0.1*dataset_unsmoothed!$M279+0.1*dataset_unsmoothed!$N279</f>
        <v>-3.5737714173240016E-3</v>
      </c>
    </row>
    <row r="281" spans="1:24" x14ac:dyDescent="0.35">
      <c r="A281" s="1">
        <v>42917</v>
      </c>
      <c r="B281" s="2">
        <f>0.5*dataset!B281+0.12*dataset!$L281+0.28*dataset!$M281+0.1*dataset!$N281</f>
        <v>2.2087677711236976E-2</v>
      </c>
      <c r="C281" s="2">
        <f>0.11*dataset!C281+0.32*dataset!$L281+0.47*dataset!$M281+0.1*dataset!$N281</f>
        <v>2.3765226711236973E-2</v>
      </c>
      <c r="D281" s="2">
        <f>0.5*dataset!D281+0.3*dataset!$L281+0.1*dataset!$M281+0.1*dataset!$N281</f>
        <v>2.1357173711236972E-2</v>
      </c>
      <c r="E281" s="2">
        <f>0.1*dataset!E281+0.32*dataset!$L281+0.48*dataset!$M281+0.1*dataset!$N281</f>
        <v>2.2902357711236974E-2</v>
      </c>
      <c r="F281" s="2">
        <f>0.28*dataset!F281+0.31*dataset!$L281+0.31*dataset!$M281+0.1*dataset!$N281</f>
        <v>2.1887027711236975E-2</v>
      </c>
      <c r="G281" s="2">
        <f>0.1*dataset!G281+0.4*dataset!$L281+0.4*dataset!$M281+0.1*dataset!$N281</f>
        <v>2.6002133711236976E-2</v>
      </c>
      <c r="H281" s="2">
        <f>0.5*dataset!H281+0.21*dataset!$L281+0.19*dataset!$M281+0.1*dataset!$N281</f>
        <v>1.9822425711236977E-2</v>
      </c>
      <c r="I281" s="2">
        <f>0.5*dataset!I281+0.21*dataset!$L281+0.19*dataset!$M281+0.1*dataset!$N281</f>
        <v>1.7022425711236973E-2</v>
      </c>
      <c r="J281" s="2">
        <f>0.13*dataset!J281+0.4*dataset!$L281+0.37*dataset!$M281+0.1*dataset!$N281</f>
        <v>2.3158740711236976E-2</v>
      </c>
      <c r="K281" s="2">
        <f>0.48*dataset!K281+0.32*dataset!$L281+0.1*dataset!$M281+0.1*dataset!$N281</f>
        <v>1.8919379711236972E-2</v>
      </c>
      <c r="L281" s="2">
        <f>0.4*dataset!$L281+0.5*dataset!$M281+0.1*dataset!$N281</f>
        <v>2.4213443711236973E-2</v>
      </c>
      <c r="N281" s="1">
        <v>42917</v>
      </c>
      <c r="O281" s="2">
        <f>0.5*dataset_unsmoothed!B280+0.12*dataset_unsmoothed!$L280+0.28*dataset_unsmoothed!$M280+0.1*dataset_unsmoothed!$N280</f>
        <v>2.4228039157020109E-2</v>
      </c>
      <c r="P281" s="2">
        <f>0.11*dataset_unsmoothed!C280+0.32*dataset_unsmoothed!$L280+0.47*dataset_unsmoothed!$M280+0.1*dataset_unsmoothed!$N280</f>
        <v>2.4355560044570308E-2</v>
      </c>
      <c r="Q281" s="2">
        <f>0.5*dataset_unsmoothed!D280+0.3*dataset_unsmoothed!$L280+0.1*dataset_unsmoothed!$M280+0.1*dataset_unsmoothed!$N280</f>
        <v>2.1357173711236972E-2</v>
      </c>
      <c r="R281" s="2">
        <f>0.1*dataset_unsmoothed!E280+0.32*dataset_unsmoothed!$L280+0.48*dataset_unsmoothed!$M280+0.1*dataset_unsmoothed!$N280</f>
        <v>2.2902357711236974E-2</v>
      </c>
      <c r="S281" s="2">
        <f>0.28*dataset_unsmoothed!F280+0.31*dataset_unsmoothed!$L280+0.31*dataset_unsmoothed!$M280+0.1*dataset_unsmoothed!$N280</f>
        <v>2.5626400260256584E-2</v>
      </c>
      <c r="T281" s="2">
        <f>0.1*dataset_unsmoothed!G280+0.4*dataset_unsmoothed!$L280+0.4*dataset_unsmoothed!$M280+0.1*dataset_unsmoothed!$N280</f>
        <v>2.6002133711236976E-2</v>
      </c>
      <c r="U281" s="2">
        <f>0.5*dataset_unsmoothed!H280+0.21*dataset_unsmoothed!$L280+0.19*dataset_unsmoothed!$M280+0.1*dataset_unsmoothed!$N280</f>
        <v>2.32738341619412E-2</v>
      </c>
      <c r="V281" s="2">
        <f>0.5*dataset_unsmoothed!I280+0.21*dataset_unsmoothed!$L280+0.19*dataset_unsmoothed!$M280+0.1*dataset_unsmoothed!$N280</f>
        <v>1.8766175711236975E-2</v>
      </c>
      <c r="W281" s="2">
        <f>0.13*dataset_unsmoothed!J280+0.4*dataset_unsmoothed!$L280+0.17*dataset_unsmoothed!$M280+0.1*dataset_unsmoothed!$N280</f>
        <v>1.9831015448079081E-2</v>
      </c>
      <c r="X281" s="2">
        <f>0.48*dataset_unsmoothed!K280+0.32*dataset_unsmoothed!$L280+0.1*dataset_unsmoothed!$M280+0.1*dataset_unsmoothed!$N280</f>
        <v>2.0450046377903638E-2</v>
      </c>
    </row>
    <row r="282" spans="1:24" x14ac:dyDescent="0.35">
      <c r="A282" s="1">
        <v>42948</v>
      </c>
      <c r="B282" s="2">
        <f>0.5*dataset!B282+0.12*dataset!$L282+0.28*dataset!$M282+0.1*dataset!$N282</f>
        <v>6.662469671508648E-3</v>
      </c>
      <c r="C282" s="2">
        <f>0.11*dataset!C282+0.32*dataset!$L282+0.47*dataset!$M282+0.1*dataset!$N282</f>
        <v>7.1728626715086468E-3</v>
      </c>
      <c r="D282" s="2">
        <f>0.5*dataset!D282+0.3*dataset!$L282+0.1*dataset!$M282+0.1*dataset!$N282</f>
        <v>3.306971671508647E-3</v>
      </c>
      <c r="E282" s="2">
        <f>0.1*dataset!E282+0.32*dataset!$L282+0.48*dataset!$M282+0.1*dataset!$N282</f>
        <v>8.1279296715086463E-3</v>
      </c>
      <c r="F282" s="2">
        <f>0.28*dataset!F282+0.31*dataset!$L282+0.31*dataset!$M282+0.1*dataset!$N282</f>
        <v>2.8465846715086474E-3</v>
      </c>
      <c r="G282" s="2">
        <f>0.1*dataset!G282+0.4*dataset!$L282+0.4*dataset!$M282+0.1*dataset!$N282</f>
        <v>5.8810416715086482E-3</v>
      </c>
      <c r="H282" s="2">
        <f>0.5*dataset!H282+0.21*dataset!$L282+0.19*dataset!$M282+0.1*dataset!$N282</f>
        <v>-1.540279328491352E-3</v>
      </c>
      <c r="I282" s="2">
        <f>0.5*dataset!I282+0.21*dataset!$L282+0.19*dataset!$M282+0.1*dataset!$N282</f>
        <v>2.9097206715086475E-3</v>
      </c>
      <c r="J282" s="2">
        <f>0.13*dataset!J282+0.4*dataset!$L282+0.37*dataset!$M282+0.1*dataset!$N282</f>
        <v>5.3288406715086478E-3</v>
      </c>
      <c r="K282" s="2">
        <f>0.48*dataset!K282+0.32*dataset!$L282+0.1*dataset!$M282+0.1*dataset!$N282</f>
        <v>5.1453836715086472E-3</v>
      </c>
      <c r="L282" s="2">
        <f>0.4*dataset!$L282+0.5*dataset!$M282+0.1*dataset!$N282</f>
        <v>5.9017116715086478E-3</v>
      </c>
      <c r="N282" s="1">
        <v>42948</v>
      </c>
      <c r="O282" s="2">
        <f>0.5*dataset_unsmoothed!B281+0.12*dataset_unsmoothed!$L281+0.28*dataset_unsmoothed!$M281+0.1*dataset_unsmoothed!$N281</f>
        <v>5.5666865389785271E-3</v>
      </c>
      <c r="P282" s="2">
        <f>0.11*dataset_unsmoothed!C281+0.32*dataset_unsmoothed!$L281+0.47*dataset_unsmoothed!$M281+0.1*dataset_unsmoothed!$N281</f>
        <v>7.0145848937308696E-3</v>
      </c>
      <c r="Q282" s="2">
        <f>0.5*dataset_unsmoothed!D281+0.3*dataset_unsmoothed!$L281+0.1*dataset_unsmoothed!$M281+0.1*dataset_unsmoothed!$N281</f>
        <v>3.306971671508647E-3</v>
      </c>
      <c r="R282" s="2">
        <f>0.1*dataset_unsmoothed!E281+0.32*dataset_unsmoothed!$L281+0.48*dataset_unsmoothed!$M281+0.1*dataset_unsmoothed!$N281</f>
        <v>8.1279296715086463E-3</v>
      </c>
      <c r="S282" s="2">
        <f>0.28*dataset_unsmoothed!F281+0.31*dataset_unsmoothed!$L281+0.31*dataset_unsmoothed!$M281+0.1*dataset_unsmoothed!$N281</f>
        <v>-1.1887094461384123E-3</v>
      </c>
      <c r="T282" s="2">
        <f>0.1*dataset_unsmoothed!G281+0.4*dataset_unsmoothed!$L281+0.4*dataset_unsmoothed!$M281+0.1*dataset_unsmoothed!$N281</f>
        <v>5.8810416715086482E-3</v>
      </c>
      <c r="U282" s="2">
        <f>0.5*dataset_unsmoothed!H281+0.21*dataset_unsmoothed!$L281+0.19*dataset_unsmoothed!$M281+0.1*dataset_unsmoothed!$N281</f>
        <v>-5.5226736946885346E-3</v>
      </c>
      <c r="V282" s="2">
        <f>0.5*dataset_unsmoothed!I281+0.21*dataset_unsmoothed!$L281+0.19*dataset_unsmoothed!$M281+0.1*dataset_unsmoothed!$N281</f>
        <v>1.5034706715086475E-3</v>
      </c>
      <c r="W282" s="2">
        <f>0.13*dataset_unsmoothed!J281+0.4*dataset_unsmoothed!$L281+0.17*dataset_unsmoothed!$M281+0.1*dataset_unsmoothed!$N281</f>
        <v>3.3256059346665427E-3</v>
      </c>
      <c r="X282" s="2">
        <f>0.48*dataset_unsmoothed!K281+0.32*dataset_unsmoothed!$L281+0.1*dataset_unsmoothed!$M281+0.1*dataset_unsmoothed!$N281</f>
        <v>5.0893836715086476E-3</v>
      </c>
    </row>
    <row r="283" spans="1:24" x14ac:dyDescent="0.35">
      <c r="A283" s="1">
        <v>42979</v>
      </c>
      <c r="B283" s="2">
        <f>0.5*dataset!B283+0.12*dataset!$L283+0.28*dataset!$M283+0.1*dataset!$N283</f>
        <v>4.3087180026676261E-3</v>
      </c>
      <c r="C283" s="2">
        <f>0.11*dataset!C283+0.32*dataset!$L283+0.47*dataset!$M283+0.1*dataset!$N283</f>
        <v>7.1290150026676255E-3</v>
      </c>
      <c r="D283" s="2">
        <f>0.5*dataset!D283+0.3*dataset!$L283+0.1*dataset!$M283+0.1*dataset!$N283</f>
        <v>8.8749880026676251E-3</v>
      </c>
      <c r="E283" s="2">
        <f>0.1*dataset!E283+0.32*dataset!$L283+0.48*dataset!$M283+0.1*dataset!$N283</f>
        <v>2.5859380026676251E-3</v>
      </c>
      <c r="F283" s="2">
        <f>0.28*dataset!F283+0.31*dataset!$L283+0.31*dataset!$M283+0.1*dataset!$N283</f>
        <v>8.4283090026676249E-3</v>
      </c>
      <c r="G283" s="2">
        <f>0.1*dataset!G283+0.4*dataset!$L283+0.4*dataset!$M283+0.1*dataset!$N283</f>
        <v>7.4620580026676254E-3</v>
      </c>
      <c r="H283" s="2">
        <f>0.5*dataset!H283+0.21*dataset!$L283+0.19*dataset!$M283+0.1*dataset!$N283</f>
        <v>7.5918530026676256E-3</v>
      </c>
      <c r="I283" s="2">
        <f>0.5*dataset!I283+0.21*dataset!$L283+0.19*dataset!$M283+0.1*dataset!$N283</f>
        <v>9.1418530026676249E-3</v>
      </c>
      <c r="J283" s="2">
        <f>0.13*dataset!J283+0.4*dataset!$L283+0.37*dataset!$M283+0.1*dataset!$N283</f>
        <v>6.2652890026676251E-3</v>
      </c>
      <c r="K283" s="2">
        <f>0.48*dataset!K283+0.32*dataset!$L283+0.1*dataset!$M283+0.1*dataset!$N283</f>
        <v>8.0448640026676253E-3</v>
      </c>
      <c r="L283" s="2">
        <f>0.4*dataset!$L283+0.5*dataset!$M283+0.1*dataset!$N283</f>
        <v>6.6412880026676252E-3</v>
      </c>
      <c r="N283" s="1">
        <v>42979</v>
      </c>
      <c r="O283" s="2">
        <f>0.5*dataset_unsmoothed!B282+0.12*dataset_unsmoothed!$L282+0.28*dataset_unsmoothed!$M282+0.1*dataset_unsmoothed!$N282</f>
        <v>3.7045011351977456E-3</v>
      </c>
      <c r="P283" s="2">
        <f>0.11*dataset_unsmoothed!C282+0.32*dataset_unsmoothed!$L282+0.47*dataset_unsmoothed!$M282+0.1*dataset_unsmoothed!$N282</f>
        <v>7.0819594471120684E-3</v>
      </c>
      <c r="Q283" s="2">
        <f>0.5*dataset_unsmoothed!D282+0.3*dataset_unsmoothed!$L282+0.1*dataset_unsmoothed!$M282+0.1*dataset_unsmoothed!$N282</f>
        <v>8.8749880026676251E-3</v>
      </c>
      <c r="R283" s="2">
        <f>0.1*dataset_unsmoothed!E282+0.32*dataset_unsmoothed!$L282+0.48*dataset_unsmoothed!$M282+0.1*dataset_unsmoothed!$N282</f>
        <v>2.5859380026676251E-3</v>
      </c>
      <c r="S283" s="2">
        <f>0.28*dataset_unsmoothed!F282+0.31*dataset_unsmoothed!$L282+0.31*dataset_unsmoothed!$M282+0.1*dataset_unsmoothed!$N282</f>
        <v>1.0957093316393116E-2</v>
      </c>
      <c r="T283" s="2">
        <f>0.1*dataset_unsmoothed!G282+0.4*dataset_unsmoothed!$L282+0.4*dataset_unsmoothed!$M282+0.1*dataset_unsmoothed!$N282</f>
        <v>7.4620580026676254E-3</v>
      </c>
      <c r="U283" s="2">
        <f>0.5*dataset_unsmoothed!H282+0.21*dataset_unsmoothed!$L282+0.19*dataset_unsmoothed!$M282+0.1*dataset_unsmoothed!$N282</f>
        <v>9.8179093406957942E-3</v>
      </c>
      <c r="V283" s="2">
        <f>0.5*dataset_unsmoothed!I282+0.21*dataset_unsmoothed!$L282+0.19*dataset_unsmoothed!$M282+0.1*dataset_unsmoothed!$N282</f>
        <v>1.0576228002667627E-2</v>
      </c>
      <c r="W283" s="2">
        <f>0.13*dataset_unsmoothed!J282+0.4*dataset_unsmoothed!$L282+0.17*dataset_unsmoothed!$M282+0.1*dataset_unsmoothed!$N282</f>
        <v>7.9477763710886773E-3</v>
      </c>
      <c r="X283" s="2">
        <f>0.48*dataset_unsmoothed!K282+0.32*dataset_unsmoothed!$L282+0.1*dataset_unsmoothed!$M282+0.1*dataset_unsmoothed!$N282</f>
        <v>6.4208640026676249E-3</v>
      </c>
    </row>
    <row r="284" spans="1:24" x14ac:dyDescent="0.35">
      <c r="A284" s="1">
        <v>43009</v>
      </c>
      <c r="B284" s="2">
        <f>0.5*dataset!B284+0.12*dataset!$L284+0.28*dataset!$M284+0.1*dataset!$N284</f>
        <v>1.5456992789575902E-2</v>
      </c>
      <c r="C284" s="2">
        <f>0.11*dataset!C284+0.32*dataset!$L284+0.47*dataset!$M284+0.1*dataset!$N284</f>
        <v>1.0678149789575906E-2</v>
      </c>
      <c r="D284" s="2">
        <f>0.5*dataset!D284+0.3*dataset!$L284+0.1*dataset!$M284+0.1*dataset!$N284</f>
        <v>1.3617212789575906E-2</v>
      </c>
      <c r="E284" s="2">
        <f>0.1*dataset!E284+0.32*dataset!$L284+0.48*dataset!$M284+0.1*dataset!$N284</f>
        <v>1.3639312789575907E-2</v>
      </c>
      <c r="F284" s="2">
        <f>0.28*dataset!F284+0.31*dataset!$L284+0.31*dataset!$M284+0.1*dataset!$N284</f>
        <v>1.0230588789575905E-2</v>
      </c>
      <c r="G284" s="2">
        <f>0.1*dataset!G284+0.4*dataset!$L284+0.4*dataset!$M284+0.1*dataset!$N284</f>
        <v>1.0041632789575905E-2</v>
      </c>
      <c r="H284" s="2">
        <f>0.5*dataset!H284+0.21*dataset!$L284+0.19*dataset!$M284+0.1*dataset!$N284</f>
        <v>8.6371027895759036E-3</v>
      </c>
      <c r="I284" s="2">
        <f>0.5*dataset!I284+0.21*dataset!$L284+0.19*dataset!$M284+0.1*dataset!$N284</f>
        <v>1.0087102789575903E-2</v>
      </c>
      <c r="J284" s="2">
        <f>0.13*dataset!J284+0.4*dataset!$L284+0.37*dataset!$M284+0.1*dataset!$N284</f>
        <v>1.1811143789575904E-2</v>
      </c>
      <c r="K284" s="2">
        <f>0.48*dataset!K284+0.32*dataset!$L284+0.1*dataset!$M284+0.1*dataset!$N284</f>
        <v>1.3015118789575906E-2</v>
      </c>
      <c r="L284" s="2">
        <f>0.4*dataset!$L284+0.5*dataset!$M284+0.1*dataset!$N284</f>
        <v>1.0253262789575905E-2</v>
      </c>
      <c r="N284" s="1">
        <v>43009</v>
      </c>
      <c r="O284" s="2">
        <f>0.5*dataset_unsmoothed!B283+0.12*dataset_unsmoothed!$L283+0.28*dataset_unsmoothed!$M283+0.1*dataset_unsmoothed!$N283</f>
        <v>1.7310607247407229E-2</v>
      </c>
      <c r="P284" s="2">
        <f>0.11*dataset_unsmoothed!C283+0.32*dataset_unsmoothed!$L283+0.47*dataset_unsmoothed!$M283+0.1*dataset_unsmoothed!$N283</f>
        <v>1.0755149789575907E-2</v>
      </c>
      <c r="Q284" s="2">
        <f>0.5*dataset_unsmoothed!D283+0.3*dataset_unsmoothed!$L283+0.1*dataset_unsmoothed!$M283+0.1*dataset_unsmoothed!$N283</f>
        <v>1.3617212789575906E-2</v>
      </c>
      <c r="R284" s="2">
        <f>0.1*dataset_unsmoothed!E283+0.32*dataset_unsmoothed!$L283+0.48*dataset_unsmoothed!$M283+0.1*dataset_unsmoothed!$N283</f>
        <v>1.3639312789575907E-2</v>
      </c>
      <c r="S284" s="2">
        <f>0.28*dataset_unsmoothed!F283+0.31*dataset_unsmoothed!$L283+0.31*dataset_unsmoothed!$M283+0.1*dataset_unsmoothed!$N283</f>
        <v>9.5580397699680623E-3</v>
      </c>
      <c r="T284" s="2">
        <f>0.1*dataset_unsmoothed!G283+0.4*dataset_unsmoothed!$L283+0.4*dataset_unsmoothed!$M283+0.1*dataset_unsmoothed!$N283</f>
        <v>1.0041632789575905E-2</v>
      </c>
      <c r="U284" s="2">
        <f>0.5*dataset_unsmoothed!H283+0.21*dataset_unsmoothed!$L283+0.19*dataset_unsmoothed!$M283+0.1*dataset_unsmoothed!$N283</f>
        <v>8.3511872966181584E-3</v>
      </c>
      <c r="V284" s="2">
        <f>0.5*dataset_unsmoothed!I283+0.21*dataset_unsmoothed!$L283+0.19*dataset_unsmoothed!$M283+0.1*dataset_unsmoothed!$N283</f>
        <v>9.6371027895759045E-3</v>
      </c>
      <c r="W284" s="2">
        <f>0.13*dataset_unsmoothed!J283+0.4*dataset_unsmoothed!$L283+0.17*dataset_unsmoothed!$M283+0.1*dataset_unsmoothed!$N283</f>
        <v>1.2705410105365376E-2</v>
      </c>
      <c r="X284" s="2">
        <f>0.48*dataset_unsmoothed!K283+0.32*dataset_unsmoothed!$L283+0.1*dataset_unsmoothed!$M283+0.1*dataset_unsmoothed!$N283</f>
        <v>1.4396452122909237E-2</v>
      </c>
    </row>
    <row r="285" spans="1:24" x14ac:dyDescent="0.35">
      <c r="A285" s="1">
        <v>43040</v>
      </c>
      <c r="B285" s="2">
        <f>0.5*dataset!B285+0.12*dataset!$L285+0.28*dataset!$M285+0.1*dataset!$N285</f>
        <v>8.6600071679534436E-3</v>
      </c>
      <c r="C285" s="2">
        <f>0.11*dataset!C285+0.32*dataset!$L285+0.47*dataset!$M285+0.1*dataset!$N285</f>
        <v>1.3461194167953444E-2</v>
      </c>
      <c r="D285" s="2">
        <f>0.5*dataset!D285+0.3*dataset!$L285+0.1*dataset!$M285+0.1*dataset!$N285</f>
        <v>8.827915167953445E-3</v>
      </c>
      <c r="E285" s="2">
        <f>0.1*dataset!E285+0.32*dataset!$L285+0.48*dataset!$M285+0.1*dataset!$N285</f>
        <v>1.2954247167953445E-2</v>
      </c>
      <c r="F285" s="2">
        <f>0.28*dataset!F285+0.31*dataset!$L285+0.31*dataset!$M285+0.1*dataset!$N285</f>
        <v>9.4741871679534431E-3</v>
      </c>
      <c r="G285" s="2">
        <f>0.1*dataset!G285+0.4*dataset!$L285+0.4*dataset!$M285+0.1*dataset!$N285</f>
        <v>1.3301095167953443E-2</v>
      </c>
      <c r="H285" s="2">
        <f>0.5*dataset!H285+0.21*dataset!$L285+0.19*dataset!$M285+0.1*dataset!$N285</f>
        <v>6.2939611679534435E-3</v>
      </c>
      <c r="I285" s="2">
        <f>0.5*dataset!I285+0.21*dataset!$L285+0.19*dataset!$M285+0.1*dataset!$N285</f>
        <v>5.7439611679534434E-3</v>
      </c>
      <c r="J285" s="2">
        <f>0.13*dataset!J285+0.4*dataset!$L285+0.37*dataset!$M285+0.1*dataset!$N285</f>
        <v>1.4031936167953445E-2</v>
      </c>
      <c r="K285" s="2">
        <f>0.48*dataset!K285+0.32*dataset!$L285+0.1*dataset!$M285+0.1*dataset!$N285</f>
        <v>9.4002331679534437E-3</v>
      </c>
      <c r="L285" s="2">
        <f>0.4*dataset!$L285+0.5*dataset!$M285+0.1*dataset!$N285</f>
        <v>1.4851625167953443E-2</v>
      </c>
      <c r="N285" s="1">
        <v>43040</v>
      </c>
      <c r="O285" s="2">
        <f>0.5*dataset_unsmoothed!B284+0.12*dataset_unsmoothed!$L284+0.28*dataset_unsmoothed!$M284+0.1*dataset_unsmoothed!$N284</f>
        <v>6.9292842763871796E-3</v>
      </c>
      <c r="P285" s="2">
        <f>0.11*dataset_unsmoothed!C284+0.32*dataset_unsmoothed!$L284+0.47*dataset_unsmoothed!$M284+0.1*dataset_unsmoothed!$N284</f>
        <v>1.2892249723508999E-2</v>
      </c>
      <c r="Q285" s="2">
        <f>0.5*dataset_unsmoothed!D284+0.3*dataset_unsmoothed!$L284+0.1*dataset_unsmoothed!$M284+0.1*dataset_unsmoothed!$N284</f>
        <v>8.827915167953445E-3</v>
      </c>
      <c r="R285" s="2">
        <f>0.1*dataset_unsmoothed!E284+0.32*dataset_unsmoothed!$L284+0.48*dataset_unsmoothed!$M284+0.1*dataset_unsmoothed!$N284</f>
        <v>1.2954247167953445E-2</v>
      </c>
      <c r="S285" s="2">
        <f>0.28*dataset_unsmoothed!F284+0.31*dataset_unsmoothed!$L284+0.31*dataset_unsmoothed!$M284+0.1*dataset_unsmoothed!$N284</f>
        <v>6.9454028542279538E-3</v>
      </c>
      <c r="T285" s="2">
        <f>0.1*dataset_unsmoothed!G284+0.4*dataset_unsmoothed!$L284+0.4*dataset_unsmoothed!$M284+0.1*dataset_unsmoothed!$N284</f>
        <v>1.3301095167953443E-2</v>
      </c>
      <c r="U285" s="2">
        <f>0.5*dataset_unsmoothed!H284+0.21*dataset_unsmoothed!$L284+0.19*dataset_unsmoothed!$M284+0.1*dataset_unsmoothed!$N284</f>
        <v>5.2524118721787956E-3</v>
      </c>
      <c r="V285" s="2">
        <f>0.5*dataset_unsmoothed!I284+0.21*dataset_unsmoothed!$L284+0.19*dataset_unsmoothed!$M284+0.1*dataset_unsmoothed!$N284</f>
        <v>3.1845861679534438E-3</v>
      </c>
      <c r="W285" s="2">
        <f>0.13*dataset_unsmoothed!J284+0.4*dataset_unsmoothed!$L284+0.17*dataset_unsmoothed!$M284+0.1*dataset_unsmoothed!$N284</f>
        <v>1.1787613010058708E-2</v>
      </c>
      <c r="X285" s="2">
        <f>0.48*dataset_unsmoothed!K284+0.32*dataset_unsmoothed!$L284+0.1*dataset_unsmoothed!$M284+0.1*dataset_unsmoothed!$N284</f>
        <v>8.4855665012867777E-3</v>
      </c>
    </row>
    <row r="286" spans="1:24" x14ac:dyDescent="0.35">
      <c r="A286" s="1">
        <v>43070</v>
      </c>
      <c r="B286" s="2">
        <f>0.5*dataset!B286+0.12*dataset!$L286+0.28*dataset!$M286+0.1*dataset!$N286</f>
        <v>1.1412985131103774E-2</v>
      </c>
      <c r="C286" s="2">
        <f>0.11*dataset!C286+0.32*dataset!$L286+0.47*dataset!$M286+0.1*dataset!$N286</f>
        <v>1.2400956131103775E-2</v>
      </c>
      <c r="D286" s="2">
        <f>0.5*dataset!D286+0.3*dataset!$L286+0.1*dataset!$M286+0.1*dataset!$N286</f>
        <v>1.4551779131103771E-2</v>
      </c>
      <c r="E286" s="2">
        <f>0.1*dataset!E286+0.32*dataset!$L286+0.48*dataset!$M286+0.1*dataset!$N286</f>
        <v>1.2887605131103774E-2</v>
      </c>
      <c r="F286" s="2">
        <f>0.28*dataset!F286+0.31*dataset!$L286+0.31*dataset!$M286+0.1*dataset!$N286</f>
        <v>1.3265990131103772E-2</v>
      </c>
      <c r="G286" s="2">
        <f>0.1*dataset!G286+0.4*dataset!$L286+0.4*dataset!$M286+0.1*dataset!$N286</f>
        <v>1.4687069131103774E-2</v>
      </c>
      <c r="H286" s="2">
        <f>0.5*dataset!H286+0.21*dataset!$L286+0.19*dataset!$M286+0.1*dataset!$N286</f>
        <v>1.6132382131103774E-2</v>
      </c>
      <c r="I286" s="2">
        <f>0.5*dataset!I286+0.21*dataset!$L286+0.19*dataset!$M286+0.1*dataset!$N286</f>
        <v>1.6032382131103771E-2</v>
      </c>
      <c r="J286" s="2">
        <f>0.13*dataset!J286+0.4*dataset!$L286+0.37*dataset!$M286+0.1*dataset!$N286</f>
        <v>1.3366122131103775E-2</v>
      </c>
      <c r="K286" s="2">
        <f>0.48*dataset!K286+0.32*dataset!$L286+0.1*dataset!$M286+0.1*dataset!$N286</f>
        <v>7.6269431311037743E-3</v>
      </c>
      <c r="L286" s="2">
        <f>0.4*dataset!$L286+0.5*dataset!$M286+0.1*dataset!$N286</f>
        <v>1.2633559131103773E-2</v>
      </c>
      <c r="N286" s="1">
        <v>43070</v>
      </c>
      <c r="O286" s="2">
        <f>0.5*dataset_unsmoothed!B285+0.12*dataset_unsmoothed!$L285+0.28*dataset_unsmoothed!$M285+0.1*dataset_unsmoothed!$N285</f>
        <v>1.1894310432308593E-2</v>
      </c>
      <c r="P286" s="2">
        <f>0.11*dataset_unsmoothed!C285+0.32*dataset_unsmoothed!$L285+0.47*dataset_unsmoothed!$M285+0.1*dataset_unsmoothed!$N285</f>
        <v>1.265762279777044E-2</v>
      </c>
      <c r="Q286" s="2">
        <f>0.5*dataset_unsmoothed!D285+0.3*dataset_unsmoothed!$L285+0.1*dataset_unsmoothed!$M285+0.1*dataset_unsmoothed!$N285</f>
        <v>1.4551779131103771E-2</v>
      </c>
      <c r="R286" s="2">
        <f>0.1*dataset_unsmoothed!E285+0.32*dataset_unsmoothed!$L285+0.48*dataset_unsmoothed!$M285+0.1*dataset_unsmoothed!$N285</f>
        <v>1.2887605131103774E-2</v>
      </c>
      <c r="S286" s="2">
        <f>0.28*dataset_unsmoothed!F285+0.31*dataset_unsmoothed!$L285+0.31*dataset_unsmoothed!$M285+0.1*dataset_unsmoothed!$N285</f>
        <v>1.7355088170319461E-2</v>
      </c>
      <c r="T286" s="2">
        <f>0.1*dataset_unsmoothed!G285+0.4*dataset_unsmoothed!$L285+0.4*dataset_unsmoothed!$M285+0.1*dataset_unsmoothed!$N285</f>
        <v>1.4687069131103774E-2</v>
      </c>
      <c r="U286" s="2">
        <f>0.5*dataset_unsmoothed!H285+0.21*dataset_unsmoothed!$L285+0.19*dataset_unsmoothed!$M285+0.1*dataset_unsmoothed!$N285</f>
        <v>1.982886100434321E-2</v>
      </c>
      <c r="V286" s="2">
        <f>0.5*dataset_unsmoothed!I285+0.21*dataset_unsmoothed!$L285+0.19*dataset_unsmoothed!$M285+0.1*dataset_unsmoothed!$N285</f>
        <v>2.1376132131103773E-2</v>
      </c>
      <c r="W286" s="2">
        <f>0.13*dataset_unsmoothed!J285+0.4*dataset_unsmoothed!$L285+0.17*dataset_unsmoothed!$M285+0.1*dataset_unsmoothed!$N285</f>
        <v>1.2702563183735353E-2</v>
      </c>
      <c r="X286" s="2">
        <f>0.48*dataset_unsmoothed!K285+0.32*dataset_unsmoothed!$L285+0.1*dataset_unsmoothed!$M285+0.1*dataset_unsmoothed!$N285</f>
        <v>6.5069431311037731E-3</v>
      </c>
    </row>
    <row r="287" spans="1:24" x14ac:dyDescent="0.35">
      <c r="A287" s="1">
        <v>43101</v>
      </c>
      <c r="B287" s="2">
        <f>0.5*dataset!B287+0.12*dataset!$L287+0.28*dataset!$M287+0.1*dataset!$N287</f>
        <v>2.9043718065444733E-2</v>
      </c>
      <c r="C287" s="2">
        <f>0.11*dataset!C287+0.32*dataset!$L287+0.47*dataset!$M287+0.1*dataset!$N287</f>
        <v>3.1009829065444729E-2</v>
      </c>
      <c r="D287" s="2">
        <f>0.5*dataset!D287+0.3*dataset!$L287+0.1*dataset!$M287+0.1*dataset!$N287</f>
        <v>3.7191086065444724E-2</v>
      </c>
      <c r="E287" s="2">
        <f>0.1*dataset!E287+0.32*dataset!$L287+0.48*dataset!$M287+0.1*dataset!$N287</f>
        <v>3.1861998065444729E-2</v>
      </c>
      <c r="F287" s="2">
        <f>0.28*dataset!F287+0.31*dataset!$L287+0.31*dataset!$M287+0.1*dataset!$N287</f>
        <v>2.9705880065444727E-2</v>
      </c>
      <c r="G287" s="2">
        <f>0.1*dataset!G287+0.4*dataset!$L287+0.4*dataset!$M287+0.1*dataset!$N287</f>
        <v>3.2838606065444725E-2</v>
      </c>
      <c r="H287" s="2">
        <f>0.5*dataset!H287+0.21*dataset!$L287+0.19*dataset!$M287+0.1*dataset!$N287</f>
        <v>2.5567402065444729E-2</v>
      </c>
      <c r="I287" s="2">
        <f>0.5*dataset!I287+0.21*dataset!$L287+0.19*dataset!$M287+0.1*dataset!$N287</f>
        <v>2.4417402065444727E-2</v>
      </c>
      <c r="J287" s="2">
        <f>0.13*dataset!J287+0.4*dataset!$L287+0.37*dataset!$M287+0.1*dataset!$N287</f>
        <v>3.1552099065444726E-2</v>
      </c>
      <c r="K287" s="2">
        <f>0.48*dataset!K287+0.32*dataset!$L287+0.1*dataset!$M287+0.1*dataset!$N287</f>
        <v>3.6545576065444729E-2</v>
      </c>
      <c r="L287" s="2">
        <f>0.4*dataset!$L287+0.5*dataset!$M287+0.1*dataset!$N287</f>
        <v>3.1970296065444728E-2</v>
      </c>
      <c r="N287" s="1">
        <v>43101</v>
      </c>
      <c r="O287" s="2">
        <f>0.5*dataset_unsmoothed!B286+0.12*dataset_unsmoothed!$L286+0.28*dataset_unsmoothed!$M286+0.1*dataset_unsmoothed!$N286</f>
        <v>3.137865782448087E-2</v>
      </c>
      <c r="P287" s="2">
        <f>0.11*dataset_unsmoothed!C286+0.32*dataset_unsmoothed!$L286+0.47*dataset_unsmoothed!$M286+0.1*dataset_unsmoothed!$N286</f>
        <v>3.2074995732111394E-2</v>
      </c>
      <c r="Q287" s="2">
        <f>0.5*dataset_unsmoothed!D286+0.3*dataset_unsmoothed!$L286+0.1*dataset_unsmoothed!$M286+0.1*dataset_unsmoothed!$N286</f>
        <v>3.7191086065444724E-2</v>
      </c>
      <c r="R287" s="2">
        <f>0.1*dataset_unsmoothed!E286+0.32*dataset_unsmoothed!$L286+0.48*dataset_unsmoothed!$M286+0.1*dataset_unsmoothed!$N286</f>
        <v>3.1861998065444729E-2</v>
      </c>
      <c r="S287" s="2">
        <f>0.28*dataset_unsmoothed!F286+0.31*dataset_unsmoothed!$L286+0.31*dataset_unsmoothed!$M286+0.1*dataset_unsmoothed!$N286</f>
        <v>3.1938742810542764E-2</v>
      </c>
      <c r="T287" s="2">
        <f>0.1*dataset_unsmoothed!G286+0.4*dataset_unsmoothed!$L286+0.4*dataset_unsmoothed!$M286+0.1*dataset_unsmoothed!$N286</f>
        <v>3.2838606065444725E-2</v>
      </c>
      <c r="U287" s="2">
        <f>0.5*dataset_unsmoothed!H286+0.21*dataset_unsmoothed!$L286+0.19*dataset_unsmoothed!$M286+0.1*dataset_unsmoothed!$N286</f>
        <v>2.57103598119236E-2</v>
      </c>
      <c r="V287" s="2">
        <f>0.5*dataset_unsmoothed!I286+0.21*dataset_unsmoothed!$L286+0.19*dataset_unsmoothed!$M286+0.1*dataset_unsmoothed!$N286</f>
        <v>2.4023652065444726E-2</v>
      </c>
      <c r="W287" s="2">
        <f>0.13*dataset_unsmoothed!J286+0.4*dataset_unsmoothed!$L286+0.17*dataset_unsmoothed!$M286+0.1*dataset_unsmoothed!$N286</f>
        <v>2.9165982223339465E-2</v>
      </c>
      <c r="X287" s="2">
        <f>0.48*dataset_unsmoothed!K286+0.32*dataset_unsmoothed!$L286+0.1*dataset_unsmoothed!$M286+0.1*dataset_unsmoothed!$N286</f>
        <v>4.2836242732111396E-2</v>
      </c>
    </row>
    <row r="288" spans="1:24" x14ac:dyDescent="0.35">
      <c r="A288" s="1">
        <v>43132</v>
      </c>
      <c r="B288" s="2">
        <f>0.5*dataset!B288+0.12*dataset!$L288+0.28*dataset!$M288+0.1*dataset!$N288</f>
        <v>-2.0524462882759678E-2</v>
      </c>
      <c r="C288" s="2">
        <f>0.11*dataset!C288+0.32*dataset!$L288+0.47*dataset!$M288+0.1*dataset!$N288</f>
        <v>-2.2367509882759675E-2</v>
      </c>
      <c r="D288" s="2">
        <f>0.5*dataset!D288+0.3*dataset!$L288+0.1*dataset!$M288+0.1*dataset!$N288</f>
        <v>-2.6717176882759673E-2</v>
      </c>
      <c r="E288" s="2">
        <f>0.1*dataset!E288+0.32*dataset!$L288+0.48*dataset!$M288+0.1*dataset!$N288</f>
        <v>-2.8471242882759675E-2</v>
      </c>
      <c r="F288" s="2">
        <f>0.28*dataset!F288+0.31*dataset!$L288+0.31*dataset!$M288+0.1*dataset!$N288</f>
        <v>-2.1650675882759676E-2</v>
      </c>
      <c r="G288" s="2">
        <f>0.1*dataset!G288+0.4*dataset!$L288+0.4*dataset!$M288+0.1*dataset!$N288</f>
        <v>-2.5220226882759676E-2</v>
      </c>
      <c r="H288" s="2">
        <f>0.5*dataset!H288+0.21*dataset!$L288+0.19*dataset!$M288+0.1*dataset!$N288</f>
        <v>-2.0370819882759676E-2</v>
      </c>
      <c r="I288" s="2">
        <f>0.5*dataset!I288+0.21*dataset!$L288+0.19*dataset!$M288+0.1*dataset!$N288</f>
        <v>-1.6720819882759676E-2</v>
      </c>
      <c r="J288" s="2">
        <f>0.13*dataset!J288+0.4*dataset!$L288+0.37*dataset!$M288+0.1*dataset!$N288</f>
        <v>-2.2817027882759678E-2</v>
      </c>
      <c r="K288" s="2">
        <f>0.48*dataset!K288+0.32*dataset!$L288+0.1*dataset!$M288+0.1*dataset!$N288</f>
        <v>-2.7919388882759674E-2</v>
      </c>
      <c r="L288" s="2">
        <f>0.4*dataset!$L288+0.5*dataset!$M288+0.1*dataset!$N288</f>
        <v>-2.4477556882759679E-2</v>
      </c>
      <c r="N288" s="1">
        <v>43132</v>
      </c>
      <c r="O288" s="2">
        <f>0.5*dataset_unsmoothed!B287+0.12*dataset_unsmoothed!$L287+0.28*dataset_unsmoothed!$M287+0.1*dataset_unsmoothed!$N287</f>
        <v>-2.5685908665892203E-2</v>
      </c>
      <c r="P288" s="2">
        <f>0.11*dataset_unsmoothed!C287+0.32*dataset_unsmoothed!$L287+0.47*dataset_unsmoothed!$M287+0.1*dataset_unsmoothed!$N287</f>
        <v>-2.4472176549426343E-2</v>
      </c>
      <c r="Q288" s="2">
        <f>0.5*dataset_unsmoothed!D287+0.3*dataset_unsmoothed!$L287+0.1*dataset_unsmoothed!$M287+0.1*dataset_unsmoothed!$N287</f>
        <v>-2.6717176882759673E-2</v>
      </c>
      <c r="R288" s="2">
        <f>0.1*dataset_unsmoothed!E287+0.32*dataset_unsmoothed!$L287+0.48*dataset_unsmoothed!$M287+0.1*dataset_unsmoothed!$N287</f>
        <v>-2.8471242882759675E-2</v>
      </c>
      <c r="S288" s="2">
        <f>0.28*dataset_unsmoothed!F287+0.31*dataset_unsmoothed!$L287+0.31*dataset_unsmoothed!$M287+0.1*dataset_unsmoothed!$N287</f>
        <v>-2.9048715098445952E-2</v>
      </c>
      <c r="T288" s="2">
        <f>0.1*dataset_unsmoothed!G287+0.4*dataset_unsmoothed!$L287+0.4*dataset_unsmoothed!$M287+0.1*dataset_unsmoothed!$N287</f>
        <v>-2.5220226882759676E-2</v>
      </c>
      <c r="U288" s="2">
        <f>0.5*dataset_unsmoothed!H287+0.21*dataset_unsmoothed!$L287+0.19*dataset_unsmoothed!$M287+0.1*dataset_unsmoothed!$N287</f>
        <v>-2.633420016444982E-2</v>
      </c>
      <c r="V288" s="2">
        <f>0.5*dataset_unsmoothed!I287+0.21*dataset_unsmoothed!$L287+0.19*dataset_unsmoothed!$M287+0.1*dataset_unsmoothed!$N287</f>
        <v>-2.2233319882759676E-2</v>
      </c>
      <c r="W288" s="2">
        <f>0.13*dataset_unsmoothed!J287+0.4*dataset_unsmoothed!$L287+0.17*dataset_unsmoothed!$M287+0.1*dataset_unsmoothed!$N287</f>
        <v>-2.1075209988022835E-2</v>
      </c>
      <c r="X288" s="2">
        <f>0.48*dataset_unsmoothed!K287+0.32*dataset_unsmoothed!$L287+0.1*dataset_unsmoothed!$M287+0.1*dataset_unsmoothed!$N287</f>
        <v>-3.7327388882759681E-2</v>
      </c>
    </row>
    <row r="289" spans="1:24" x14ac:dyDescent="0.35">
      <c r="A289" s="1">
        <v>43160</v>
      </c>
      <c r="B289" s="2">
        <f>0.5*dataset!B289+0.12*dataset!$L289+0.28*dataset!$M289+0.1*dataset!$N289</f>
        <v>2.0807317059885551E-3</v>
      </c>
      <c r="C289" s="2">
        <f>0.11*dataset!C289+0.32*dataset!$L289+0.47*dataset!$M289+0.1*dataset!$N289</f>
        <v>-5.0334829401144521E-4</v>
      </c>
      <c r="D289" s="2">
        <f>0.5*dataset!D289+0.3*dataset!$L289+0.1*dataset!$M289+0.1*dataset!$N289</f>
        <v>-5.4804842940114444E-3</v>
      </c>
      <c r="E289" s="2">
        <f>0.1*dataset!E289+0.32*dataset!$L289+0.48*dataset!$M289+0.1*dataset!$N289</f>
        <v>3.7809170598855461E-4</v>
      </c>
      <c r="F289" s="2">
        <f>0.28*dataset!F289+0.31*dataset!$L289+0.31*dataset!$M289+0.1*dataset!$N289</f>
        <v>-1.0373162940114445E-3</v>
      </c>
      <c r="G289" s="2">
        <f>0.1*dataset!G289+0.4*dataset!$L289+0.4*dataset!$M289+0.1*dataset!$N289</f>
        <v>-1.5380042940114445E-3</v>
      </c>
      <c r="H289" s="2">
        <f>0.5*dataset!H289+0.21*dataset!$L289+0.19*dataset!$M289+0.1*dataset!$N289</f>
        <v>-2.7998762940114443E-3</v>
      </c>
      <c r="I289" s="2">
        <f>0.5*dataset!I289+0.21*dataset!$L289+0.19*dataset!$M289+0.1*dataset!$N289</f>
        <v>-2.2998762940114447E-3</v>
      </c>
      <c r="J289" s="2">
        <f>0.13*dataset!J289+0.4*dataset!$L289+0.37*dataset!$M289+0.1*dataset!$N289</f>
        <v>-1.563324294011445E-3</v>
      </c>
      <c r="K289" s="2">
        <f>0.48*dataset!K289+0.32*dataset!$L289+0.1*dataset!$M289+0.1*dataset!$N289</f>
        <v>1.3073717059885548E-3</v>
      </c>
      <c r="L289" s="2">
        <f>0.4*dataset!$L289+0.5*dataset!$M289+0.1*dataset!$N289</f>
        <v>-8.0360429401144483E-4</v>
      </c>
      <c r="N289" s="1">
        <v>43160</v>
      </c>
      <c r="O289" s="2">
        <f>0.5*dataset_unsmoothed!B288+0.12*dataset_unsmoothed!$L288+0.28*dataset_unsmoothed!$M288+0.1*dataset_unsmoothed!$N288</f>
        <v>3.9343461638198804E-3</v>
      </c>
      <c r="P289" s="2">
        <f>0.11*dataset_unsmoothed!C288+0.32*dataset_unsmoothed!$L288+0.47*dataset_unsmoothed!$M288+0.1*dataset_unsmoothed!$N288</f>
        <v>-3.3223718290033375E-4</v>
      </c>
      <c r="Q289" s="2">
        <f>0.5*dataset_unsmoothed!D288+0.3*dataset_unsmoothed!$L288+0.1*dataset_unsmoothed!$M288+0.1*dataset_unsmoothed!$N288</f>
        <v>-5.4804842940114444E-3</v>
      </c>
      <c r="R289" s="2">
        <f>0.1*dataset_unsmoothed!E288+0.32*dataset_unsmoothed!$L288+0.48*dataset_unsmoothed!$M288+0.1*dataset_unsmoothed!$N288</f>
        <v>3.7809170598855461E-4</v>
      </c>
      <c r="S289" s="2">
        <f>0.28*dataset_unsmoothed!F288+0.31*dataset_unsmoothed!$L288+0.31*dataset_unsmoothed!$M288+0.1*dataset_unsmoothed!$N288</f>
        <v>1.3838601765767912E-3</v>
      </c>
      <c r="T289" s="2">
        <f>0.1*dataset_unsmoothed!G288+0.4*dataset_unsmoothed!$L288+0.4*dataset_unsmoothed!$M288+0.1*dataset_unsmoothed!$N288</f>
        <v>-1.5380042940114445E-3</v>
      </c>
      <c r="U289" s="2">
        <f>0.5*dataset_unsmoothed!H288+0.21*dataset_unsmoothed!$L288+0.19*dataset_unsmoothed!$M288+0.1*dataset_unsmoothed!$N288</f>
        <v>-1.2069185475325718E-3</v>
      </c>
      <c r="V289" s="2">
        <f>0.5*dataset_unsmoothed!I288+0.21*dataset_unsmoothed!$L288+0.19*dataset_unsmoothed!$M288+0.1*dataset_unsmoothed!$N288</f>
        <v>-1.8780012940114452E-3</v>
      </c>
      <c r="W289" s="2">
        <f>0.13*dataset_unsmoothed!J288+0.4*dataset_unsmoothed!$L288+0.17*dataset_unsmoothed!$M288+0.1*dataset_unsmoothed!$N288</f>
        <v>-3.6859663992746027E-3</v>
      </c>
      <c r="X289" s="2">
        <f>0.48*dataset_unsmoothed!K288+0.32*dataset_unsmoothed!$L288+0.1*dataset_unsmoothed!$M288+0.1*dataset_unsmoothed!$N288</f>
        <v>7.150038372655221E-3</v>
      </c>
    </row>
    <row r="290" spans="1:24" x14ac:dyDescent="0.35">
      <c r="A290" s="1">
        <v>43191</v>
      </c>
      <c r="B290" s="2">
        <f>0.5*dataset!B290+0.12*dataset!$L290+0.28*dataset!$M290+0.1*dataset!$N290</f>
        <v>2.9932123522986792E-3</v>
      </c>
      <c r="C290" s="2">
        <f>0.11*dataset!C290+0.32*dataset!$L290+0.47*dataset!$M290+0.1*dataset!$N290</f>
        <v>-9.221564770131932E-5</v>
      </c>
      <c r="D290" s="2">
        <f>0.5*dataset!D290+0.3*dataset!$L290+0.1*dataset!$M290+0.1*dataset!$N290</f>
        <v>6.9468643522986786E-3</v>
      </c>
      <c r="E290" s="2">
        <f>0.1*dataset!E290+0.32*dataset!$L290+0.48*dataset!$M290+0.1*dataset!$N290</f>
        <v>-1.3738764770131976E-4</v>
      </c>
      <c r="F290" s="2">
        <f>0.28*dataset!F290+0.31*dataset!$L290+0.31*dataset!$M290+0.1*dataset!$N290</f>
        <v>3.5883943522986802E-3</v>
      </c>
      <c r="G290" s="2">
        <f>0.1*dataset!G290+0.4*dataset!$L290+0.4*dataset!$M290+0.1*dataset!$N290</f>
        <v>3.1031243522986795E-3</v>
      </c>
      <c r="H290" s="2">
        <f>0.5*dataset!H290+0.21*dataset!$L290+0.19*dataset!$M290+0.1*dataset!$N290</f>
        <v>5.9950383522986792E-3</v>
      </c>
      <c r="I290" s="2">
        <f>0.5*dataset!I290+0.21*dataset!$L290+0.19*dataset!$M290+0.1*dataset!$N290</f>
        <v>4.2450383522986794E-3</v>
      </c>
      <c r="J290" s="2">
        <f>0.13*dataset!J290+0.4*dataset!$L290+0.37*dataset!$M290+0.1*dataset!$N290</f>
        <v>3.5016403522986801E-3</v>
      </c>
      <c r="K290" s="2">
        <f>0.48*dataset!K290+0.32*dataset!$L290+0.1*dataset!$M290+0.1*dataset!$N290</f>
        <v>5.1091483522986789E-3</v>
      </c>
      <c r="L290" s="2">
        <f>0.4*dataset!$L290+0.5*dataset!$M290+0.1*dataset!$N290</f>
        <v>9.5140435229868012E-4</v>
      </c>
      <c r="N290" s="1">
        <v>43191</v>
      </c>
      <c r="O290" s="2">
        <f>0.5*dataset_unsmoothed!B289+0.12*dataset_unsmoothed!$L289+0.28*dataset_unsmoothed!$M289+0.1*dataset_unsmoothed!$N289</f>
        <v>3.3926099426601253E-3</v>
      </c>
      <c r="P290" s="2">
        <f>0.11*dataset_unsmoothed!C289+0.32*dataset_unsmoothed!$L289+0.47*dataset_unsmoothed!$M289+0.1*dataset_unsmoothed!$N289</f>
        <v>3.611768563201341E-5</v>
      </c>
      <c r="Q290" s="2">
        <f>0.5*dataset_unsmoothed!D289+0.3*dataset_unsmoothed!$L289+0.1*dataset_unsmoothed!$M289+0.1*dataset_unsmoothed!$N289</f>
        <v>6.9468643522986786E-3</v>
      </c>
      <c r="R290" s="2">
        <f>0.1*dataset_unsmoothed!E289+0.32*dataset_unsmoothed!$L289+0.48*dataset_unsmoothed!$M289+0.1*dataset_unsmoothed!$N289</f>
        <v>-1.3738764770131976E-4</v>
      </c>
      <c r="S290" s="2">
        <f>0.28*dataset_unsmoothed!F289+0.31*dataset_unsmoothed!$L289+0.31*dataset_unsmoothed!$M289+0.1*dataset_unsmoothed!$N289</f>
        <v>4.1533355287692681E-3</v>
      </c>
      <c r="T290" s="2">
        <f>0.1*dataset_unsmoothed!G289+0.4*dataset_unsmoothed!$L289+0.4*dataset_unsmoothed!$M289+0.1*dataset_unsmoothed!$N289</f>
        <v>3.1031243522986795E-3</v>
      </c>
      <c r="U290" s="2">
        <f>0.5*dataset_unsmoothed!H289+0.21*dataset_unsmoothed!$L289+0.19*dataset_unsmoothed!$M289+0.1*dataset_unsmoothed!$N289</f>
        <v>7.8943341269465672E-3</v>
      </c>
      <c r="V290" s="2">
        <f>0.5*dataset_unsmoothed!I289+0.21*dataset_unsmoothed!$L289+0.19*dataset_unsmoothed!$M289+0.1*dataset_unsmoothed!$N289</f>
        <v>5.595038352298679E-3</v>
      </c>
      <c r="W290" s="2">
        <f>0.13*dataset_unsmoothed!J289+0.4*dataset_unsmoothed!$L289+0.17*dataset_unsmoothed!$M289+0.1*dataset_unsmoothed!$N289</f>
        <v>6.69686982598289E-3</v>
      </c>
      <c r="X290" s="2">
        <f>0.48*dataset_unsmoothed!K289+0.32*dataset_unsmoothed!$L289+0.1*dataset_unsmoothed!$M289+0.1*dataset_unsmoothed!$N289</f>
        <v>2.7198150189653449E-3</v>
      </c>
    </row>
    <row r="291" spans="1:24" x14ac:dyDescent="0.35">
      <c r="A291" s="1">
        <v>43221</v>
      </c>
      <c r="B291" s="2">
        <f>0.5*dataset!B291+0.12*dataset!$L291+0.28*dataset!$M291+0.1*dataset!$N291</f>
        <v>1.4663642141347665E-3</v>
      </c>
      <c r="C291" s="2">
        <f>0.11*dataset!C291+0.32*dataset!$L291+0.47*dataset!$M291+0.1*dataset!$N291</f>
        <v>-1.2656237858652334E-3</v>
      </c>
      <c r="D291" s="2">
        <f>0.5*dataset!D291+0.3*dataset!$L291+0.1*dataset!$M291+0.1*dataset!$N291</f>
        <v>9.0116802141347666E-3</v>
      </c>
      <c r="E291" s="2">
        <f>0.1*dataset!E291+0.32*dataset!$L291+0.48*dataset!$M291+0.1*dataset!$N291</f>
        <v>-2.628475785865233E-3</v>
      </c>
      <c r="F291" s="2">
        <f>0.28*dataset!F291+0.31*dataset!$L291+0.31*dataset!$M291+0.1*dataset!$N291</f>
        <v>-1.8281017858652342E-3</v>
      </c>
      <c r="G291" s="2">
        <f>0.1*dataset!G291+0.4*dataset!$L291+0.4*dataset!$M291+0.1*dataset!$N291</f>
        <v>-1.8227797858652338E-3</v>
      </c>
      <c r="H291" s="2">
        <f>0.5*dataset!H291+0.21*dataset!$L291+0.19*dataset!$M291+0.1*dataset!$N291</f>
        <v>3.0390222141347661E-3</v>
      </c>
      <c r="I291" s="2">
        <f>0.5*dataset!I291+0.21*dataset!$L291+0.19*dataset!$M291+0.1*dataset!$N291</f>
        <v>-4.1097778586523387E-4</v>
      </c>
      <c r="J291" s="2">
        <f>0.13*dataset!J291+0.4*dataset!$L291+0.37*dataset!$M291+0.1*dataset!$N291</f>
        <v>-1.5522237858652339E-3</v>
      </c>
      <c r="K291" s="2">
        <f>0.48*dataset!K291+0.32*dataset!$L291+0.1*dataset!$M291+0.1*dataset!$N291</f>
        <v>3.0819002141347666E-3</v>
      </c>
      <c r="L291" s="2">
        <f>0.4*dataset!$L291+0.5*dataset!$M291+0.1*dataset!$N291</f>
        <v>-1.5112997858652336E-3</v>
      </c>
      <c r="N291" s="1">
        <v>43221</v>
      </c>
      <c r="O291" s="2">
        <f>0.5*dataset_unsmoothed!B290+0.12*dataset_unsmoothed!$L290+0.28*dataset_unsmoothed!$M290+0.1*dataset_unsmoothed!$N290</f>
        <v>1.5790148165444049E-3</v>
      </c>
      <c r="P291" s="2">
        <f>0.11*dataset_unsmoothed!C290+0.32*dataset_unsmoothed!$L290+0.47*dataset_unsmoothed!$M290+0.1*dataset_unsmoothed!$N290</f>
        <v>-9.1484600808745538E-4</v>
      </c>
      <c r="Q291" s="2">
        <f>0.5*dataset_unsmoothed!D290+0.3*dataset_unsmoothed!$L290+0.1*dataset_unsmoothed!$M290+0.1*dataset_unsmoothed!$N290</f>
        <v>9.0116802141347666E-3</v>
      </c>
      <c r="R291" s="2">
        <f>0.1*dataset_unsmoothed!E290+0.32*dataset_unsmoothed!$L290+0.48*dataset_unsmoothed!$M290+0.1*dataset_unsmoothed!$N290</f>
        <v>-2.628475785865233E-3</v>
      </c>
      <c r="S291" s="2">
        <f>0.28*dataset_unsmoothed!F290+0.31*dataset_unsmoothed!$L290+0.31*dataset_unsmoothed!$M290+0.1*dataset_unsmoothed!$N290</f>
        <v>-3.8188468839044504E-3</v>
      </c>
      <c r="T291" s="2">
        <f>0.1*dataset_unsmoothed!G290+0.4*dataset_unsmoothed!$L290+0.4*dataset_unsmoothed!$M290+0.1*dataset_unsmoothed!$N290</f>
        <v>-1.8227797858652338E-3</v>
      </c>
      <c r="U291" s="2">
        <f>0.5*dataset_unsmoothed!H290+0.21*dataset_unsmoothed!$L290+0.19*dataset_unsmoothed!$M290+0.1*dataset_unsmoothed!$N290</f>
        <v>3.2840926366699778E-3</v>
      </c>
      <c r="V291" s="2">
        <f>0.5*dataset_unsmoothed!I290+0.21*dataset_unsmoothed!$L290+0.19*dataset_unsmoothed!$M290+0.1*dataset_unsmoothed!$N290</f>
        <v>-1.029727785865234E-3</v>
      </c>
      <c r="W291" s="2">
        <f>0.13*dataset_unsmoothed!J290+0.4*dataset_unsmoothed!$L290+0.17*dataset_unsmoothed!$M290+0.1*dataset_unsmoothed!$N290</f>
        <v>-1.1386799639154991E-4</v>
      </c>
      <c r="X291" s="2">
        <f>0.48*dataset_unsmoothed!K290+0.32*dataset_unsmoothed!$L290+0.1*dataset_unsmoothed!$M290+0.1*dataset_unsmoothed!$N290</f>
        <v>4.3139002141347671E-3</v>
      </c>
    </row>
    <row r="292" spans="1:24" x14ac:dyDescent="0.35">
      <c r="A292" s="1">
        <v>43252</v>
      </c>
      <c r="B292" s="2">
        <f>0.5*dataset!B292+0.12*dataset!$L292+0.28*dataset!$M292+0.1*dataset!$N292</f>
        <v>-5.4508725401672398E-3</v>
      </c>
      <c r="C292" s="2">
        <f>0.11*dataset!C292+0.32*dataset!$L292+0.47*dataset!$M292+0.1*dataset!$N292</f>
        <v>-6.6060085401672391E-3</v>
      </c>
      <c r="D292" s="2">
        <f>0.5*dataset!D292+0.3*dataset!$L292+0.1*dataset!$M292+0.1*dataset!$N292</f>
        <v>-2.5035085401672393E-3</v>
      </c>
      <c r="E292" s="2">
        <f>0.1*dataset!E292+0.32*dataset!$L292+0.48*dataset!$M292+0.1*dataset!$N292</f>
        <v>-9.6347254016723857E-4</v>
      </c>
      <c r="F292" s="2">
        <f>0.28*dataset!F292+0.31*dataset!$L292+0.31*dataset!$M292+0.1*dataset!$N292</f>
        <v>-2.6514185401672395E-3</v>
      </c>
      <c r="G292" s="2">
        <f>0.1*dataset!G292+0.4*dataset!$L292+0.4*dataset!$M292+0.1*dataset!$N292</f>
        <v>-2.5490885401672392E-3</v>
      </c>
      <c r="H292" s="2">
        <f>0.5*dataset!H292+0.21*dataset!$L292+0.19*dataset!$M292+0.1*dataset!$N292</f>
        <v>2.6978094598327606E-3</v>
      </c>
      <c r="I292" s="2">
        <f>0.5*dataset!I292+0.21*dataset!$L292+0.19*dataset!$M292+0.1*dataset!$N292</f>
        <v>2.5978094598327604E-3</v>
      </c>
      <c r="J292" s="2">
        <f>0.13*dataset!J292+0.4*dataset!$L292+0.37*dataset!$M292+0.1*dataset!$N292</f>
        <v>-2.0846965401672391E-3</v>
      </c>
      <c r="K292" s="2">
        <f>0.48*dataset!K292+0.32*dataset!$L292+0.1*dataset!$M292+0.1*dataset!$N292</f>
        <v>-3.1984054016723933E-4</v>
      </c>
      <c r="L292" s="2">
        <f>0.4*dataset!$L292+0.5*dataset!$M292+0.1*dataset!$N292</f>
        <v>-2.8837285401672398E-3</v>
      </c>
      <c r="N292" s="1">
        <v>43252</v>
      </c>
      <c r="O292" s="2">
        <f>0.5*dataset_unsmoothed!B291+0.12*dataset_unsmoothed!$L291+0.28*dataset_unsmoothed!$M291+0.1*dataset_unsmoothed!$N291</f>
        <v>-6.8538845883600093E-3</v>
      </c>
      <c r="P292" s="2">
        <f>0.11*dataset_unsmoothed!C291+0.32*dataset_unsmoothed!$L291+0.47*dataset_unsmoothed!$M291+0.1*dataset_unsmoothed!$N291</f>
        <v>-8.3342307623894604E-3</v>
      </c>
      <c r="Q292" s="2">
        <f>0.5*dataset_unsmoothed!D291+0.3*dataset_unsmoothed!$L291+0.1*dataset_unsmoothed!$M291+0.1*dataset_unsmoothed!$N291</f>
        <v>-2.5035085401672393E-3</v>
      </c>
      <c r="R292" s="2">
        <f>0.1*dataset_unsmoothed!E291+0.32*dataset_unsmoothed!$L291+0.48*dataset_unsmoothed!$M291+0.1*dataset_unsmoothed!$N291</f>
        <v>-9.6347254016723857E-4</v>
      </c>
      <c r="S292" s="2">
        <f>0.28*dataset_unsmoothed!F291+0.31*dataset_unsmoothed!$L291+0.31*dataset_unsmoothed!$M291+0.1*dataset_unsmoothed!$N291</f>
        <v>-2.1671832460495922E-3</v>
      </c>
      <c r="T292" s="2">
        <f>0.1*dataset_unsmoothed!G291+0.4*dataset_unsmoothed!$L291+0.4*dataset_unsmoothed!$M291+0.1*dataset_unsmoothed!$N291</f>
        <v>-2.5490885401672392E-3</v>
      </c>
      <c r="U292" s="2">
        <f>0.5*dataset_unsmoothed!H291+0.21*dataset_unsmoothed!$L291+0.19*dataset_unsmoothed!$M291+0.1*dataset_unsmoothed!$N291</f>
        <v>2.96330241757924E-3</v>
      </c>
      <c r="V292" s="2">
        <f>0.5*dataset_unsmoothed!I291+0.21*dataset_unsmoothed!$L291+0.19*dataset_unsmoothed!$M291+0.1*dataset_unsmoothed!$N291</f>
        <v>4.8478094598327602E-3</v>
      </c>
      <c r="W292" s="2">
        <f>0.13*dataset_unsmoothed!J291+0.4*dataset_unsmoothed!$L291+0.17*dataset_unsmoothed!$M291+0.1*dataset_unsmoothed!$N291</f>
        <v>-1.129732329640924E-3</v>
      </c>
      <c r="X292" s="2">
        <f>0.48*dataset_unsmoothed!K291+0.32*dataset_unsmoothed!$L291+0.1*dataset_unsmoothed!$M291+0.1*dataset_unsmoothed!$N291</f>
        <v>-8.4250720683390606E-4</v>
      </c>
    </row>
    <row r="293" spans="1:24" x14ac:dyDescent="0.35">
      <c r="A293" s="1">
        <v>43282</v>
      </c>
      <c r="B293" s="2">
        <f>0.5*dataset!B293+0.12*dataset!$L293+0.28*dataset!$M293+0.1*dataset!$N293</f>
        <v>6.74590892592258E-3</v>
      </c>
      <c r="C293" s="2">
        <f>0.11*dataset!C293+0.32*dataset!$L293+0.47*dataset!$M293+0.1*dataset!$N293</f>
        <v>5.5400439259225796E-3</v>
      </c>
      <c r="D293" s="2">
        <f>0.5*dataset!D293+0.3*dataset!$L293+0.1*dataset!$M293+0.1*dataset!$N293</f>
        <v>6.3331249259225772E-3</v>
      </c>
      <c r="E293" s="2">
        <f>0.1*dataset!E293+0.32*dataset!$L293+0.48*dataset!$M293+0.1*dataset!$N293</f>
        <v>4.2283489259225815E-3</v>
      </c>
      <c r="F293" s="2">
        <f>0.28*dataset!F293+0.31*dataset!$L293+0.31*dataset!$M293+0.1*dataset!$N293</f>
        <v>6.4853469259225794E-3</v>
      </c>
      <c r="G293" s="2">
        <f>0.1*dataset!G293+0.4*dataset!$L293+0.4*dataset!$M293+0.1*dataset!$N293</f>
        <v>7.93044492592258E-3</v>
      </c>
      <c r="H293" s="2">
        <f>0.5*dataset!H293+0.21*dataset!$L293+0.19*dataset!$M293+0.1*dataset!$N293</f>
        <v>5.5895169259225809E-3</v>
      </c>
      <c r="I293" s="2">
        <f>0.5*dataset!I293+0.21*dataset!$L293+0.19*dataset!$M293+0.1*dataset!$N293</f>
        <v>7.0395169259225808E-3</v>
      </c>
      <c r="J293" s="2">
        <f>0.13*dataset!J293+0.4*dataset!$L293+0.37*dataset!$M293+0.1*dataset!$N293</f>
        <v>8.5265299259225796E-3</v>
      </c>
      <c r="K293" s="2">
        <f>0.48*dataset!K293+0.32*dataset!$L293+0.1*dataset!$M293+0.1*dataset!$N293</f>
        <v>4.3607589259225792E-3</v>
      </c>
      <c r="L293" s="2">
        <f>0.4*dataset!$L293+0.5*dataset!$M293+0.1*dataset!$N293</f>
        <v>7.7634949259225792E-3</v>
      </c>
      <c r="N293" s="1">
        <v>43282</v>
      </c>
      <c r="O293" s="2">
        <f>0.5*dataset_unsmoothed!B292+0.12*dataset_unsmoothed!$L292+0.28*dataset_unsmoothed!$M292+0.1*dataset_unsmoothed!$N292</f>
        <v>9.2242221789346282E-3</v>
      </c>
      <c r="P293" s="2">
        <f>0.11*dataset_unsmoothed!C292+0.32*dataset_unsmoothed!$L292+0.47*dataset_unsmoothed!$M292+0.1*dataset_unsmoothed!$N292</f>
        <v>7.2597105925892459E-3</v>
      </c>
      <c r="Q293" s="2">
        <f>0.5*dataset_unsmoothed!D292+0.3*dataset_unsmoothed!$L292+0.1*dataset_unsmoothed!$M292+0.1*dataset_unsmoothed!$N292</f>
        <v>6.3331249259225772E-3</v>
      </c>
      <c r="R293" s="2">
        <f>0.1*dataset_unsmoothed!E292+0.32*dataset_unsmoothed!$L292+0.48*dataset_unsmoothed!$M292+0.1*dataset_unsmoothed!$N292</f>
        <v>4.2283489259225815E-3</v>
      </c>
      <c r="S293" s="2">
        <f>0.28*dataset_unsmoothed!F292+0.31*dataset_unsmoothed!$L292+0.31*dataset_unsmoothed!$M292+0.1*dataset_unsmoothed!$N292</f>
        <v>8.6106018278833633E-3</v>
      </c>
      <c r="T293" s="2">
        <f>0.1*dataset_unsmoothed!G292+0.4*dataset_unsmoothed!$L292+0.4*dataset_unsmoothed!$M292+0.1*dataset_unsmoothed!$N292</f>
        <v>7.93044492592258E-3</v>
      </c>
      <c r="U293" s="2">
        <f>0.5*dataset_unsmoothed!H292+0.21*dataset_unsmoothed!$L292+0.19*dataset_unsmoothed!$M292+0.1*dataset_unsmoothed!$N292</f>
        <v>5.5282493202887771E-3</v>
      </c>
      <c r="V293" s="2">
        <f>0.5*dataset_unsmoothed!I292+0.21*dataset_unsmoothed!$L292+0.19*dataset_unsmoothed!$M292+0.1*dataset_unsmoothed!$N292</f>
        <v>7.8270169259225808E-3</v>
      </c>
      <c r="W293" s="2">
        <f>0.13*dataset_unsmoothed!J292+0.4*dataset_unsmoothed!$L292+0.17*dataset_unsmoothed!$M292+0.1*dataset_unsmoothed!$N292</f>
        <v>8.8775351890804741E-3</v>
      </c>
      <c r="X293" s="2">
        <f>0.48*dataset_unsmoothed!K292+0.32*dataset_unsmoothed!$L292+0.1*dataset_unsmoothed!$M292+0.1*dataset_unsmoothed!$N292</f>
        <v>3.5767589259225797E-3</v>
      </c>
    </row>
    <row r="294" spans="1:24" x14ac:dyDescent="0.35">
      <c r="A294" s="1">
        <v>43313</v>
      </c>
      <c r="B294" s="2">
        <f>0.5*dataset!B294+0.12*dataset!$L294+0.28*dataset!$M294+0.1*dataset!$N294</f>
        <v>2.6119004785775221E-3</v>
      </c>
      <c r="C294" s="2">
        <f>0.11*dataset!C294+0.32*dataset!$L294+0.47*dataset!$M294+0.1*dataset!$N294</f>
        <v>1.0212304785775217E-3</v>
      </c>
      <c r="D294" s="2">
        <f>0.5*dataset!D294+0.3*dataset!$L294+0.1*dataset!$M294+0.1*dataset!$N294</f>
        <v>1.7998478577521985E-5</v>
      </c>
      <c r="E294" s="2">
        <f>0.1*dataset!E294+0.32*dataset!$L294+0.48*dataset!$M294+0.1*dataset!$N294</f>
        <v>6.7327204785775233E-3</v>
      </c>
      <c r="F294" s="2">
        <f>0.28*dataset!F294+0.31*dataset!$L294+0.31*dataset!$M294+0.1*dataset!$N294</f>
        <v>2.963339478577522E-3</v>
      </c>
      <c r="G294" s="2">
        <f>0.1*dataset!G294+0.4*dataset!$L294+0.4*dataset!$M294+0.1*dataset!$N294</f>
        <v>4.953208478577522E-3</v>
      </c>
      <c r="H294" s="2">
        <f>0.5*dataset!H294+0.21*dataset!$L294+0.19*dataset!$M294+0.1*dataset!$N294</f>
        <v>3.8649494785775221E-3</v>
      </c>
      <c r="I294" s="2">
        <f>0.5*dataset!I294+0.21*dataset!$L294+0.19*dataset!$M294+0.1*dataset!$N294</f>
        <v>3.164949478577522E-3</v>
      </c>
      <c r="J294" s="2">
        <f>0.13*dataset!J294+0.4*dataset!$L294+0.37*dataset!$M294+0.1*dataset!$N294</f>
        <v>5.1717384785775226E-3</v>
      </c>
      <c r="K294" s="2">
        <f>0.48*dataset!K294+0.32*dataset!$L294+0.1*dataset!$M294+0.1*dataset!$N294</f>
        <v>7.1941004785775215E-3</v>
      </c>
      <c r="L294" s="2">
        <f>0.4*dataset!$L294+0.5*dataset!$M294+0.1*dataset!$N294</f>
        <v>4.9181084785775223E-3</v>
      </c>
      <c r="N294" s="1">
        <v>43313</v>
      </c>
      <c r="O294" s="2">
        <f>0.5*dataset_unsmoothed!B293+0.12*dataset_unsmoothed!$L293+0.28*dataset_unsmoothed!$M293+0.1*dataset_unsmoothed!$N293</f>
        <v>1.1986474665293292E-3</v>
      </c>
      <c r="P294" s="2">
        <f>0.11*dataset_unsmoothed!C293+0.32*dataset_unsmoothed!$L293+0.47*dataset_unsmoothed!$M293+0.1*dataset_unsmoothed!$N293</f>
        <v>-2.8776952142247811E-4</v>
      </c>
      <c r="Q294" s="2">
        <f>0.5*dataset_unsmoothed!D293+0.3*dataset_unsmoothed!$L293+0.1*dataset_unsmoothed!$M293+0.1*dataset_unsmoothed!$N293</f>
        <v>1.7998478577521985E-5</v>
      </c>
      <c r="R294" s="2">
        <f>0.1*dataset_unsmoothed!E293+0.32*dataset_unsmoothed!$L293+0.48*dataset_unsmoothed!$M293+0.1*dataset_unsmoothed!$N293</f>
        <v>6.7327204785775233E-3</v>
      </c>
      <c r="S294" s="2">
        <f>0.28*dataset_unsmoothed!F293+0.31*dataset_unsmoothed!$L293+0.31*dataset_unsmoothed!$M293+0.1*dataset_unsmoothed!$N293</f>
        <v>8.9188849818536533E-4</v>
      </c>
      <c r="T294" s="2">
        <f>0.1*dataset_unsmoothed!G293+0.4*dataset_unsmoothed!$L293+0.4*dataset_unsmoothed!$M293+0.1*dataset_unsmoothed!$N293</f>
        <v>4.953208478577522E-3</v>
      </c>
      <c r="U294" s="2">
        <f>0.5*dataset_unsmoothed!H293+0.21*dataset_unsmoothed!$L293+0.19*dataset_unsmoothed!$M293+0.1*dataset_unsmoothed!$N293</f>
        <v>2.9459353940704805E-3</v>
      </c>
      <c r="V294" s="2">
        <f>0.5*dataset_unsmoothed!I293+0.21*dataset_unsmoothed!$L293+0.19*dataset_unsmoothed!$M293+0.1*dataset_unsmoothed!$N293</f>
        <v>6.8994947857752248E-4</v>
      </c>
      <c r="W294" s="2">
        <f>0.13*dataset_unsmoothed!J293+0.4*dataset_unsmoothed!$L293+0.17*dataset_unsmoothed!$M293+0.1*dataset_unsmoothed!$N293</f>
        <v>4.9537279522617328E-3</v>
      </c>
      <c r="X294" s="2">
        <f>0.48*dataset_unsmoothed!K293+0.32*dataset_unsmoothed!$L293+0.1*dataset_unsmoothed!$M293+0.1*dataset_unsmoothed!$N293</f>
        <v>9.1354338119108529E-3</v>
      </c>
    </row>
    <row r="295" spans="1:24" x14ac:dyDescent="0.35">
      <c r="A295" s="1">
        <v>43344</v>
      </c>
      <c r="B295" s="2">
        <f>0.5*dataset!B295+0.12*dataset!$L295+0.28*dataset!$M295+0.1*dataset!$N295</f>
        <v>2.3111468932850926E-3</v>
      </c>
      <c r="C295" s="2">
        <f>0.11*dataset!C295+0.32*dataset!$L295+0.47*dataset!$M295+0.1*dataset!$N295</f>
        <v>-1.7048910671490754E-4</v>
      </c>
      <c r="D295" s="2">
        <f>0.5*dataset!D295+0.3*dataset!$L295+0.1*dataset!$M295+0.1*dataset!$N295</f>
        <v>6.1698348932850925E-3</v>
      </c>
      <c r="E295" s="2">
        <f>0.1*dataset!E295+0.32*dataset!$L295+0.48*dataset!$M295+0.1*dataset!$N295</f>
        <v>5.2930689328509238E-4</v>
      </c>
      <c r="F295" s="2">
        <f>0.28*dataset!F295+0.31*dataset!$L295+0.31*dataset!$M295+0.1*dataset!$N295</f>
        <v>5.0931628932850935E-3</v>
      </c>
      <c r="G295" s="2">
        <f>0.1*dataset!G295+0.4*dataset!$L295+0.4*dataset!$M295+0.1*dataset!$N295</f>
        <v>1.9398348932850923E-3</v>
      </c>
      <c r="H295" s="2">
        <f>0.5*dataset!H295+0.21*dataset!$L295+0.19*dataset!$M295+0.1*dataset!$N295</f>
        <v>4.3654908932850922E-3</v>
      </c>
      <c r="I295" s="2">
        <f>0.5*dataset!I295+0.21*dataset!$L295+0.19*dataset!$M295+0.1*dataset!$N295</f>
        <v>2.4654908932850925E-3</v>
      </c>
      <c r="J295" s="2">
        <f>0.13*dataset!J295+0.4*dataset!$L295+0.37*dataset!$M295+0.1*dataset!$N295</f>
        <v>2.8414468932850927E-3</v>
      </c>
      <c r="K295" s="2">
        <f>0.48*dataset!K295+0.32*dataset!$L295+0.1*dataset!$M295+0.1*dataset!$N295</f>
        <v>7.4430588932850924E-3</v>
      </c>
      <c r="L295" s="2">
        <f>0.4*dataset!$L295+0.5*dataset!$M295+0.1*dataset!$N295</f>
        <v>1.4477948932850927E-3</v>
      </c>
      <c r="N295" s="1">
        <v>43344</v>
      </c>
      <c r="O295" s="2">
        <f>0.5*dataset_unsmoothed!B294+0.12*dataset_unsmoothed!$L294+0.28*dataset_unsmoothed!$M294+0.1*dataset_unsmoothed!$N294</f>
        <v>2.3213878571405142E-3</v>
      </c>
      <c r="P295" s="2">
        <f>0.11*dataset_unsmoothed!C294+0.32*dataset_unsmoothed!$L294+0.47*dataset_unsmoothed!$M294+0.1*dataset_unsmoothed!$N294</f>
        <v>4.9256644884064808E-4</v>
      </c>
      <c r="Q295" s="2">
        <f>0.5*dataset_unsmoothed!D294+0.3*dataset_unsmoothed!$L294+0.1*dataset_unsmoothed!$M294+0.1*dataset_unsmoothed!$N294</f>
        <v>6.1698348932850925E-3</v>
      </c>
      <c r="R295" s="2">
        <f>0.1*dataset_unsmoothed!E294+0.32*dataset_unsmoothed!$L294+0.48*dataset_unsmoothed!$M294+0.1*dataset_unsmoothed!$N294</f>
        <v>5.2930689328509238E-4</v>
      </c>
      <c r="S295" s="2">
        <f>0.28*dataset_unsmoothed!F294+0.31*dataset_unsmoothed!$L294+0.31*dataset_unsmoothed!$M294+0.1*dataset_unsmoothed!$N294</f>
        <v>8.4021040697556809E-3</v>
      </c>
      <c r="T295" s="2">
        <f>0.1*dataset_unsmoothed!G294+0.4*dataset_unsmoothed!$L294+0.4*dataset_unsmoothed!$M294+0.1*dataset_unsmoothed!$N294</f>
        <v>1.9398348932850923E-3</v>
      </c>
      <c r="U295" s="2">
        <f>0.5*dataset_unsmoothed!H294+0.21*dataset_unsmoothed!$L294+0.19*dataset_unsmoothed!$M294+0.1*dataset_unsmoothed!$N294</f>
        <v>4.4880261045526981E-3</v>
      </c>
      <c r="V295" s="2">
        <f>0.5*dataset_unsmoothed!I294+0.21*dataset_unsmoothed!$L294+0.19*dataset_unsmoothed!$M294+0.1*dataset_unsmoothed!$N294</f>
        <v>1.9592408932850927E-3</v>
      </c>
      <c r="W295" s="2">
        <f>0.13*dataset_unsmoothed!J294+0.4*dataset_unsmoothed!$L294+0.17*dataset_unsmoothed!$M294+0.1*dataset_unsmoothed!$N294</f>
        <v>4.5593689985482504E-3</v>
      </c>
      <c r="X295" s="2">
        <f>0.48*dataset_unsmoothed!K294+0.32*dataset_unsmoothed!$L294+0.1*dataset_unsmoothed!$M294+0.1*dataset_unsmoothed!$N294</f>
        <v>7.2750588932850926E-3</v>
      </c>
    </row>
    <row r="296" spans="1:24" x14ac:dyDescent="0.35">
      <c r="A296" s="1">
        <v>43374</v>
      </c>
      <c r="B296" s="2">
        <f>0.5*dataset!B296+0.12*dataset!$L296+0.28*dataset!$M296+0.1*dataset!$N296</f>
        <v>-4.0515019886753718E-2</v>
      </c>
      <c r="C296" s="2">
        <f>0.11*dataset!C296+0.32*dataset!$L296+0.47*dataset!$M296+0.1*dataset!$N296</f>
        <v>-3.7986174886753717E-2</v>
      </c>
      <c r="D296" s="2">
        <f>0.5*dataset!D296+0.3*dataset!$L296+0.1*dataset!$M296+0.1*dataset!$N296</f>
        <v>-3.6453713886753711E-2</v>
      </c>
      <c r="E296" s="2">
        <f>0.1*dataset!E296+0.32*dataset!$L296+0.48*dataset!$M296+0.1*dataset!$N296</f>
        <v>-3.8772879886753715E-2</v>
      </c>
      <c r="F296" s="2">
        <f>0.28*dataset!F296+0.31*dataset!$L296+0.31*dataset!$M296+0.1*dataset!$N296</f>
        <v>-3.6510706886753716E-2</v>
      </c>
      <c r="G296" s="2">
        <f>0.1*dataset!G296+0.4*dataset!$L296+0.4*dataset!$M296+0.1*dataset!$N296</f>
        <v>-4.2466743886753713E-2</v>
      </c>
      <c r="H296" s="2">
        <f>0.5*dataset!H296+0.21*dataset!$L296+0.19*dataset!$M296+0.1*dataset!$N296</f>
        <v>-3.7434366886753716E-2</v>
      </c>
      <c r="I296" s="2">
        <f>0.5*dataset!I296+0.21*dataset!$L296+0.19*dataset!$M296+0.1*dataset!$N296</f>
        <v>-2.8384366886753713E-2</v>
      </c>
      <c r="J296" s="2">
        <f>0.13*dataset!J296+0.4*dataset!$L296+0.37*dataset!$M296+0.1*dataset!$N296</f>
        <v>-4.0353628886753715E-2</v>
      </c>
      <c r="K296" s="2">
        <f>0.48*dataset!K296+0.32*dataset!$L296+0.1*dataset!$M296+0.1*dataset!$N296</f>
        <v>-4.0168089886753716E-2</v>
      </c>
      <c r="L296" s="2">
        <f>0.4*dataset!$L296+0.5*dataset!$M296+0.1*dataset!$N296</f>
        <v>-4.1493793886753713E-2</v>
      </c>
      <c r="N296" s="1">
        <v>43374</v>
      </c>
      <c r="O296" s="2">
        <f>0.5*dataset_unsmoothed!B295+0.12*dataset_unsmoothed!$L295+0.28*dataset_unsmoothed!$M295+0.1*dataset_unsmoothed!$N295</f>
        <v>-4.5164417477115165E-2</v>
      </c>
      <c r="P296" s="2">
        <f>0.11*dataset_unsmoothed!C295+0.32*dataset_unsmoothed!$L295+0.47*dataset_unsmoothed!$M295+0.1*dataset_unsmoothed!$N295</f>
        <v>-3.8495230442309271E-2</v>
      </c>
      <c r="Q296" s="2">
        <f>0.5*dataset_unsmoothed!D295+0.3*dataset_unsmoothed!$L295+0.1*dataset_unsmoothed!$M295+0.1*dataset_unsmoothed!$N295</f>
        <v>-3.6453713886753711E-2</v>
      </c>
      <c r="R296" s="2">
        <f>0.1*dataset_unsmoothed!E295+0.32*dataset_unsmoothed!$L295+0.48*dataset_unsmoothed!$M295+0.1*dataset_unsmoothed!$N295</f>
        <v>-3.8772879886753715E-2</v>
      </c>
      <c r="S296" s="2">
        <f>0.28*dataset_unsmoothed!F295+0.31*dataset_unsmoothed!$L295+0.31*dataset_unsmoothed!$M295+0.1*dataset_unsmoothed!$N295</f>
        <v>-4.2563648063224303E-2</v>
      </c>
      <c r="T296" s="2">
        <f>0.1*dataset_unsmoothed!G295+0.4*dataset_unsmoothed!$L295+0.4*dataset_unsmoothed!$M295+0.1*dataset_unsmoothed!$N295</f>
        <v>-4.2466743886753713E-2</v>
      </c>
      <c r="U296" s="2">
        <f>0.5*dataset_unsmoothed!H295+0.21*dataset_unsmoothed!$L295+0.19*dataset_unsmoothed!$M295+0.1*dataset_unsmoothed!$N295</f>
        <v>-4.3459014774077653E-2</v>
      </c>
      <c r="V296" s="2">
        <f>0.5*dataset_unsmoothed!I295+0.21*dataset_unsmoothed!$L295+0.19*dataset_unsmoothed!$M295+0.1*dataset_unsmoothed!$N295</f>
        <v>-3.052186688675371E-2</v>
      </c>
      <c r="W296" s="2">
        <f>0.13*dataset_unsmoothed!J295+0.4*dataset_unsmoothed!$L295+0.17*dataset_unsmoothed!$M295+0.1*dataset_unsmoothed!$N295</f>
        <v>-3.8150318360437925E-2</v>
      </c>
      <c r="X296" s="2">
        <f>0.48*dataset_unsmoothed!K295+0.32*dataset_unsmoothed!$L295+0.1*dataset_unsmoothed!$M295+0.1*dataset_unsmoothed!$N295</f>
        <v>-4.4853423220087049E-2</v>
      </c>
    </row>
    <row r="297" spans="1:24" x14ac:dyDescent="0.35">
      <c r="A297" s="1">
        <v>43405</v>
      </c>
      <c r="B297" s="2">
        <f>0.5*dataset!B297+0.12*dataset!$L297+0.28*dataset!$M297+0.1*dataset!$N297</f>
        <v>-8.4320729078130492E-3</v>
      </c>
      <c r="C297" s="2">
        <f>0.11*dataset!C297+0.32*dataset!$L297+0.47*dataset!$M297+0.1*dataset!$N297</f>
        <v>-5.0191029078130497E-3</v>
      </c>
      <c r="D297" s="2">
        <f>0.5*dataset!D297+0.3*dataset!$L297+0.1*dataset!$M297+0.1*dataset!$N297</f>
        <v>-1.0427076907813051E-2</v>
      </c>
      <c r="E297" s="2">
        <f>0.1*dataset!E297+0.32*dataset!$L297+0.48*dataset!$M297+0.1*dataset!$N297</f>
        <v>-6.6268329078130505E-3</v>
      </c>
      <c r="F297" s="2">
        <f>0.28*dataset!F297+0.31*dataset!$L297+0.31*dataset!$M297+0.1*dataset!$N297</f>
        <v>-6.6554149078130505E-3</v>
      </c>
      <c r="G297" s="2">
        <f>0.1*dataset!G297+0.4*dataset!$L297+0.4*dataset!$M297+0.1*dataset!$N297</f>
        <v>-8.9790569078130496E-3</v>
      </c>
      <c r="H297" s="2">
        <f>0.5*dataset!H297+0.21*dataset!$L297+0.19*dataset!$M297+0.1*dataset!$N297</f>
        <v>-1.0254574907813049E-2</v>
      </c>
      <c r="I297" s="2">
        <f>0.5*dataset!I297+0.21*dataset!$L297+0.19*dataset!$M297+0.1*dataset!$N297</f>
        <v>-9.8545749078130501E-3</v>
      </c>
      <c r="J297" s="2">
        <f>0.13*dataset!J297+0.4*dataset!$L297+0.37*dataset!$M297+0.1*dataset!$N297</f>
        <v>-5.5268669078130496E-3</v>
      </c>
      <c r="K297" s="2">
        <f>0.48*dataset!K297+0.32*dataset!$L297+0.1*dataset!$M297+0.1*dataset!$N297</f>
        <v>-1.3209092907813049E-2</v>
      </c>
      <c r="L297" s="2">
        <f>0.4*dataset!$L297+0.5*dataset!$M297+0.1*dataset!$N297</f>
        <v>-4.3663569078130496E-3</v>
      </c>
      <c r="N297" s="1">
        <v>43405</v>
      </c>
      <c r="O297" s="2">
        <f>0.5*dataset_unsmoothed!B296+0.12*dataset_unsmoothed!$L296+0.28*dataset_unsmoothed!$M296+0.1*dataset_unsmoothed!$N296</f>
        <v>-3.6700247150419658E-3</v>
      </c>
      <c r="P297" s="2">
        <f>0.11*dataset_unsmoothed!C296+0.32*dataset_unsmoothed!$L296+0.47*dataset_unsmoothed!$M296+0.1*dataset_unsmoothed!$N296</f>
        <v>-3.6758806855908283E-3</v>
      </c>
      <c r="Q297" s="2">
        <f>0.5*dataset_unsmoothed!D296+0.3*dataset_unsmoothed!$L296+0.1*dataset_unsmoothed!$M296+0.1*dataset_unsmoothed!$N296</f>
        <v>-1.0427076907813051E-2</v>
      </c>
      <c r="R297" s="2">
        <f>0.1*dataset_unsmoothed!E296+0.32*dataset_unsmoothed!$L296+0.48*dataset_unsmoothed!$M296+0.1*dataset_unsmoothed!$N296</f>
        <v>-6.6268329078130505E-3</v>
      </c>
      <c r="S297" s="2">
        <f>0.28*dataset_unsmoothed!F296+0.31*dataset_unsmoothed!$L296+0.31*dataset_unsmoothed!$M296+0.1*dataset_unsmoothed!$N296</f>
        <v>-3.2657678489895203E-3</v>
      </c>
      <c r="T297" s="2">
        <f>0.1*dataset_unsmoothed!G296+0.4*dataset_unsmoothed!$L296+0.4*dataset_unsmoothed!$M296+0.1*dataset_unsmoothed!$N296</f>
        <v>-8.9790569078130496E-3</v>
      </c>
      <c r="U297" s="2">
        <f>0.5*dataset_unsmoothed!H296+0.21*dataset_unsmoothed!$L296+0.19*dataset_unsmoothed!$M296+0.1*dataset_unsmoothed!$N296</f>
        <v>-5.5369692740102339E-3</v>
      </c>
      <c r="V297" s="2">
        <f>0.5*dataset_unsmoothed!I296+0.21*dataset_unsmoothed!$L296+0.19*dataset_unsmoothed!$M296+0.1*dataset_unsmoothed!$N296</f>
        <v>-8.223324907813051E-3</v>
      </c>
      <c r="W297" s="2">
        <f>0.13*dataset_unsmoothed!J296+0.4*dataset_unsmoothed!$L296+0.17*dataset_unsmoothed!$M296+0.1*dataset_unsmoothed!$N296</f>
        <v>-6.1755300657077858E-3</v>
      </c>
      <c r="X297" s="2">
        <f>0.48*dataset_unsmoothed!K296+0.32*dataset_unsmoothed!$L296+0.1*dataset_unsmoothed!$M296+0.1*dataset_unsmoothed!$N296</f>
        <v>-1.214509290781305E-2</v>
      </c>
    </row>
    <row r="298" spans="1:24" x14ac:dyDescent="0.35">
      <c r="A298" s="1">
        <v>43435</v>
      </c>
      <c r="B298" s="2">
        <f>0.5*dataset!B298+0.12*dataset!$L298+0.28*dataset!$M298+0.1*dataset!$N298</f>
        <v>-2.3111418097231919E-2</v>
      </c>
      <c r="C298" s="2">
        <f>0.11*dataset!C298+0.32*dataset!$L298+0.47*dataset!$M298+0.1*dataset!$N298</f>
        <v>-2.240603809723192E-2</v>
      </c>
      <c r="D298" s="2">
        <f>0.5*dataset!D298+0.3*dataset!$L298+0.1*dataset!$M298+0.1*dataset!$N298</f>
        <v>-2.5556094097231918E-2</v>
      </c>
      <c r="E298" s="2">
        <f>0.1*dataset!E298+0.32*dataset!$L298+0.48*dataset!$M298+0.1*dataset!$N298</f>
        <v>-1.9973858097231921E-2</v>
      </c>
      <c r="F298" s="2">
        <f>0.28*dataset!F298+0.31*dataset!$L298+0.31*dataset!$M298+0.1*dataset!$N298</f>
        <v>-2.8382616097231923E-2</v>
      </c>
      <c r="G298" s="2">
        <f>0.1*dataset!G298+0.4*dataset!$L298+0.4*dataset!$M298+0.1*dataset!$N298</f>
        <v>-2.645371409723192E-2</v>
      </c>
      <c r="H298" s="2">
        <f>0.5*dataset!H298+0.21*dataset!$L298+0.19*dataset!$M298+0.1*dataset!$N298</f>
        <v>-3.4633756097231926E-2</v>
      </c>
      <c r="I298" s="2">
        <f>0.5*dataset!I298+0.21*dataset!$L298+0.19*dataset!$M298+0.1*dataset!$N298</f>
        <v>-2.8833756097231919E-2</v>
      </c>
      <c r="J298" s="2">
        <f>0.13*dataset!J298+0.4*dataset!$L298+0.37*dataset!$M298+0.1*dataset!$N298</f>
        <v>-2.9224254097231922E-2</v>
      </c>
      <c r="K298" s="2">
        <f>0.48*dataset!K298+0.32*dataset!$L298+0.1*dataset!$M298+0.1*dataset!$N298</f>
        <v>-3.1096698097231916E-2</v>
      </c>
      <c r="L298" s="2">
        <f>0.4*dataset!$L298+0.5*dataset!$M298+0.1*dataset!$N298</f>
        <v>-2.5971914097231923E-2</v>
      </c>
      <c r="N298" s="1">
        <v>43435</v>
      </c>
      <c r="O298" s="2">
        <f>0.5*dataset_unsmoothed!B297+0.12*dataset_unsmoothed!$L297+0.28*dataset_unsmoothed!$M297+0.1*dataset_unsmoothed!$N297</f>
        <v>-2.5804791591207826E-2</v>
      </c>
      <c r="P298" s="2">
        <f>0.11*dataset_unsmoothed!C297+0.32*dataset_unsmoothed!$L297+0.47*dataset_unsmoothed!$M297+0.1*dataset_unsmoothed!$N297</f>
        <v>-2.321453809723192E-2</v>
      </c>
      <c r="Q298" s="2">
        <f>0.5*dataset_unsmoothed!D297+0.3*dataset_unsmoothed!$L297+0.1*dataset_unsmoothed!$M297+0.1*dataset_unsmoothed!$N297</f>
        <v>-2.5556094097231918E-2</v>
      </c>
      <c r="R298" s="2">
        <f>0.1*dataset_unsmoothed!E297+0.32*dataset_unsmoothed!$L297+0.48*dataset_unsmoothed!$M297+0.1*dataset_unsmoothed!$N297</f>
        <v>-1.9973858097231921E-2</v>
      </c>
      <c r="S298" s="2">
        <f>0.28*dataset_unsmoothed!F297+0.31*dataset_unsmoothed!$L297+0.31*dataset_unsmoothed!$M297+0.1*dataset_unsmoothed!$N297</f>
        <v>-3.2740733744290748E-2</v>
      </c>
      <c r="T298" s="2">
        <f>0.1*dataset_unsmoothed!G297+0.4*dataset_unsmoothed!$L297+0.4*dataset_unsmoothed!$M297+0.1*dataset_unsmoothed!$N297</f>
        <v>-2.645371409723192E-2</v>
      </c>
      <c r="U298" s="2">
        <f>0.5*dataset_unsmoothed!H297+0.21*dataset_unsmoothed!$L297+0.19*dataset_unsmoothed!$M297+0.1*dataset_unsmoothed!$N297</f>
        <v>-4.020910820990798E-2</v>
      </c>
      <c r="V298" s="2">
        <f>0.5*dataset_unsmoothed!I297+0.21*dataset_unsmoothed!$L297+0.19*dataset_unsmoothed!$M297+0.1*dataset_unsmoothed!$N297</f>
        <v>-3.3474381097231914E-2</v>
      </c>
      <c r="W298" s="2">
        <f>0.13*dataset_unsmoothed!J297+0.4*dataset_unsmoothed!$L297+0.17*dataset_unsmoothed!$M297+0.1*dataset_unsmoothed!$N297</f>
        <v>-3.3261011991968764E-2</v>
      </c>
      <c r="X298" s="2">
        <f>0.48*dataset_unsmoothed!K297+0.32*dataset_unsmoothed!$L297+0.1*dataset_unsmoothed!$M297+0.1*dataset_unsmoothed!$N297</f>
        <v>-2.9640698097231917E-2</v>
      </c>
    </row>
    <row r="299" spans="1:24" x14ac:dyDescent="0.35">
      <c r="A299" s="1">
        <v>43466</v>
      </c>
      <c r="B299" s="2">
        <f>0.5*dataset!B299+0.12*dataset!$L299+0.28*dataset!$M299+0.1*dataset!$N299</f>
        <v>4.0032665792734776E-2</v>
      </c>
      <c r="C299" s="2">
        <f>0.11*dataset!C299+0.32*dataset!$L299+0.47*dataset!$M299+0.1*dataset!$N299</f>
        <v>4.5231974792734775E-2</v>
      </c>
      <c r="D299" s="2">
        <f>0.5*dataset!D299+0.3*dataset!$L299+0.1*dataset!$M299+0.1*dataset!$N299</f>
        <v>3.9210333792734781E-2</v>
      </c>
      <c r="E299" s="2">
        <f>0.1*dataset!E299+0.32*dataset!$L299+0.48*dataset!$M299+0.1*dataset!$N299</f>
        <v>3.9441225792734777E-2</v>
      </c>
      <c r="F299" s="2">
        <f>0.28*dataset!F299+0.31*dataset!$L299+0.31*dataset!$M299+0.1*dataset!$N299</f>
        <v>4.5936281792734776E-2</v>
      </c>
      <c r="G299" s="2">
        <f>0.1*dataset!G299+0.4*dataset!$L299+0.4*dataset!$M299+0.1*dataset!$N299</f>
        <v>4.7814633792734776E-2</v>
      </c>
      <c r="H299" s="2">
        <f>0.5*dataset!H299+0.21*dataset!$L299+0.19*dataset!$M299+0.1*dataset!$N299</f>
        <v>4.0746499792734772E-2</v>
      </c>
      <c r="I299" s="2">
        <f>0.5*dataset!I299+0.21*dataset!$L299+0.19*dataset!$M299+0.1*dataset!$N299</f>
        <v>3.4196499792734772E-2</v>
      </c>
      <c r="J299" s="2">
        <f>0.13*dataset!J299+0.4*dataset!$L299+0.37*dataset!$M299+0.1*dataset!$N299</f>
        <v>4.7364880792734779E-2</v>
      </c>
      <c r="K299" s="2">
        <f>0.48*dataset!K299+0.32*dataset!$L299+0.1*dataset!$M299+0.1*dataset!$N299</f>
        <v>4.0151687792734779E-2</v>
      </c>
      <c r="L299" s="2">
        <f>0.4*dataset!$L299+0.5*dataset!$M299+0.1*dataset!$N299</f>
        <v>4.7927143792734779E-2</v>
      </c>
      <c r="N299" s="1">
        <v>43466</v>
      </c>
      <c r="O299" s="2">
        <f>0.5*dataset_unsmoothed!B298+0.12*dataset_unsmoothed!$L298+0.28*dataset_unsmoothed!$M298+0.1*dataset_unsmoothed!$N298</f>
        <v>4.6167003142132366E-2</v>
      </c>
      <c r="P299" s="2">
        <f>0.11*dataset_unsmoothed!C298+0.32*dataset_unsmoothed!$L298+0.47*dataset_unsmoothed!$M298+0.1*dataset_unsmoothed!$N298</f>
        <v>4.7383697014956996E-2</v>
      </c>
      <c r="Q299" s="2">
        <f>0.5*dataset_unsmoothed!D298+0.3*dataset_unsmoothed!$L298+0.1*dataset_unsmoothed!$M298+0.1*dataset_unsmoothed!$N298</f>
        <v>3.9210333792734781E-2</v>
      </c>
      <c r="R299" s="2">
        <f>0.1*dataset_unsmoothed!E298+0.32*dataset_unsmoothed!$L298+0.48*dataset_unsmoothed!$M298+0.1*dataset_unsmoothed!$N298</f>
        <v>3.9441225792734777E-2</v>
      </c>
      <c r="S299" s="2">
        <f>0.28*dataset_unsmoothed!F298+0.31*dataset_unsmoothed!$L298+0.31*dataset_unsmoothed!$M298+0.1*dataset_unsmoothed!$N298</f>
        <v>5.8338085714303399E-2</v>
      </c>
      <c r="T299" s="2">
        <f>0.1*dataset_unsmoothed!G298+0.4*dataset_unsmoothed!$L298+0.4*dataset_unsmoothed!$M298+0.1*dataset_unsmoothed!$N298</f>
        <v>4.7814633792734776E-2</v>
      </c>
      <c r="U299" s="2">
        <f>0.5*dataset_unsmoothed!H298+0.21*dataset_unsmoothed!$L298+0.19*dataset_unsmoothed!$M298+0.1*dataset_unsmoothed!$N298</f>
        <v>5.2305654722312245E-2</v>
      </c>
      <c r="V299" s="2">
        <f>0.5*dataset_unsmoothed!I298+0.21*dataset_unsmoothed!$L298+0.19*dataset_unsmoothed!$M298+0.1*dataset_unsmoothed!$N298</f>
        <v>4.3168374792734776E-2</v>
      </c>
      <c r="W299" s="2">
        <f>0.13*dataset_unsmoothed!J298+0.4*dataset_unsmoothed!$L298+0.17*dataset_unsmoothed!$M298+0.1*dataset_unsmoothed!$N298</f>
        <v>4.4427281845366352E-2</v>
      </c>
      <c r="X299" s="2">
        <f>0.48*dataset_unsmoothed!K298+0.32*dataset_unsmoothed!$L298+0.1*dataset_unsmoothed!$M298+0.1*dataset_unsmoothed!$N298</f>
        <v>4.298902112606811E-2</v>
      </c>
    </row>
    <row r="300" spans="1:24" x14ac:dyDescent="0.35">
      <c r="A300" s="1">
        <v>43497</v>
      </c>
      <c r="B300" s="2">
        <f>0.5*dataset!B300+0.12*dataset!$L300+0.28*dataset!$M300+0.1*dataset!$N300</f>
        <v>1.2644885693348686E-2</v>
      </c>
      <c r="C300" s="2">
        <f>0.11*dataset!C300+0.32*dataset!$L300+0.47*dataset!$M300+0.1*dataset!$N300</f>
        <v>1.3976445693348688E-2</v>
      </c>
      <c r="D300" s="2">
        <f>0.5*dataset!D300+0.3*dataset!$L300+0.1*dataset!$M300+0.1*dataset!$N300</f>
        <v>1.1377145693348686E-2</v>
      </c>
      <c r="E300" s="2">
        <f>0.1*dataset!E300+0.32*dataset!$L300+0.48*dataset!$M300+0.1*dataset!$N300</f>
        <v>1.0233885693348689E-2</v>
      </c>
      <c r="F300" s="2">
        <f>0.28*dataset!F300+0.31*dataset!$L300+0.31*dataset!$M300+0.1*dataset!$N300</f>
        <v>1.2042395693348688E-2</v>
      </c>
      <c r="G300" s="2">
        <f>0.1*dataset!G300+0.4*dataset!$L300+0.4*dataset!$M300+0.1*dataset!$N300</f>
        <v>1.2540445693348688E-2</v>
      </c>
      <c r="H300" s="2">
        <f>0.5*dataset!H300+0.21*dataset!$L300+0.19*dataset!$M300+0.1*dataset!$N300</f>
        <v>1.646101569334869E-2</v>
      </c>
      <c r="I300" s="2">
        <f>0.5*dataset!I300+0.21*dataset!$L300+0.19*dataset!$M300+0.1*dataset!$N300</f>
        <v>1.3361015693348688E-2</v>
      </c>
      <c r="J300" s="2">
        <f>0.13*dataset!J300+0.4*dataset!$L300+0.37*dataset!$M300+0.1*dataset!$N300</f>
        <v>1.3468125693348688E-2</v>
      </c>
      <c r="K300" s="2">
        <f>0.48*dataset!K300+0.32*dataset!$L300+0.1*dataset!$M300+0.1*dataset!$N300</f>
        <v>1.5711165693348687E-2</v>
      </c>
      <c r="L300" s="2">
        <f>0.4*dataset!$L300+0.5*dataset!$M300+0.1*dataset!$N300</f>
        <v>1.1744845693348688E-2</v>
      </c>
      <c r="N300" s="1">
        <v>43497</v>
      </c>
      <c r="O300" s="2">
        <f>0.5*dataset_unsmoothed!B299+0.12*dataset_unsmoothed!$L299+0.28*dataset_unsmoothed!$M299+0.1*dataset_unsmoothed!$N299</f>
        <v>1.0514765211420977E-2</v>
      </c>
      <c r="P300" s="2">
        <f>0.11*dataset_unsmoothed!C299+0.32*dataset_unsmoothed!$L299+0.47*dataset_unsmoothed!$M299+0.1*dataset_unsmoothed!$N299</f>
        <v>1.4027779026682022E-2</v>
      </c>
      <c r="Q300" s="2">
        <f>0.5*dataset_unsmoothed!D299+0.3*dataset_unsmoothed!$L299+0.1*dataset_unsmoothed!$M299+0.1*dataset_unsmoothed!$N299</f>
        <v>1.1377145693348686E-2</v>
      </c>
      <c r="R300" s="2">
        <f>0.1*dataset_unsmoothed!E299+0.32*dataset_unsmoothed!$L299+0.48*dataset_unsmoothed!$M299+0.1*dataset_unsmoothed!$N299</f>
        <v>1.0233885693348689E-2</v>
      </c>
      <c r="S300" s="2">
        <f>0.28*dataset_unsmoothed!F299+0.31*dataset_unsmoothed!$L299+0.31*dataset_unsmoothed!$M299+0.1*dataset_unsmoothed!$N299</f>
        <v>5.9087486345251582E-3</v>
      </c>
      <c r="T300" s="2">
        <f>0.1*dataset_unsmoothed!G299+0.4*dataset_unsmoothed!$L299+0.4*dataset_unsmoothed!$M299+0.1*dataset_unsmoothed!$N299</f>
        <v>1.2540445693348688E-2</v>
      </c>
      <c r="U300" s="2">
        <f>0.5*dataset_unsmoothed!H299+0.21*dataset_unsmoothed!$L299+0.19*dataset_unsmoothed!$M299+0.1*dataset_unsmoothed!$N299</f>
        <v>1.4622987524334607E-2</v>
      </c>
      <c r="V300" s="2">
        <f>0.5*dataset_unsmoothed!I299+0.21*dataset_unsmoothed!$L299+0.19*dataset_unsmoothed!$M299+0.1*dataset_unsmoothed!$N299</f>
        <v>1.2770390693348687E-2</v>
      </c>
      <c r="W300" s="2">
        <f>0.13*dataset_unsmoothed!J299+0.4*dataset_unsmoothed!$L299+0.17*dataset_unsmoothed!$M299+0.1*dataset_unsmoothed!$N299</f>
        <v>1.4596062535453952E-2</v>
      </c>
      <c r="X300" s="2">
        <f>0.48*dataset_unsmoothed!K299+0.32*dataset_unsmoothed!$L299+0.1*dataset_unsmoothed!$M299+0.1*dataset_unsmoothed!$N299</f>
        <v>1.5393832360015354E-2</v>
      </c>
    </row>
    <row r="301" spans="1:24" x14ac:dyDescent="0.35">
      <c r="A301" s="1">
        <v>43525</v>
      </c>
      <c r="B301" s="2">
        <f>0.5*dataset!B301+0.12*dataset!$L301+0.28*dataset!$M301+0.1*dataset!$N301</f>
        <v>8.1855941567026431E-3</v>
      </c>
      <c r="C301" s="2">
        <f>0.11*dataset!C301+0.32*dataset!$L301+0.47*dataset!$M301+0.1*dataset!$N301</f>
        <v>1.2198920156702642E-2</v>
      </c>
      <c r="D301" s="2">
        <f>0.5*dataset!D301+0.3*dataset!$L301+0.1*dataset!$M301+0.1*dataset!$N301</f>
        <v>1.4457778156702643E-2</v>
      </c>
      <c r="E301" s="2">
        <f>0.1*dataset!E301+0.32*dataset!$L301+0.48*dataset!$M301+0.1*dataset!$N301</f>
        <v>1.6399114156702643E-2</v>
      </c>
      <c r="F301" s="2">
        <f>0.28*dataset!F301+0.31*dataset!$L301+0.31*dataset!$M301+0.1*dataset!$N301</f>
        <v>1.0408834156702643E-2</v>
      </c>
      <c r="G301" s="2">
        <f>0.1*dataset!G301+0.4*dataset!$L301+0.4*dataset!$M301+0.1*dataset!$N301</f>
        <v>1.2783418156702643E-2</v>
      </c>
      <c r="H301" s="2">
        <f>0.5*dataset!H301+0.21*dataset!$L301+0.19*dataset!$M301+0.1*dataset!$N301</f>
        <v>1.0496686156702642E-2</v>
      </c>
      <c r="I301" s="2">
        <f>0.5*dataset!I301+0.21*dataset!$L301+0.19*dataset!$M301+0.1*dataset!$N301</f>
        <v>6.3966861567026426E-3</v>
      </c>
      <c r="J301" s="2">
        <f>0.13*dataset!J301+0.4*dataset!$L301+0.37*dataset!$M301+0.1*dataset!$N301</f>
        <v>1.1949836156702642E-2</v>
      </c>
      <c r="K301" s="2">
        <f>0.48*dataset!K301+0.32*dataset!$L301+0.1*dataset!$M301+0.1*dataset!$N301</f>
        <v>1.2927742156702643E-2</v>
      </c>
      <c r="L301" s="2">
        <f>0.4*dataset!$L301+0.5*dataset!$M301+0.1*dataset!$N301</f>
        <v>1.3135358156702644E-2</v>
      </c>
      <c r="N301" s="1">
        <v>43525</v>
      </c>
      <c r="O301" s="2">
        <f>0.5*dataset_unsmoothed!B300+0.12*dataset_unsmoothed!$L300+0.28*dataset_unsmoothed!$M300+0.1*dataset_unsmoothed!$N300</f>
        <v>7.0078833133291486E-3</v>
      </c>
      <c r="P301" s="2">
        <f>0.11*dataset_unsmoothed!C300+0.32*dataset_unsmoothed!$L300+0.47*dataset_unsmoothed!$M300+0.1*dataset_unsmoothed!$N300</f>
        <v>1.0744475712258198E-2</v>
      </c>
      <c r="Q301" s="2">
        <f>0.5*dataset_unsmoothed!D300+0.3*dataset_unsmoothed!$L300+0.1*dataset_unsmoothed!$M300+0.1*dataset_unsmoothed!$N300</f>
        <v>1.4457778156702643E-2</v>
      </c>
      <c r="R301" s="2">
        <f>0.1*dataset_unsmoothed!E300+0.32*dataset_unsmoothed!$L300+0.48*dataset_unsmoothed!$M300+0.1*dataset_unsmoothed!$N300</f>
        <v>1.6399114156702643E-2</v>
      </c>
      <c r="S301" s="2">
        <f>0.28*dataset_unsmoothed!F300+0.31*dataset_unsmoothed!$L300+0.31*dataset_unsmoothed!$M300+0.1*dataset_unsmoothed!$N300</f>
        <v>9.6286772939575445E-3</v>
      </c>
      <c r="T301" s="2">
        <f>0.1*dataset_unsmoothed!G300+0.4*dataset_unsmoothed!$L300+0.4*dataset_unsmoothed!$M300+0.1*dataset_unsmoothed!$N300</f>
        <v>1.2783418156702643E-2</v>
      </c>
      <c r="U301" s="2">
        <f>0.5*dataset_unsmoothed!H300+0.21*dataset_unsmoothed!$L300+0.19*dataset_unsmoothed!$M300+0.1*dataset_unsmoothed!$N300</f>
        <v>8.7199255933223599E-3</v>
      </c>
      <c r="V301" s="2">
        <f>0.5*dataset_unsmoothed!I300+0.21*dataset_unsmoothed!$L300+0.19*dataset_unsmoothed!$M300+0.1*dataset_unsmoothed!$N300</f>
        <v>3.3873111567026431E-3</v>
      </c>
      <c r="W301" s="2">
        <f>0.13*dataset_unsmoothed!J300+0.4*dataset_unsmoothed!$L300+0.17*dataset_unsmoothed!$M300+0.1*dataset_unsmoothed!$N300</f>
        <v>9.4179035251236963E-3</v>
      </c>
      <c r="X301" s="2">
        <f>0.48*dataset_unsmoothed!K300+0.32*dataset_unsmoothed!$L300+0.1*dataset_unsmoothed!$M300+0.1*dataset_unsmoothed!$N300</f>
        <v>1.3711742156702641E-2</v>
      </c>
    </row>
    <row r="302" spans="1:24" x14ac:dyDescent="0.35">
      <c r="A302" s="1">
        <v>43556</v>
      </c>
      <c r="B302" s="2">
        <f>0.5*dataset!B302+0.12*dataset!$L302+0.28*dataset!$M302+0.1*dataset!$N302</f>
        <v>1.5295627715622269E-2</v>
      </c>
      <c r="C302" s="2">
        <f>0.11*dataset!C302+0.32*dataset!$L302+0.47*dataset!$M302+0.1*dataset!$N302</f>
        <v>1.2622997715622268E-2</v>
      </c>
      <c r="D302" s="2">
        <f>0.5*dataset!D302+0.3*dataset!$L302+0.1*dataset!$M302+0.1*dataset!$N302</f>
        <v>1.9801671715622266E-2</v>
      </c>
      <c r="E302" s="2">
        <f>0.1*dataset!E302+0.32*dataset!$L302+0.48*dataset!$M302+0.1*dataset!$N302</f>
        <v>1.5042387715622267E-2</v>
      </c>
      <c r="F302" s="2">
        <f>0.28*dataset!F302+0.31*dataset!$L302+0.31*dataset!$M302+0.1*dataset!$N302</f>
        <v>1.5630809715622269E-2</v>
      </c>
      <c r="G302" s="2">
        <f>0.1*dataset!G302+0.4*dataset!$L302+0.4*dataset!$M302+0.1*dataset!$N302</f>
        <v>1.294285171562227E-2</v>
      </c>
      <c r="H302" s="2">
        <f>0.5*dataset!H302+0.21*dataset!$L302+0.19*dataset!$M302+0.1*dataset!$N302</f>
        <v>1.8898649715622266E-2</v>
      </c>
      <c r="I302" s="2">
        <f>0.5*dataset!I302+0.21*dataset!$L302+0.19*dataset!$M302+0.1*dataset!$N302</f>
        <v>2.024864971562227E-2</v>
      </c>
      <c r="J302" s="2">
        <f>0.13*dataset!J302+0.4*dataset!$L302+0.37*dataset!$M302+0.1*dataset!$N302</f>
        <v>1.5886681715622269E-2</v>
      </c>
      <c r="K302" s="2">
        <f>0.48*dataset!K302+0.32*dataset!$L302+0.1*dataset!$M302+0.1*dataset!$N302</f>
        <v>1.8479567715622265E-2</v>
      </c>
      <c r="L302" s="2">
        <f>0.4*dataset!$L302+0.5*dataset!$M302+0.1*dataset!$N302</f>
        <v>1.504675171562227E-2</v>
      </c>
      <c r="N302" s="1">
        <v>43556</v>
      </c>
      <c r="O302" s="2">
        <f>0.5*dataset_unsmoothed!B301+0.12*dataset_unsmoothed!$L301+0.28*dataset_unsmoothed!$M301+0.1*dataset_unsmoothed!$N301</f>
        <v>1.687273614935721E-2</v>
      </c>
      <c r="P302" s="2">
        <f>0.11*dataset_unsmoothed!C301+0.32*dataset_unsmoothed!$L301+0.47*dataset_unsmoothed!$M301+0.1*dataset_unsmoothed!$N301</f>
        <v>1.2520331048955601E-2</v>
      </c>
      <c r="Q302" s="2">
        <f>0.5*dataset_unsmoothed!D301+0.3*dataset_unsmoothed!$L301+0.1*dataset_unsmoothed!$M301+0.1*dataset_unsmoothed!$N301</f>
        <v>1.9801671715622266E-2</v>
      </c>
      <c r="R302" s="2">
        <f>0.1*dataset_unsmoothed!E301+0.32*dataset_unsmoothed!$L301+0.48*dataset_unsmoothed!$M301+0.1*dataset_unsmoothed!$N301</f>
        <v>1.5042387715622267E-2</v>
      </c>
      <c r="S302" s="2">
        <f>0.28*dataset_unsmoothed!F301+0.31*dataset_unsmoothed!$L301+0.31*dataset_unsmoothed!$M301+0.1*dataset_unsmoothed!$N301</f>
        <v>1.7809868539151678E-2</v>
      </c>
      <c r="T302" s="2">
        <f>0.1*dataset_unsmoothed!G301+0.4*dataset_unsmoothed!$L301+0.4*dataset_unsmoothed!$M301+0.1*dataset_unsmoothed!$N301</f>
        <v>1.294285171562227E-2</v>
      </c>
      <c r="U302" s="2">
        <f>0.5*dataset_unsmoothed!H301+0.21*dataset_unsmoothed!$L301+0.19*dataset_unsmoothed!$M301+0.1*dataset_unsmoothed!$N301</f>
        <v>2.1226818729706776E-2</v>
      </c>
      <c r="V302" s="2">
        <f>0.5*dataset_unsmoothed!I301+0.21*dataset_unsmoothed!$L301+0.19*dataset_unsmoothed!$M301+0.1*dataset_unsmoothed!$N301</f>
        <v>2.6520524715622266E-2</v>
      </c>
      <c r="W302" s="2">
        <f>0.13*dataset_unsmoothed!J301+0.4*dataset_unsmoothed!$L301+0.17*dataset_unsmoothed!$M301+0.1*dataset_unsmoothed!$N301</f>
        <v>1.6479565926148586E-2</v>
      </c>
      <c r="X302" s="2">
        <f>0.48*dataset_unsmoothed!K301+0.32*dataset_unsmoothed!$L301+0.1*dataset_unsmoothed!$M301+0.1*dataset_unsmoothed!$N301</f>
        <v>1.8143567715622266E-2</v>
      </c>
    </row>
    <row r="303" spans="1:24" x14ac:dyDescent="0.35">
      <c r="A303" s="1">
        <v>43586</v>
      </c>
      <c r="B303" s="2">
        <f>0.5*dataset!B303+0.12*dataset!$L303+0.28*dataset!$M303+0.1*dataset!$N303</f>
        <v>-2.3597202929763861E-2</v>
      </c>
      <c r="C303" s="2">
        <f>0.11*dataset!C303+0.32*dataset!$L303+0.47*dataset!$M303+0.1*dataset!$N303</f>
        <v>-2.3528596929763862E-2</v>
      </c>
      <c r="D303" s="2">
        <f>0.5*dataset!D303+0.3*dataset!$L303+0.1*dataset!$M303+0.1*dataset!$N303</f>
        <v>-2.911218892976386E-2</v>
      </c>
      <c r="E303" s="2">
        <f>0.1*dataset!E303+0.32*dataset!$L303+0.48*dataset!$M303+0.1*dataset!$N303</f>
        <v>-2.1396182929763863E-2</v>
      </c>
      <c r="F303" s="2">
        <f>0.28*dataset!F303+0.31*dataset!$L303+0.31*dataset!$M303+0.1*dataset!$N303</f>
        <v>-2.3483357929763863E-2</v>
      </c>
      <c r="G303" s="2">
        <f>0.1*dataset!G303+0.4*dataset!$L303+0.4*dataset!$M303+0.1*dataset!$N303</f>
        <v>-2.485839892976386E-2</v>
      </c>
      <c r="H303" s="2">
        <f>0.5*dataset!H303+0.21*dataset!$L303+0.19*dataset!$M303+0.1*dataset!$N303</f>
        <v>-2.3879695929763863E-2</v>
      </c>
      <c r="I303" s="2">
        <f>0.5*dataset!I303+0.21*dataset!$L303+0.19*dataset!$M303+0.1*dataset!$N303</f>
        <v>-2.6179695929763859E-2</v>
      </c>
      <c r="J303" s="2">
        <f>0.13*dataset!J303+0.4*dataset!$L303+0.37*dataset!$M303+0.1*dataset!$N303</f>
        <v>-2.6707640929763861E-2</v>
      </c>
      <c r="K303" s="2">
        <f>0.48*dataset!K303+0.32*dataset!$L303+0.1*dataset!$M303+0.1*dataset!$N303</f>
        <v>-2.6123914929763861E-2</v>
      </c>
      <c r="L303" s="2">
        <f>0.4*dataset!$L303+0.5*dataset!$M303+0.1*dataset!$N303</f>
        <v>-2.5194258929763867E-2</v>
      </c>
      <c r="N303" s="1">
        <v>43586</v>
      </c>
      <c r="O303" s="2">
        <f>0.5*dataset_unsmoothed!B302+0.12*dataset_unsmoothed!$L302+0.28*dataset_unsmoothed!$M302+0.1*dataset_unsmoothed!$N302</f>
        <v>-2.7898407749040968E-2</v>
      </c>
      <c r="P303" s="2">
        <f>0.11*dataset_unsmoothed!C302+0.32*dataset_unsmoothed!$L302+0.47*dataset_unsmoothed!$M302+0.1*dataset_unsmoothed!$N302</f>
        <v>-2.4632263596430531E-2</v>
      </c>
      <c r="Q303" s="2">
        <f>0.5*dataset_unsmoothed!D302+0.3*dataset_unsmoothed!$L302+0.1*dataset_unsmoothed!$M302+0.1*dataset_unsmoothed!$N302</f>
        <v>-2.911218892976386E-2</v>
      </c>
      <c r="R303" s="2">
        <f>0.1*dataset_unsmoothed!E302+0.32*dataset_unsmoothed!$L302+0.48*dataset_unsmoothed!$M302+0.1*dataset_unsmoothed!$N302</f>
        <v>-2.1396182929763863E-2</v>
      </c>
      <c r="S303" s="2">
        <f>0.28*dataset_unsmoothed!F302+0.31*dataset_unsmoothed!$L302+0.31*dataset_unsmoothed!$M302+0.1*dataset_unsmoothed!$N302</f>
        <v>-2.741104420427367E-2</v>
      </c>
      <c r="T303" s="2">
        <f>0.1*dataset_unsmoothed!G302+0.4*dataset_unsmoothed!$L302+0.4*dataset_unsmoothed!$M302+0.1*dataset_unsmoothed!$N302</f>
        <v>-2.485839892976386E-2</v>
      </c>
      <c r="U303" s="2">
        <f>0.5*dataset_unsmoothed!H302+0.21*dataset_unsmoothed!$L302+0.19*dataset_unsmoothed!$M302+0.1*dataset_unsmoothed!$N302</f>
        <v>-3.0026879028355415E-2</v>
      </c>
      <c r="V303" s="2">
        <f>0.5*dataset_unsmoothed!I302+0.21*dataset_unsmoothed!$L302+0.19*dataset_unsmoothed!$M302+0.1*dataset_unsmoothed!$N302</f>
        <v>-3.6698445929763859E-2</v>
      </c>
      <c r="W303" s="2">
        <f>0.13*dataset_unsmoothed!J302+0.4*dataset_unsmoothed!$L302+0.17*dataset_unsmoothed!$M302+0.1*dataset_unsmoothed!$N302</f>
        <v>-2.9426868298184916E-2</v>
      </c>
      <c r="X303" s="2">
        <f>0.48*dataset_unsmoothed!K302+0.32*dataset_unsmoothed!$L302+0.1*dataset_unsmoothed!$M302+0.1*dataset_unsmoothed!$N302</f>
        <v>-2.8139914929763865E-2</v>
      </c>
    </row>
    <row r="304" spans="1:24" x14ac:dyDescent="0.35">
      <c r="A304" s="1">
        <v>43617</v>
      </c>
      <c r="B304" s="2">
        <f>0.5*dataset!B304+0.12*dataset!$L304+0.28*dataset!$M304+0.1*dataset!$N304</f>
        <v>2.7556821506550006E-2</v>
      </c>
      <c r="C304" s="2">
        <f>0.11*dataset!C304+0.32*dataset!$L304+0.47*dataset!$M304+0.1*dataset!$N304</f>
        <v>3.9873864506550005E-2</v>
      </c>
      <c r="D304" s="2">
        <f>0.5*dataset!D304+0.3*dataset!$L304+0.1*dataset!$M304+0.1*dataset!$N304</f>
        <v>4.6386393506550001E-2</v>
      </c>
      <c r="E304" s="2">
        <f>0.1*dataset!E304+0.32*dataset!$L304+0.48*dataset!$M304+0.1*dataset!$N304</f>
        <v>3.8700581506550008E-2</v>
      </c>
      <c r="F304" s="2">
        <f>0.28*dataset!F304+0.31*dataset!$L304+0.31*dataset!$M304+0.1*dataset!$N304</f>
        <v>3.3023921506550008E-2</v>
      </c>
      <c r="G304" s="2">
        <f>0.1*dataset!G304+0.4*dataset!$L304+0.4*dataset!$M304+0.1*dataset!$N304</f>
        <v>4.0082613506550013E-2</v>
      </c>
      <c r="H304" s="2">
        <f>0.5*dataset!H304+0.21*dataset!$L304+0.19*dataset!$M304+0.1*dataset!$N304</f>
        <v>3.0496607506550005E-2</v>
      </c>
      <c r="I304" s="2">
        <f>0.5*dataset!I304+0.21*dataset!$L304+0.19*dataset!$M304+0.1*dataset!$N304</f>
        <v>2.7196607506550004E-2</v>
      </c>
      <c r="J304" s="2">
        <f>0.13*dataset!J304+0.4*dataset!$L304+0.37*dataset!$M304+0.1*dataset!$N304</f>
        <v>3.9788462506550007E-2</v>
      </c>
      <c r="K304" s="2">
        <f>0.48*dataset!K304+0.32*dataset!$L304+0.1*dataset!$M304+0.1*dataset!$N304</f>
        <v>3.2887335506550007E-2</v>
      </c>
      <c r="L304" s="2">
        <f>0.4*dataset!$L304+0.5*dataset!$M304+0.1*dataset!$N304</f>
        <v>4.179978350655001E-2</v>
      </c>
      <c r="N304" s="1">
        <v>43617</v>
      </c>
      <c r="O304" s="2">
        <f>0.5*dataset_unsmoothed!B303+0.12*dataset_unsmoothed!$L303+0.28*dataset_unsmoothed!$M303+0.1*dataset_unsmoothed!$N303</f>
        <v>3.1837544398116271E-2</v>
      </c>
      <c r="P304" s="2">
        <f>0.11*dataset_unsmoothed!C303+0.32*dataset_unsmoothed!$L303+0.47*dataset_unsmoothed!$M303+0.1*dataset_unsmoothed!$N303</f>
        <v>4.2449086728772227E-2</v>
      </c>
      <c r="Q304" s="2">
        <f>0.5*dataset_unsmoothed!D303+0.3*dataset_unsmoothed!$L303+0.1*dataset_unsmoothed!$M303+0.1*dataset_unsmoothed!$N303</f>
        <v>4.6386393506550001E-2</v>
      </c>
      <c r="R304" s="2">
        <f>0.1*dataset_unsmoothed!E303+0.32*dataset_unsmoothed!$L303+0.48*dataset_unsmoothed!$M303+0.1*dataset_unsmoothed!$N303</f>
        <v>3.8700581506550008E-2</v>
      </c>
      <c r="S304" s="2">
        <f>0.28*dataset_unsmoothed!F303+0.31*dataset_unsmoothed!$L303+0.31*dataset_unsmoothed!$M303+0.1*dataset_unsmoothed!$N303</f>
        <v>3.5283686212432358E-2</v>
      </c>
      <c r="T304" s="2">
        <f>0.1*dataset_unsmoothed!G303+0.4*dataset_unsmoothed!$L303+0.4*dataset_unsmoothed!$M303+0.1*dataset_unsmoothed!$N303</f>
        <v>4.0082613506550013E-2</v>
      </c>
      <c r="U304" s="2">
        <f>0.5*dataset_unsmoothed!H303+0.21*dataset_unsmoothed!$L303+0.19*dataset_unsmoothed!$M303+0.1*dataset_unsmoothed!$N303</f>
        <v>3.609238215443733E-2</v>
      </c>
      <c r="V304" s="2">
        <f>0.5*dataset_unsmoothed!I303+0.21*dataset_unsmoothed!$L303+0.19*dataset_unsmoothed!$M303+0.1*dataset_unsmoothed!$N303</f>
        <v>3.4340357506550005E-2</v>
      </c>
      <c r="W304" s="2">
        <f>0.13*dataset_unsmoothed!J303+0.4*dataset_unsmoothed!$L303+0.17*dataset_unsmoothed!$M303+0.1*dataset_unsmoothed!$N303</f>
        <v>3.5386964611813163E-2</v>
      </c>
      <c r="X304" s="2">
        <f>0.48*dataset_unsmoothed!K303+0.32*dataset_unsmoothed!$L303+0.1*dataset_unsmoothed!$M303+0.1*dataset_unsmoothed!$N303</f>
        <v>3.4996668839883338E-2</v>
      </c>
    </row>
    <row r="305" spans="1:24" x14ac:dyDescent="0.35">
      <c r="A305" s="1">
        <v>43647</v>
      </c>
      <c r="B305" s="2">
        <f>0.5*dataset!B305+0.12*dataset!$L305+0.28*dataset!$M305+0.1*dataset!$N305</f>
        <v>3.0528281899727537E-3</v>
      </c>
      <c r="C305" s="2">
        <f>0.11*dataset!C305+0.32*dataset!$L305+0.47*dataset!$M305+0.1*dataset!$N305</f>
        <v>1.4216961899727542E-3</v>
      </c>
      <c r="D305" s="2">
        <f>0.5*dataset!D305+0.3*dataset!$L305+0.1*dataset!$M305+0.1*dataset!$N305</f>
        <v>5.2923681899727532E-3</v>
      </c>
      <c r="E305" s="2">
        <f>0.1*dataset!E305+0.32*dataset!$L305+0.48*dataset!$M305+0.1*dataset!$N305</f>
        <v>3.0319081899727539E-3</v>
      </c>
      <c r="F305" s="2">
        <f>0.28*dataset!F305+0.31*dataset!$L305+0.31*dataset!$M305+0.1*dataset!$N305</f>
        <v>-7.0243781002724622E-4</v>
      </c>
      <c r="G305" s="2">
        <f>0.1*dataset!G305+0.4*dataset!$L305+0.4*dataset!$M305+0.1*dataset!$N305</f>
        <v>-2.2385181002724619E-4</v>
      </c>
      <c r="H305" s="2">
        <f>0.5*dataset!H305+0.21*dataset!$L305+0.19*dataset!$M305+0.1*dataset!$N305</f>
        <v>-1.0524018100272461E-3</v>
      </c>
      <c r="I305" s="2">
        <f>0.5*dataset!I305+0.21*dataset!$L305+0.19*dataset!$M305+0.1*dataset!$N305</f>
        <v>-7.4024018100272461E-3</v>
      </c>
      <c r="J305" s="2">
        <f>0.13*dataset!J305+0.4*dataset!$L305+0.37*dataset!$M305+0.1*dataset!$N305</f>
        <v>2.3851218997275386E-4</v>
      </c>
      <c r="K305" s="2">
        <f>0.48*dataset!K305+0.32*dataset!$L305+0.1*dataset!$M305+0.1*dataset!$N305</f>
        <v>1.9018521899727544E-3</v>
      </c>
      <c r="L305" s="2">
        <f>0.4*dataset!$L305+0.5*dataset!$M305+0.1*dataset!$N305</f>
        <v>-2.9173181002724617E-4</v>
      </c>
      <c r="N305" s="1">
        <v>43647</v>
      </c>
      <c r="O305" s="2">
        <f>0.5*dataset_unsmoothed!B304+0.12*dataset_unsmoothed!$L304+0.28*dataset_unsmoothed!$M304+0.1*dataset_unsmoothed!$N304</f>
        <v>1.9365631297317896E-3</v>
      </c>
      <c r="P305" s="2">
        <f>0.11*dataset_unsmoothed!C304+0.32*dataset_unsmoothed!$L304+0.47*dataset_unsmoothed!$M304+0.1*dataset_unsmoothed!$N304</f>
        <v>5.9608507886164301E-4</v>
      </c>
      <c r="Q305" s="2">
        <f>0.5*dataset_unsmoothed!D304+0.3*dataset_unsmoothed!$L304+0.1*dataset_unsmoothed!$M304+0.1*dataset_unsmoothed!$N304</f>
        <v>5.2923681899727532E-3</v>
      </c>
      <c r="R305" s="2">
        <f>0.1*dataset_unsmoothed!E304+0.32*dataset_unsmoothed!$L304+0.48*dataset_unsmoothed!$M304+0.1*dataset_unsmoothed!$N304</f>
        <v>3.0319081899727539E-3</v>
      </c>
      <c r="S305" s="2">
        <f>0.28*dataset_unsmoothed!F304+0.31*dataset_unsmoothed!$L304+0.31*dataset_unsmoothed!$M304+0.1*dataset_unsmoothed!$N304</f>
        <v>-2.6393789864978348E-3</v>
      </c>
      <c r="T305" s="2">
        <f>0.1*dataset_unsmoothed!G304+0.4*dataset_unsmoothed!$L304+0.4*dataset_unsmoothed!$M304+0.1*dataset_unsmoothed!$N304</f>
        <v>-2.2385181002724619E-4</v>
      </c>
      <c r="U305" s="2">
        <f>0.5*dataset_unsmoothed!H304+0.21*dataset_unsmoothed!$L304+0.19*dataset_unsmoothed!$M304+0.1*dataset_unsmoothed!$N304</f>
        <v>-4.7693032184779518E-3</v>
      </c>
      <c r="V305" s="2">
        <f>0.5*dataset_unsmoothed!I304+0.21*dataset_unsmoothed!$L304+0.19*dataset_unsmoothed!$M304+0.1*dataset_unsmoothed!$N304</f>
        <v>-1.4236776810027246E-2</v>
      </c>
      <c r="W305" s="2">
        <f>0.13*dataset_unsmoothed!J304+0.4*dataset_unsmoothed!$L304+0.17*dataset_unsmoothed!$M304+0.1*dataset_unsmoothed!$N304</f>
        <v>7.5732482155170132E-4</v>
      </c>
      <c r="X305" s="2">
        <f>0.48*dataset_unsmoothed!K304+0.32*dataset_unsmoothed!$L304+0.1*dataset_unsmoothed!$M304+0.1*dataset_unsmoothed!$N304</f>
        <v>3.8985218997275388E-4</v>
      </c>
    </row>
    <row r="306" spans="1:24" x14ac:dyDescent="0.35">
      <c r="A306" s="1">
        <v>43678</v>
      </c>
      <c r="B306" s="2">
        <f>0.5*dataset!B306+0.12*dataset!$L306+0.28*dataset!$M306+0.1*dataset!$N306</f>
        <v>-5.3852263957135278E-3</v>
      </c>
      <c r="C306" s="2">
        <f>0.11*dataset!C306+0.32*dataset!$L306+0.47*dataset!$M306+0.1*dataset!$N306</f>
        <v>-9.1527753957135298E-3</v>
      </c>
      <c r="D306" s="2">
        <f>0.5*dataset!D306+0.3*dataset!$L306+0.1*dataset!$M306+0.1*dataset!$N306</f>
        <v>-9.0833703957135283E-3</v>
      </c>
      <c r="E306" s="2">
        <f>0.1*dataset!E306+0.32*dataset!$L306+0.48*dataset!$M306+0.1*dataset!$N306</f>
        <v>7.2857360428647128E-4</v>
      </c>
      <c r="F306" s="2">
        <f>0.28*dataset!F306+0.31*dataset!$L306+0.31*dataset!$M306+0.1*dataset!$N306</f>
        <v>-7.5077003957135287E-3</v>
      </c>
      <c r="G306" s="2">
        <f>0.1*dataset!G306+0.4*dataset!$L306+0.4*dataset!$M306+0.1*dataset!$N306</f>
        <v>-7.4194903957135279E-3</v>
      </c>
      <c r="H306" s="2">
        <f>0.5*dataset!H306+0.21*dataset!$L306+0.19*dataset!$M306+0.1*dataset!$N306</f>
        <v>-1.300929839571353E-2</v>
      </c>
      <c r="I306" s="2">
        <f>0.5*dataset!I306+0.21*dataset!$L306+0.19*dataset!$M306+0.1*dataset!$N306</f>
        <v>-1.5009298395713529E-2</v>
      </c>
      <c r="J306" s="2">
        <f>0.13*dataset!J306+0.4*dataset!$L306+0.37*dataset!$M306+0.1*dataset!$N306</f>
        <v>-8.0895373957135287E-3</v>
      </c>
      <c r="K306" s="2">
        <f>0.48*dataset!K306+0.32*dataset!$L306+0.1*dataset!$M306+0.1*dataset!$N306</f>
        <v>-7.7906883957135284E-3</v>
      </c>
      <c r="L306" s="2">
        <f>0.4*dataset!$L306+0.5*dataset!$M306+0.1*dataset!$N306</f>
        <v>-4.9260003957135286E-3</v>
      </c>
      <c r="N306" s="1">
        <v>43678</v>
      </c>
      <c r="O306" s="2">
        <f>0.5*dataset_unsmoothed!B305+0.12*dataset_unsmoothed!$L305+0.28*dataset_unsmoothed!$M305+0.1*dataset_unsmoothed!$N305</f>
        <v>-6.6448649499303951E-3</v>
      </c>
      <c r="P306" s="2">
        <f>0.11*dataset_unsmoothed!C305+0.32*dataset_unsmoothed!$L305+0.47*dataset_unsmoothed!$M305+0.1*dataset_unsmoothed!$N305</f>
        <v>-1.2018886506824644E-2</v>
      </c>
      <c r="Q306" s="2">
        <f>0.5*dataset_unsmoothed!D305+0.3*dataset_unsmoothed!$L305+0.1*dataset_unsmoothed!$M305+0.1*dataset_unsmoothed!$N305</f>
        <v>-9.0833703957135283E-3</v>
      </c>
      <c r="R306" s="2">
        <f>0.1*dataset_unsmoothed!E305+0.32*dataset_unsmoothed!$L305+0.48*dataset_unsmoothed!$M305+0.1*dataset_unsmoothed!$N305</f>
        <v>7.2857360428647128E-4</v>
      </c>
      <c r="S306" s="2">
        <f>0.28*dataset_unsmoothed!F305+0.31*dataset_unsmoothed!$L305+0.31*dataset_unsmoothed!$M305+0.1*dataset_unsmoothed!$N305</f>
        <v>-7.6691121604194109E-3</v>
      </c>
      <c r="T306" s="2">
        <f>0.1*dataset_unsmoothed!G305+0.4*dataset_unsmoothed!$L305+0.4*dataset_unsmoothed!$M305+0.1*dataset_unsmoothed!$N305</f>
        <v>-7.4194903957135279E-3</v>
      </c>
      <c r="U306" s="2">
        <f>0.5*dataset_unsmoothed!H305+0.21*dataset_unsmoothed!$L305+0.19*dataset_unsmoothed!$M305+0.1*dataset_unsmoothed!$N305</f>
        <v>-1.5133242057685358E-2</v>
      </c>
      <c r="V306" s="2">
        <f>0.5*dataset_unsmoothed!I305+0.21*dataset_unsmoothed!$L305+0.19*dataset_unsmoothed!$M305+0.1*dataset_unsmoothed!$N305</f>
        <v>-1.5487423395713528E-2</v>
      </c>
      <c r="W306" s="2">
        <f>0.13*dataset_unsmoothed!J305+0.4*dataset_unsmoothed!$L305+0.17*dataset_unsmoothed!$M305+0.1*dataset_unsmoothed!$N305</f>
        <v>-1.2192780553608264E-2</v>
      </c>
      <c r="X306" s="2">
        <f>0.48*dataset_unsmoothed!K305+0.32*dataset_unsmoothed!$L305+0.1*dataset_unsmoothed!$M305+0.1*dataset_unsmoothed!$N305</f>
        <v>-6.9880217290468616E-3</v>
      </c>
    </row>
    <row r="307" spans="1:24" x14ac:dyDescent="0.35">
      <c r="A307" s="1">
        <v>43709</v>
      </c>
      <c r="B307" s="2">
        <f>0.5*dataset!B307+0.12*dataset!$L307+0.28*dataset!$M307+0.1*dataset!$N307</f>
        <v>8.6606657327937858E-4</v>
      </c>
      <c r="C307" s="2">
        <f>0.11*dataset!C307+0.32*dataset!$L307+0.47*dataset!$M307+0.1*dataset!$N307</f>
        <v>2.9646025732793782E-3</v>
      </c>
      <c r="D307" s="2">
        <f>0.5*dataset!D307+0.3*dataset!$L307+0.1*dataset!$M307+0.1*dataset!$N307</f>
        <v>1.1267080573279378E-2</v>
      </c>
      <c r="E307" s="2">
        <f>0.1*dataset!E307+0.32*dataset!$L307+0.48*dataset!$M307+0.1*dataset!$N307</f>
        <v>-3.0811342672062221E-4</v>
      </c>
      <c r="F307" s="2">
        <f>0.28*dataset!F307+0.31*dataset!$L307+0.31*dataset!$M307+0.1*dataset!$N307</f>
        <v>5.582051573279379E-3</v>
      </c>
      <c r="G307" s="2">
        <f>0.1*dataset!G307+0.4*dataset!$L307+0.4*dataset!$M307+0.1*dataset!$N307</f>
        <v>5.1956705732793792E-3</v>
      </c>
      <c r="H307" s="2">
        <f>0.5*dataset!H307+0.21*dataset!$L307+0.19*dataset!$M307+0.1*dataset!$N307</f>
        <v>4.0665735732793792E-3</v>
      </c>
      <c r="I307" s="2">
        <f>0.5*dataset!I307+0.21*dataset!$L307+0.19*dataset!$M307+0.1*dataset!$N307</f>
        <v>2.3665735732793787E-3</v>
      </c>
      <c r="J307" s="2">
        <f>0.13*dataset!J307+0.4*dataset!$L307+0.37*dataset!$M307+0.1*dataset!$N307</f>
        <v>7.28581857327938E-3</v>
      </c>
      <c r="K307" s="2">
        <f>0.48*dataset!K307+0.32*dataset!$L307+0.1*dataset!$M307+0.1*dataset!$N307</f>
        <v>6.1090945732793786E-3</v>
      </c>
      <c r="L307" s="2">
        <f>0.4*dataset!$L307+0.5*dataset!$M307+0.1*dataset!$N307</f>
        <v>5.2485105732793793E-3</v>
      </c>
      <c r="N307" s="1">
        <v>43709</v>
      </c>
      <c r="O307" s="2">
        <f>0.5*dataset_unsmoothed!B306+0.12*dataset_unsmoothed!$L306+0.28*dataset_unsmoothed!$M306+0.1*dataset_unsmoothed!$N306</f>
        <v>1.2552231997854026E-3</v>
      </c>
      <c r="P307" s="2">
        <f>0.11*dataset_unsmoothed!C306+0.32*dataset_unsmoothed!$L306+0.47*dataset_unsmoothed!$M306+0.1*dataset_unsmoothed!$N306</f>
        <v>4.7569914621682675E-3</v>
      </c>
      <c r="Q307" s="2">
        <f>0.5*dataset_unsmoothed!D306+0.3*dataset_unsmoothed!$L306+0.1*dataset_unsmoothed!$M306+0.1*dataset_unsmoothed!$N306</f>
        <v>1.1267080573279378E-2</v>
      </c>
      <c r="R307" s="2">
        <f>0.1*dataset_unsmoothed!E306+0.32*dataset_unsmoothed!$L306+0.48*dataset_unsmoothed!$M306+0.1*dataset_unsmoothed!$N306</f>
        <v>-3.0811342672062221E-4</v>
      </c>
      <c r="S307" s="2">
        <f>0.28*dataset_unsmoothed!F306+0.31*dataset_unsmoothed!$L306+0.31*dataset_unsmoothed!$M306+0.1*dataset_unsmoothed!$N306</f>
        <v>6.6850319654362424E-3</v>
      </c>
      <c r="T307" s="2">
        <f>0.1*dataset_unsmoothed!G306+0.4*dataset_unsmoothed!$L306+0.4*dataset_unsmoothed!$M306+0.1*dataset_unsmoothed!$N306</f>
        <v>5.1956705732793792E-3</v>
      </c>
      <c r="U307" s="2">
        <f>0.5*dataset_unsmoothed!H306+0.21*dataset_unsmoothed!$L306+0.19*dataset_unsmoothed!$M306+0.1*dataset_unsmoothed!$N306</f>
        <v>6.496855263420225E-3</v>
      </c>
      <c r="V307" s="2">
        <f>0.5*dataset_unsmoothed!I306+0.21*dataset_unsmoothed!$L306+0.19*dataset_unsmoothed!$M306+0.1*dataset_unsmoothed!$N306</f>
        <v>5.8821985732793779E-3</v>
      </c>
      <c r="W307" s="2">
        <f>0.13*dataset_unsmoothed!J306+0.4*dataset_unsmoothed!$L306+0.17*dataset_unsmoothed!$M306+0.1*dataset_unsmoothed!$N306</f>
        <v>9.3851385732793783E-3</v>
      </c>
      <c r="X307" s="2">
        <f>0.48*dataset_unsmoothed!K306+0.32*dataset_unsmoothed!$L306+0.1*dataset_unsmoothed!$M306+0.1*dataset_unsmoothed!$N306</f>
        <v>4.2050945732793783E-3</v>
      </c>
    </row>
    <row r="308" spans="1:24" x14ac:dyDescent="0.35">
      <c r="A308" s="1">
        <v>43739</v>
      </c>
      <c r="B308" s="2">
        <f>0.5*dataset!B308+0.12*dataset!$L308+0.28*dataset!$M308+0.1*dataset!$N308</f>
        <v>1.3216728459609384E-2</v>
      </c>
      <c r="C308" s="2">
        <f>0.11*dataset!C308+0.32*dataset!$L308+0.47*dataset!$M308+0.1*dataset!$N308</f>
        <v>1.6837318459609386E-2</v>
      </c>
      <c r="D308" s="2">
        <f>0.5*dataset!D308+0.3*dataset!$L308+0.1*dataset!$M308+0.1*dataset!$N308</f>
        <v>7.3409504596093841E-3</v>
      </c>
      <c r="E308" s="2">
        <f>0.1*dataset!E308+0.32*dataset!$L308+0.48*dataset!$M308+0.1*dataset!$N308</f>
        <v>1.0273908459609384E-2</v>
      </c>
      <c r="F308" s="2">
        <f>0.28*dataset!F308+0.31*dataset!$L308+0.31*dataset!$M308+0.1*dataset!$N308</f>
        <v>1.2229609459609382E-2</v>
      </c>
      <c r="G308" s="2">
        <f>0.1*dataset!G308+0.4*dataset!$L308+0.4*dataset!$M308+0.1*dataset!$N308</f>
        <v>1.5081340459609384E-2</v>
      </c>
      <c r="H308" s="2">
        <f>0.5*dataset!H308+0.21*dataset!$L308+0.19*dataset!$M308+0.1*dataset!$N308</f>
        <v>7.4038394596093841E-3</v>
      </c>
      <c r="I308" s="2">
        <f>0.5*dataset!I308+0.21*dataset!$L308+0.19*dataset!$M308+0.1*dataset!$N308</f>
        <v>9.7538394596093838E-3</v>
      </c>
      <c r="J308" s="2">
        <f>0.13*dataset!J308+0.4*dataset!$L308+0.37*dataset!$M308+0.1*dataset!$N308</f>
        <v>1.5583570459609383E-2</v>
      </c>
      <c r="K308" s="2">
        <f>0.48*dataset!K308+0.32*dataset!$L308+0.1*dataset!$M308+0.1*dataset!$N308</f>
        <v>1.3719488459609384E-2</v>
      </c>
      <c r="L308" s="2">
        <f>0.4*dataset!$L308+0.5*dataset!$M308+0.1*dataset!$N308</f>
        <v>1.5617240459609385E-2</v>
      </c>
      <c r="N308" s="1">
        <v>43739</v>
      </c>
      <c r="O308" s="2">
        <f>0.5*dataset_unsmoothed!B307+0.12*dataset_unsmoothed!$L307+0.28*dataset_unsmoothed!$M307+0.1*dataset_unsmoothed!$N307</f>
        <v>1.4732391110211794E-2</v>
      </c>
      <c r="P308" s="2">
        <f>0.11*dataset_unsmoothed!C307+0.32*dataset_unsmoothed!$L307+0.47*dataset_unsmoothed!$M307+0.1*dataset_unsmoothed!$N307</f>
        <v>1.8586929570720494E-2</v>
      </c>
      <c r="Q308" s="2">
        <f>0.5*dataset_unsmoothed!D307+0.3*dataset_unsmoothed!$L307+0.1*dataset_unsmoothed!$M307+0.1*dataset_unsmoothed!$N307</f>
        <v>7.3409504596093841E-3</v>
      </c>
      <c r="R308" s="2">
        <f>0.1*dataset_unsmoothed!E307+0.32*dataset_unsmoothed!$L307+0.48*dataset_unsmoothed!$M307+0.1*dataset_unsmoothed!$N307</f>
        <v>1.0273908459609384E-2</v>
      </c>
      <c r="S308" s="2">
        <f>0.28*dataset_unsmoothed!F307+0.31*dataset_unsmoothed!$L307+0.31*dataset_unsmoothed!$M307+0.1*dataset_unsmoothed!$N307</f>
        <v>1.2256511420393697E-2</v>
      </c>
      <c r="T308" s="2">
        <f>0.1*dataset_unsmoothed!G307+0.4*dataset_unsmoothed!$L307+0.4*dataset_unsmoothed!$M307+0.1*dataset_unsmoothed!$N307</f>
        <v>1.5081340459609384E-2</v>
      </c>
      <c r="U308" s="2">
        <f>0.5*dataset_unsmoothed!H307+0.21*dataset_unsmoothed!$L307+0.19*dataset_unsmoothed!$M307+0.1*dataset_unsmoothed!$N307</f>
        <v>7.1383465018629048E-3</v>
      </c>
      <c r="V308" s="2">
        <f>0.5*dataset_unsmoothed!I307+0.21*dataset_unsmoothed!$L307+0.19*dataset_unsmoothed!$M307+0.1*dataset_unsmoothed!$N307</f>
        <v>1.1666339459609383E-2</v>
      </c>
      <c r="W308" s="2">
        <f>0.13*dataset_unsmoothed!J307+0.4*dataset_unsmoothed!$L307+0.17*dataset_unsmoothed!$M307+0.1*dataset_unsmoothed!$N307</f>
        <v>1.4257928354346227E-2</v>
      </c>
      <c r="X308" s="2">
        <f>0.48*dataset_unsmoothed!K307+0.32*dataset_unsmoothed!$L307+0.1*dataset_unsmoothed!$M307+0.1*dataset_unsmoothed!$N307</f>
        <v>1.5455488459609385E-2</v>
      </c>
    </row>
    <row r="309" spans="1:24" x14ac:dyDescent="0.35">
      <c r="A309" s="1">
        <v>43770</v>
      </c>
      <c r="B309" s="2">
        <f>0.5*dataset!B309+0.12*dataset!$L309+0.28*dataset!$M309+0.1*dataset!$N309</f>
        <v>7.3950294190662106E-3</v>
      </c>
      <c r="C309" s="2">
        <f>0.11*dataset!C309+0.32*dataset!$L309+0.47*dataset!$M309+0.1*dataset!$N309</f>
        <v>4.4161364190662107E-3</v>
      </c>
      <c r="D309" s="2">
        <f>0.5*dataset!D309+0.3*dataset!$L309+0.1*dataset!$M309+0.1*dataset!$N309</f>
        <v>5.7809534190662098E-3</v>
      </c>
      <c r="E309" s="2">
        <f>0.1*dataset!E309+0.32*dataset!$L309+0.48*dataset!$M309+0.1*dataset!$N309</f>
        <v>4.5063094190662106E-3</v>
      </c>
      <c r="F309" s="2">
        <f>0.28*dataset!F309+0.31*dataset!$L309+0.31*dataset!$M309+0.1*dataset!$N309</f>
        <v>8.2489774190662099E-3</v>
      </c>
      <c r="G309" s="2">
        <f>0.1*dataset!G309+0.4*dataset!$L309+0.4*dataset!$M309+0.1*dataset!$N309</f>
        <v>6.3200534190662114E-3</v>
      </c>
      <c r="H309" s="2">
        <f>0.5*dataset!H309+0.21*dataset!$L309+0.19*dataset!$M309+0.1*dataset!$N309</f>
        <v>6.7129914190662103E-3</v>
      </c>
      <c r="I309" s="2">
        <f>0.5*dataset!I309+0.21*dataset!$L309+0.19*dataset!$M309+0.1*dataset!$N309</f>
        <v>2.7629914190662099E-3</v>
      </c>
      <c r="J309" s="2">
        <f>0.13*dataset!J309+0.4*dataset!$L309+0.37*dataset!$M309+0.1*dataset!$N309</f>
        <v>7.7675344190662101E-3</v>
      </c>
      <c r="K309" s="2">
        <f>0.48*dataset!K309+0.32*dataset!$L309+0.1*dataset!$M309+0.1*dataset!$N309</f>
        <v>7.5617354190662105E-3</v>
      </c>
      <c r="L309" s="2">
        <f>0.4*dataset!$L309+0.5*dataset!$M309+0.1*dataset!$N309</f>
        <v>6.1317834190662106E-3</v>
      </c>
      <c r="N309" s="1">
        <v>43770</v>
      </c>
      <c r="O309" s="2">
        <f>0.5*dataset_unsmoothed!B308+0.12*dataset_unsmoothed!$L308+0.28*dataset_unsmoothed!$M308+0.1*dataset_unsmoothed!$N308</f>
        <v>7.3438245997891017E-3</v>
      </c>
      <c r="P309" s="2">
        <f>0.11*dataset_unsmoothed!C308+0.32*dataset_unsmoothed!$L308+0.47*dataset_unsmoothed!$M308+0.1*dataset_unsmoothed!$N308</f>
        <v>3.0215808635106543E-3</v>
      </c>
      <c r="Q309" s="2">
        <f>0.5*dataset_unsmoothed!D308+0.3*dataset_unsmoothed!$L308+0.1*dataset_unsmoothed!$M308+0.1*dataset_unsmoothed!$N308</f>
        <v>5.7809534190662098E-3</v>
      </c>
      <c r="R309" s="2">
        <f>0.1*dataset_unsmoothed!E308+0.32*dataset_unsmoothed!$L308+0.48*dataset_unsmoothed!$M308+0.1*dataset_unsmoothed!$N308</f>
        <v>4.5063094190662106E-3</v>
      </c>
      <c r="S309" s="2">
        <f>0.28*dataset_unsmoothed!F308+0.31*dataset_unsmoothed!$L308+0.31*dataset_unsmoothed!$M308+0.1*dataset_unsmoothed!$N308</f>
        <v>1.0697055850438758E-2</v>
      </c>
      <c r="T309" s="2">
        <f>0.1*dataset_unsmoothed!G308+0.4*dataset_unsmoothed!$L308+0.4*dataset_unsmoothed!$M308+0.1*dataset_unsmoothed!$N308</f>
        <v>6.3200534190662114E-3</v>
      </c>
      <c r="U309" s="2">
        <f>0.5*dataset_unsmoothed!H308+0.21*dataset_unsmoothed!$L308+0.19*dataset_unsmoothed!$M308+0.1*dataset_unsmoothed!$N308</f>
        <v>8.285526630333816E-3</v>
      </c>
      <c r="V309" s="2">
        <f>0.5*dataset_unsmoothed!I308+0.21*dataset_unsmoothed!$L308+0.19*dataset_unsmoothed!$M308+0.1*dataset_unsmoothed!$N308</f>
        <v>1.3848664190662099E-3</v>
      </c>
      <c r="W309" s="2">
        <f>0.13*dataset_unsmoothed!J308+0.4*dataset_unsmoothed!$L308+0.17*dataset_unsmoothed!$M308+0.1*dataset_unsmoothed!$N308</f>
        <v>9.2744954716977891E-3</v>
      </c>
      <c r="X309" s="2">
        <f>0.48*dataset_unsmoothed!K308+0.32*dataset_unsmoothed!$L308+0.1*dataset_unsmoothed!$M308+0.1*dataset_unsmoothed!$N308</f>
        <v>6.5537354190662095E-3</v>
      </c>
    </row>
    <row r="310" spans="1:24" x14ac:dyDescent="0.35">
      <c r="A310" s="1">
        <v>43800</v>
      </c>
      <c r="B310" s="2">
        <f>0.5*dataset!B310+0.12*dataset!$L310+0.28*dataset!$M310+0.1*dataset!$N310</f>
        <v>2.4213167060349282E-2</v>
      </c>
      <c r="C310" s="2">
        <f>0.11*dataset!C310+0.32*dataset!$L310+0.47*dataset!$M310+0.1*dataset!$N310</f>
        <v>2.5594371060349282E-2</v>
      </c>
      <c r="D310" s="2">
        <f>0.5*dataset!D310+0.3*dataset!$L310+0.1*dataset!$M310+0.1*dataset!$N310</f>
        <v>2.5577059060349284E-2</v>
      </c>
      <c r="E310" s="2">
        <f>0.1*dataset!E310+0.32*dataset!$L310+0.48*dataset!$M310+0.1*dataset!$N310</f>
        <v>2.1175687060349283E-2</v>
      </c>
      <c r="F310" s="2">
        <f>0.28*dataset!F310+0.31*dataset!$L310+0.31*dataset!$M310+0.1*dataset!$N310</f>
        <v>2.5600005060349287E-2</v>
      </c>
      <c r="G310" s="2">
        <f>0.1*dataset!G310+0.4*dataset!$L310+0.4*dataset!$M310+0.1*dataset!$N310</f>
        <v>2.4849639060349284E-2</v>
      </c>
      <c r="H310" s="2">
        <f>0.5*dataset!H310+0.21*dataset!$L310+0.19*dataset!$M310+0.1*dataset!$N310</f>
        <v>2.4395113060349284E-2</v>
      </c>
      <c r="I310" s="2">
        <f>0.5*dataset!I310+0.21*dataset!$L310+0.19*dataset!$M310+0.1*dataset!$N310</f>
        <v>2.1245113060349284E-2</v>
      </c>
      <c r="J310" s="2">
        <f>0.13*dataset!J310+0.4*dataset!$L310+0.37*dataset!$M310+0.1*dataset!$N310</f>
        <v>2.4646691060349283E-2</v>
      </c>
      <c r="K310" s="2">
        <f>0.48*dataset!K310+0.32*dataset!$L310+0.1*dataset!$M310+0.1*dataset!$N310</f>
        <v>2.1475679060349282E-2</v>
      </c>
      <c r="L310" s="2">
        <f>0.4*dataset!$L310+0.5*dataset!$M310+0.1*dataset!$N310</f>
        <v>2.3922799060349283E-2</v>
      </c>
      <c r="N310" s="1">
        <v>43800</v>
      </c>
      <c r="O310" s="2">
        <f>0.5*dataset_unsmoothed!B309+0.12*dataset_unsmoothed!$L309+0.28*dataset_unsmoothed!$M309+0.1*dataset_unsmoothed!$N309</f>
        <v>2.5237263445891452E-2</v>
      </c>
      <c r="P310" s="2">
        <f>0.11*dataset_unsmoothed!C309+0.32*dataset_unsmoothed!$L309+0.47*dataset_unsmoothed!$M309+0.1*dataset_unsmoothed!$N309</f>
        <v>2.7403871060349281E-2</v>
      </c>
      <c r="Q310" s="2">
        <f>0.5*dataset_unsmoothed!D309+0.3*dataset_unsmoothed!$L309+0.1*dataset_unsmoothed!$M309+0.1*dataset_unsmoothed!$N309</f>
        <v>2.5577059060349284E-2</v>
      </c>
      <c r="R310" s="2">
        <f>0.1*dataset_unsmoothed!E309+0.32*dataset_unsmoothed!$L309+0.48*dataset_unsmoothed!$M309+0.1*dataset_unsmoothed!$N309</f>
        <v>2.1175687060349283E-2</v>
      </c>
      <c r="S310" s="2">
        <f>0.28*dataset_unsmoothed!F309+0.31*dataset_unsmoothed!$L309+0.31*dataset_unsmoothed!$M309+0.1*dataset_unsmoothed!$N309</f>
        <v>2.8559220746623797E-2</v>
      </c>
      <c r="T310" s="2">
        <f>0.1*dataset_unsmoothed!G309+0.4*dataset_unsmoothed!$L309+0.4*dataset_unsmoothed!$M309+0.1*dataset_unsmoothed!$N309</f>
        <v>2.4849639060349284E-2</v>
      </c>
      <c r="U310" s="2">
        <f>0.5*dataset_unsmoothed!H309+0.21*dataset_unsmoothed!$L309+0.19*dataset_unsmoothed!$M309+0.1*dataset_unsmoothed!$N309</f>
        <v>2.6886662356123931E-2</v>
      </c>
      <c r="V310" s="2">
        <f>0.5*dataset_unsmoothed!I309+0.21*dataset_unsmoothed!$L309+0.19*dataset_unsmoothed!$M309+0.1*dataset_unsmoothed!$N309</f>
        <v>2.5126363060349283E-2</v>
      </c>
      <c r="W310" s="2">
        <f>0.13*dataset_unsmoothed!J309+0.4*dataset_unsmoothed!$L309+0.17*dataset_unsmoothed!$M309+0.1*dataset_unsmoothed!$N309</f>
        <v>2.3524160534033493E-2</v>
      </c>
      <c r="X310" s="2">
        <f>0.48*dataset_unsmoothed!K309+0.32*dataset_unsmoothed!$L309+0.1*dataset_unsmoothed!$M309+0.1*dataset_unsmoothed!$N309</f>
        <v>2.239034572701595E-2</v>
      </c>
    </row>
    <row r="311" spans="1:24" x14ac:dyDescent="0.35">
      <c r="A311" s="1">
        <v>43831</v>
      </c>
      <c r="B311" s="2">
        <f>0.5*dataset!B311+0.12*dataset!$L311+0.28*dataset!$M311+0.1*dataset!$N311</f>
        <v>-1.3128037150152795E-2</v>
      </c>
      <c r="C311" s="2">
        <f>0.11*dataset!C311+0.32*dataset!$L311+0.47*dataset!$M311+0.1*dataset!$N311</f>
        <v>-8.581606150152795E-3</v>
      </c>
      <c r="D311" s="2">
        <f>0.5*dataset!D311+0.3*dataset!$L311+0.1*dataset!$M311+0.1*dataset!$N311</f>
        <v>-1.3418729150152794E-2</v>
      </c>
      <c r="E311" s="2">
        <f>0.1*dataset!E311+0.32*dataset!$L311+0.48*dataset!$M311+0.1*dataset!$N311</f>
        <v>-7.5339571501527956E-3</v>
      </c>
      <c r="F311" s="2">
        <f>0.28*dataset!F311+0.31*dataset!$L311+0.31*dataset!$M311+0.1*dataset!$N311</f>
        <v>-1.0482045150152795E-2</v>
      </c>
      <c r="G311" s="2">
        <f>0.1*dataset!G311+0.4*dataset!$L311+0.4*dataset!$M311+0.1*dataset!$N311</f>
        <v>-1.1828709150152794E-2</v>
      </c>
      <c r="H311" s="2">
        <f>0.5*dataset!H311+0.21*dataset!$L311+0.19*dataset!$M311+0.1*dataset!$N311</f>
        <v>-1.0798383150152795E-2</v>
      </c>
      <c r="I311" s="2">
        <f>0.5*dataset!I311+0.21*dataset!$L311+0.19*dataset!$M311+0.1*dataset!$N311</f>
        <v>-8.2983831501527942E-3</v>
      </c>
      <c r="J311" s="2">
        <f>0.13*dataset!J311+0.4*dataset!$L311+0.37*dataset!$M311+0.1*dataset!$N311</f>
        <v>-1.0232656150152794E-2</v>
      </c>
      <c r="K311" s="2">
        <f>0.48*dataset!K311+0.32*dataset!$L311+0.1*dataset!$M311+0.1*dataset!$N311</f>
        <v>-8.5946191501527942E-3</v>
      </c>
      <c r="L311" s="2">
        <f>0.4*dataset!$L311+0.5*dataset!$M311+0.1*dataset!$N311</f>
        <v>-9.392219150152795E-3</v>
      </c>
      <c r="N311" s="1">
        <v>43831</v>
      </c>
      <c r="O311" s="2">
        <f>0.5*dataset_unsmoothed!B310+0.12*dataset_unsmoothed!$L310+0.28*dataset_unsmoothed!$M310+0.1*dataset_unsmoothed!$N310</f>
        <v>-1.6302735945333519E-2</v>
      </c>
      <c r="P311" s="2">
        <f>0.11*dataset_unsmoothed!C310+0.32*dataset_unsmoothed!$L310+0.47*dataset_unsmoothed!$M310+0.1*dataset_unsmoothed!$N310</f>
        <v>-1.0279883927930573E-2</v>
      </c>
      <c r="Q311" s="2">
        <f>0.5*dataset_unsmoothed!D310+0.3*dataset_unsmoothed!$L310+0.1*dataset_unsmoothed!$M310+0.1*dataset_unsmoothed!$N310</f>
        <v>-1.3418729150152794E-2</v>
      </c>
      <c r="R311" s="2">
        <f>0.1*dataset_unsmoothed!E310+0.32*dataset_unsmoothed!$L310+0.48*dataset_unsmoothed!$M310+0.1*dataset_unsmoothed!$N310</f>
        <v>-7.5339571501527956E-3</v>
      </c>
      <c r="S311" s="2">
        <f>0.28*dataset_unsmoothed!F310+0.31*dataset_unsmoothed!$L310+0.31*dataset_unsmoothed!$M310+0.1*dataset_unsmoothed!$N310</f>
        <v>-1.5889339267799854E-2</v>
      </c>
      <c r="T311" s="2">
        <f>0.1*dataset_unsmoothed!G310+0.4*dataset_unsmoothed!$L310+0.4*dataset_unsmoothed!$M310+0.1*dataset_unsmoothed!$N310</f>
        <v>-1.1828709150152794E-2</v>
      </c>
      <c r="U311" s="2">
        <f>0.5*dataset_unsmoothed!H310+0.21*dataset_unsmoothed!$L310+0.19*dataset_unsmoothed!$M310+0.1*dataset_unsmoothed!$N310</f>
        <v>-1.4290636671279555E-2</v>
      </c>
      <c r="V311" s="2">
        <f>0.5*dataset_unsmoothed!I310+0.21*dataset_unsmoothed!$L310+0.19*dataset_unsmoothed!$M310+0.1*dataset_unsmoothed!$N310</f>
        <v>-9.9296331501527949E-3</v>
      </c>
      <c r="W311" s="2">
        <f>0.13*dataset_unsmoothed!J310+0.4*dataset_unsmoothed!$L310+0.17*dataset_unsmoothed!$M310+0.1*dataset_unsmoothed!$N310</f>
        <v>-1.28205308869949E-2</v>
      </c>
      <c r="X311" s="2">
        <f>0.48*dataset_unsmoothed!K310+0.32*dataset_unsmoothed!$L310+0.1*dataset_unsmoothed!$M310+0.1*dataset_unsmoothed!$N310</f>
        <v>-7.698619150152795E-3</v>
      </c>
    </row>
    <row r="312" spans="1:24" x14ac:dyDescent="0.35">
      <c r="A312" s="1">
        <v>43862</v>
      </c>
      <c r="B312" s="2">
        <f>0.5*dataset!B312+0.12*dataset!$L312+0.28*dataset!$M312+0.1*dataset!$N312</f>
        <v>-3.3024865033045123E-2</v>
      </c>
      <c r="C312" s="2">
        <f>0.11*dataset!C312+0.32*dataset!$L312+0.47*dataset!$M312+0.1*dataset!$N312</f>
        <v>-3.1939543033045116E-2</v>
      </c>
      <c r="D312" s="2">
        <f>0.5*dataset!D312+0.3*dataset!$L312+0.1*dataset!$M312+0.1*dataset!$N312</f>
        <v>-4.2404431033045122E-2</v>
      </c>
      <c r="E312" s="2">
        <f>0.1*dataset!E312+0.32*dataset!$L312+0.48*dataset!$M312+0.1*dataset!$N312</f>
        <v>-3.2726285033045116E-2</v>
      </c>
      <c r="F312" s="2">
        <f>0.28*dataset!F312+0.31*dataset!$L312+0.31*dataset!$M312+0.1*dataset!$N312</f>
        <v>-2.8599842033045116E-2</v>
      </c>
      <c r="G312" s="2">
        <f>0.1*dataset!G312+0.4*dataset!$L312+0.4*dataset!$M312+0.1*dataset!$N312</f>
        <v>-3.9284981033045119E-2</v>
      </c>
      <c r="H312" s="2">
        <f>0.5*dataset!H312+0.21*dataset!$L312+0.19*dataset!$M312+0.1*dataset!$N312</f>
        <v>-3.8564648033045115E-2</v>
      </c>
      <c r="I312" s="2">
        <f>0.5*dataset!I312+0.21*dataset!$L312+0.19*dataset!$M312+0.1*dataset!$N312</f>
        <v>-3.1164648033045118E-2</v>
      </c>
      <c r="J312" s="2">
        <f>0.13*dataset!J312+0.4*dataset!$L312+0.37*dataset!$M312+0.1*dataset!$N312</f>
        <v>-3.8205755033045123E-2</v>
      </c>
      <c r="K312" s="2">
        <f>0.48*dataset!K312+0.32*dataset!$L312+0.1*dataset!$M312+0.1*dataset!$N312</f>
        <v>-4.130008903304512E-2</v>
      </c>
      <c r="L312" s="2">
        <f>0.4*dataset!$L312+0.5*dataset!$M312+0.1*dataset!$N312</f>
        <v>-3.7552401033045121E-2</v>
      </c>
      <c r="N312" s="1">
        <v>43862</v>
      </c>
      <c r="O312" s="2">
        <f>0.5*dataset_unsmoothed!B311+0.12*dataset_unsmoothed!$L311+0.28*dataset_unsmoothed!$M311+0.1*dataset_unsmoothed!$N311</f>
        <v>-3.5595346960755968E-2</v>
      </c>
      <c r="P312" s="2">
        <f>0.11*dataset_unsmoothed!C311+0.32*dataset_unsmoothed!$L311+0.47*dataset_unsmoothed!$M311+0.1*dataset_unsmoothed!$N311</f>
        <v>-3.2307431921934006E-2</v>
      </c>
      <c r="Q312" s="2">
        <f>0.5*dataset_unsmoothed!D311+0.3*dataset_unsmoothed!$L311+0.1*dataset_unsmoothed!$M311+0.1*dataset_unsmoothed!$N311</f>
        <v>-4.2404431033045122E-2</v>
      </c>
      <c r="R312" s="2">
        <f>0.1*dataset_unsmoothed!E311+0.32*dataset_unsmoothed!$L311+0.48*dataset_unsmoothed!$M311+0.1*dataset_unsmoothed!$N311</f>
        <v>-3.2726285033045116E-2</v>
      </c>
      <c r="S312" s="2">
        <f>0.28*dataset_unsmoothed!F311+0.31*dataset_unsmoothed!$L311+0.31*dataset_unsmoothed!$M311+0.1*dataset_unsmoothed!$N311</f>
        <v>-2.6071057719319626E-2</v>
      </c>
      <c r="T312" s="2">
        <f>0.1*dataset_unsmoothed!G311+0.4*dataset_unsmoothed!$L311+0.4*dataset_unsmoothed!$M311+0.1*dataset_unsmoothed!$N311</f>
        <v>-3.9284981033045119E-2</v>
      </c>
      <c r="U312" s="2">
        <f>0.5*dataset_unsmoothed!H311+0.21*dataset_unsmoothed!$L311+0.19*dataset_unsmoothed!$M311+0.1*dataset_unsmoothed!$N311</f>
        <v>-4.4568873385157803E-2</v>
      </c>
      <c r="V312" s="2">
        <f>0.5*dataset_unsmoothed!I311+0.21*dataset_unsmoothed!$L311+0.19*dataset_unsmoothed!$M311+0.1*dataset_unsmoothed!$N311</f>
        <v>-3.6677148033045115E-2</v>
      </c>
      <c r="W312" s="2">
        <f>0.13*dataset_unsmoothed!J311+0.4*dataset_unsmoothed!$L311+0.17*dataset_unsmoothed!$M311+0.1*dataset_unsmoothed!$N311</f>
        <v>-3.9582388717255647E-2</v>
      </c>
      <c r="X312" s="2">
        <f>0.48*dataset_unsmoothed!K311+0.32*dataset_unsmoothed!$L311+0.1*dataset_unsmoothed!$M311+0.1*dataset_unsmoothed!$N311</f>
        <v>-4.6172089033045122E-2</v>
      </c>
    </row>
    <row r="313" spans="1:24" x14ac:dyDescent="0.35">
      <c r="A313" s="1">
        <v>43891</v>
      </c>
      <c r="B313" s="2">
        <f>0.5*dataset!B313+0.12*dataset!$L313+0.28*dataset!$M313+0.1*dataset!$N313</f>
        <v>-9.430143618924855E-2</v>
      </c>
      <c r="C313" s="2">
        <f>0.11*dataset!C313+0.32*dataset!$L313+0.47*dataset!$M313+0.1*dataset!$N313</f>
        <v>-9.968515218924856E-2</v>
      </c>
      <c r="D313" s="2">
        <f>0.5*dataset!D313+0.3*dataset!$L313+0.1*dataset!$M313+0.1*dataset!$N313</f>
        <v>-0.10835983418924855</v>
      </c>
      <c r="E313" s="2">
        <f>0.1*dataset!E313+0.32*dataset!$L313+0.48*dataset!$M313+0.1*dataset!$N313</f>
        <v>-8.8342216189248549E-2</v>
      </c>
      <c r="F313" s="2">
        <f>0.28*dataset!F313+0.31*dataset!$L313+0.31*dataset!$M313+0.1*dataset!$N313</f>
        <v>-0.10146315318924853</v>
      </c>
      <c r="G313" s="2">
        <f>0.1*dataset!G313+0.4*dataset!$L313+0.4*dataset!$M313+0.1*dataset!$N313</f>
        <v>-0.10069150418924855</v>
      </c>
      <c r="H313" s="2">
        <f>0.5*dataset!H313+0.21*dataset!$L313+0.19*dataset!$M313+0.1*dataset!$N313</f>
        <v>-0.13468063518924855</v>
      </c>
      <c r="I313" s="2">
        <f>0.5*dataset!I313+0.21*dataset!$L313+0.19*dataset!$M313+0.1*dataset!$N313</f>
        <v>-0.11778063518924853</v>
      </c>
      <c r="J313" s="2">
        <f>0.13*dataset!J313+0.4*dataset!$L313+0.37*dataset!$M313+0.1*dataset!$N313</f>
        <v>-0.10536231218924855</v>
      </c>
      <c r="K313" s="2">
        <f>0.48*dataset!K313+0.32*dataset!$L313+0.1*dataset!$M313+0.1*dataset!$N313</f>
        <v>-0.10880178418924855</v>
      </c>
      <c r="L313" s="2">
        <f>0.4*dataset!$L313+0.5*dataset!$M313+0.1*dataset!$N313</f>
        <v>-9.9812144189248553E-2</v>
      </c>
      <c r="N313" s="1">
        <v>43891</v>
      </c>
      <c r="O313" s="2">
        <f>0.5*dataset_unsmoothed!B312+0.12*dataset_unsmoothed!$L312+0.28*dataset_unsmoothed!$M312+0.1*dataset_unsmoothed!$N312</f>
        <v>-9.8510472333826871E-2</v>
      </c>
      <c r="P313" s="2">
        <f>0.11*dataset_unsmoothed!C312+0.32*dataset_unsmoothed!$L312+0.47*dataset_unsmoothed!$M312+0.1*dataset_unsmoothed!$N312</f>
        <v>-0.10383887441147077</v>
      </c>
      <c r="Q313" s="2">
        <f>0.5*dataset_unsmoothed!D312+0.3*dataset_unsmoothed!$L312+0.1*dataset_unsmoothed!$M312+0.1*dataset_unsmoothed!$N312</f>
        <v>-0.10835983418924855</v>
      </c>
      <c r="R313" s="2">
        <f>0.1*dataset_unsmoothed!E312+0.32*dataset_unsmoothed!$L312+0.48*dataset_unsmoothed!$M312+0.1*dataset_unsmoothed!$N312</f>
        <v>-8.8342216189248549E-2</v>
      </c>
      <c r="S313" s="2">
        <f>0.28*dataset_unsmoothed!F312+0.31*dataset_unsmoothed!$L312+0.31*dataset_unsmoothed!$M312+0.1*dataset_unsmoothed!$N312</f>
        <v>-0.12163962377748383</v>
      </c>
      <c r="T313" s="2">
        <f>0.1*dataset_unsmoothed!G312+0.4*dataset_unsmoothed!$L312+0.4*dataset_unsmoothed!$M312+0.1*dataset_unsmoothed!$N312</f>
        <v>-0.10069150418924855</v>
      </c>
      <c r="U313" s="2">
        <f>0.5*dataset_unsmoothed!H312+0.21*dataset_unsmoothed!$L312+0.19*dataset_unsmoothed!$M312+0.1*dataset_unsmoothed!$N312</f>
        <v>-0.15638979011882603</v>
      </c>
      <c r="V313" s="2">
        <f>0.5*dataset_unsmoothed!I312+0.21*dataset_unsmoothed!$L312+0.19*dataset_unsmoothed!$M312+0.1*dataset_unsmoothed!$N312</f>
        <v>-0.14233376018924854</v>
      </c>
      <c r="W313" s="2">
        <f>0.13*dataset_unsmoothed!J312+0.4*dataset_unsmoothed!$L312+0.17*dataset_unsmoothed!$M312+0.1*dataset_unsmoothed!$N312</f>
        <v>-0.10133808482082748</v>
      </c>
      <c r="X313" s="2">
        <f>0.48*dataset_unsmoothed!K312+0.32*dataset_unsmoothed!$L312+0.1*dataset_unsmoothed!$M312+0.1*dataset_unsmoothed!$N312</f>
        <v>-0.11705245085591523</v>
      </c>
    </row>
    <row r="314" spans="1:24" x14ac:dyDescent="0.35">
      <c r="A314" s="1">
        <v>43922</v>
      </c>
      <c r="B314" s="2">
        <f>0.5*dataset!B314+0.12*dataset!$L314+0.28*dataset!$M314+0.1*dataset!$N314</f>
        <v>2.9841298233958334E-2</v>
      </c>
      <c r="C314" s="2">
        <f>0.11*dataset!C314+0.32*dataset!$L314+0.47*dataset!$M314+0.1*dataset!$N314</f>
        <v>3.7941824233958338E-2</v>
      </c>
      <c r="D314" s="2">
        <f>0.5*dataset!D314+0.3*dataset!$L314+0.1*dataset!$M314+0.1*dataset!$N314</f>
        <v>3.8430848233958335E-2</v>
      </c>
      <c r="E314" s="2">
        <f>0.1*dataset!E314+0.32*dataset!$L314+0.48*dataset!$M314+0.1*dataset!$N314</f>
        <v>3.2814158233958335E-2</v>
      </c>
      <c r="F314" s="2">
        <f>0.28*dataset!F314+0.31*dataset!$L314+0.31*dataset!$M314+0.1*dataset!$N314</f>
        <v>3.4656171233958331E-2</v>
      </c>
      <c r="G314" s="2">
        <f>0.1*dataset!G314+0.4*dataset!$L314+0.4*dataset!$M314+0.1*dataset!$N314</f>
        <v>4.2373958233958342E-2</v>
      </c>
      <c r="H314" s="2">
        <f>0.5*dataset!H314+0.21*dataset!$L314+0.19*dataset!$M314+0.1*dataset!$N314</f>
        <v>3.7861073233958334E-2</v>
      </c>
      <c r="I314" s="2">
        <f>0.5*dataset!I314+0.21*dataset!$L314+0.19*dataset!$M314+0.1*dataset!$N314</f>
        <v>3.0261073233958331E-2</v>
      </c>
      <c r="J314" s="2">
        <f>0.13*dataset!J314+0.4*dataset!$L314+0.37*dataset!$M314+0.1*dataset!$N314</f>
        <v>3.7661956233958335E-2</v>
      </c>
      <c r="K314" s="2">
        <f>0.48*dataset!K314+0.32*dataset!$L314+0.1*dataset!$M314+0.1*dataset!$N314</f>
        <v>3.3817466233958336E-2</v>
      </c>
      <c r="L314" s="2">
        <f>0.4*dataset!$L314+0.5*dataset!$M314+0.1*dataset!$N314</f>
        <v>4.269729823395834E-2</v>
      </c>
      <c r="N314" s="1">
        <v>43922</v>
      </c>
      <c r="O314" s="2">
        <f>0.5*dataset_unsmoothed!B313+0.12*dataset_unsmoothed!$L313+0.28*dataset_unsmoothed!$M313+0.1*dataset_unsmoothed!$N313</f>
        <v>4.185394883636797E-2</v>
      </c>
      <c r="P314" s="2">
        <f>0.11*dataset_unsmoothed!C313+0.32*dataset_unsmoothed!$L313+0.47*dataset_unsmoothed!$M313+0.1*dataset_unsmoothed!$N313</f>
        <v>4.4063324233958333E-2</v>
      </c>
      <c r="Q314" s="2">
        <f>0.5*dataset_unsmoothed!D313+0.3*dataset_unsmoothed!$L313+0.1*dataset_unsmoothed!$M313+0.1*dataset_unsmoothed!$N313</f>
        <v>3.8430848233958335E-2</v>
      </c>
      <c r="R314" s="2">
        <f>0.1*dataset_unsmoothed!E313+0.32*dataset_unsmoothed!$L313+0.48*dataset_unsmoothed!$M313+0.1*dataset_unsmoothed!$N313</f>
        <v>3.2814158233958335E-2</v>
      </c>
      <c r="S314" s="2">
        <f>0.28*dataset_unsmoothed!F313+0.31*dataset_unsmoothed!$L313+0.31*dataset_unsmoothed!$M313+0.1*dataset_unsmoothed!$N313</f>
        <v>5.71193084888603E-2</v>
      </c>
      <c r="T314" s="2">
        <f>0.1*dataset_unsmoothed!G313+0.4*dataset_unsmoothed!$L313+0.4*dataset_unsmoothed!$M313+0.1*dataset_unsmoothed!$N313</f>
        <v>4.2373958233958342E-2</v>
      </c>
      <c r="U314" s="2">
        <f>0.5*dataset_unsmoothed!H313+0.21*dataset_unsmoothed!$L313+0.19*dataset_unsmoothed!$M313+0.1*dataset_unsmoothed!$N313</f>
        <v>7.4233608445225946E-2</v>
      </c>
      <c r="V314" s="2">
        <f>0.5*dataset_unsmoothed!I313+0.21*dataset_unsmoothed!$L313+0.19*dataset_unsmoothed!$M313+0.1*dataset_unsmoothed!$N313</f>
        <v>6.6570448233958329E-2</v>
      </c>
      <c r="W314" s="2">
        <f>0.13*dataset_unsmoothed!J313+0.4*dataset_unsmoothed!$L313+0.17*dataset_unsmoothed!$M313+0.1*dataset_unsmoothed!$N313</f>
        <v>3.4050013076063604E-2</v>
      </c>
      <c r="X314" s="2">
        <f>0.48*dataset_unsmoothed!K313+0.32*dataset_unsmoothed!$L313+0.1*dataset_unsmoothed!$M313+0.1*dataset_unsmoothed!$N313</f>
        <v>4.7929466233958336E-2</v>
      </c>
    </row>
    <row r="315" spans="1:24" x14ac:dyDescent="0.35">
      <c r="A315" s="1">
        <v>43952</v>
      </c>
      <c r="B315" s="2">
        <f>0.5*dataset!B315+0.12*dataset!$L315+0.28*dataset!$M315+0.1*dataset!$N315</f>
        <v>4.2083033473750774E-2</v>
      </c>
      <c r="C315" s="2">
        <f>0.11*dataset!C315+0.32*dataset!$L315+0.47*dataset!$M315+0.1*dataset!$N315</f>
        <v>3.3898803473750766E-2</v>
      </c>
      <c r="D315" s="2">
        <f>0.5*dataset!D315+0.3*dataset!$L315+0.1*dataset!$M315+0.1*dataset!$N315</f>
        <v>3.9680689473750766E-2</v>
      </c>
      <c r="E315" s="2">
        <f>0.1*dataset!E315+0.32*dataset!$L315+0.48*dataset!$M315+0.1*dataset!$N315</f>
        <v>3.0799673473750767E-2</v>
      </c>
      <c r="F315" s="2">
        <f>0.28*dataset!F315+0.31*dataset!$L315+0.31*dataset!$M315+0.1*dataset!$N315</f>
        <v>3.5260921473750768E-2</v>
      </c>
      <c r="G315" s="2">
        <f>0.1*dataset!G315+0.4*dataset!$L315+0.4*dataset!$M315+0.1*dataset!$N315</f>
        <v>3.4366409473750768E-2</v>
      </c>
      <c r="H315" s="2">
        <f>0.5*dataset!H315+0.21*dataset!$L315+0.19*dataset!$M315+0.1*dataset!$N315</f>
        <v>3.9506861473750765E-2</v>
      </c>
      <c r="I315" s="2">
        <f>0.5*dataset!I315+0.21*dataset!$L315+0.19*dataset!$M315+0.1*dataset!$N315</f>
        <v>2.9356861473750766E-2</v>
      </c>
      <c r="J315" s="2">
        <f>0.13*dataset!J315+0.4*dataset!$L315+0.37*dataset!$M315+0.1*dataset!$N315</f>
        <v>3.7024799473750772E-2</v>
      </c>
      <c r="K315" s="2">
        <f>0.48*dataset!K315+0.32*dataset!$L315+0.1*dataset!$M315+0.1*dataset!$N315</f>
        <v>3.9744613473750766E-2</v>
      </c>
      <c r="L315" s="2">
        <f>0.4*dataset!$L315+0.5*dataset!$M315+0.1*dataset!$N315</f>
        <v>3.4995109473750771E-2</v>
      </c>
      <c r="N315" s="1">
        <v>43952</v>
      </c>
      <c r="O315" s="2">
        <f>0.5*dataset_unsmoothed!B314+0.12*dataset_unsmoothed!$L314+0.28*dataset_unsmoothed!$M314+0.1*dataset_unsmoothed!$N314</f>
        <v>4.1837250341220648E-2</v>
      </c>
      <c r="P315" s="2">
        <f>0.11*dataset_unsmoothed!C314+0.32*dataset_unsmoothed!$L314+0.47*dataset_unsmoothed!$M314+0.1*dataset_unsmoothed!$N314</f>
        <v>3.316730347375077E-2</v>
      </c>
      <c r="Q315" s="2">
        <f>0.5*dataset_unsmoothed!D314+0.3*dataset_unsmoothed!$L314+0.1*dataset_unsmoothed!$M314+0.1*dataset_unsmoothed!$N314</f>
        <v>3.9680689473750766E-2</v>
      </c>
      <c r="R315" s="2">
        <f>0.1*dataset_unsmoothed!E314+0.32*dataset_unsmoothed!$L314+0.48*dataset_unsmoothed!$M314+0.1*dataset_unsmoothed!$N314</f>
        <v>3.0799673473750767E-2</v>
      </c>
      <c r="S315" s="2">
        <f>0.28*dataset_unsmoothed!F314+0.31*dataset_unsmoothed!$L314+0.31*dataset_unsmoothed!$M314+0.1*dataset_unsmoothed!$N314</f>
        <v>3.4964999905123313E-2</v>
      </c>
      <c r="T315" s="2">
        <f>0.1*dataset_unsmoothed!G314+0.4*dataset_unsmoothed!$L314+0.4*dataset_unsmoothed!$M314+0.1*dataset_unsmoothed!$N314</f>
        <v>3.4366409473750768E-2</v>
      </c>
      <c r="U315" s="2">
        <f>0.5*dataset_unsmoothed!H314+0.21*dataset_unsmoothed!$L314+0.19*dataset_unsmoothed!$M314+0.1*dataset_unsmoothed!$N314</f>
        <v>3.6463903727271894E-2</v>
      </c>
      <c r="V315" s="2">
        <f>0.5*dataset_unsmoothed!I314+0.21*dataset_unsmoothed!$L314+0.19*dataset_unsmoothed!$M314+0.1*dataset_unsmoothed!$N314</f>
        <v>2.3731861473750768E-2</v>
      </c>
      <c r="W315" s="2">
        <f>0.13*dataset_unsmoothed!J314+0.4*dataset_unsmoothed!$L314+0.17*dataset_unsmoothed!$M314+0.1*dataset_unsmoothed!$N314</f>
        <v>3.641492578954024E-2</v>
      </c>
      <c r="X315" s="2">
        <f>0.48*dataset_unsmoothed!K314+0.32*dataset_unsmoothed!$L314+0.1*dataset_unsmoothed!$M314+0.1*dataset_unsmoothed!$N314</f>
        <v>4.0696613473750767E-2</v>
      </c>
    </row>
    <row r="316" spans="1:24" x14ac:dyDescent="0.35">
      <c r="A316" s="1">
        <v>43983</v>
      </c>
      <c r="B316" s="2">
        <f>0.5*dataset!B316+0.12*dataset!$L316+0.28*dataset!$M316+0.1*dataset!$N316</f>
        <v>1.6889503876512738E-2</v>
      </c>
      <c r="C316" s="2">
        <f>0.11*dataset!C316+0.32*dataset!$L316+0.47*dataset!$M316+0.1*dataset!$N316</f>
        <v>2.6479080876512739E-2</v>
      </c>
      <c r="D316" s="2">
        <f>0.5*dataset!D316+0.3*dataset!$L316+0.1*dataset!$M316+0.1*dataset!$N316</f>
        <v>1.3270133876512739E-2</v>
      </c>
      <c r="E316" s="2">
        <f>0.1*dataset!E316+0.32*dataset!$L316+0.48*dataset!$M316+0.1*dataset!$N316</f>
        <v>1.814392387651274E-2</v>
      </c>
      <c r="F316" s="2">
        <f>0.28*dataset!F316+0.31*dataset!$L316+0.31*dataset!$M316+0.1*dataset!$N316</f>
        <v>2.3387714876512734E-2</v>
      </c>
      <c r="G316" s="2">
        <f>0.1*dataset!G316+0.4*dataset!$L316+0.4*dataset!$M316+0.1*dataset!$N316</f>
        <v>2.3364203876512737E-2</v>
      </c>
      <c r="H316" s="2">
        <f>0.5*dataset!H316+0.21*dataset!$L316+0.19*dataset!$M316+0.1*dataset!$N316</f>
        <v>2.5204818876512738E-2</v>
      </c>
      <c r="I316" s="2">
        <f>0.5*dataset!I316+0.21*dataset!$L316+0.19*dataset!$M316+0.1*dataset!$N316</f>
        <v>2.3054818876512735E-2</v>
      </c>
      <c r="J316" s="2">
        <f>0.13*dataset!J316+0.4*dataset!$L316+0.37*dataset!$M316+0.1*dataset!$N316</f>
        <v>2.4678674876512739E-2</v>
      </c>
      <c r="K316" s="2">
        <f>0.48*dataset!K316+0.32*dataset!$L316+0.1*dataset!$M316+0.1*dataset!$N316</f>
        <v>1.7321889876512737E-2</v>
      </c>
      <c r="L316" s="2">
        <f>0.4*dataset!$L316+0.5*dataset!$M316+0.1*dataset!$N316</f>
        <v>2.2362633876512737E-2</v>
      </c>
      <c r="N316" s="1">
        <v>43983</v>
      </c>
      <c r="O316" s="2">
        <f>0.5*dataset_unsmoothed!B315+0.12*dataset_unsmoothed!$L315+0.28*dataset_unsmoothed!$M315+0.1*dataset_unsmoothed!$N315</f>
        <v>1.3847937611452497E-2</v>
      </c>
      <c r="P316" s="2">
        <f>0.11*dataset_unsmoothed!C315+0.32*dataset_unsmoothed!$L315+0.47*dataset_unsmoothed!$M315+0.1*dataset_unsmoothed!$N315</f>
        <v>2.8194469765401627E-2</v>
      </c>
      <c r="Q316" s="2">
        <f>0.5*dataset_unsmoothed!D315+0.3*dataset_unsmoothed!$L315+0.1*dataset_unsmoothed!$M315+0.1*dataset_unsmoothed!$N315</f>
        <v>1.3270133876512739E-2</v>
      </c>
      <c r="R316" s="2">
        <f>0.1*dataset_unsmoothed!E315+0.32*dataset_unsmoothed!$L315+0.48*dataset_unsmoothed!$M315+0.1*dataset_unsmoothed!$N315</f>
        <v>1.814392387651274E-2</v>
      </c>
      <c r="S316" s="2">
        <f>0.28*dataset_unsmoothed!F315+0.31*dataset_unsmoothed!$L315+0.31*dataset_unsmoothed!$M315+0.1*dataset_unsmoothed!$N315</f>
        <v>2.3925754092199009E-2</v>
      </c>
      <c r="T316" s="2">
        <f>0.1*dataset_unsmoothed!G315+0.4*dataset_unsmoothed!$L315+0.4*dataset_unsmoothed!$M315+0.1*dataset_unsmoothed!$N315</f>
        <v>2.3364203876512737E-2</v>
      </c>
      <c r="U316" s="2">
        <f>0.5*dataset_unsmoothed!H315+0.21*dataset_unsmoothed!$L315+0.19*dataset_unsmoothed!$M315+0.1*dataset_unsmoothed!$N315</f>
        <v>2.4183692115949357E-2</v>
      </c>
      <c r="V316" s="2">
        <f>0.5*dataset_unsmoothed!I315+0.21*dataset_unsmoothed!$L315+0.19*dataset_unsmoothed!$M315+0.1*dataset_unsmoothed!$N315</f>
        <v>2.6148568876512734E-2</v>
      </c>
      <c r="W316" s="2">
        <f>0.13*dataset_unsmoothed!J315+0.4*dataset_unsmoothed!$L315+0.17*dataset_unsmoothed!$M315+0.1*dataset_unsmoothed!$N315</f>
        <v>2.2947656981775897E-2</v>
      </c>
      <c r="X316" s="2">
        <f>0.48*dataset_unsmoothed!K315+0.32*dataset_unsmoothed!$L315+0.1*dataset_unsmoothed!$M315+0.1*dataset_unsmoothed!$N315</f>
        <v>1.384988987651274E-2</v>
      </c>
    </row>
    <row r="317" spans="1:24" x14ac:dyDescent="0.35">
      <c r="O317" s="2"/>
    </row>
    <row r="318" spans="1:24" x14ac:dyDescent="0.35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N318" s="4"/>
    </row>
    <row r="319" spans="1:24" x14ac:dyDescent="0.35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1" spans="2:12" x14ac:dyDescent="0.35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5B6C8-BE9B-4ABE-B613-D4FAAAE757FC}">
  <dimension ref="A1:Y318"/>
  <sheetViews>
    <sheetView workbookViewId="0"/>
  </sheetViews>
  <sheetFormatPr defaultRowHeight="14.5" x14ac:dyDescent="0.35"/>
  <sheetData>
    <row r="1" spans="1:25" x14ac:dyDescent="0.35">
      <c r="B1" t="s">
        <v>11</v>
      </c>
      <c r="C1" t="s">
        <v>12</v>
      </c>
      <c r="D1" t="s">
        <v>18</v>
      </c>
      <c r="E1" t="s">
        <v>19</v>
      </c>
      <c r="F1" t="s">
        <v>13</v>
      </c>
      <c r="G1" t="s">
        <v>20</v>
      </c>
      <c r="H1" t="s">
        <v>14</v>
      </c>
      <c r="I1" t="s">
        <v>15</v>
      </c>
      <c r="J1" t="s">
        <v>16</v>
      </c>
      <c r="K1" t="s">
        <v>17</v>
      </c>
      <c r="L1" t="s">
        <v>21</v>
      </c>
      <c r="O1" t="s">
        <v>11</v>
      </c>
      <c r="P1" t="s">
        <v>12</v>
      </c>
      <c r="Q1" t="s">
        <v>18</v>
      </c>
      <c r="R1" t="s">
        <v>19</v>
      </c>
      <c r="S1" t="s">
        <v>13</v>
      </c>
      <c r="T1" t="s">
        <v>20</v>
      </c>
      <c r="U1" t="s">
        <v>14</v>
      </c>
      <c r="V1" t="s">
        <v>15</v>
      </c>
      <c r="W1" t="s">
        <v>16</v>
      </c>
      <c r="X1" t="s">
        <v>17</v>
      </c>
      <c r="Y1" t="s">
        <v>21</v>
      </c>
    </row>
    <row r="2" spans="1:25" x14ac:dyDescent="0.35">
      <c r="A2" s="1">
        <v>34394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N2" s="10" t="s">
        <v>23</v>
      </c>
      <c r="O2" s="11">
        <f t="shared" ref="O2:Y2" si="0">MIN(O4:O318)</f>
        <v>-0.27627742315176163</v>
      </c>
      <c r="P2" s="11">
        <f t="shared" si="0"/>
        <v>-0.32193409165444631</v>
      </c>
      <c r="Q2" s="11">
        <f t="shared" si="0"/>
        <v>-0.30483335455631921</v>
      </c>
      <c r="R2" s="11">
        <f t="shared" si="0"/>
        <v>-0.28794879699291787</v>
      </c>
      <c r="S2" s="11">
        <f t="shared" si="0"/>
        <v>-0.33492729775005692</v>
      </c>
      <c r="T2" s="11">
        <f t="shared" si="0"/>
        <v>-0.36316530515361778</v>
      </c>
      <c r="U2" s="11">
        <f t="shared" si="0"/>
        <v>-0.2983863329039067</v>
      </c>
      <c r="V2" s="11">
        <f t="shared" si="0"/>
        <v>-0.31389208296613247</v>
      </c>
      <c r="W2" s="11">
        <f t="shared" si="0"/>
        <v>-0.35486891247983821</v>
      </c>
      <c r="X2" s="11">
        <f t="shared" si="0"/>
        <v>-0.36051750981203601</v>
      </c>
      <c r="Y2" s="11">
        <f t="shared" si="0"/>
        <v>-0.33343220112156058</v>
      </c>
    </row>
    <row r="3" spans="1:25" x14ac:dyDescent="0.35">
      <c r="A3" s="1">
        <v>34425</v>
      </c>
      <c r="B3">
        <f>B2*(1+portafogli!B2)</f>
        <v>99.737555693029549</v>
      </c>
      <c r="C3">
        <f>C2*(1+portafogli!C2)</f>
        <v>100.09620249302955</v>
      </c>
      <c r="D3">
        <f>D2*(1+portafogli!D2)</f>
        <v>100.25538629302955</v>
      </c>
      <c r="E3">
        <f>E2*(1+portafogli!E2)</f>
        <v>101.09939769302956</v>
      </c>
      <c r="F3">
        <f>F2*(1+portafogli!F2)</f>
        <v>100.32148239302956</v>
      </c>
      <c r="G3">
        <f>G2*(1+portafogli!G2)</f>
        <v>101.27521129302954</v>
      </c>
      <c r="H3">
        <f>H2*(1+portafogli!H2)</f>
        <v>100.45397099302956</v>
      </c>
      <c r="I3">
        <f>I2*(1+portafogli!I2)</f>
        <v>100.42897099302954</v>
      </c>
      <c r="J3">
        <f>J2*(1+portafogli!J2)</f>
        <v>101.23142569302956</v>
      </c>
      <c r="K3">
        <f>K2*(1+portafogli!K2)</f>
        <v>102.34318009302956</v>
      </c>
      <c r="L3">
        <f>L2*(1+portafogli!L2)</f>
        <v>101.22616329302956</v>
      </c>
      <c r="N3" s="12" t="s">
        <v>24</v>
      </c>
      <c r="O3" s="12">
        <f>-(AVERAGE(portafogli!B2:B316)/MDD!O2)</f>
        <v>1.9522864655593577E-2</v>
      </c>
      <c r="P3" s="12">
        <f>-(AVERAGE(portafogli!C2:C316)/MDD!P2)</f>
        <v>1.4586236100732859E-2</v>
      </c>
      <c r="Q3" s="12">
        <f>-(AVERAGE(portafogli!D2:D316)/MDD!Q2)</f>
        <v>2.0796638245616277E-2</v>
      </c>
      <c r="R3" s="12">
        <f>-(AVERAGE(portafogli!E2:E316)/MDD!R2)</f>
        <v>1.5518939452444059E-2</v>
      </c>
      <c r="S3" s="12">
        <f>-(AVERAGE(portafogli!F2:F316)/MDD!S2)</f>
        <v>1.427511101888022E-2</v>
      </c>
      <c r="T3" s="12">
        <f>-(AVERAGE(portafogli!G2:G316)/MDD!T2)</f>
        <v>1.2803500479399514E-2</v>
      </c>
      <c r="U3" s="12">
        <f>-(AVERAGE(portafogli!H2:H316)/MDD!U2)</f>
        <v>1.708272875897162E-2</v>
      </c>
      <c r="V3" s="12">
        <f>-(AVERAGE(portafogli!I2:I316)/MDD!V2)</f>
        <v>1.7397391907529102E-2</v>
      </c>
      <c r="W3" s="12">
        <f>-(AVERAGE(portafogli!J2:J316)/MDD!W2)</f>
        <v>1.3285188361505345E-2</v>
      </c>
      <c r="X3" s="12">
        <f>-(AVERAGE(portafogli!K2:K316)/MDD!X2)</f>
        <v>1.4696071236642535E-2</v>
      </c>
      <c r="Y3" s="12">
        <f>-(AVERAGE(portafogli!L2:L316)/MDD!Y2)</f>
        <v>1.4120961912995679E-2</v>
      </c>
    </row>
    <row r="4" spans="1:25" x14ac:dyDescent="0.35">
      <c r="A4" s="1">
        <v>34455</v>
      </c>
      <c r="B4">
        <f>B3*(1+portafogli!B3)</f>
        <v>100.08255009619293</v>
      </c>
      <c r="C4">
        <f>C3*(1+portafogli!C3)</f>
        <v>100.08776528783382</v>
      </c>
      <c r="D4">
        <f>D3*(1+portafogli!D3)</f>
        <v>102.42912458500354</v>
      </c>
      <c r="E4">
        <f>E3*(1+portafogli!E3)</f>
        <v>101.24320774831756</v>
      </c>
      <c r="F4">
        <f>F3*(1+portafogli!F3)</f>
        <v>100.19143987272291</v>
      </c>
      <c r="G4">
        <f>G3*(1+portafogli!G3)</f>
        <v>101.42446969053456</v>
      </c>
      <c r="H4">
        <f>H3*(1+portafogli!H3)</f>
        <v>100.54392913513958</v>
      </c>
      <c r="I4">
        <f>I3*(1+portafogli!I3)</f>
        <v>100.17242679731265</v>
      </c>
      <c r="J4">
        <f>J3*(1+portafogli!J3)</f>
        <v>101.51280158276933</v>
      </c>
      <c r="K4">
        <f>K3*(1+portafogli!K3)</f>
        <v>100.92509743739127</v>
      </c>
      <c r="L4">
        <f>L3*(1+portafogli!L3)</f>
        <v>101.32954760197561</v>
      </c>
      <c r="O4">
        <f>MIN((B3/MAX(B$2:B3))-1,0)</f>
        <v>-2.6244430697045518E-3</v>
      </c>
      <c r="P4">
        <f>MIN((C3/MAX(C$2:C3))-1,0)</f>
        <v>0</v>
      </c>
      <c r="Q4">
        <f>MIN((D3/MAX(D$2:D3))-1,0)</f>
        <v>0</v>
      </c>
      <c r="R4">
        <f>MIN((E3/MAX(E$2:E3))-1,0)</f>
        <v>0</v>
      </c>
      <c r="S4">
        <f>MIN((F3/MAX(F$2:F3))-1,0)</f>
        <v>0</v>
      </c>
      <c r="T4">
        <f>MIN((G3/MAX(G$2:G3))-1,0)</f>
        <v>0</v>
      </c>
      <c r="U4">
        <f>MIN((H3/MAX(H$2:H3))-1,0)</f>
        <v>0</v>
      </c>
      <c r="V4">
        <f>MIN((I3/MAX(I$2:I3))-1,0)</f>
        <v>0</v>
      </c>
      <c r="W4">
        <f>MIN((J3/MAX(J$2:J3))-1,0)</f>
        <v>0</v>
      </c>
      <c r="X4">
        <f>MIN((K3/MAX(K$2:K3))-1,0)</f>
        <v>0</v>
      </c>
      <c r="Y4">
        <f>MIN((L3/MAX(L$2:L3))-1,0)</f>
        <v>0</v>
      </c>
    </row>
    <row r="5" spans="1:25" x14ac:dyDescent="0.35">
      <c r="A5" s="1">
        <v>34486</v>
      </c>
      <c r="B5">
        <f>B4*(1+portafogli!B4)</f>
        <v>99.300200636502979</v>
      </c>
      <c r="C5">
        <f>C4*(1+portafogli!C4)</f>
        <v>100.54398717902966</v>
      </c>
      <c r="D5">
        <f>D4*(1+portafogli!D4)</f>
        <v>102.12662663102309</v>
      </c>
      <c r="E5">
        <f>E4*(1+portafogli!E4)</f>
        <v>102.07933068993147</v>
      </c>
      <c r="F5">
        <f>F4*(1+portafogli!F4)</f>
        <v>100.55216295889169</v>
      </c>
      <c r="G5">
        <f>G4*(1+portafogli!G4)</f>
        <v>101.81813440575065</v>
      </c>
      <c r="H5">
        <f>H4*(1+portafogli!H4)</f>
        <v>100.74902451139103</v>
      </c>
      <c r="I5">
        <f>I4*(1+portafogli!I4)</f>
        <v>99.966057411538699</v>
      </c>
      <c r="J5">
        <f>J4*(1+portafogli!J4)</f>
        <v>101.76245591160871</v>
      </c>
      <c r="K5">
        <f>K4*(1+portafogli!K4)</f>
        <v>102.83032493012706</v>
      </c>
      <c r="L5">
        <f>L4*(1+portafogli!L4)</f>
        <v>101.72014852458176</v>
      </c>
      <c r="O5">
        <f>MIN((B4/MAX(B$2:B4))-1,0)</f>
        <v>0</v>
      </c>
      <c r="P5">
        <f>MIN((C4/MAX(C$2:C4))-1,0)</f>
        <v>-8.4290961950506116E-5</v>
      </c>
      <c r="Q5">
        <f>MIN((D4/MAX(D$2:D4))-1,0)</f>
        <v>0</v>
      </c>
      <c r="R5">
        <f>MIN((E4/MAX(E$2:E4))-1,0)</f>
        <v>0</v>
      </c>
      <c r="S5">
        <f>MIN((F4/MAX(F$2:F4))-1,0)</f>
        <v>-1.2962579619505421E-3</v>
      </c>
      <c r="T5">
        <f>MIN((G4/MAX(G$2:G4))-1,0)</f>
        <v>0</v>
      </c>
      <c r="U5">
        <f>MIN((H4/MAX(H$2:H4))-1,0)</f>
        <v>0</v>
      </c>
      <c r="V5">
        <f>MIN((I4/MAX(I$2:I4))-1,0)</f>
        <v>-2.55448396195046E-3</v>
      </c>
      <c r="W5">
        <f>MIN((J4/MAX(J$2:J4))-1,0)</f>
        <v>0</v>
      </c>
      <c r="X5">
        <f>MIN((K4/MAX(K$2:K4))-1,0)</f>
        <v>-1.3856151961950558E-2</v>
      </c>
      <c r="Y5">
        <f>MIN((L4/MAX(L$2:L4))-1,0)</f>
        <v>0</v>
      </c>
    </row>
    <row r="6" spans="1:25" x14ac:dyDescent="0.35">
      <c r="A6" s="1">
        <v>34516</v>
      </c>
      <c r="B6">
        <f>B5*(1+portafogli!B5)</f>
        <v>100.77749984296636</v>
      </c>
      <c r="C6">
        <f>C5*(1+portafogli!C5)</f>
        <v>102.75621137756525</v>
      </c>
      <c r="D6">
        <f>D5*(1+portafogli!D5)</f>
        <v>102.94857296567099</v>
      </c>
      <c r="E6">
        <f>E5*(1+portafogli!E5)</f>
        <v>103.58466415275237</v>
      </c>
      <c r="F6">
        <f>F5*(1+portafogli!F5)</f>
        <v>101.90557555808383</v>
      </c>
      <c r="G6">
        <f>G5*(1+portafogli!G5)</f>
        <v>103.38268468090985</v>
      </c>
      <c r="H6">
        <f>H5*(1+portafogli!H5)</f>
        <v>101.93914290910398</v>
      </c>
      <c r="I6">
        <f>I5*(1+portafogli!I5)</f>
        <v>101.77671301240746</v>
      </c>
      <c r="J6">
        <f>J5*(1+portafogli!J5)</f>
        <v>103.35978789852958</v>
      </c>
      <c r="K6">
        <f>K5*(1+portafogli!K5)</f>
        <v>102.78271078051658</v>
      </c>
      <c r="L6">
        <f>L5*(1+portafogli!L5)</f>
        <v>103.53256109766113</v>
      </c>
      <c r="O6">
        <f>MIN((B5/MAX(B$2:B5))-1,0)</f>
        <v>-7.8170416215215255E-3</v>
      </c>
      <c r="P6">
        <f>MIN((C5/MAX(C$2:C5))-1,0)</f>
        <v>0</v>
      </c>
      <c r="Q6">
        <f>MIN((D5/MAX(D$2:D5))-1,0)</f>
        <v>-2.9532416215215518E-3</v>
      </c>
      <c r="R6">
        <f>MIN((E5/MAX(E$2:E5))-1,0)</f>
        <v>0</v>
      </c>
      <c r="S6">
        <f>MIN((F5/MAX(F$2:F5))-1,0)</f>
        <v>0</v>
      </c>
      <c r="T6">
        <f>MIN((G5/MAX(G$2:G5))-1,0)</f>
        <v>0</v>
      </c>
      <c r="U6">
        <f>MIN((H5/MAX(H$2:H5))-1,0)</f>
        <v>0</v>
      </c>
      <c r="V6">
        <f>MIN((I5/MAX(I$2:I5))-1,0)</f>
        <v>-4.6093629847403506E-3</v>
      </c>
      <c r="W6">
        <f>MIN((J5/MAX(J$2:J5))-1,0)</f>
        <v>0</v>
      </c>
      <c r="X6">
        <f>MIN((K5/MAX(K$2:K5))-1,0)</f>
        <v>0</v>
      </c>
      <c r="Y6">
        <f>MIN((L5/MAX(L$2:L5))-1,0)</f>
        <v>0</v>
      </c>
    </row>
    <row r="7" spans="1:25" x14ac:dyDescent="0.35">
      <c r="A7" s="1">
        <v>34547</v>
      </c>
      <c r="B7">
        <f>B6*(1+portafogli!B6)</f>
        <v>101.29799397991738</v>
      </c>
      <c r="C7">
        <f>C6*(1+portafogli!C6)</f>
        <v>105.00925158719984</v>
      </c>
      <c r="D7">
        <f>D6*(1+portafogli!D6)</f>
        <v>104.73377443513105</v>
      </c>
      <c r="E7">
        <f>E6*(1+portafogli!E6)</f>
        <v>103.95572567251361</v>
      </c>
      <c r="F7">
        <f>F6*(1+portafogli!F6)</f>
        <v>102.27098063990471</v>
      </c>
      <c r="G7">
        <f>G6*(1+portafogli!G6)</f>
        <v>103.98303425507066</v>
      </c>
      <c r="H7">
        <f>H6*(1+portafogli!H6)</f>
        <v>102.38540680572143</v>
      </c>
      <c r="I7">
        <f>I6*(1+portafogli!I6)</f>
        <v>102.84310378121711</v>
      </c>
      <c r="J7">
        <f>J6*(1+portafogli!J6)</f>
        <v>104.05391762639819</v>
      </c>
      <c r="K7">
        <f>K6*(1+portafogli!K6)</f>
        <v>101.62652751065015</v>
      </c>
      <c r="L7">
        <f>L6*(1+portafogli!L6)</f>
        <v>104.22399100447799</v>
      </c>
      <c r="O7">
        <f>MIN((B6/MAX(B$2:B6))-1,0)</f>
        <v>0</v>
      </c>
      <c r="P7">
        <f>MIN((C6/MAX(C$2:C6))-1,0)</f>
        <v>0</v>
      </c>
      <c r="Q7">
        <f>MIN((D6/MAX(D$2:D6))-1,0)</f>
        <v>0</v>
      </c>
      <c r="R7">
        <f>MIN((E6/MAX(E$2:E6))-1,0)</f>
        <v>0</v>
      </c>
      <c r="S7">
        <f>MIN((F6/MAX(F$2:F6))-1,0)</f>
        <v>0</v>
      </c>
      <c r="T7">
        <f>MIN((G6/MAX(G$2:G6))-1,0)</f>
        <v>0</v>
      </c>
      <c r="U7">
        <f>MIN((H6/MAX(H$2:H6))-1,0)</f>
        <v>0</v>
      </c>
      <c r="V7">
        <f>MIN((I6/MAX(I$2:I6))-1,0)</f>
        <v>0</v>
      </c>
      <c r="W7">
        <f>MIN((J6/MAX(J$2:J6))-1,0)</f>
        <v>0</v>
      </c>
      <c r="X7">
        <f>MIN((K6/MAX(K$2:K6))-1,0)</f>
        <v>-4.6303607075870445E-4</v>
      </c>
      <c r="Y7">
        <f>MIN((L6/MAX(L$2:L6))-1,0)</f>
        <v>0</v>
      </c>
    </row>
    <row r="8" spans="1:25" x14ac:dyDescent="0.35">
      <c r="A8" s="1">
        <v>34578</v>
      </c>
      <c r="B8">
        <f>B7*(1+portafogli!B7)</f>
        <v>100.99844755476356</v>
      </c>
      <c r="C8">
        <f>C7*(1+portafogli!C7)</f>
        <v>104.6433197039412</v>
      </c>
      <c r="D8">
        <f>D7*(1+portafogli!D7)</f>
        <v>104.01122644037153</v>
      </c>
      <c r="E8">
        <f>E7*(1+portafogli!E7)</f>
        <v>103.20822147435989</v>
      </c>
      <c r="F8">
        <f>F7*(1+portafogli!F7)</f>
        <v>101.03877512042119</v>
      </c>
      <c r="G8">
        <f>G7*(1+portafogli!G7)</f>
        <v>102.74433412267223</v>
      </c>
      <c r="H8">
        <f>H7*(1+portafogli!H7)</f>
        <v>102.13681590709186</v>
      </c>
      <c r="I8">
        <f>I7*(1+portafogli!I7)</f>
        <v>102.77851918502238</v>
      </c>
      <c r="J8">
        <f>J7*(1+portafogli!J7)</f>
        <v>103.0118184205737</v>
      </c>
      <c r="K8">
        <f>K7*(1+portafogli!K7)</f>
        <v>100.4384557298238</v>
      </c>
      <c r="L8">
        <f>L7*(1+portafogli!L7)</f>
        <v>103.06387881426826</v>
      </c>
      <c r="O8">
        <f>MIN((B7/MAX(B$2:B7))-1,0)</f>
        <v>0</v>
      </c>
      <c r="P8">
        <f>MIN((C7/MAX(C$2:C7))-1,0)</f>
        <v>0</v>
      </c>
      <c r="Q8">
        <f>MIN((D7/MAX(D$2:D7))-1,0)</f>
        <v>0</v>
      </c>
      <c r="R8">
        <f>MIN((E7/MAX(E$2:E7))-1,0)</f>
        <v>0</v>
      </c>
      <c r="S8">
        <f>MIN((F7/MAX(F$2:F7))-1,0)</f>
        <v>0</v>
      </c>
      <c r="T8">
        <f>MIN((G7/MAX(G$2:G7))-1,0)</f>
        <v>0</v>
      </c>
      <c r="U8">
        <f>MIN((H7/MAX(H$2:H7))-1,0)</f>
        <v>0</v>
      </c>
      <c r="V8">
        <f>MIN((I7/MAX(I$2:I7))-1,0)</f>
        <v>0</v>
      </c>
      <c r="W8">
        <f>MIN((J7/MAX(J$2:J7))-1,0)</f>
        <v>0</v>
      </c>
      <c r="X8">
        <f>MIN((K7/MAX(K$2:K7))-1,0)</f>
        <v>-1.1706638292691252E-2</v>
      </c>
      <c r="Y8">
        <f>MIN((L7/MAX(L$2:L7))-1,0)</f>
        <v>0</v>
      </c>
    </row>
    <row r="9" spans="1:25" x14ac:dyDescent="0.35">
      <c r="A9" s="1">
        <v>34608</v>
      </c>
      <c r="B9">
        <f>B8*(1+portafogli!B8)</f>
        <v>101.78810010168452</v>
      </c>
      <c r="C9">
        <f>C8*(1+portafogli!C8)</f>
        <v>105.6615534333728</v>
      </c>
      <c r="D9">
        <f>D8*(1+portafogli!D8)</f>
        <v>103.81249845401636</v>
      </c>
      <c r="E9">
        <f>E8*(1+portafogli!E8)</f>
        <v>104.74361325984138</v>
      </c>
      <c r="F9">
        <f>F8*(1+portafogli!F8)</f>
        <v>101.83144949256001</v>
      </c>
      <c r="G9">
        <f>G8*(1+portafogli!G8)</f>
        <v>104.23781859442269</v>
      </c>
      <c r="H9">
        <f>H8*(1+portafogli!H8)</f>
        <v>102.5636365935014</v>
      </c>
      <c r="I9">
        <f>I8*(1+portafogli!I8)</f>
        <v>103.40330067891426</v>
      </c>
      <c r="J9">
        <f>J8*(1+portafogli!J8)</f>
        <v>104.63400302894384</v>
      </c>
      <c r="K9">
        <f>K8*(1+portafogli!K8)</f>
        <v>102.17944891328212</v>
      </c>
      <c r="L9">
        <f>L8*(1+portafogli!L8)</f>
        <v>104.70848667248531</v>
      </c>
      <c r="O9">
        <f>MIN((B8/MAX(B$2:B8))-1,0)</f>
        <v>-2.957081511537174E-3</v>
      </c>
      <c r="P9">
        <f>MIN((C8/MAX(C$2:C8))-1,0)</f>
        <v>-3.4847585115371782E-3</v>
      </c>
      <c r="Q9">
        <f>MIN((D8/MAX(D$2:D8))-1,0)</f>
        <v>-6.8989015115371588E-3</v>
      </c>
      <c r="R9">
        <f>MIN((E8/MAX(E$2:E8))-1,0)</f>
        <v>-7.1906015115371646E-3</v>
      </c>
      <c r="S9">
        <f>MIN((F8/MAX(F$2:F8))-1,0)</f>
        <v>-1.2048437511537169E-2</v>
      </c>
      <c r="T9">
        <f>MIN((G8/MAX(G$2:G8))-1,0)</f>
        <v>-1.1912521511537211E-2</v>
      </c>
      <c r="U9">
        <f>MIN((H8/MAX(H$2:H8))-1,0)</f>
        <v>-2.4279915115371642E-3</v>
      </c>
      <c r="V9">
        <f>MIN((I8/MAX(I$2:I8))-1,0)</f>
        <v>-6.2799151153714039E-4</v>
      </c>
      <c r="W9">
        <f>MIN((J8/MAX(J$2:J8))-1,0)</f>
        <v>-1.0014992511537146E-2</v>
      </c>
      <c r="X9">
        <f>MIN((K8/MAX(K$2:K8))-1,0)</f>
        <v>-2.3260348558934663E-2</v>
      </c>
      <c r="Y9">
        <f>MIN((L8/MAX(L$2:L8))-1,0)</f>
        <v>-1.1130951511537202E-2</v>
      </c>
    </row>
    <row r="10" spans="1:25" x14ac:dyDescent="0.35">
      <c r="A10" s="1">
        <v>34639</v>
      </c>
      <c r="B10">
        <f>B9*(1+portafogli!B9)</f>
        <v>99.182982489478448</v>
      </c>
      <c r="C10">
        <f>C9*(1+portafogli!C9)</f>
        <v>103.17924095403059</v>
      </c>
      <c r="D10">
        <f>D9*(1+portafogli!D9)</f>
        <v>103.09529776180553</v>
      </c>
      <c r="E10">
        <f>E9*(1+portafogli!E9)</f>
        <v>102.60881712407082</v>
      </c>
      <c r="F10">
        <f>F9*(1+portafogli!F9)</f>
        <v>99.75703115298883</v>
      </c>
      <c r="G10">
        <f>G9*(1+portafogli!G9)</f>
        <v>101.63140134478573</v>
      </c>
      <c r="H10">
        <f>H9*(1+portafogli!H9)</f>
        <v>100.54815066906387</v>
      </c>
      <c r="I10">
        <f>I9*(1+portafogli!I9)</f>
        <v>100.67851233629591</v>
      </c>
      <c r="J10">
        <f>J9*(1+portafogli!J9)</f>
        <v>102.17434943754162</v>
      </c>
      <c r="K10">
        <f>K9*(1+portafogli!K9)</f>
        <v>98.982952042458123</v>
      </c>
      <c r="L10">
        <f>L9*(1+portafogli!L9)</f>
        <v>102.01689470605142</v>
      </c>
      <c r="O10">
        <f>MIN((B9/MAX(B$2:B9))-1,0)</f>
        <v>0</v>
      </c>
      <c r="P10">
        <f>MIN((C9/MAX(C$2:C9))-1,0)</f>
        <v>0</v>
      </c>
      <c r="Q10">
        <f>MIN((D9/MAX(D$2:D9))-1,0)</f>
        <v>-8.7963599715896734E-3</v>
      </c>
      <c r="R10">
        <f>MIN((E9/MAX(E$2:E9))-1,0)</f>
        <v>0</v>
      </c>
      <c r="S10">
        <f>MIN((F9/MAX(F$2:F9))-1,0)</f>
        <v>-4.2977112822676355E-3</v>
      </c>
      <c r="T10">
        <f>MIN((G9/MAX(G$2:G9))-1,0)</f>
        <v>0</v>
      </c>
      <c r="U10">
        <f>MIN((H9/MAX(H$2:H9))-1,0)</f>
        <v>0</v>
      </c>
      <c r="V10">
        <f>MIN((I9/MAX(I$2:I9))-1,0)</f>
        <v>0</v>
      </c>
      <c r="W10">
        <f>MIN((J9/MAX(J$2:J9))-1,0)</f>
        <v>0</v>
      </c>
      <c r="X10">
        <f>MIN((K9/MAX(K$2:K9))-1,0)</f>
        <v>-6.3296115935373987E-3</v>
      </c>
      <c r="Y10">
        <f>MIN((L9/MAX(L$2:L9))-1,0)</f>
        <v>0</v>
      </c>
    </row>
    <row r="11" spans="1:25" x14ac:dyDescent="0.35">
      <c r="A11" s="1">
        <v>34669</v>
      </c>
      <c r="B11">
        <f>B10*(1+portafogli!B10)</f>
        <v>99.511472178378327</v>
      </c>
      <c r="C11">
        <f>C10*(1+portafogli!C10)</f>
        <v>103.38768284672014</v>
      </c>
      <c r="D11">
        <f>D10*(1+portafogli!D10)</f>
        <v>103.85255706989174</v>
      </c>
      <c r="E11">
        <f>E10*(1+portafogli!E10)</f>
        <v>103.10217223488833</v>
      </c>
      <c r="F11">
        <f>F10*(1+portafogli!F10)</f>
        <v>99.805864628939418</v>
      </c>
      <c r="G11">
        <f>G10*(1+portafogli!G10)</f>
        <v>102.43142301868092</v>
      </c>
      <c r="H11">
        <f>H10*(1+portafogli!H10)</f>
        <v>100.65408781356786</v>
      </c>
      <c r="I11">
        <f>I10*(1+portafogli!I10)</f>
        <v>100.8600957136029</v>
      </c>
      <c r="J11">
        <f>J10*(1+portafogli!J10)</f>
        <v>102.91021156977189</v>
      </c>
      <c r="K11">
        <f>K10*(1+portafogli!K10)</f>
        <v>100.3674270035236</v>
      </c>
      <c r="L11">
        <f>L10*(1+portafogli!L10)</f>
        <v>102.7382598564991</v>
      </c>
      <c r="O11">
        <f>MIN((B10/MAX(B$2:B10))-1,0)</f>
        <v>-2.5593538042301689E-2</v>
      </c>
      <c r="P11">
        <f>MIN((C10/MAX(C$2:C10))-1,0)</f>
        <v>-2.3493053042301648E-2</v>
      </c>
      <c r="Q11">
        <f>MIN((D10/MAX(D$2:D10))-1,0)</f>
        <v>-1.5644205340277773E-2</v>
      </c>
      <c r="R11">
        <f>MIN((E10/MAX(E$2:E10))-1,0)</f>
        <v>-2.0381158042301672E-2</v>
      </c>
      <c r="S11">
        <f>MIN((F10/MAX(F$2:F10))-1,0)</f>
        <v>-2.4581259230978425E-2</v>
      </c>
      <c r="T11">
        <f>MIN((G10/MAX(G$2:G10))-1,0)</f>
        <v>-2.5004526042301745E-2</v>
      </c>
      <c r="U11">
        <f>MIN((H10/MAX(H$2:H10))-1,0)</f>
        <v>-1.9651077042301623E-2</v>
      </c>
      <c r="V11">
        <f>MIN((I10/MAX(I$2:I10))-1,0)</f>
        <v>-2.6351077042301663E-2</v>
      </c>
      <c r="W11">
        <f>MIN((J10/MAX(J$2:J10))-1,0)</f>
        <v>-2.350721104230169E-2</v>
      </c>
      <c r="X11">
        <f>MIN((K10/MAX(K$2:K10))-1,0)</f>
        <v>-3.7414769332716036E-2</v>
      </c>
      <c r="Y11">
        <f>MIN((L10/MAX(L$2:L10))-1,0)</f>
        <v>-2.5705576042301503E-2</v>
      </c>
    </row>
    <row r="12" spans="1:25" x14ac:dyDescent="0.35">
      <c r="A12" s="1">
        <v>34700</v>
      </c>
      <c r="B12">
        <f>B11*(1+portafogli!B11)</f>
        <v>99.232745944590874</v>
      </c>
      <c r="C12">
        <f>C11*(1+portafogli!C11)</f>
        <v>102.33581565813233</v>
      </c>
      <c r="D12">
        <f>D11*(1+portafogli!D11)</f>
        <v>101.89194274262027</v>
      </c>
      <c r="E12">
        <f>E11*(1+portafogli!E11)</f>
        <v>103.19838452847023</v>
      </c>
      <c r="F12">
        <f>F11*(1+portafogli!F11)</f>
        <v>99.399109846120851</v>
      </c>
      <c r="G12">
        <f>G11*(1+portafogli!G11)</f>
        <v>102.24519186083455</v>
      </c>
      <c r="H12">
        <f>H11*(1+portafogli!H11)</f>
        <v>100.62742598132839</v>
      </c>
      <c r="I12">
        <f>I11*(1+portafogli!I11)</f>
        <v>100.79807827930922</v>
      </c>
      <c r="J12">
        <f>J11*(1+portafogli!J11)</f>
        <v>102.64628240817673</v>
      </c>
      <c r="K12">
        <f>K11*(1+portafogli!K11)</f>
        <v>100.83235103262761</v>
      </c>
      <c r="L12">
        <f>L11*(1+portafogli!L11)</f>
        <v>102.71809482882061</v>
      </c>
      <c r="O12">
        <f>MIN((B11/MAX(B$2:B11))-1,0)</f>
        <v>-2.2366346567348039E-2</v>
      </c>
      <c r="P12">
        <f>MIN((C11/MAX(C$2:C11))-1,0)</f>
        <v>-2.1520321372962781E-2</v>
      </c>
      <c r="Q12">
        <f>MIN((D11/MAX(D$2:D11))-1,0)</f>
        <v>-8.4138795722015214E-3</v>
      </c>
      <c r="R12">
        <f>MIN((E11/MAX(E$2:E11))-1,0)</f>
        <v>-1.5671036866764076E-2</v>
      </c>
      <c r="S12">
        <f>MIN((F11/MAX(F$2:F11))-1,0)</f>
        <v>-2.4103768200335773E-2</v>
      </c>
      <c r="T12">
        <f>MIN((G11/MAX(G$2:G11))-1,0)</f>
        <v>-1.7329560423460566E-2</v>
      </c>
      <c r="U12">
        <f>MIN((H11/MAX(H$2:H11))-1,0)</f>
        <v>-1.8618185190739767E-2</v>
      </c>
      <c r="V12">
        <f>MIN((I11/MAX(I$2:I11))-1,0)</f>
        <v>-2.4595007592731144E-2</v>
      </c>
      <c r="W12">
        <f>MIN((J11/MAX(J$2:J11))-1,0)</f>
        <v>-1.6474486393253218E-2</v>
      </c>
      <c r="X12">
        <f>MIN((K11/MAX(K$2:K11))-1,0)</f>
        <v>-2.3951085715979148E-2</v>
      </c>
      <c r="Y12">
        <f>MIN((L11/MAX(L$2:L11))-1,0)</f>
        <v>-1.8816304949080487E-2</v>
      </c>
    </row>
    <row r="13" spans="1:25" x14ac:dyDescent="0.35">
      <c r="A13" s="1">
        <v>34731</v>
      </c>
      <c r="B13">
        <f>B12*(1+portafogli!B12)</f>
        <v>101.63376555291246</v>
      </c>
      <c r="C13">
        <f>C12*(1+portafogli!C12)</f>
        <v>103.06778298146163</v>
      </c>
      <c r="D13">
        <f>D12*(1+portafogli!D12)</f>
        <v>102.5874793199642</v>
      </c>
      <c r="E13">
        <f>E12*(1+portafogli!E12)</f>
        <v>104.72545020299846</v>
      </c>
      <c r="F13">
        <f>F12*(1+portafogli!F12)</f>
        <v>100.89699028370246</v>
      </c>
      <c r="G13">
        <f>G12*(1+portafogli!G12)</f>
        <v>103.86961721790635</v>
      </c>
      <c r="H13">
        <f>H12*(1+portafogli!H12)</f>
        <v>102.6184431141796</v>
      </c>
      <c r="I13">
        <f>I12*(1+portafogli!I12)</f>
        <v>103.03438733128681</v>
      </c>
      <c r="J13">
        <f>J12*(1+portafogli!J12)</f>
        <v>104.19133618075988</v>
      </c>
      <c r="K13">
        <f>K12*(1+portafogli!K12)</f>
        <v>101.61821978753969</v>
      </c>
      <c r="L13">
        <f>L12*(1+portafogli!L12)</f>
        <v>104.5069641052449</v>
      </c>
      <c r="O13">
        <f>MIN((B12/MAX(B$2:B12))-1,0)</f>
        <v>-2.5104645381345048E-2</v>
      </c>
      <c r="P13">
        <f>MIN((C12/MAX(C$2:C12))-1,0)</f>
        <v>-3.1475382172358346E-2</v>
      </c>
      <c r="Q13">
        <f>MIN((D12/MAX(D$2:D12))-1,0)</f>
        <v>-2.7133861143053939E-2</v>
      </c>
      <c r="R13">
        <f>MIN((E12/MAX(E$2:E12))-1,0)</f>
        <v>-1.4752486412110355E-2</v>
      </c>
      <c r="S13">
        <f>MIN((F12/MAX(F$2:F12))-1,0)</f>
        <v>-2.8080994000592274E-2</v>
      </c>
      <c r="T13">
        <f>MIN((G12/MAX(G$2:G12))-1,0)</f>
        <v>-1.9116159187302473E-2</v>
      </c>
      <c r="U13">
        <f>MIN((H12/MAX(H$2:H12))-1,0)</f>
        <v>-1.8878139236101266E-2</v>
      </c>
      <c r="V13">
        <f>MIN((I12/MAX(I$2:I12))-1,0)</f>
        <v>-2.5194770210428041E-2</v>
      </c>
      <c r="W13">
        <f>MIN((J12/MAX(J$2:J12))-1,0)</f>
        <v>-1.8996889760752644E-2</v>
      </c>
      <c r="X13">
        <f>MIN((K12/MAX(K$2:K12))-1,0)</f>
        <v>-1.9429812157620518E-2</v>
      </c>
      <c r="Y13">
        <f>MIN((L12/MAX(L$2:L12))-1,0)</f>
        <v>-1.9008887502026339E-2</v>
      </c>
    </row>
    <row r="14" spans="1:25" x14ac:dyDescent="0.35">
      <c r="A14" s="1">
        <v>34759</v>
      </c>
      <c r="B14">
        <f>B13*(1+portafogli!B13)</f>
        <v>103.69343659126042</v>
      </c>
      <c r="C14">
        <f>C13*(1+portafogli!C13)</f>
        <v>105.71362467024687</v>
      </c>
      <c r="D14">
        <f>D13*(1+portafogli!D13)</f>
        <v>107.53612797073603</v>
      </c>
      <c r="E14">
        <f>E13*(1+portafogli!E13)</f>
        <v>109.07432299219724</v>
      </c>
      <c r="F14">
        <f>F13*(1+portafogli!F13)</f>
        <v>103.88529980061107</v>
      </c>
      <c r="G14">
        <f>G13*(1+portafogli!G13)</f>
        <v>107.60625291897792</v>
      </c>
      <c r="H14">
        <f>H13*(1+portafogli!H13)</f>
        <v>104.83263856263274</v>
      </c>
      <c r="I14">
        <f>I13*(1+portafogli!I13)</f>
        <v>106.32396350605292</v>
      </c>
      <c r="J14">
        <f>J13*(1+portafogli!J13)</f>
        <v>107.47114458913103</v>
      </c>
      <c r="K14">
        <f>K13*(1+portafogli!K13)</f>
        <v>104.49222222217637</v>
      </c>
      <c r="L14">
        <f>L13*(1+portafogli!L13)</f>
        <v>108.31097262957718</v>
      </c>
      <c r="O14">
        <f>MIN((B13/MAX(B$2:B13))-1,0)</f>
        <v>-1.5162337111890301E-3</v>
      </c>
      <c r="P14">
        <f>MIN((C13/MAX(C$2:C13))-1,0)</f>
        <v>-2.4547911398508093E-2</v>
      </c>
      <c r="Q14">
        <f>MIN((D13/MAX(D$2:D13))-1,0)</f>
        <v>-2.0492865140616101E-2</v>
      </c>
      <c r="R14">
        <f>MIN((E13/MAX(E$2:E13))-1,0)</f>
        <v>-1.7340491011963444E-4</v>
      </c>
      <c r="S14">
        <f>MIN((F13/MAX(F$2:F13))-1,0)</f>
        <v>-1.3434801813820951E-2</v>
      </c>
      <c r="T14">
        <f>MIN((G13/MAX(G$2:G13))-1,0)</f>
        <v>-3.532320433037528E-3</v>
      </c>
      <c r="U14">
        <f>MIN((H13/MAX(H$2:H13))-1,0)</f>
        <v>0</v>
      </c>
      <c r="V14">
        <f>MIN((I13/MAX(I$2:I13))-1,0)</f>
        <v>-3.5677134598729454E-3</v>
      </c>
      <c r="W14">
        <f>MIN((J13/MAX(J$2:J13))-1,0)</f>
        <v>-4.2306213598796161E-3</v>
      </c>
      <c r="X14">
        <f>MIN((K13/MAX(K$2:K13))-1,0)</f>
        <v>-1.1787428887451212E-2</v>
      </c>
      <c r="Y14">
        <f>MIN((L13/MAX(L$2:L13))-1,0)</f>
        <v>-1.9246058618986872E-3</v>
      </c>
    </row>
    <row r="15" spans="1:25" x14ac:dyDescent="0.35">
      <c r="A15" s="1">
        <v>34790</v>
      </c>
      <c r="B15">
        <f>B14*(1+portafogli!B14)</f>
        <v>105.61793055705945</v>
      </c>
      <c r="C15">
        <f>C14*(1+portafogli!C14)</f>
        <v>108.88294491619133</v>
      </c>
      <c r="D15">
        <f>D14*(1+portafogli!D14)</f>
        <v>109.69136036421934</v>
      </c>
      <c r="E15">
        <f>E14*(1+portafogli!E14)</f>
        <v>111.45559192907545</v>
      </c>
      <c r="F15">
        <f>F14*(1+portafogli!F14)</f>
        <v>106.53681893556896</v>
      </c>
      <c r="G15">
        <f>G14*(1+portafogli!G14)</f>
        <v>110.4137536294713</v>
      </c>
      <c r="H15">
        <f>H14*(1+portafogli!H14)</f>
        <v>107.36179912547564</v>
      </c>
      <c r="I15">
        <f>I14*(1+portafogli!I14)</f>
        <v>109.25060479979842</v>
      </c>
      <c r="J15">
        <f>J14*(1+portafogli!J14)</f>
        <v>110.26296290521671</v>
      </c>
      <c r="K15">
        <f>K14*(1+portafogli!K14)</f>
        <v>107.03968051596156</v>
      </c>
      <c r="L15">
        <f>L14*(1+portafogli!L14)</f>
        <v>111.06036412063585</v>
      </c>
      <c r="O15">
        <f>MIN((B14/MAX(B$2:B14))-1,0)</f>
        <v>0</v>
      </c>
      <c r="P15">
        <f>MIN((C14/MAX(C$2:C14))-1,0)</f>
        <v>0</v>
      </c>
      <c r="Q15">
        <f>MIN((D14/MAX(D$2:D14))-1,0)</f>
        <v>0</v>
      </c>
      <c r="R15">
        <f>MIN((E14/MAX(E$2:E14))-1,0)</f>
        <v>0</v>
      </c>
      <c r="S15">
        <f>MIN((F14/MAX(F$2:F14))-1,0)</f>
        <v>0</v>
      </c>
      <c r="T15">
        <f>MIN((G14/MAX(G$2:G14))-1,0)</f>
        <v>0</v>
      </c>
      <c r="U15">
        <f>MIN((H14/MAX(H$2:H14))-1,0)</f>
        <v>0</v>
      </c>
      <c r="V15">
        <f>MIN((I14/MAX(I$2:I14))-1,0)</f>
        <v>0</v>
      </c>
      <c r="W15">
        <f>MIN((J14/MAX(J$2:J14))-1,0)</f>
        <v>0</v>
      </c>
      <c r="X15">
        <f>MIN((K14/MAX(K$2:K14))-1,0)</f>
        <v>0</v>
      </c>
      <c r="Y15">
        <f>MIN((L14/MAX(L$2:L14))-1,0)</f>
        <v>0</v>
      </c>
    </row>
    <row r="16" spans="1:25" x14ac:dyDescent="0.35">
      <c r="A16" s="1">
        <v>34820</v>
      </c>
      <c r="B16">
        <f>B15*(1+portafogli!B15)</f>
        <v>107.65100295297373</v>
      </c>
      <c r="C16">
        <f>C15*(1+portafogli!C15)</f>
        <v>110.91172370328204</v>
      </c>
      <c r="D16">
        <f>D15*(1+portafogli!D15)</f>
        <v>110.84249561747242</v>
      </c>
      <c r="E16">
        <f>E15*(1+portafogli!E15)</f>
        <v>112.87849988953229</v>
      </c>
      <c r="F16">
        <f>F15*(1+portafogli!F15)</f>
        <v>108.32038538394229</v>
      </c>
      <c r="G16">
        <f>G15*(1+portafogli!G15)</f>
        <v>112.21312141674701</v>
      </c>
      <c r="H16">
        <f>H15*(1+portafogli!H15)</f>
        <v>108.75447609585318</v>
      </c>
      <c r="I16">
        <f>I15*(1+portafogli!I15)</f>
        <v>111.12117301037979</v>
      </c>
      <c r="J16">
        <f>J15*(1+portafogli!J15)</f>
        <v>112.20092214092794</v>
      </c>
      <c r="K16">
        <f>K15*(1+portafogli!K15)</f>
        <v>107.01454492647581</v>
      </c>
      <c r="L16">
        <f>L15*(1+portafogli!L15)</f>
        <v>113.16672510579798</v>
      </c>
      <c r="O16">
        <f>MIN((B15/MAX(B$2:B15))-1,0)</f>
        <v>0</v>
      </c>
      <c r="P16">
        <f>MIN((C15/MAX(C$2:C15))-1,0)</f>
        <v>0</v>
      </c>
      <c r="Q16">
        <f>MIN((D15/MAX(D$2:D15))-1,0)</f>
        <v>0</v>
      </c>
      <c r="R16">
        <f>MIN((E15/MAX(E$2:E15))-1,0)</f>
        <v>0</v>
      </c>
      <c r="S16">
        <f>MIN((F15/MAX(F$2:F15))-1,0)</f>
        <v>0</v>
      </c>
      <c r="T16">
        <f>MIN((G15/MAX(G$2:G15))-1,0)</f>
        <v>0</v>
      </c>
      <c r="U16">
        <f>MIN((H15/MAX(H$2:H15))-1,0)</f>
        <v>0</v>
      </c>
      <c r="V16">
        <f>MIN((I15/MAX(I$2:I15))-1,0)</f>
        <v>0</v>
      </c>
      <c r="W16">
        <f>MIN((J15/MAX(J$2:J15))-1,0)</f>
        <v>0</v>
      </c>
      <c r="X16">
        <f>MIN((K15/MAX(K$2:K15))-1,0)</f>
        <v>0</v>
      </c>
      <c r="Y16">
        <f>MIN((L15/MAX(L$2:L15))-1,0)</f>
        <v>0</v>
      </c>
    </row>
    <row r="17" spans="1:25" x14ac:dyDescent="0.35">
      <c r="A17" s="1">
        <v>34851</v>
      </c>
      <c r="B17">
        <f>B16*(1+portafogli!B16)</f>
        <v>109.55599372959645</v>
      </c>
      <c r="C17">
        <f>C16*(1+portafogli!C16)</f>
        <v>111.17240022164509</v>
      </c>
      <c r="D17">
        <f>D16*(1+portafogli!D16)</f>
        <v>110.34929985587006</v>
      </c>
      <c r="E17">
        <f>E16*(1+portafogli!E16)</f>
        <v>112.4067679124048</v>
      </c>
      <c r="F17">
        <f>F16*(1+portafogli!F16)</f>
        <v>108.93920309230441</v>
      </c>
      <c r="G17">
        <f>G16*(1+portafogli!G16)</f>
        <v>112.49921452167754</v>
      </c>
      <c r="H17">
        <f>H16*(1+portafogli!H16)</f>
        <v>109.41224864394351</v>
      </c>
      <c r="I17">
        <f>I16*(1+portafogli!I16)</f>
        <v>112.36553393683155</v>
      </c>
      <c r="J17">
        <f>J16*(1+portafogli!J16)</f>
        <v>112.36920201056847</v>
      </c>
      <c r="K17">
        <f>K16*(1+portafogli!K16)</f>
        <v>107.82729998307971</v>
      </c>
      <c r="L17">
        <f>L16*(1+portafogli!L16)</f>
        <v>113.36084692179804</v>
      </c>
      <c r="O17">
        <f>MIN((B16/MAX(B$2:B16))-1,0)</f>
        <v>0</v>
      </c>
      <c r="P17">
        <f>MIN((C16/MAX(C$2:C16))-1,0)</f>
        <v>0</v>
      </c>
      <c r="Q17">
        <f>MIN((D16/MAX(D$2:D16))-1,0)</f>
        <v>0</v>
      </c>
      <c r="R17">
        <f>MIN((E16/MAX(E$2:E16))-1,0)</f>
        <v>0</v>
      </c>
      <c r="S17">
        <f>MIN((F16/MAX(F$2:F16))-1,0)</f>
        <v>0</v>
      </c>
      <c r="T17">
        <f>MIN((G16/MAX(G$2:G16))-1,0)</f>
        <v>0</v>
      </c>
      <c r="U17">
        <f>MIN((H16/MAX(H$2:H16))-1,0)</f>
        <v>0</v>
      </c>
      <c r="V17">
        <f>MIN((I16/MAX(I$2:I16))-1,0)</f>
        <v>0</v>
      </c>
      <c r="W17">
        <f>MIN((J16/MAX(J$2:J16))-1,0)</f>
        <v>0</v>
      </c>
      <c r="X17">
        <f>MIN((K16/MAX(K$2:K16))-1,0)</f>
        <v>-2.348249673821412E-4</v>
      </c>
      <c r="Y17">
        <f>MIN((L16/MAX(L$2:L16))-1,0)</f>
        <v>0</v>
      </c>
    </row>
    <row r="18" spans="1:25" x14ac:dyDescent="0.35">
      <c r="A18" s="1">
        <v>34881</v>
      </c>
      <c r="B18">
        <f>B17*(1+portafogli!B17)</f>
        <v>113.43901652080451</v>
      </c>
      <c r="C18">
        <f>C17*(1+portafogli!C17)</f>
        <v>113.69606875302297</v>
      </c>
      <c r="D18">
        <f>D17*(1+portafogli!D17)</f>
        <v>113.52303809797877</v>
      </c>
      <c r="E18">
        <f>E17*(1+portafogli!E17)</f>
        <v>115.03205620728394</v>
      </c>
      <c r="F18">
        <f>F17*(1+portafogli!F17)</f>
        <v>111.27426655726866</v>
      </c>
      <c r="G18">
        <f>G17*(1+portafogli!G17)</f>
        <v>115.23878944745057</v>
      </c>
      <c r="H18">
        <f>H17*(1+portafogli!H17)</f>
        <v>112.1341030774753</v>
      </c>
      <c r="I18">
        <f>I17*(1+portafogli!I17)</f>
        <v>116.07101823338552</v>
      </c>
      <c r="J18">
        <f>J17*(1+portafogli!J17)</f>
        <v>115.19165557233686</v>
      </c>
      <c r="K18">
        <f>K17*(1+portafogli!K17)</f>
        <v>109.49393514082284</v>
      </c>
      <c r="L18">
        <f>L17*(1+portafogli!L17)</f>
        <v>116.11205880601611</v>
      </c>
      <c r="O18">
        <f>MIN((B17/MAX(B$2:B17))-1,0)</f>
        <v>0</v>
      </c>
      <c r="P18">
        <f>MIN((C17/MAX(C$2:C17))-1,0)</f>
        <v>0</v>
      </c>
      <c r="Q18">
        <f>MIN((D17/MAX(D$2:D17))-1,0)</f>
        <v>-4.4495187414800297E-3</v>
      </c>
      <c r="R18">
        <f>MIN((E17/MAX(E$2:E17))-1,0)</f>
        <v>-4.1791127414799734E-3</v>
      </c>
      <c r="S18">
        <f>MIN((F17/MAX(F$2:F17))-1,0)</f>
        <v>0</v>
      </c>
      <c r="T18">
        <f>MIN((G17/MAX(G$2:G17))-1,0)</f>
        <v>0</v>
      </c>
      <c r="U18">
        <f>MIN((H17/MAX(H$2:H17))-1,0)</f>
        <v>0</v>
      </c>
      <c r="V18">
        <f>MIN((I17/MAX(I$2:I17))-1,0)</f>
        <v>0</v>
      </c>
      <c r="W18">
        <f>MIN((J17/MAX(J$2:J17))-1,0)</f>
        <v>0</v>
      </c>
      <c r="X18">
        <f>MIN((K17/MAX(K$2:K17))-1,0)</f>
        <v>0</v>
      </c>
      <c r="Y18">
        <f>MIN((L17/MAX(L$2:L17))-1,0)</f>
        <v>0</v>
      </c>
    </row>
    <row r="19" spans="1:25" x14ac:dyDescent="0.35">
      <c r="A19" s="1">
        <v>34912</v>
      </c>
      <c r="B19">
        <f>B18*(1+portafogli!B18)</f>
        <v>114.27391886724088</v>
      </c>
      <c r="C19">
        <f>C18*(1+portafogli!C18)</f>
        <v>112.60969443574024</v>
      </c>
      <c r="D19">
        <f>D18*(1+portafogli!D18)</f>
        <v>118.89398857012208</v>
      </c>
      <c r="E19">
        <f>E18*(1+portafogli!E18)</f>
        <v>113.7580902522503</v>
      </c>
      <c r="F19">
        <f>F18*(1+portafogli!F18)</f>
        <v>110.57220675286496</v>
      </c>
      <c r="G19">
        <f>G18*(1+portafogli!G18)</f>
        <v>113.9882257437384</v>
      </c>
      <c r="H19">
        <f>H18*(1+portafogli!H18)</f>
        <v>112.45769230399139</v>
      </c>
      <c r="I19">
        <f>I18*(1+portafogli!I18)</f>
        <v>116.06936239809359</v>
      </c>
      <c r="J19">
        <f>J18*(1+portafogli!J18)</f>
        <v>114.02067229699756</v>
      </c>
      <c r="K19">
        <f>K18*(1+portafogli!K18)</f>
        <v>109.34871051973913</v>
      </c>
      <c r="L19">
        <f>L18*(1+portafogli!L18)</f>
        <v>114.63163310901909</v>
      </c>
      <c r="O19">
        <f>MIN((B18/MAX(B$2:B18))-1,0)</f>
        <v>0</v>
      </c>
      <c r="P19">
        <f>MIN((C18/MAX(C$2:C18))-1,0)</f>
        <v>0</v>
      </c>
      <c r="Q19">
        <f>MIN((D18/MAX(D$2:D18))-1,0)</f>
        <v>0</v>
      </c>
      <c r="R19">
        <f>MIN((E18/MAX(E$2:E18))-1,0)</f>
        <v>0</v>
      </c>
      <c r="S19">
        <f>MIN((F18/MAX(F$2:F18))-1,0)</f>
        <v>0</v>
      </c>
      <c r="T19">
        <f>MIN((G18/MAX(G$2:G18))-1,0)</f>
        <v>0</v>
      </c>
      <c r="U19">
        <f>MIN((H18/MAX(H$2:H18))-1,0)</f>
        <v>0</v>
      </c>
      <c r="V19">
        <f>MIN((I18/MAX(I$2:I18))-1,0)</f>
        <v>0</v>
      </c>
      <c r="W19">
        <f>MIN((J18/MAX(J$2:J18))-1,0)</f>
        <v>0</v>
      </c>
      <c r="X19">
        <f>MIN((K18/MAX(K$2:K18))-1,0)</f>
        <v>0</v>
      </c>
      <c r="Y19">
        <f>MIN((L18/MAX(L$2:L18))-1,0)</f>
        <v>0</v>
      </c>
    </row>
    <row r="20" spans="1:25" x14ac:dyDescent="0.35">
      <c r="A20" s="1">
        <v>34943</v>
      </c>
      <c r="B20">
        <f>B19*(1+portafogli!B19)</f>
        <v>115.92723007395813</v>
      </c>
      <c r="C20">
        <f>C19*(1+portafogli!C19)</f>
        <v>114.86341140393843</v>
      </c>
      <c r="D20">
        <f>D19*(1+portafogli!D19)</f>
        <v>120.26486958388057</v>
      </c>
      <c r="E20">
        <f>E19*(1+portafogli!E19)</f>
        <v>114.75700758449568</v>
      </c>
      <c r="F20">
        <f>F19*(1+portafogli!F19)</f>
        <v>112.54456671949436</v>
      </c>
      <c r="G20">
        <f>G19*(1+portafogli!G19)</f>
        <v>116.07166267177804</v>
      </c>
      <c r="H20">
        <f>H19*(1+portafogli!H19)</f>
        <v>114.60272419261499</v>
      </c>
      <c r="I20">
        <f>I19*(1+portafogli!I19)</f>
        <v>118.0975727475607</v>
      </c>
      <c r="J20">
        <f>J19*(1+portafogli!J19)</f>
        <v>116.26038347526986</v>
      </c>
      <c r="K20">
        <f>K19*(1+portafogli!K19)</f>
        <v>111.47363024410355</v>
      </c>
      <c r="L20">
        <f>L19*(1+portafogli!L19)</f>
        <v>117.00485872113833</v>
      </c>
      <c r="O20">
        <f>MIN((B19/MAX(B$2:B19))-1,0)</f>
        <v>0</v>
      </c>
      <c r="P20">
        <f>MIN((C19/MAX(C$2:C19))-1,0)</f>
        <v>-9.5550737083320847E-3</v>
      </c>
      <c r="Q20">
        <f>MIN((D19/MAX(D$2:D19))-1,0)</f>
        <v>0</v>
      </c>
      <c r="R20">
        <f>MIN((E19/MAX(E$2:E19))-1,0)</f>
        <v>-1.1074877708332043E-2</v>
      </c>
      <c r="S20">
        <f>MIN((F19/MAX(F$2:F19))-1,0)</f>
        <v>-6.3092737083320083E-3</v>
      </c>
      <c r="T20">
        <f>MIN((G19/MAX(G$2:G19))-1,0)</f>
        <v>-1.0851933708332151E-2</v>
      </c>
      <c r="U20">
        <f>MIN((H19/MAX(H$2:H19))-1,0)</f>
        <v>0</v>
      </c>
      <c r="V20">
        <f>MIN((I19/MAX(I$2:I19))-1,0)</f>
        <v>-1.4265708332072968E-5</v>
      </c>
      <c r="W20">
        <f>MIN((J19/MAX(J$2:J19))-1,0)</f>
        <v>-1.016552170833207E-2</v>
      </c>
      <c r="X20">
        <f>MIN((K19/MAX(K$2:K19))-1,0)</f>
        <v>-1.3263257083320212E-3</v>
      </c>
      <c r="Y20">
        <f>MIN((L19/MAX(L$2:L19))-1,0)</f>
        <v>-1.2749973708332085E-2</v>
      </c>
    </row>
    <row r="21" spans="1:25" x14ac:dyDescent="0.35">
      <c r="A21" s="1">
        <v>34973</v>
      </c>
      <c r="B21">
        <f>B20*(1+portafogli!B20)</f>
        <v>115.14330915450826</v>
      </c>
      <c r="C21">
        <f>C20*(1+portafogli!C20)</f>
        <v>114.29336174558107</v>
      </c>
      <c r="D21">
        <f>D20*(1+portafogli!D20)</f>
        <v>120.52723208008987</v>
      </c>
      <c r="E21">
        <f>E20*(1+portafogli!E20)</f>
        <v>114.79401659789281</v>
      </c>
      <c r="F21">
        <f>F20*(1+portafogli!F20)</f>
        <v>112.89713654007498</v>
      </c>
      <c r="G21">
        <f>G20*(1+portafogli!G20)</f>
        <v>115.99863258011689</v>
      </c>
      <c r="H21">
        <f>H20*(1+portafogli!H20)</f>
        <v>114.42619920310116</v>
      </c>
      <c r="I21">
        <f>I20*(1+portafogli!I20)</f>
        <v>117.29565231229435</v>
      </c>
      <c r="J21">
        <f>J20*(1+portafogli!J20)</f>
        <v>116.28535364103108</v>
      </c>
      <c r="K21">
        <f>K20*(1+portafogli!K20)</f>
        <v>110.68342856395184</v>
      </c>
      <c r="L21">
        <f>L20*(1+portafogli!L20)</f>
        <v>117.0381219084944</v>
      </c>
      <c r="O21">
        <f>MIN((B20/MAX(B$2:B20))-1,0)</f>
        <v>0</v>
      </c>
      <c r="P21">
        <f>MIN((C20/MAX(C$2:C20))-1,0)</f>
        <v>0</v>
      </c>
      <c r="Q21">
        <f>MIN((D20/MAX(D$2:D20))-1,0)</f>
        <v>0</v>
      </c>
      <c r="R21">
        <f>MIN((E20/MAX(E$2:E20))-1,0)</f>
        <v>-2.3910606474132345E-3</v>
      </c>
      <c r="S21">
        <f>MIN((F20/MAX(F$2:F20))-1,0)</f>
        <v>0</v>
      </c>
      <c r="T21">
        <f>MIN((G20/MAX(G$2:G20))-1,0)</f>
        <v>0</v>
      </c>
      <c r="U21">
        <f>MIN((H20/MAX(H$2:H20))-1,0)</f>
        <v>0</v>
      </c>
      <c r="V21">
        <f>MIN((I20/MAX(I$2:I20))-1,0)</f>
        <v>0</v>
      </c>
      <c r="W21">
        <f>MIN((J20/MAX(J$2:J20))-1,0)</f>
        <v>0</v>
      </c>
      <c r="X21">
        <f>MIN((K20/MAX(K$2:K20))-1,0)</f>
        <v>0</v>
      </c>
      <c r="Y21">
        <f>MIN((L20/MAX(L$2:L20))-1,0)</f>
        <v>0</v>
      </c>
    </row>
    <row r="22" spans="1:25" x14ac:dyDescent="0.35">
      <c r="A22" s="1">
        <v>35004</v>
      </c>
      <c r="B22">
        <f>B21*(1+portafogli!B21)</f>
        <v>117.58688777384367</v>
      </c>
      <c r="C22">
        <f>C21*(1+portafogli!C21)</f>
        <v>115.99426361227445</v>
      </c>
      <c r="D22">
        <f>D21*(1+portafogli!D21)</f>
        <v>125.06391632809694</v>
      </c>
      <c r="E22">
        <f>E21*(1+portafogli!E21)</f>
        <v>116.88027886641702</v>
      </c>
      <c r="F22">
        <f>F21*(1+portafogli!F21)</f>
        <v>115.44559527168244</v>
      </c>
      <c r="G22">
        <f>G21*(1+portafogli!G21)</f>
        <v>118.35313054359121</v>
      </c>
      <c r="H22">
        <f>H21*(1+portafogli!H21)</f>
        <v>116.39217798835836</v>
      </c>
      <c r="I22">
        <f>I21*(1+portafogli!I21)</f>
        <v>119.39890346878484</v>
      </c>
      <c r="J22">
        <f>J21*(1+portafogli!J21)</f>
        <v>118.82437823042625</v>
      </c>
      <c r="K22">
        <f>K21*(1+portafogli!K21)</f>
        <v>113.56821276780029</v>
      </c>
      <c r="L22">
        <f>L21*(1+portafogli!L21)</f>
        <v>119.51913294311056</v>
      </c>
      <c r="O22">
        <f>MIN((B21/MAX(B$2:B21))-1,0)</f>
        <v>-6.7621810591846909E-3</v>
      </c>
      <c r="P22">
        <f>MIN((C21/MAX(C$2:C21))-1,0)</f>
        <v>-4.9628480591846769E-3</v>
      </c>
      <c r="Q22">
        <f>MIN((D21/MAX(D$2:D21))-1,0)</f>
        <v>0</v>
      </c>
      <c r="R22">
        <f>MIN((E21/MAX(E$2:E21))-1,0)</f>
        <v>-2.0693328211242035E-3</v>
      </c>
      <c r="S22">
        <f>MIN((F21/MAX(F$2:F21))-1,0)</f>
        <v>0</v>
      </c>
      <c r="T22">
        <f>MIN((G21/MAX(G$2:G21))-1,0)</f>
        <v>-6.2918105918463585E-4</v>
      </c>
      <c r="U22">
        <f>MIN((H21/MAX(H$2:H21))-1,0)</f>
        <v>-1.5403210591846683E-3</v>
      </c>
      <c r="V22">
        <f>MIN((I21/MAX(I$2:I21))-1,0)</f>
        <v>-6.7903210591846452E-3</v>
      </c>
      <c r="W22">
        <f>MIN((J21/MAX(J$2:J21))-1,0)</f>
        <v>0</v>
      </c>
      <c r="X22">
        <f>MIN((K21/MAX(K$2:K21))-1,0)</f>
        <v>-7.0886870591846396E-3</v>
      </c>
      <c r="Y22">
        <f>MIN((L21/MAX(L$2:L21))-1,0)</f>
        <v>0</v>
      </c>
    </row>
    <row r="23" spans="1:25" x14ac:dyDescent="0.35">
      <c r="A23" s="1">
        <v>35034</v>
      </c>
      <c r="B23">
        <f>B22*(1+portafogli!B22)</f>
        <v>120.86114931935872</v>
      </c>
      <c r="C23">
        <f>C22*(1+portafogli!C22)</f>
        <v>119.12343271999796</v>
      </c>
      <c r="D23">
        <f>D22*(1+portafogli!D22)</f>
        <v>130.12481715026863</v>
      </c>
      <c r="E23">
        <f>E22*(1+portafogli!E22)</f>
        <v>120.49157148153895</v>
      </c>
      <c r="F23">
        <f>F22*(1+portafogli!F22)</f>
        <v>118.6137467860185</v>
      </c>
      <c r="G23">
        <f>G22*(1+portafogli!G22)</f>
        <v>121.71094671591324</v>
      </c>
      <c r="H23">
        <f>H22*(1+portafogli!H22)</f>
        <v>119.84972284153642</v>
      </c>
      <c r="I23">
        <f>I22*(1+portafogli!I22)</f>
        <v>123.96662670310123</v>
      </c>
      <c r="J23">
        <f>J22*(1+portafogli!J22)</f>
        <v>122.21311401508011</v>
      </c>
      <c r="K23">
        <f>K22*(1+portafogli!K22)</f>
        <v>116.36867256600321</v>
      </c>
      <c r="L23">
        <f>L22*(1+portafogli!L22)</f>
        <v>122.98584692365958</v>
      </c>
      <c r="O23">
        <f>MIN((B22/MAX(B$2:B22))-1,0)</f>
        <v>0</v>
      </c>
      <c r="P23">
        <f>MIN((C22/MAX(C$2:C22))-1,0)</f>
        <v>0</v>
      </c>
      <c r="Q23">
        <f>MIN((D22/MAX(D$2:D22))-1,0)</f>
        <v>0</v>
      </c>
      <c r="R23">
        <f>MIN((E22/MAX(E$2:E22))-1,0)</f>
        <v>0</v>
      </c>
      <c r="S23">
        <f>MIN((F22/MAX(F$2:F22))-1,0)</f>
        <v>0</v>
      </c>
      <c r="T23">
        <f>MIN((G22/MAX(G$2:G22))-1,0)</f>
        <v>0</v>
      </c>
      <c r="U23">
        <f>MIN((H22/MAX(H$2:H22))-1,0)</f>
        <v>0</v>
      </c>
      <c r="V23">
        <f>MIN((I22/MAX(I$2:I22))-1,0)</f>
        <v>0</v>
      </c>
      <c r="W23">
        <f>MIN((J22/MAX(J$2:J22))-1,0)</f>
        <v>0</v>
      </c>
      <c r="X23">
        <f>MIN((K22/MAX(K$2:K22))-1,0)</f>
        <v>0</v>
      </c>
      <c r="Y23">
        <f>MIN((L22/MAX(L$2:L22))-1,0)</f>
        <v>0</v>
      </c>
    </row>
    <row r="24" spans="1:25" x14ac:dyDescent="0.35">
      <c r="A24" s="1">
        <v>35065</v>
      </c>
      <c r="B24">
        <f>B23*(1+portafogli!B23)</f>
        <v>122.22426463028779</v>
      </c>
      <c r="C24">
        <f>C23*(1+portafogli!C23)</f>
        <v>120.76604943994217</v>
      </c>
      <c r="D24">
        <f>D23*(1+portafogli!D23)</f>
        <v>137.72702100815977</v>
      </c>
      <c r="E24">
        <f>E23*(1+portafogli!E23)</f>
        <v>121.44643320751899</v>
      </c>
      <c r="F24">
        <f>F23*(1+portafogli!F23)</f>
        <v>119.9579484589932</v>
      </c>
      <c r="G24">
        <f>G23*(1+portafogli!G23)</f>
        <v>122.8417580106092</v>
      </c>
      <c r="H24">
        <f>H23*(1+portafogli!H23)</f>
        <v>122.39357851265198</v>
      </c>
      <c r="I24">
        <f>I23*(1+portafogli!I23)</f>
        <v>126.97596342633354</v>
      </c>
      <c r="J24">
        <f>J23*(1+portafogli!J23)</f>
        <v>123.33324621310778</v>
      </c>
      <c r="K24">
        <f>K23*(1+portafogli!K23)</f>
        <v>117.33953593633774</v>
      </c>
      <c r="L24">
        <f>L23*(1+portafogli!L23)</f>
        <v>123.82290680035202</v>
      </c>
      <c r="O24">
        <f>MIN((B23/MAX(B$2:B23))-1,0)</f>
        <v>0</v>
      </c>
      <c r="P24">
        <f>MIN((C23/MAX(C$2:C23))-1,0)</f>
        <v>0</v>
      </c>
      <c r="Q24">
        <f>MIN((D23/MAX(D$2:D23))-1,0)</f>
        <v>0</v>
      </c>
      <c r="R24">
        <f>MIN((E23/MAX(E$2:E23))-1,0)</f>
        <v>0</v>
      </c>
      <c r="S24">
        <f>MIN((F23/MAX(F$2:F23))-1,0)</f>
        <v>0</v>
      </c>
      <c r="T24">
        <f>MIN((G23/MAX(G$2:G23))-1,0)</f>
        <v>0</v>
      </c>
      <c r="U24">
        <f>MIN((H23/MAX(H$2:H23))-1,0)</f>
        <v>0</v>
      </c>
      <c r="V24">
        <f>MIN((I23/MAX(I$2:I23))-1,0)</f>
        <v>0</v>
      </c>
      <c r="W24">
        <f>MIN((J23/MAX(J$2:J23))-1,0)</f>
        <v>0</v>
      </c>
      <c r="X24">
        <f>MIN((K23/MAX(K$2:K23))-1,0)</f>
        <v>0</v>
      </c>
      <c r="Y24">
        <f>MIN((L23/MAX(L$2:L23))-1,0)</f>
        <v>0</v>
      </c>
    </row>
    <row r="25" spans="1:25" x14ac:dyDescent="0.35">
      <c r="A25" s="1">
        <v>35096</v>
      </c>
      <c r="B25">
        <f>B24*(1+portafogli!B24)</f>
        <v>123.27907002916531</v>
      </c>
      <c r="C25">
        <f>C24*(1+portafogli!C24)</f>
        <v>120.80893307485395</v>
      </c>
      <c r="D25">
        <f>D24*(1+portafogli!D24)</f>
        <v>133.44617951865393</v>
      </c>
      <c r="E25">
        <f>E24*(1+portafogli!E24)</f>
        <v>121.00813810372524</v>
      </c>
      <c r="F25">
        <f>F24*(1+portafogli!F24)</f>
        <v>120.64187356066476</v>
      </c>
      <c r="G25">
        <f>G24*(1+portafogli!G24)</f>
        <v>123.2769010796514</v>
      </c>
      <c r="H25">
        <f>H24*(1+portafogli!H24)</f>
        <v>123.12475821295153</v>
      </c>
      <c r="I25">
        <f>I24*(1+portafogli!I24)</f>
        <v>127.59484475164555</v>
      </c>
      <c r="J25">
        <f>J24*(1+portafogli!J24)</f>
        <v>123.77767396165358</v>
      </c>
      <c r="K25">
        <f>K24*(1+portafogli!K24)</f>
        <v>117.97963856750755</v>
      </c>
      <c r="L25">
        <f>L24*(1+portafogli!L24)</f>
        <v>123.95190002882045</v>
      </c>
      <c r="O25">
        <f>MIN((B24/MAX(B$2:B24))-1,0)</f>
        <v>0</v>
      </c>
      <c r="P25">
        <f>MIN((C24/MAX(C$2:C24))-1,0)</f>
        <v>0</v>
      </c>
      <c r="Q25">
        <f>MIN((D24/MAX(D$2:D24))-1,0)</f>
        <v>0</v>
      </c>
      <c r="R25">
        <f>MIN((E24/MAX(E$2:E24))-1,0)</f>
        <v>0</v>
      </c>
      <c r="S25">
        <f>MIN((F24/MAX(F$2:F24))-1,0)</f>
        <v>0</v>
      </c>
      <c r="T25">
        <f>MIN((G24/MAX(G$2:G24))-1,0)</f>
        <v>0</v>
      </c>
      <c r="U25">
        <f>MIN((H24/MAX(H$2:H24))-1,0)</f>
        <v>0</v>
      </c>
      <c r="V25">
        <f>MIN((I24/MAX(I$2:I24))-1,0)</f>
        <v>0</v>
      </c>
      <c r="W25">
        <f>MIN((J24/MAX(J$2:J24))-1,0)</f>
        <v>0</v>
      </c>
      <c r="X25">
        <f>MIN((K24/MAX(K$2:K24))-1,0)</f>
        <v>0</v>
      </c>
      <c r="Y25">
        <f>MIN((L24/MAX(L$2:L24))-1,0)</f>
        <v>0</v>
      </c>
    </row>
    <row r="26" spans="1:25" x14ac:dyDescent="0.35">
      <c r="A26" s="1">
        <v>35125</v>
      </c>
      <c r="B26">
        <f>B25*(1+portafogli!B25)</f>
        <v>124.92334183849717</v>
      </c>
      <c r="C26">
        <f>C25*(1+portafogli!C25)</f>
        <v>121.8674817084809</v>
      </c>
      <c r="D26">
        <f>D25*(1+portafogli!D25)</f>
        <v>135.67613828801566</v>
      </c>
      <c r="E26">
        <f>E25*(1+portafogli!E25)</f>
        <v>122.20182794725163</v>
      </c>
      <c r="F26">
        <f>F25*(1+portafogli!F25)</f>
        <v>122.36962019777327</v>
      </c>
      <c r="G26">
        <f>G25*(1+portafogli!G25)</f>
        <v>124.86487002705196</v>
      </c>
      <c r="H26">
        <f>H25*(1+portafogli!H25)</f>
        <v>124.9776842286915</v>
      </c>
      <c r="I26">
        <f>I25*(1+portafogli!I25)</f>
        <v>129.56607981923901</v>
      </c>
      <c r="J26">
        <f>J25*(1+portafogli!J25)</f>
        <v>125.30313574378127</v>
      </c>
      <c r="K26">
        <f>K25*(1+portafogli!K25)</f>
        <v>119.250808042909</v>
      </c>
      <c r="L26">
        <f>L25*(1+portafogli!L25)</f>
        <v>125.30607675021294</v>
      </c>
      <c r="O26">
        <f>MIN((B25/MAX(B$2:B25))-1,0)</f>
        <v>0</v>
      </c>
      <c r="P26">
        <f>MIN((C25/MAX(C$2:C25))-1,0)</f>
        <v>0</v>
      </c>
      <c r="Q26">
        <f>MIN((D25/MAX(D$2:D25))-1,0)</f>
        <v>-3.1082074223127254E-2</v>
      </c>
      <c r="R26">
        <f>MIN((E25/MAX(E$2:E25))-1,0)</f>
        <v>-3.6089582231272344E-3</v>
      </c>
      <c r="S26">
        <f>MIN((F25/MAX(F$2:F25))-1,0)</f>
        <v>0</v>
      </c>
      <c r="T26">
        <f>MIN((G25/MAX(G$2:G25))-1,0)</f>
        <v>0</v>
      </c>
      <c r="U26">
        <f>MIN((H25/MAX(H$2:H25))-1,0)</f>
        <v>0</v>
      </c>
      <c r="V26">
        <f>MIN((I25/MAX(I$2:I25))-1,0)</f>
        <v>0</v>
      </c>
      <c r="W26">
        <f>MIN((J25/MAX(J$2:J25))-1,0)</f>
        <v>0</v>
      </c>
      <c r="X26">
        <f>MIN((K25/MAX(K$2:K25))-1,0)</f>
        <v>0</v>
      </c>
      <c r="Y26">
        <f>MIN((L25/MAX(L$2:L25))-1,0)</f>
        <v>0</v>
      </c>
    </row>
    <row r="27" spans="1:25" x14ac:dyDescent="0.35">
      <c r="A27" s="1">
        <v>35156</v>
      </c>
      <c r="B27">
        <f>B26*(1+portafogli!B26)</f>
        <v>128.41425640890233</v>
      </c>
      <c r="C27">
        <f>C26*(1+portafogli!C26)</f>
        <v>123.91642748279371</v>
      </c>
      <c r="D27">
        <f>D26*(1+portafogli!D26)</f>
        <v>139.40371834039414</v>
      </c>
      <c r="E27">
        <f>E26*(1+portafogli!E26)</f>
        <v>123.95182337030427</v>
      </c>
      <c r="F27">
        <f>F26*(1+portafogli!F26)</f>
        <v>124.265931532015</v>
      </c>
      <c r="G27">
        <f>G26*(1+portafogli!G26)</f>
        <v>126.71472084143316</v>
      </c>
      <c r="H27">
        <f>H26*(1+portafogli!H26)</f>
        <v>127.81583719450612</v>
      </c>
      <c r="I27">
        <f>I26*(1+portafogli!I26)</f>
        <v>132.58617158364964</v>
      </c>
      <c r="J27">
        <f>J26*(1+portafogli!J26)</f>
        <v>127.23517476040905</v>
      </c>
      <c r="K27">
        <f>K26*(1+portafogli!K26)</f>
        <v>121.78112438810807</v>
      </c>
      <c r="L27">
        <f>L26*(1+portafogli!L26)</f>
        <v>126.94271970907697</v>
      </c>
      <c r="O27">
        <f>MIN((B26/MAX(B$2:B26))-1,0)</f>
        <v>0</v>
      </c>
      <c r="P27">
        <f>MIN((C26/MAX(C$2:C26))-1,0)</f>
        <v>0</v>
      </c>
      <c r="Q27">
        <f>MIN((D26/MAX(D$2:D26))-1,0)</f>
        <v>-1.489092485361021E-2</v>
      </c>
      <c r="R27">
        <f>MIN((E26/MAX(E$2:E26))-1,0)</f>
        <v>0</v>
      </c>
      <c r="S27">
        <f>MIN((F26/MAX(F$2:F26))-1,0)</f>
        <v>0</v>
      </c>
      <c r="T27">
        <f>MIN((G26/MAX(G$2:G26))-1,0)</f>
        <v>0</v>
      </c>
      <c r="U27">
        <f>MIN((H26/MAX(H$2:H26))-1,0)</f>
        <v>0</v>
      </c>
      <c r="V27">
        <f>MIN((I26/MAX(I$2:I26))-1,0)</f>
        <v>0</v>
      </c>
      <c r="W27">
        <f>MIN((J26/MAX(J$2:J26))-1,0)</f>
        <v>0</v>
      </c>
      <c r="X27">
        <f>MIN((K26/MAX(K$2:K26))-1,0)</f>
        <v>0</v>
      </c>
      <c r="Y27">
        <f>MIN((L26/MAX(L$2:L26))-1,0)</f>
        <v>0</v>
      </c>
    </row>
    <row r="28" spans="1:25" x14ac:dyDescent="0.35">
      <c r="A28" s="1">
        <v>35186</v>
      </c>
      <c r="B28">
        <f>B27*(1+portafogli!B27)</f>
        <v>129.73029582605187</v>
      </c>
      <c r="C28">
        <f>C27*(1+portafogli!C27)</f>
        <v>124.52949028769467</v>
      </c>
      <c r="D28">
        <f>D27*(1+portafogli!D27)</f>
        <v>140.73679431675214</v>
      </c>
      <c r="E28">
        <f>E27*(1+portafogli!E27)</f>
        <v>123.70465479253943</v>
      </c>
      <c r="F28">
        <f>F27*(1+portafogli!F27)</f>
        <v>124.79721775764023</v>
      </c>
      <c r="G28">
        <f>G27*(1+portafogli!G27)</f>
        <v>126.85946583533897</v>
      </c>
      <c r="H28">
        <f>H27*(1+portafogli!H27)</f>
        <v>128.82629108290374</v>
      </c>
      <c r="I28">
        <f>I27*(1+portafogli!I27)</f>
        <v>133.2564669775463</v>
      </c>
      <c r="J28">
        <f>J27*(1+portafogli!J27)</f>
        <v>127.41211655476896</v>
      </c>
      <c r="K28">
        <f>K27*(1+portafogli!K27)</f>
        <v>122.88803836430601</v>
      </c>
      <c r="L28">
        <f>L27*(1+portafogli!L27)</f>
        <v>126.95512204829214</v>
      </c>
      <c r="O28">
        <f>MIN((B27/MAX(B$2:B27))-1,0)</f>
        <v>0</v>
      </c>
      <c r="P28">
        <f>MIN((C27/MAX(C$2:C27))-1,0)</f>
        <v>0</v>
      </c>
      <c r="Q28">
        <f>MIN((D27/MAX(D$2:D27))-1,0)</f>
        <v>0</v>
      </c>
      <c r="R28">
        <f>MIN((E27/MAX(E$2:E27))-1,0)</f>
        <v>0</v>
      </c>
      <c r="S28">
        <f>MIN((F27/MAX(F$2:F27))-1,0)</f>
        <v>0</v>
      </c>
      <c r="T28">
        <f>MIN((G27/MAX(G$2:G27))-1,0)</f>
        <v>0</v>
      </c>
      <c r="U28">
        <f>MIN((H27/MAX(H$2:H27))-1,0)</f>
        <v>0</v>
      </c>
      <c r="V28">
        <f>MIN((I27/MAX(I$2:I27))-1,0)</f>
        <v>0</v>
      </c>
      <c r="W28">
        <f>MIN((J27/MAX(J$2:J27))-1,0)</f>
        <v>0</v>
      </c>
      <c r="X28">
        <f>MIN((K27/MAX(K$2:K27))-1,0)</f>
        <v>0</v>
      </c>
      <c r="Y28">
        <f>MIN((L27/MAX(L$2:L27))-1,0)</f>
        <v>0</v>
      </c>
    </row>
    <row r="29" spans="1:25" x14ac:dyDescent="0.35">
      <c r="A29" s="1">
        <v>35217</v>
      </c>
      <c r="B29">
        <f>B28*(1+portafogli!B28)</f>
        <v>129.7447729748811</v>
      </c>
      <c r="C29">
        <f>C28*(1+portafogli!C28)</f>
        <v>126.64549391745589</v>
      </c>
      <c r="D29">
        <f>D28*(1+portafogli!D28)</f>
        <v>143.94273123214424</v>
      </c>
      <c r="E29">
        <f>E28*(1+portafogli!E28)</f>
        <v>125.11658684188335</v>
      </c>
      <c r="F29">
        <f>F28*(1+portafogli!F28)</f>
        <v>126.44668644621223</v>
      </c>
      <c r="G29">
        <f>G28*(1+portafogli!G28)</f>
        <v>128.24865997794367</v>
      </c>
      <c r="H29">
        <f>H28*(1+portafogli!H28)</f>
        <v>130.39740876041111</v>
      </c>
      <c r="I29">
        <f>I28*(1+portafogli!I28)</f>
        <v>134.6617402670511</v>
      </c>
      <c r="J29">
        <f>J28*(1+portafogli!J28)</f>
        <v>128.93882156449737</v>
      </c>
      <c r="K29">
        <f>K28*(1+portafogli!K28)</f>
        <v>125.43272843431365</v>
      </c>
      <c r="L29">
        <f>L28*(1+portafogli!L28)</f>
        <v>128.46437903772258</v>
      </c>
      <c r="O29">
        <f>MIN((B28/MAX(B$2:B28))-1,0)</f>
        <v>0</v>
      </c>
      <c r="P29">
        <f>MIN((C28/MAX(C$2:C28))-1,0)</f>
        <v>0</v>
      </c>
      <c r="Q29">
        <f>MIN((D28/MAX(D$2:D28))-1,0)</f>
        <v>0</v>
      </c>
      <c r="R29">
        <f>MIN((E28/MAX(E$2:E28))-1,0)</f>
        <v>-1.994069720349545E-3</v>
      </c>
      <c r="S29">
        <f>MIN((F28/MAX(F$2:F28))-1,0)</f>
        <v>0</v>
      </c>
      <c r="T29">
        <f>MIN((G28/MAX(G$2:G28))-1,0)</f>
        <v>0</v>
      </c>
      <c r="U29">
        <f>MIN((H28/MAX(H$2:H28))-1,0)</f>
        <v>0</v>
      </c>
      <c r="V29">
        <f>MIN((I28/MAX(I$2:I28))-1,0)</f>
        <v>0</v>
      </c>
      <c r="W29">
        <f>MIN((J28/MAX(J$2:J28))-1,0)</f>
        <v>0</v>
      </c>
      <c r="X29">
        <f>MIN((K28/MAX(K$2:K28))-1,0)</f>
        <v>0</v>
      </c>
      <c r="Y29">
        <f>MIN((L28/MAX(L$2:L28))-1,0)</f>
        <v>0</v>
      </c>
    </row>
    <row r="30" spans="1:25" x14ac:dyDescent="0.35">
      <c r="A30" s="1">
        <v>35247</v>
      </c>
      <c r="B30">
        <f>B29*(1+portafogli!B29)</f>
        <v>126.54219680791837</v>
      </c>
      <c r="C30">
        <f>C29*(1+portafogli!C29)</f>
        <v>124.91964861619996</v>
      </c>
      <c r="D30">
        <f>D29*(1+portafogli!D29)</f>
        <v>136.80304590761995</v>
      </c>
      <c r="E30">
        <f>E29*(1+portafogli!E29)</f>
        <v>123.80922581642352</v>
      </c>
      <c r="F30">
        <f>F29*(1+portafogli!F29)</f>
        <v>125.36157809358239</v>
      </c>
      <c r="G30">
        <f>G29*(1+portafogli!G29)</f>
        <v>126.45587012056085</v>
      </c>
      <c r="H30">
        <f>H29*(1+portafogli!H29)</f>
        <v>129.22158033430463</v>
      </c>
      <c r="I30">
        <f>I29*(1+portafogli!I29)</f>
        <v>133.06367325968196</v>
      </c>
      <c r="J30">
        <f>J29*(1+portafogli!J29)</f>
        <v>127.2332569544263</v>
      </c>
      <c r="K30">
        <f>K29*(1+portafogli!K29)</f>
        <v>124.53038014391686</v>
      </c>
      <c r="L30">
        <f>L29*(1+portafogli!L29)</f>
        <v>126.75879417390711</v>
      </c>
      <c r="O30">
        <f>MIN((B29/MAX(B$2:B29))-1,0)</f>
        <v>0</v>
      </c>
      <c r="P30">
        <f>MIN((C29/MAX(C$2:C29))-1,0)</f>
        <v>0</v>
      </c>
      <c r="Q30">
        <f>MIN((D29/MAX(D$2:D29))-1,0)</f>
        <v>0</v>
      </c>
      <c r="R30">
        <f>MIN((E29/MAX(E$2:E29))-1,0)</f>
        <v>0</v>
      </c>
      <c r="S30">
        <f>MIN((F29/MAX(F$2:F29))-1,0)</f>
        <v>0</v>
      </c>
      <c r="T30">
        <f>MIN((G29/MAX(G$2:G29))-1,0)</f>
        <v>0</v>
      </c>
      <c r="U30">
        <f>MIN((H29/MAX(H$2:H29))-1,0)</f>
        <v>0</v>
      </c>
      <c r="V30">
        <f>MIN((I29/MAX(I$2:I29))-1,0)</f>
        <v>0</v>
      </c>
      <c r="W30">
        <f>MIN((J29/MAX(J$2:J29))-1,0)</f>
        <v>0</v>
      </c>
      <c r="X30">
        <f>MIN((K29/MAX(K$2:K29))-1,0)</f>
        <v>0</v>
      </c>
      <c r="Y30">
        <f>MIN((L29/MAX(L$2:L29))-1,0)</f>
        <v>0</v>
      </c>
    </row>
    <row r="31" spans="1:25" x14ac:dyDescent="0.35">
      <c r="A31" s="1">
        <v>35278</v>
      </c>
      <c r="B31">
        <f>B30*(1+portafogli!B30)</f>
        <v>128.70616350814771</v>
      </c>
      <c r="C31">
        <f>C30*(1+portafogli!C30)</f>
        <v>126.41332757062386</v>
      </c>
      <c r="D31">
        <f>D30*(1+portafogli!D30)</f>
        <v>139.77383647466908</v>
      </c>
      <c r="E31">
        <f>E30*(1+portafogli!E30)</f>
        <v>124.90379988135217</v>
      </c>
      <c r="F31">
        <f>F30*(1+portafogli!F30)</f>
        <v>126.77449143392404</v>
      </c>
      <c r="G31">
        <f>G30*(1+portafogli!G30)</f>
        <v>127.76718357863682</v>
      </c>
      <c r="H31">
        <f>H30*(1+portafogli!H30)</f>
        <v>131.40972641525329</v>
      </c>
      <c r="I31">
        <f>I30*(1+portafogli!I30)</f>
        <v>135.70276325451323</v>
      </c>
      <c r="J31">
        <f>J30*(1+portafogli!J30)</f>
        <v>128.52882865329914</v>
      </c>
      <c r="K31">
        <f>K30*(1+portafogli!K30)</f>
        <v>125.87137804615192</v>
      </c>
      <c r="L31">
        <f>L30*(1+portafogli!L30)</f>
        <v>127.91060973472021</v>
      </c>
      <c r="O31">
        <f>MIN((B30/MAX(B$2:B30))-1,0)</f>
        <v>-2.4683662343628732E-2</v>
      </c>
      <c r="P31">
        <f>MIN((C30/MAX(C$2:C30))-1,0)</f>
        <v>-1.3627372343628652E-2</v>
      </c>
      <c r="Q31">
        <f>MIN((D30/MAX(D$2:D30))-1,0)</f>
        <v>-4.9600874343628587E-2</v>
      </c>
      <c r="R31">
        <f>MIN((E30/MAX(E$2:E30))-1,0)</f>
        <v>-1.0449142343628703E-2</v>
      </c>
      <c r="S31">
        <f>MIN((F30/MAX(F$2:F30))-1,0)</f>
        <v>-8.5815483436286755E-3</v>
      </c>
      <c r="T31">
        <f>MIN((G30/MAX(G$2:G30))-1,0)</f>
        <v>-1.3979014343628693E-2</v>
      </c>
      <c r="U31">
        <f>MIN((H30/MAX(H$2:H30))-1,0)</f>
        <v>-9.0172683436288148E-3</v>
      </c>
      <c r="V31">
        <f>MIN((I30/MAX(I$2:I30))-1,0)</f>
        <v>-1.1867268343628834E-2</v>
      </c>
      <c r="W31">
        <f>MIN((J30/MAX(J$2:J30))-1,0)</f>
        <v>-1.3227704343628743E-2</v>
      </c>
      <c r="X31">
        <f>MIN((K30/MAX(K$2:K30))-1,0)</f>
        <v>-7.1938823436287214E-3</v>
      </c>
      <c r="Y31">
        <f>MIN((L30/MAX(L$2:L30))-1,0)</f>
        <v>-1.3276714343628648E-2</v>
      </c>
    </row>
    <row r="32" spans="1:25" x14ac:dyDescent="0.35">
      <c r="A32" s="1">
        <v>35309</v>
      </c>
      <c r="B32">
        <f>B31*(1+portafogli!B31)</f>
        <v>131.72738635423596</v>
      </c>
      <c r="C32">
        <f>C31*(1+portafogli!C31)</f>
        <v>129.21476154332152</v>
      </c>
      <c r="D32">
        <f>D31*(1+portafogli!D31)</f>
        <v>144.06561823572844</v>
      </c>
      <c r="E32">
        <f>E31*(1+portafogli!E31)</f>
        <v>127.87190147033753</v>
      </c>
      <c r="F32">
        <f>F31*(1+portafogli!F31)</f>
        <v>129.49425201946383</v>
      </c>
      <c r="G32">
        <f>G31*(1+portafogli!G31)</f>
        <v>130.82640484072729</v>
      </c>
      <c r="H32">
        <f>H31*(1+portafogli!H31)</f>
        <v>134.62459885461021</v>
      </c>
      <c r="I32">
        <f>I31*(1+portafogli!I31)</f>
        <v>139.4365560950059</v>
      </c>
      <c r="J32">
        <f>J31*(1+portafogli!J31)</f>
        <v>131.64014333635842</v>
      </c>
      <c r="K32">
        <f>K31*(1+portafogli!K31)</f>
        <v>128.52697824596999</v>
      </c>
      <c r="L32">
        <f>L31*(1+portafogli!L31)</f>
        <v>130.94409385841993</v>
      </c>
      <c r="O32">
        <f>MIN((B31/MAX(B$2:B31))-1,0)</f>
        <v>-8.0050197238733523E-3</v>
      </c>
      <c r="P32">
        <f>MIN((C31/MAX(C$2:C31))-1,0)</f>
        <v>-1.8331986370028197E-3</v>
      </c>
      <c r="Q32">
        <f>MIN((D31/MAX(D$2:D31))-1,0)</f>
        <v>-2.8962176289067054E-2</v>
      </c>
      <c r="R32">
        <f>MIN((E31/MAX(E$2:E31))-1,0)</f>
        <v>-1.7007094415074642E-3</v>
      </c>
      <c r="S32">
        <f>MIN((F31/MAX(F$2:F31))-1,0)</f>
        <v>0</v>
      </c>
      <c r="T32">
        <f>MIN((G31/MAX(G$2:G31))-1,0)</f>
        <v>-3.7542411701585454E-3</v>
      </c>
      <c r="U32">
        <f>MIN((H31/MAX(H$2:H31))-1,0)</f>
        <v>0</v>
      </c>
      <c r="V32">
        <f>MIN((I31/MAX(I$2:I31))-1,0)</f>
        <v>0</v>
      </c>
      <c r="W32">
        <f>MIN((J31/MAX(J$2:J31))-1,0)</f>
        <v>-3.179747621573692E-3</v>
      </c>
      <c r="X32">
        <f>MIN((K31/MAX(K$2:K31))-1,0)</f>
        <v>0</v>
      </c>
      <c r="Y32">
        <f>MIN((L31/MAX(L$2:L31))-1,0)</f>
        <v>-4.3106836864074127E-3</v>
      </c>
    </row>
    <row r="33" spans="1:25" x14ac:dyDescent="0.35">
      <c r="A33" s="1">
        <v>35339</v>
      </c>
      <c r="B33">
        <f>B32*(1+portafogli!B32)</f>
        <v>133.83592539246951</v>
      </c>
      <c r="C33">
        <f>C32*(1+portafogli!C32)</f>
        <v>130.91821380264219</v>
      </c>
      <c r="D33">
        <f>D32*(1+portafogli!D32)</f>
        <v>148.34293491145746</v>
      </c>
      <c r="E33">
        <f>E32*(1+portafogli!E32)</f>
        <v>130.06130355369811</v>
      </c>
      <c r="F33">
        <f>F32*(1+portafogli!F32)</f>
        <v>131.02298460113138</v>
      </c>
      <c r="G33">
        <f>G32*(1+portafogli!G32)</f>
        <v>132.29325126635524</v>
      </c>
      <c r="H33">
        <f>H32*(1+portafogli!H32)</f>
        <v>136.19949783083231</v>
      </c>
      <c r="I33">
        <f>I32*(1+portafogli!I32)</f>
        <v>141.35359244660233</v>
      </c>
      <c r="J33">
        <f>J32*(1+portafogli!J32)</f>
        <v>133.08212535860881</v>
      </c>
      <c r="K33">
        <f>K32*(1+portafogli!K32)</f>
        <v>129.07657230274779</v>
      </c>
      <c r="L33">
        <f>L32*(1+portafogli!L32)</f>
        <v>132.55332590431632</v>
      </c>
      <c r="O33">
        <f>MIN((B32/MAX(B$2:B32))-1,0)</f>
        <v>0</v>
      </c>
      <c r="P33">
        <f>MIN((C32/MAX(C$2:C32))-1,0)</f>
        <v>0</v>
      </c>
      <c r="Q33">
        <f>MIN((D32/MAX(D$2:D32))-1,0)</f>
        <v>0</v>
      </c>
      <c r="R33">
        <f>MIN((E32/MAX(E$2:E32))-1,0)</f>
        <v>0</v>
      </c>
      <c r="S33">
        <f>MIN((F32/MAX(F$2:F32))-1,0)</f>
        <v>0</v>
      </c>
      <c r="T33">
        <f>MIN((G32/MAX(G$2:G32))-1,0)</f>
        <v>0</v>
      </c>
      <c r="U33">
        <f>MIN((H32/MAX(H$2:H32))-1,0)</f>
        <v>0</v>
      </c>
      <c r="V33">
        <f>MIN((I32/MAX(I$2:I32))-1,0)</f>
        <v>0</v>
      </c>
      <c r="W33">
        <f>MIN((J32/MAX(J$2:J32))-1,0)</f>
        <v>0</v>
      </c>
      <c r="X33">
        <f>MIN((K32/MAX(K$2:K32))-1,0)</f>
        <v>0</v>
      </c>
      <c r="Y33">
        <f>MIN((L32/MAX(L$2:L32))-1,0)</f>
        <v>0</v>
      </c>
    </row>
    <row r="34" spans="1:25" x14ac:dyDescent="0.35">
      <c r="A34" s="1">
        <v>35370</v>
      </c>
      <c r="B34">
        <f>B33*(1+portafogli!B33)</f>
        <v>138.40495141246586</v>
      </c>
      <c r="C34">
        <f>C33*(1+portafogli!C33)</f>
        <v>135.54135096687713</v>
      </c>
      <c r="D34">
        <f>D33*(1+portafogli!D33)</f>
        <v>158.17001798548773</v>
      </c>
      <c r="E34">
        <f>E33*(1+portafogli!E33)</f>
        <v>134.85011005060488</v>
      </c>
      <c r="F34">
        <f>F33*(1+portafogli!F33)</f>
        <v>135.37236335152284</v>
      </c>
      <c r="G34">
        <f>G33*(1+portafogli!G33)</f>
        <v>137.27208266642609</v>
      </c>
      <c r="H34">
        <f>H33*(1+portafogli!H33)</f>
        <v>140.95181976606409</v>
      </c>
      <c r="I34">
        <f>I33*(1+portafogli!I33)</f>
        <v>147.04199462718074</v>
      </c>
      <c r="J34">
        <f>J33*(1+portafogli!J33)</f>
        <v>137.96444144428082</v>
      </c>
      <c r="K34">
        <f>K33*(1+portafogli!K33)</f>
        <v>132.63610276250424</v>
      </c>
      <c r="L34">
        <f>L33*(1+portafogli!L33)</f>
        <v>137.48420493525666</v>
      </c>
      <c r="O34">
        <f>MIN((B33/MAX(B$2:B33))-1,0)</f>
        <v>0</v>
      </c>
      <c r="P34">
        <f>MIN((C33/MAX(C$2:C33))-1,0)</f>
        <v>0</v>
      </c>
      <c r="Q34">
        <f>MIN((D33/MAX(D$2:D33))-1,0)</f>
        <v>0</v>
      </c>
      <c r="R34">
        <f>MIN((E33/MAX(E$2:E33))-1,0)</f>
        <v>0</v>
      </c>
      <c r="S34">
        <f>MIN((F33/MAX(F$2:F33))-1,0)</f>
        <v>0</v>
      </c>
      <c r="T34">
        <f>MIN((G33/MAX(G$2:G33))-1,0)</f>
        <v>0</v>
      </c>
      <c r="U34">
        <f>MIN((H33/MAX(H$2:H33))-1,0)</f>
        <v>0</v>
      </c>
      <c r="V34">
        <f>MIN((I33/MAX(I$2:I33))-1,0)</f>
        <v>0</v>
      </c>
      <c r="W34">
        <f>MIN((J33/MAX(J$2:J33))-1,0)</f>
        <v>0</v>
      </c>
      <c r="X34">
        <f>MIN((K33/MAX(K$2:K33))-1,0)</f>
        <v>0</v>
      </c>
      <c r="Y34">
        <f>MIN((L33/MAX(L$2:L33))-1,0)</f>
        <v>0</v>
      </c>
    </row>
    <row r="35" spans="1:25" x14ac:dyDescent="0.35">
      <c r="A35" s="1">
        <v>35400</v>
      </c>
      <c r="B35">
        <f>B34*(1+portafogli!B34)</f>
        <v>138.59647941917089</v>
      </c>
      <c r="C35">
        <f>C34*(1+portafogli!C34)</f>
        <v>134.96462162028203</v>
      </c>
      <c r="D35">
        <f>D34*(1+portafogli!D34)</f>
        <v>156.92402534479527</v>
      </c>
      <c r="E35">
        <f>E34*(1+portafogli!E34)</f>
        <v>133.6597589170149</v>
      </c>
      <c r="F35">
        <f>F34*(1+portafogli!F34)</f>
        <v>134.92620249002246</v>
      </c>
      <c r="G35">
        <f>G34*(1+portafogli!G34)</f>
        <v>136.35891134845446</v>
      </c>
      <c r="H35">
        <f>H34*(1+portafogli!H34)</f>
        <v>141.79797262119203</v>
      </c>
      <c r="I35">
        <f>I34*(1+portafogli!I34)</f>
        <v>148.15262271811741</v>
      </c>
      <c r="J35">
        <f>J34*(1+portafogli!J34)</f>
        <v>137.25811280885395</v>
      </c>
      <c r="K35">
        <f>K34*(1+portafogli!K34)</f>
        <v>133.49568595922639</v>
      </c>
      <c r="L35">
        <f>L34*(1+portafogli!L34)</f>
        <v>136.34385970919831</v>
      </c>
      <c r="O35">
        <f>MIN((B34/MAX(B$2:B34))-1,0)</f>
        <v>0</v>
      </c>
      <c r="P35">
        <f>MIN((C34/MAX(C$2:C34))-1,0)</f>
        <v>0</v>
      </c>
      <c r="Q35">
        <f>MIN((D34/MAX(D$2:D34))-1,0)</f>
        <v>0</v>
      </c>
      <c r="R35">
        <f>MIN((E34/MAX(E$2:E34))-1,0)</f>
        <v>0</v>
      </c>
      <c r="S35">
        <f>MIN((F34/MAX(F$2:F34))-1,0)</f>
        <v>0</v>
      </c>
      <c r="T35">
        <f>MIN((G34/MAX(G$2:G34))-1,0)</f>
        <v>0</v>
      </c>
      <c r="U35">
        <f>MIN((H34/MAX(H$2:H34))-1,0)</f>
        <v>0</v>
      </c>
      <c r="V35">
        <f>MIN((I34/MAX(I$2:I34))-1,0)</f>
        <v>0</v>
      </c>
      <c r="W35">
        <f>MIN((J34/MAX(J$2:J34))-1,0)</f>
        <v>0</v>
      </c>
      <c r="X35">
        <f>MIN((K34/MAX(K$2:K34))-1,0)</f>
        <v>0</v>
      </c>
      <c r="Y35">
        <f>MIN((L34/MAX(L$2:L34))-1,0)</f>
        <v>0</v>
      </c>
    </row>
    <row r="36" spans="1:25" x14ac:dyDescent="0.35">
      <c r="A36" s="1">
        <v>35431</v>
      </c>
      <c r="B36">
        <f>B35*(1+portafogli!B35)</f>
        <v>140.46248041558016</v>
      </c>
      <c r="C36">
        <f>C35*(1+portafogli!C35)</f>
        <v>135.87007829865865</v>
      </c>
      <c r="D36">
        <f>D35*(1+portafogli!D35)</f>
        <v>163.66999690597893</v>
      </c>
      <c r="E36">
        <f>E35*(1+portafogli!E35)</f>
        <v>133.54500568388795</v>
      </c>
      <c r="F36">
        <f>F35*(1+portafogli!F35)</f>
        <v>135.14226381731214</v>
      </c>
      <c r="G36">
        <f>G35*(1+portafogli!G35)</f>
        <v>136.62411370069327</v>
      </c>
      <c r="H36">
        <f>H35*(1+portafogli!H35)</f>
        <v>143.28347138622317</v>
      </c>
      <c r="I36">
        <f>I35*(1+portafogli!I35)</f>
        <v>149.79358541107115</v>
      </c>
      <c r="J36">
        <f>J35*(1+portafogli!J35)</f>
        <v>137.42049747966905</v>
      </c>
      <c r="K36">
        <f>K35*(1+portafogli!K35)</f>
        <v>134.77969400874764</v>
      </c>
      <c r="L36">
        <f>L35*(1+portafogli!L35)</f>
        <v>135.95677467039511</v>
      </c>
      <c r="O36">
        <f>MIN((B35/MAX(B$2:B35))-1,0)</f>
        <v>0</v>
      </c>
      <c r="P36">
        <f>MIN((C35/MAX(C$2:C35))-1,0)</f>
        <v>-4.2550066269889664E-3</v>
      </c>
      <c r="Q36">
        <f>MIN((D35/MAX(D$2:D35))-1,0)</f>
        <v>-7.8775526269889706E-3</v>
      </c>
      <c r="R36">
        <f>MIN((E35/MAX(E$2:E35))-1,0)</f>
        <v>-8.8272166269889318E-3</v>
      </c>
      <c r="S36">
        <f>MIN((F35/MAX(F$2:F35))-1,0)</f>
        <v>-3.295804626988863E-3</v>
      </c>
      <c r="T36">
        <f>MIN((G35/MAX(G$2:G35))-1,0)</f>
        <v>-6.6522726269889754E-3</v>
      </c>
      <c r="U36">
        <f>MIN((H35/MAX(H$2:H35))-1,0)</f>
        <v>0</v>
      </c>
      <c r="V36">
        <f>MIN((I35/MAX(I$2:I35))-1,0)</f>
        <v>0</v>
      </c>
      <c r="W36">
        <f>MIN((J35/MAX(J$2:J35))-1,0)</f>
        <v>-5.1196426269890516E-3</v>
      </c>
      <c r="X36">
        <f>MIN((K35/MAX(K$2:K35))-1,0)</f>
        <v>0</v>
      </c>
      <c r="Y36">
        <f>MIN((L35/MAX(L$2:L35))-1,0)</f>
        <v>-8.2943726269890661E-3</v>
      </c>
    </row>
    <row r="37" spans="1:25" x14ac:dyDescent="0.35">
      <c r="A37" s="1">
        <v>35462</v>
      </c>
      <c r="B37">
        <f>B36*(1+portafogli!B36)</f>
        <v>138.3949383295483</v>
      </c>
      <c r="C37">
        <f>C36*(1+portafogli!C36)</f>
        <v>136.34224790934445</v>
      </c>
      <c r="D37">
        <f>D36*(1+portafogli!D36)</f>
        <v>164.58289138984691</v>
      </c>
      <c r="E37">
        <f>E36*(1+portafogli!E36)</f>
        <v>133.06414847408101</v>
      </c>
      <c r="F37">
        <f>F36*(1+portafogli!F36)</f>
        <v>135.05492599562589</v>
      </c>
      <c r="G37">
        <f>G36*(1+portafogli!G36)</f>
        <v>136.40615769087421</v>
      </c>
      <c r="H37">
        <f>H36*(1+portafogli!H36)</f>
        <v>143.6100230448244</v>
      </c>
      <c r="I37">
        <f>I36*(1+portafogli!I36)</f>
        <v>150.6367825226458</v>
      </c>
      <c r="J37">
        <f>J36*(1+portafogli!J36)</f>
        <v>137.14638580435357</v>
      </c>
      <c r="K37">
        <f>K36*(1+portafogli!K36)</f>
        <v>135.86201150544019</v>
      </c>
      <c r="L37">
        <f>L36*(1+portafogli!L36)</f>
        <v>135.40832819713472</v>
      </c>
      <c r="O37">
        <f>MIN((B36/MAX(B$2:B36))-1,0)</f>
        <v>0</v>
      </c>
      <c r="P37">
        <f>MIN((C36/MAX(C$2:C36))-1,0)</f>
        <v>0</v>
      </c>
      <c r="Q37">
        <f>MIN((D36/MAX(D$2:D36))-1,0)</f>
        <v>0</v>
      </c>
      <c r="R37">
        <f>MIN((E36/MAX(E$2:E36))-1,0)</f>
        <v>-9.678185403238948E-3</v>
      </c>
      <c r="S37">
        <f>MIN((F36/MAX(F$2:F36))-1,0)</f>
        <v>-1.6997526564058729E-3</v>
      </c>
      <c r="T37">
        <f>MIN((G36/MAX(G$2:G36))-1,0)</f>
        <v>-4.7203258896231226E-3</v>
      </c>
      <c r="U37">
        <f>MIN((H36/MAX(H$2:H36))-1,0)</f>
        <v>0</v>
      </c>
      <c r="V37">
        <f>MIN((I36/MAX(I$2:I36))-1,0)</f>
        <v>0</v>
      </c>
      <c r="W37">
        <f>MIN((J36/MAX(J$2:J36))-1,0)</f>
        <v>-3.9426388344525609E-3</v>
      </c>
      <c r="X37">
        <f>MIN((K36/MAX(K$2:K36))-1,0)</f>
        <v>0</v>
      </c>
      <c r="Y37">
        <f>MIN((L36/MAX(L$2:L36))-1,0)</f>
        <v>-1.1109859969593128E-2</v>
      </c>
    </row>
    <row r="38" spans="1:25" x14ac:dyDescent="0.35">
      <c r="A38" s="1">
        <v>35490</v>
      </c>
      <c r="B38">
        <f>B37*(1+portafogli!B37)</f>
        <v>136.36060462388537</v>
      </c>
      <c r="C38">
        <f>C37*(1+portafogli!C37)</f>
        <v>134.98060093890979</v>
      </c>
      <c r="D38">
        <f>D37*(1+portafogli!D37)</f>
        <v>161.93077658162616</v>
      </c>
      <c r="E38">
        <f>E37*(1+portafogli!E37)</f>
        <v>131.71053738143263</v>
      </c>
      <c r="F38">
        <f>F37*(1+portafogli!F37)</f>
        <v>134.4068412229098</v>
      </c>
      <c r="G38">
        <f>G37*(1+portafogli!G37)</f>
        <v>134.87519109981724</v>
      </c>
      <c r="H38">
        <f>H37*(1+portafogli!H37)</f>
        <v>143.1207696092147</v>
      </c>
      <c r="I38">
        <f>I37*(1+portafogli!I37)</f>
        <v>150.27422696792195</v>
      </c>
      <c r="J38">
        <f>J37*(1+portafogli!J37)</f>
        <v>135.93172695531541</v>
      </c>
      <c r="K38">
        <f>K37*(1+portafogli!K37)</f>
        <v>135.43809668304257</v>
      </c>
      <c r="L38">
        <f>L37*(1+portafogli!L37)</f>
        <v>133.91747999042221</v>
      </c>
      <c r="O38">
        <f>MIN((B37/MAX(B$2:B37))-1,0)</f>
        <v>-1.4719532788504908E-2</v>
      </c>
      <c r="P38">
        <f>MIN((C37/MAX(C$2:C37))-1,0)</f>
        <v>0</v>
      </c>
      <c r="Q38">
        <f>MIN((D37/MAX(D$2:D37))-1,0)</f>
        <v>0</v>
      </c>
      <c r="R38">
        <f>MIN((E37/MAX(E$2:E37))-1,0)</f>
        <v>-1.324404982579297E-2</v>
      </c>
      <c r="S38">
        <f>MIN((F37/MAX(F$2:F37))-1,0)</f>
        <v>-2.3449199529201881E-3</v>
      </c>
      <c r="T38">
        <f>MIN((G37/MAX(G$2:G37))-1,0)</f>
        <v>-6.3080923573957115E-3</v>
      </c>
      <c r="U38">
        <f>MIN((H37/MAX(H$2:H37))-1,0)</f>
        <v>0</v>
      </c>
      <c r="V38">
        <f>MIN((I37/MAX(I$2:I37))-1,0)</f>
        <v>0</v>
      </c>
      <c r="W38">
        <f>MIN((J37/MAX(J$2:J37))-1,0)</f>
        <v>-5.9294672697068895E-3</v>
      </c>
      <c r="X38">
        <f>MIN((K37/MAX(K$2:K37))-1,0)</f>
        <v>0</v>
      </c>
      <c r="Y38">
        <f>MIN((L37/MAX(L$2:L37))-1,0)</f>
        <v>-1.5099019840857375E-2</v>
      </c>
    </row>
    <row r="39" spans="1:25" x14ac:dyDescent="0.35">
      <c r="A39" s="1">
        <v>35521</v>
      </c>
      <c r="B39">
        <f>B38*(1+portafogli!B38)</f>
        <v>137.29142833560007</v>
      </c>
      <c r="C39">
        <f>C38*(1+portafogli!C38)</f>
        <v>137.11294960118676</v>
      </c>
      <c r="D39">
        <f>D38*(1+portafogli!D38)</f>
        <v>168.71546663340993</v>
      </c>
      <c r="E39">
        <f>E38*(1+portafogli!E38)</f>
        <v>133.15449743037505</v>
      </c>
      <c r="F39">
        <f>F38*(1+portafogli!F38)</f>
        <v>136.53077755181405</v>
      </c>
      <c r="G39">
        <f>G38*(1+portafogli!G38)</f>
        <v>137.20191173480825</v>
      </c>
      <c r="H39">
        <f>H38*(1+portafogli!H38)</f>
        <v>144.71119190780124</v>
      </c>
      <c r="I39">
        <f>I38*(1+portafogli!I38)</f>
        <v>152.08690221447267</v>
      </c>
      <c r="J39">
        <f>J38*(1+portafogli!J38)</f>
        <v>138.32206670690394</v>
      </c>
      <c r="K39">
        <f>K38*(1+portafogli!K38)</f>
        <v>137.53454654601282</v>
      </c>
      <c r="L39">
        <f>L38*(1+portafogli!L38)</f>
        <v>136.09602093910556</v>
      </c>
      <c r="O39">
        <f>MIN((B38/MAX(B$2:B38))-1,0)</f>
        <v>-2.9202643863035616E-2</v>
      </c>
      <c r="P39">
        <f>MIN((C38/MAX(C$2:C38))-1,0)</f>
        <v>-9.9869775606167277E-3</v>
      </c>
      <c r="Q39">
        <f>MIN((D38/MAX(D$2:D38))-1,0)</f>
        <v>-1.6114158560616709E-2</v>
      </c>
      <c r="R39">
        <f>MIN((E38/MAX(E$2:E38))-1,0)</f>
        <v>-2.3281943692845863E-2</v>
      </c>
      <c r="S39">
        <f>MIN((F38/MAX(F$2:F38))-1,0)</f>
        <v>-7.1323430034669899E-3</v>
      </c>
      <c r="T39">
        <f>MIN((G38/MAX(G$2:G38))-1,0)</f>
        <v>-1.7460881484790636E-2</v>
      </c>
      <c r="U39">
        <f>MIN((H38/MAX(H$2:H38))-1,0)</f>
        <v>-3.406819560616503E-3</v>
      </c>
      <c r="V39">
        <f>MIN((I38/MAX(I$2:I38))-1,0)</f>
        <v>-2.4068195606166132E-3</v>
      </c>
      <c r="W39">
        <f>MIN((J38/MAX(J$2:J38))-1,0)</f>
        <v>-1.4733611557339987E-2</v>
      </c>
      <c r="X39">
        <f>MIN((K38/MAX(K$2:K38))-1,0)</f>
        <v>-3.1201865606166335E-3</v>
      </c>
      <c r="Y39">
        <f>MIN((L38/MAX(L$2:L38))-1,0)</f>
        <v>-2.5942797912778981E-2</v>
      </c>
    </row>
    <row r="40" spans="1:25" x14ac:dyDescent="0.35">
      <c r="A40" s="1">
        <v>35551</v>
      </c>
      <c r="B40">
        <f>B39*(1+portafogli!B39)</f>
        <v>142.5822967633836</v>
      </c>
      <c r="C40">
        <f>C39*(1+portafogli!C39)</f>
        <v>141.41924354032236</v>
      </c>
      <c r="D40">
        <f>D39*(1+portafogli!D39)</f>
        <v>170.45088270660565</v>
      </c>
      <c r="E40">
        <f>E39*(1+portafogli!E39)</f>
        <v>136.82386521810358</v>
      </c>
      <c r="F40">
        <f>F39*(1+portafogli!F39)</f>
        <v>140.54618295280787</v>
      </c>
      <c r="G40">
        <f>G39*(1+portafogli!G39)</f>
        <v>141.96311059477685</v>
      </c>
      <c r="H40">
        <f>H39*(1+portafogli!H39)</f>
        <v>149.22064966347409</v>
      </c>
      <c r="I40">
        <f>I39*(1+portafogli!I39)</f>
        <v>157.2368348389879</v>
      </c>
      <c r="J40">
        <f>J39*(1+portafogli!J39)</f>
        <v>142.81106027219704</v>
      </c>
      <c r="K40">
        <f>K39*(1+portafogli!K39)</f>
        <v>141.22864222889493</v>
      </c>
      <c r="L40">
        <f>L39*(1+portafogli!L39)</f>
        <v>140.64778530287907</v>
      </c>
      <c r="O40">
        <f>MIN((B39/MAX(B$2:B39))-1,0)</f>
        <v>-2.2575794408571159E-2</v>
      </c>
      <c r="P40">
        <f>MIN((C39/MAX(C$2:C39))-1,0)</f>
        <v>0</v>
      </c>
      <c r="Q40">
        <f>MIN((D39/MAX(D$2:D39))-1,0)</f>
        <v>0</v>
      </c>
      <c r="R40">
        <f>MIN((E39/MAX(E$2:E39))-1,0)</f>
        <v>-1.2574054404505319E-2</v>
      </c>
      <c r="S40">
        <f>MIN((F39/MAX(F$2:F39))-1,0)</f>
        <v>0</v>
      </c>
      <c r="T40">
        <f>MIN((G39/MAX(G$2:G39))-1,0)</f>
        <v>-5.1118137245975692E-4</v>
      </c>
      <c r="U40">
        <f>MIN((H39/MAX(H$2:H39))-1,0)</f>
        <v>0</v>
      </c>
      <c r="V40">
        <f>MIN((I39/MAX(I$2:I39))-1,0)</f>
        <v>0</v>
      </c>
      <c r="W40">
        <f>MIN((J39/MAX(J$2:J39))-1,0)</f>
        <v>0</v>
      </c>
      <c r="X40">
        <f>MIN((K39/MAX(K$2:K39))-1,0)</f>
        <v>0</v>
      </c>
      <c r="Y40">
        <f>MIN((L39/MAX(L$2:L39))-1,0)</f>
        <v>-1.009704348804874E-2</v>
      </c>
    </row>
    <row r="41" spans="1:25" x14ac:dyDescent="0.35">
      <c r="A41" s="1">
        <v>35582</v>
      </c>
      <c r="B41">
        <f>B40*(1+portafogli!B40)</f>
        <v>144.7215210573404</v>
      </c>
      <c r="C41">
        <f>C40*(1+portafogli!C40)</f>
        <v>144.72580187581855</v>
      </c>
      <c r="D41">
        <f>D40*(1+portafogli!D40)</f>
        <v>174.09338116865567</v>
      </c>
      <c r="E41">
        <f>E40*(1+portafogli!E40)</f>
        <v>139.04154412151755</v>
      </c>
      <c r="F41">
        <f>F40*(1+portafogli!F40)</f>
        <v>143.28712663046304</v>
      </c>
      <c r="G41">
        <f>G40*(1+portafogli!G40)</f>
        <v>144.86026018254046</v>
      </c>
      <c r="H41">
        <f>H40*(1+portafogli!H40)</f>
        <v>151.56887675763775</v>
      </c>
      <c r="I41">
        <f>I40*(1+portafogli!I40)</f>
        <v>159.26308452970486</v>
      </c>
      <c r="J41">
        <f>J40*(1+portafogli!J40)</f>
        <v>145.67223409483285</v>
      </c>
      <c r="K41">
        <f>K40*(1+portafogli!K40)</f>
        <v>143.76923414482414</v>
      </c>
      <c r="L41">
        <f>L40*(1+portafogli!L40)</f>
        <v>143.50406664600018</v>
      </c>
      <c r="O41">
        <f>MIN((B40/MAX(B$2:B40))-1,0)</f>
        <v>0</v>
      </c>
      <c r="P41">
        <f>MIN((C40/MAX(C$2:C40))-1,0)</f>
        <v>0</v>
      </c>
      <c r="Q41">
        <f>MIN((D40/MAX(D$2:D40))-1,0)</f>
        <v>0</v>
      </c>
      <c r="R41">
        <f>MIN((E40/MAX(E$2:E40))-1,0)</f>
        <v>0</v>
      </c>
      <c r="S41">
        <f>MIN((F40/MAX(F$2:F40))-1,0)</f>
        <v>0</v>
      </c>
      <c r="T41">
        <f>MIN((G40/MAX(G$2:G40))-1,0)</f>
        <v>0</v>
      </c>
      <c r="U41">
        <f>MIN((H40/MAX(H$2:H40))-1,0)</f>
        <v>0</v>
      </c>
      <c r="V41">
        <f>MIN((I40/MAX(I$2:I40))-1,0)</f>
        <v>0</v>
      </c>
      <c r="W41">
        <f>MIN((J40/MAX(J$2:J40))-1,0)</f>
        <v>0</v>
      </c>
      <c r="X41">
        <f>MIN((K40/MAX(K$2:K40))-1,0)</f>
        <v>0</v>
      </c>
      <c r="Y41">
        <f>MIN((L40/MAX(L$2:L40))-1,0)</f>
        <v>0</v>
      </c>
    </row>
    <row r="42" spans="1:25" x14ac:dyDescent="0.35">
      <c r="A42" s="1">
        <v>35612</v>
      </c>
      <c r="B42">
        <f>B41*(1+portafogli!B41)</f>
        <v>151.36165289798473</v>
      </c>
      <c r="C42">
        <f>C41*(1+portafogli!C41)</f>
        <v>148.74302388786043</v>
      </c>
      <c r="D42">
        <f>D41*(1+portafogli!D41)</f>
        <v>186.05209148138519</v>
      </c>
      <c r="E42">
        <f>E41*(1+portafogli!E41)</f>
        <v>142.71051278986684</v>
      </c>
      <c r="F42">
        <f>F41*(1+portafogli!F41)</f>
        <v>146.92227337091185</v>
      </c>
      <c r="G42">
        <f>G41*(1+portafogli!G41)</f>
        <v>148.80134513301951</v>
      </c>
      <c r="H42">
        <f>H41*(1+portafogli!H41)</f>
        <v>156.46254218378874</v>
      </c>
      <c r="I42">
        <f>I41*(1+portafogli!I41)</f>
        <v>164.36535509646507</v>
      </c>
      <c r="J42">
        <f>J41*(1+portafogli!J41)</f>
        <v>149.34678842979844</v>
      </c>
      <c r="K42">
        <f>K41*(1+portafogli!K41)</f>
        <v>147.20383735155116</v>
      </c>
      <c r="L42">
        <f>L41*(1+portafogli!L41)</f>
        <v>147.00658982620465</v>
      </c>
      <c r="O42">
        <f>MIN((B41/MAX(B$2:B41))-1,0)</f>
        <v>0</v>
      </c>
      <c r="P42">
        <f>MIN((C41/MAX(C$2:C41))-1,0)</f>
        <v>0</v>
      </c>
      <c r="Q42">
        <f>MIN((D41/MAX(D$2:D41))-1,0)</f>
        <v>0</v>
      </c>
      <c r="R42">
        <f>MIN((E41/MAX(E$2:E41))-1,0)</f>
        <v>0</v>
      </c>
      <c r="S42">
        <f>MIN((F41/MAX(F$2:F41))-1,0)</f>
        <v>0</v>
      </c>
      <c r="T42">
        <f>MIN((G41/MAX(G$2:G41))-1,0)</f>
        <v>0</v>
      </c>
      <c r="U42">
        <f>MIN((H41/MAX(H$2:H41))-1,0)</f>
        <v>0</v>
      </c>
      <c r="V42">
        <f>MIN((I41/MAX(I$2:I41))-1,0)</f>
        <v>0</v>
      </c>
      <c r="W42">
        <f>MIN((J41/MAX(J$2:J41))-1,0)</f>
        <v>0</v>
      </c>
      <c r="X42">
        <f>MIN((K41/MAX(K$2:K41))-1,0)</f>
        <v>0</v>
      </c>
      <c r="Y42">
        <f>MIN((L41/MAX(L$2:L41))-1,0)</f>
        <v>0</v>
      </c>
    </row>
    <row r="43" spans="1:25" x14ac:dyDescent="0.35">
      <c r="A43" s="1">
        <v>35643</v>
      </c>
      <c r="B43">
        <f>B42*(1+portafogli!B42)</f>
        <v>150.83732557973522</v>
      </c>
      <c r="C43">
        <f>C42*(1+portafogli!C42)</f>
        <v>145.01744774221066</v>
      </c>
      <c r="D43">
        <f>D42*(1+portafogli!D42)</f>
        <v>180.31612490292392</v>
      </c>
      <c r="E43">
        <f>E42*(1+portafogli!E42)</f>
        <v>138.66823612825277</v>
      </c>
      <c r="F43">
        <f>F42*(1+portafogli!F42)</f>
        <v>144.70913281423836</v>
      </c>
      <c r="G43">
        <f>G42*(1+portafogli!G42)</f>
        <v>144.72355353181891</v>
      </c>
      <c r="H43">
        <f>H42*(1+portafogli!H42)</f>
        <v>154.27645024840405</v>
      </c>
      <c r="I43">
        <f>I42*(1+portafogli!I42)</f>
        <v>161.53465779157847</v>
      </c>
      <c r="J43">
        <f>J42*(1+portafogli!J42)</f>
        <v>145.56093236356205</v>
      </c>
      <c r="K43">
        <f>K42*(1+portafogli!K42)</f>
        <v>145.12309643173501</v>
      </c>
      <c r="L43">
        <f>L42*(1+portafogli!L42)</f>
        <v>143.07949757693504</v>
      </c>
      <c r="O43">
        <f>MIN((B42/MAX(B$2:B42))-1,0)</f>
        <v>0</v>
      </c>
      <c r="P43">
        <f>MIN((C42/MAX(C$2:C42))-1,0)</f>
        <v>0</v>
      </c>
      <c r="Q43">
        <f>MIN((D42/MAX(D$2:D42))-1,0)</f>
        <v>0</v>
      </c>
      <c r="R43">
        <f>MIN((E42/MAX(E$2:E42))-1,0)</f>
        <v>0</v>
      </c>
      <c r="S43">
        <f>MIN((F42/MAX(F$2:F42))-1,0)</f>
        <v>0</v>
      </c>
      <c r="T43">
        <f>MIN((G42/MAX(G$2:G42))-1,0)</f>
        <v>0</v>
      </c>
      <c r="U43">
        <f>MIN((H42/MAX(H$2:H42))-1,0)</f>
        <v>0</v>
      </c>
      <c r="V43">
        <f>MIN((I42/MAX(I$2:I42))-1,0)</f>
        <v>0</v>
      </c>
      <c r="W43">
        <f>MIN((J42/MAX(J$2:J42))-1,0)</f>
        <v>0</v>
      </c>
      <c r="X43">
        <f>MIN((K42/MAX(K$2:K42))-1,0)</f>
        <v>0</v>
      </c>
      <c r="Y43">
        <f>MIN((L42/MAX(L$2:L42))-1,0)</f>
        <v>0</v>
      </c>
    </row>
    <row r="44" spans="1:25" x14ac:dyDescent="0.35">
      <c r="A44" s="1">
        <v>35674</v>
      </c>
      <c r="B44">
        <f>B43*(1+portafogli!B43)</f>
        <v>157.49316529784764</v>
      </c>
      <c r="C44">
        <f>C43*(1+portafogli!C43)</f>
        <v>149.68022915717722</v>
      </c>
      <c r="D44">
        <f>D43*(1+portafogli!D43)</f>
        <v>188.19142520827566</v>
      </c>
      <c r="E44">
        <f>E43*(1+portafogli!E43)</f>
        <v>143.23431021821204</v>
      </c>
      <c r="F44">
        <f>F43*(1+portafogli!F43)</f>
        <v>148.79009087541104</v>
      </c>
      <c r="G44">
        <f>G43*(1+portafogli!G43)</f>
        <v>149.60827075908296</v>
      </c>
      <c r="H44">
        <f>H43*(1+portafogli!H43)</f>
        <v>158.91252780974341</v>
      </c>
      <c r="I44">
        <f>I43*(1+portafogli!I43)</f>
        <v>166.76845423955928</v>
      </c>
      <c r="J44">
        <f>J43*(1+portafogli!J43)</f>
        <v>150.33950100825663</v>
      </c>
      <c r="K44">
        <f>K43*(1+portafogli!K43)</f>
        <v>149.92835003132956</v>
      </c>
      <c r="L44">
        <f>L43*(1+portafogli!L43)</f>
        <v>147.93991873051331</v>
      </c>
      <c r="O44">
        <f>MIN((B43/MAX(B$2:B43))-1,0)</f>
        <v>-3.4640697178623947E-3</v>
      </c>
      <c r="P44">
        <f>MIN((C43/MAX(C$2:C43))-1,0)</f>
        <v>-2.5047064717862222E-2</v>
      </c>
      <c r="Q44">
        <f>MIN((D43/MAX(D$2:D43))-1,0)</f>
        <v>-3.082989571786221E-2</v>
      </c>
      <c r="R44">
        <f>MIN((E43/MAX(E$2:E43))-1,0)</f>
        <v>-2.8325009717862115E-2</v>
      </c>
      <c r="S44">
        <f>MIN((F43/MAX(F$2:F43))-1,0)</f>
        <v>-1.5063342717862249E-2</v>
      </c>
      <c r="T44">
        <f>MIN((G43/MAX(G$2:G43))-1,0)</f>
        <v>-2.7404265717862253E-2</v>
      </c>
      <c r="U44">
        <f>MIN((H43/MAX(H$2:H43))-1,0)</f>
        <v>-1.3971982717862264E-2</v>
      </c>
      <c r="V44">
        <f>MIN((I43/MAX(I$2:I43))-1,0)</f>
        <v>-1.7221982717862128E-2</v>
      </c>
      <c r="W44">
        <f>MIN((J43/MAX(J$2:J43))-1,0)</f>
        <v>-2.5349430717862109E-2</v>
      </c>
      <c r="X44">
        <f>MIN((K43/MAX(K$2:K43))-1,0)</f>
        <v>-1.4135099717862198E-2</v>
      </c>
      <c r="Y44">
        <f>MIN((L43/MAX(L$2:L43))-1,0)</f>
        <v>-2.6713715717862185E-2</v>
      </c>
    </row>
    <row r="45" spans="1:25" x14ac:dyDescent="0.35">
      <c r="A45" s="1">
        <v>35704</v>
      </c>
      <c r="B45">
        <f>B44*(1+portafogli!B44)</f>
        <v>156.93583991287656</v>
      </c>
      <c r="C45">
        <f>C44*(1+portafogli!C44)</f>
        <v>147.21983458019449</v>
      </c>
      <c r="D45">
        <f>D44*(1+portafogli!D44)</f>
        <v>183.90445475885994</v>
      </c>
      <c r="E45">
        <f>E44*(1+portafogli!E44)</f>
        <v>142.03976365281017</v>
      </c>
      <c r="F45">
        <f>F44*(1+portafogli!F44)</f>
        <v>147.47804595176882</v>
      </c>
      <c r="G45">
        <f>G44*(1+portafogli!G44)</f>
        <v>147.66065840610696</v>
      </c>
      <c r="H45">
        <f>H44*(1+portafogli!H44)</f>
        <v>158.26348400468854</v>
      </c>
      <c r="I45">
        <f>I44*(1+portafogli!I44)</f>
        <v>166.72938315313752</v>
      </c>
      <c r="J45">
        <f>J44*(1+portafogli!J44)</f>
        <v>147.8697726308709</v>
      </c>
      <c r="K45">
        <f>K44*(1+portafogli!K44)</f>
        <v>149.99661579213057</v>
      </c>
      <c r="L45">
        <f>L44*(1+portafogli!L44)</f>
        <v>146.16324471579944</v>
      </c>
      <c r="O45">
        <f>MIN((B44/MAX(B$2:B44))-1,0)</f>
        <v>0</v>
      </c>
      <c r="P45">
        <f>MIN((C44/MAX(C$2:C44))-1,0)</f>
        <v>0</v>
      </c>
      <c r="Q45">
        <f>MIN((D44/MAX(D$2:D44))-1,0)</f>
        <v>0</v>
      </c>
      <c r="R45">
        <f>MIN((E44/MAX(E$2:E44))-1,0)</f>
        <v>0</v>
      </c>
      <c r="S45">
        <f>MIN((F44/MAX(F$2:F44))-1,0)</f>
        <v>0</v>
      </c>
      <c r="T45">
        <f>MIN((G44/MAX(G$2:G44))-1,0)</f>
        <v>0</v>
      </c>
      <c r="U45">
        <f>MIN((H44/MAX(H$2:H44))-1,0)</f>
        <v>0</v>
      </c>
      <c r="V45">
        <f>MIN((I44/MAX(I$2:I44))-1,0)</f>
        <v>0</v>
      </c>
      <c r="W45">
        <f>MIN((J44/MAX(J$2:J44))-1,0)</f>
        <v>0</v>
      </c>
      <c r="X45">
        <f>MIN((K44/MAX(K$2:K44))-1,0)</f>
        <v>0</v>
      </c>
      <c r="Y45">
        <f>MIN((L44/MAX(L$2:L44))-1,0)</f>
        <v>0</v>
      </c>
    </row>
    <row r="46" spans="1:25" x14ac:dyDescent="0.35">
      <c r="A46" s="1">
        <v>35735</v>
      </c>
      <c r="B46">
        <f>B45*(1+portafogli!B45)</f>
        <v>154.39883490710375</v>
      </c>
      <c r="C46">
        <f>C45*(1+portafogli!C45)</f>
        <v>145.26551277806465</v>
      </c>
      <c r="D46">
        <f>D45*(1+portafogli!D45)</f>
        <v>185.92111019273324</v>
      </c>
      <c r="E46">
        <f>E45*(1+portafogli!E45)</f>
        <v>140.79362125812094</v>
      </c>
      <c r="F46">
        <f>F45*(1+portafogli!F45)</f>
        <v>146.05954489216302</v>
      </c>
      <c r="G46">
        <f>G45*(1+portafogli!G45)</f>
        <v>146.65439798300855</v>
      </c>
      <c r="H46">
        <f>H45*(1+portafogli!H45)</f>
        <v>158.01816801624753</v>
      </c>
      <c r="I46">
        <f>I45*(1+portafogli!I45)</f>
        <v>166.89610454214383</v>
      </c>
      <c r="J46">
        <f>J45*(1+portafogli!J45)</f>
        <v>147.01927568654222</v>
      </c>
      <c r="K46">
        <f>K45*(1+portafogli!K45)</f>
        <v>149.61798324277251</v>
      </c>
      <c r="L46">
        <f>L45*(1+portafogli!L45)</f>
        <v>145.14330561655675</v>
      </c>
      <c r="O46">
        <f>MIN((B45/MAX(B$2:B45))-1,0)</f>
        <v>-3.5387274356768472E-3</v>
      </c>
      <c r="P46">
        <f>MIN((C45/MAX(C$2:C45))-1,0)</f>
        <v>-1.6437672435676953E-2</v>
      </c>
      <c r="Q46">
        <f>MIN((D45/MAX(D$2:D45))-1,0)</f>
        <v>-2.2779839435676852E-2</v>
      </c>
      <c r="R46">
        <f>MIN((E45/MAX(E$2:E45))-1,0)</f>
        <v>-8.3398074356767493E-3</v>
      </c>
      <c r="S46">
        <f>MIN((F45/MAX(F$2:F45))-1,0)</f>
        <v>-8.8180934356768548E-3</v>
      </c>
      <c r="T46">
        <f>MIN((G45/MAX(G$2:G45))-1,0)</f>
        <v>-1.3018079435676899E-2</v>
      </c>
      <c r="U46">
        <f>MIN((H45/MAX(H$2:H45))-1,0)</f>
        <v>-4.0842834356769053E-3</v>
      </c>
      <c r="V46">
        <f>MIN((I45/MAX(I$2:I45))-1,0)</f>
        <v>-2.3428343567677423E-4</v>
      </c>
      <c r="W46">
        <f>MIN((J45/MAX(J$2:J45))-1,0)</f>
        <v>-1.642767443567672E-2</v>
      </c>
      <c r="X46">
        <f>MIN((K45/MAX(K$2:K45))-1,0)</f>
        <v>0</v>
      </c>
      <c r="Y46">
        <f>MIN((L45/MAX(L$2:L45))-1,0)</f>
        <v>-1.2009429435676955E-2</v>
      </c>
    </row>
    <row r="47" spans="1:25" x14ac:dyDescent="0.35">
      <c r="A47" s="1">
        <v>35765</v>
      </c>
      <c r="B47">
        <f>B46*(1+portafogli!B46)</f>
        <v>154.84368218399356</v>
      </c>
      <c r="C47">
        <f>C46*(1+portafogli!C46)</f>
        <v>145.68121139023449</v>
      </c>
      <c r="D47">
        <f>D46*(1+portafogli!D46)</f>
        <v>190.16737636396525</v>
      </c>
      <c r="E47">
        <f>E46*(1+portafogli!E46)</f>
        <v>140.93038493708829</v>
      </c>
      <c r="F47">
        <f>F46*(1+portafogli!F46)</f>
        <v>146.13442756928416</v>
      </c>
      <c r="G47">
        <f>G46*(1+portafogli!G46)</f>
        <v>146.52003101702178</v>
      </c>
      <c r="H47">
        <f>H46*(1+portafogli!H46)</f>
        <v>158.91651962426644</v>
      </c>
      <c r="I47">
        <f>I46*(1+portafogli!I46)</f>
        <v>166.57651785422487</v>
      </c>
      <c r="J47">
        <f>J46*(1+portafogli!J46)</f>
        <v>147.00569036361685</v>
      </c>
      <c r="K47">
        <f>K46*(1+portafogli!K46)</f>
        <v>149.99765936603978</v>
      </c>
      <c r="L47">
        <f>L46*(1+portafogli!L46)</f>
        <v>145.03315417810541</v>
      </c>
      <c r="O47">
        <f>MIN((B46/MAX(B$2:B46))-1,0)</f>
        <v>-1.9647394760858083E-2</v>
      </c>
      <c r="P47">
        <f>MIN((C46/MAX(C$2:C46))-1,0)</f>
        <v>-2.9494318681706044E-2</v>
      </c>
      <c r="Q47">
        <f>MIN((D46/MAX(D$2:D46))-1,0)</f>
        <v>-1.2063860045853914E-2</v>
      </c>
      <c r="R47">
        <f>MIN((E46/MAX(E$2:E46))-1,0)</f>
        <v>-1.7039834634402951E-2</v>
      </c>
      <c r="S47">
        <f>MIN((F46/MAX(F$2:F46))-1,0)</f>
        <v>-1.8351665538899553E-2</v>
      </c>
      <c r="T47">
        <f>MIN((G46/MAX(G$2:G46))-1,0)</f>
        <v>-1.974404731160273E-2</v>
      </c>
      <c r="U47">
        <f>MIN((H46/MAX(H$2:H46))-1,0)</f>
        <v>-5.6280005473617889E-3</v>
      </c>
      <c r="V47">
        <f>MIN((I46/MAX(I$2:I46))-1,0)</f>
        <v>0</v>
      </c>
      <c r="W47">
        <f>MIN((J46/MAX(J$2:J46))-1,0)</f>
        <v>-2.2084849952588748E-2</v>
      </c>
      <c r="X47">
        <f>MIN((K46/MAX(K$2:K46))-1,0)</f>
        <v>-2.5242739468387398E-3</v>
      </c>
      <c r="Y47">
        <f>MIN((L46/MAX(L$2:L46))-1,0)</f>
        <v>-1.8903708599778746E-2</v>
      </c>
    </row>
    <row r="48" spans="1:25" x14ac:dyDescent="0.35">
      <c r="A48" s="1">
        <v>35796</v>
      </c>
      <c r="B48">
        <f>B47*(1+portafogli!B47)</f>
        <v>154.69268207200588</v>
      </c>
      <c r="C48">
        <f>C47*(1+portafogli!C47)</f>
        <v>146.17528066140449</v>
      </c>
      <c r="D48">
        <f>D47*(1+portafogli!D47)</f>
        <v>189.22206427427804</v>
      </c>
      <c r="E48">
        <f>E47*(1+portafogli!E47)</f>
        <v>142.4589669456098</v>
      </c>
      <c r="F48">
        <f>F47*(1+portafogli!F47)</f>
        <v>147.66804251804643</v>
      </c>
      <c r="G48">
        <f>G47*(1+portafogli!G47)</f>
        <v>148.26189664174953</v>
      </c>
      <c r="H48">
        <f>H47*(1+portafogli!H47)</f>
        <v>161.05425467588893</v>
      </c>
      <c r="I48">
        <f>I47*(1+portafogli!I47)</f>
        <v>170.50804637767172</v>
      </c>
      <c r="J48">
        <f>J47*(1+portafogli!J47)</f>
        <v>148.41716245079996</v>
      </c>
      <c r="K48">
        <f>K47*(1+portafogli!K47)</f>
        <v>151.16904572623255</v>
      </c>
      <c r="L48">
        <f>L47*(1+portafogli!L47)</f>
        <v>146.7630302007361</v>
      </c>
      <c r="O48">
        <f>MIN((B47/MAX(B$2:B47))-1,0)</f>
        <v>-1.6822845034852318E-2</v>
      </c>
      <c r="P48">
        <f>MIN((C47/MAX(C$2:C47))-1,0)</f>
        <v>-2.6717074054873446E-2</v>
      </c>
      <c r="Q48">
        <f>MIN((D47/MAX(D$2:D47))-1,0)</f>
        <v>0</v>
      </c>
      <c r="R48">
        <f>MIN((E47/MAX(E$2:E47))-1,0)</f>
        <v>-1.6085009783017856E-2</v>
      </c>
      <c r="S48">
        <f>MIN((F47/MAX(F$2:F47))-1,0)</f>
        <v>-1.7848388226004874E-2</v>
      </c>
      <c r="T48">
        <f>MIN((G47/MAX(G$2:G47))-1,0)</f>
        <v>-2.0642172564337868E-2</v>
      </c>
      <c r="U48">
        <f>MIN((H47/MAX(H$2:H47))-1,0)</f>
        <v>0</v>
      </c>
      <c r="V48">
        <f>MIN((I47/MAX(I$2:I47))-1,0)</f>
        <v>-1.9148840459499716E-3</v>
      </c>
      <c r="W48">
        <f>MIN((J47/MAX(J$2:J47))-1,0)</f>
        <v>-2.2175214246964225E-2</v>
      </c>
      <c r="X48">
        <f>MIN((K47/MAX(K$2:K47))-1,0)</f>
        <v>0</v>
      </c>
      <c r="Y48">
        <f>MIN((L47/MAX(L$2:L47))-1,0)</f>
        <v>-1.9648277336848152E-2</v>
      </c>
    </row>
    <row r="49" spans="1:25" x14ac:dyDescent="0.35">
      <c r="A49" s="1">
        <v>35827</v>
      </c>
      <c r="B49">
        <f>B48*(1+portafogli!B48)</f>
        <v>159.5072156731608</v>
      </c>
      <c r="C49">
        <f>C48*(1+portafogli!C48)</f>
        <v>149.07687722942228</v>
      </c>
      <c r="D49">
        <f>D48*(1+portafogli!D48)</f>
        <v>192.11646759959808</v>
      </c>
      <c r="E49">
        <f>E48*(1+portafogli!E48)</f>
        <v>144.94133367484901</v>
      </c>
      <c r="F49">
        <f>F48*(1+portafogli!F48)</f>
        <v>150.71735318757766</v>
      </c>
      <c r="G49">
        <f>G48*(1+portafogli!G48)</f>
        <v>151.90730544591722</v>
      </c>
      <c r="H49">
        <f>H48*(1+portafogli!H48)</f>
        <v>164.49836335084018</v>
      </c>
      <c r="I49">
        <f>I48*(1+portafogli!I48)</f>
        <v>174.35893189769206</v>
      </c>
      <c r="J49">
        <f>J48*(1+portafogli!J48)</f>
        <v>151.92360399383261</v>
      </c>
      <c r="K49">
        <f>K48*(1+portafogli!K48)</f>
        <v>154.64691471201812</v>
      </c>
      <c r="L49">
        <f>L48*(1+portafogli!L48)</f>
        <v>150.18081844040643</v>
      </c>
      <c r="O49">
        <f>MIN((B48/MAX(B$2:B48))-1,0)</f>
        <v>-1.7781617510484016E-2</v>
      </c>
      <c r="P49">
        <f>MIN((C48/MAX(C$2:C48))-1,0)</f>
        <v>-2.3416242181806379E-2</v>
      </c>
      <c r="Q49">
        <f>MIN((D48/MAX(D$2:D48))-1,0)</f>
        <v>-4.9709477396268076E-3</v>
      </c>
      <c r="R49">
        <f>MIN((E48/MAX(E$2:E48))-1,0)</f>
        <v>-5.4131113657128749E-3</v>
      </c>
      <c r="S49">
        <f>MIN((F48/MAX(F$2:F48))-1,0)</f>
        <v>-7.5411497550879059E-3</v>
      </c>
      <c r="T49">
        <f>MIN((G48/MAX(G$2:G48))-1,0)</f>
        <v>-8.9993294521899525E-3</v>
      </c>
      <c r="U49">
        <f>MIN((H48/MAX(H$2:H48))-1,0)</f>
        <v>0</v>
      </c>
      <c r="V49">
        <f>MIN((I48/MAX(I$2:I48))-1,0)</f>
        <v>0</v>
      </c>
      <c r="W49">
        <f>MIN((J48/MAX(J$2:J48))-1,0)</f>
        <v>-1.2786649846277531E-2</v>
      </c>
      <c r="X49">
        <f>MIN((K48/MAX(K$2:K48))-1,0)</f>
        <v>0</v>
      </c>
      <c r="Y49">
        <f>MIN((L48/MAX(L$2:L48))-1,0)</f>
        <v>-7.955178966408849E-3</v>
      </c>
    </row>
    <row r="50" spans="1:25" x14ac:dyDescent="0.35">
      <c r="A50" s="1">
        <v>35855</v>
      </c>
      <c r="B50">
        <f>B49*(1+portafogli!B49)</f>
        <v>164.1369718670324</v>
      </c>
      <c r="C50">
        <f>C49*(1+portafogli!C49)</f>
        <v>151.44881519992197</v>
      </c>
      <c r="D50">
        <f>D49*(1+portafogli!D49)</f>
        <v>204.18550986989237</v>
      </c>
      <c r="E50">
        <f>E49*(1+portafogli!E49)</f>
        <v>146.81860969961997</v>
      </c>
      <c r="F50">
        <f>F49*(1+portafogli!F49)</f>
        <v>153.11089509867196</v>
      </c>
      <c r="G50">
        <f>G49*(1+portafogli!G49)</f>
        <v>154.56301997831892</v>
      </c>
      <c r="H50">
        <f>H49*(1+portafogli!H49)</f>
        <v>167.84564670244106</v>
      </c>
      <c r="I50">
        <f>I49*(1+portafogli!I49)</f>
        <v>176.85199079534277</v>
      </c>
      <c r="J50">
        <f>J49*(1+portafogli!J49)</f>
        <v>154.6100790361827</v>
      </c>
      <c r="K50">
        <f>K49*(1+portafogli!K49)</f>
        <v>157.79597120331141</v>
      </c>
      <c r="L50">
        <f>L49*(1+portafogli!L49)</f>
        <v>152.47164773699777</v>
      </c>
      <c r="O50">
        <f>MIN((B49/MAX(B$2:B49))-1,0)</f>
        <v>0</v>
      </c>
      <c r="P50">
        <f>MIN((C49/MAX(C$2:C49))-1,0)</f>
        <v>-4.0309393642187219E-3</v>
      </c>
      <c r="Q50">
        <f>MIN((D49/MAX(D$2:D49))-1,0)</f>
        <v>0</v>
      </c>
      <c r="R50">
        <f>MIN((E49/MAX(E$2:E49))-1,0)</f>
        <v>0</v>
      </c>
      <c r="S50">
        <f>MIN((F49/MAX(F$2:F49))-1,0)</f>
        <v>0</v>
      </c>
      <c r="T50">
        <f>MIN((G49/MAX(G$2:G49))-1,0)</f>
        <v>0</v>
      </c>
      <c r="U50">
        <f>MIN((H49/MAX(H$2:H49))-1,0)</f>
        <v>0</v>
      </c>
      <c r="V50">
        <f>MIN((I49/MAX(I$2:I49))-1,0)</f>
        <v>0</v>
      </c>
      <c r="W50">
        <f>MIN((J49/MAX(J$2:J49))-1,0)</f>
        <v>0</v>
      </c>
      <c r="X50">
        <f>MIN((K49/MAX(K$2:K49))-1,0)</f>
        <v>0</v>
      </c>
      <c r="Y50">
        <f>MIN((L49/MAX(L$2:L49))-1,0)</f>
        <v>0</v>
      </c>
    </row>
    <row r="51" spans="1:25" x14ac:dyDescent="0.35">
      <c r="A51" s="1">
        <v>35886</v>
      </c>
      <c r="B51">
        <f>B50*(1+portafogli!B50)</f>
        <v>165.37408745596025</v>
      </c>
      <c r="C51">
        <f>C50*(1+portafogli!C50)</f>
        <v>152.33827951350946</v>
      </c>
      <c r="D51">
        <f>D50*(1+portafogli!D50)</f>
        <v>206.05156712520446</v>
      </c>
      <c r="E51">
        <f>E50*(1+portafogli!E50)</f>
        <v>147.13650323266901</v>
      </c>
      <c r="F51">
        <f>F50*(1+portafogli!F50)</f>
        <v>154.26634261019086</v>
      </c>
      <c r="G51">
        <f>G50*(1+portafogli!G50)</f>
        <v>155.52774497528239</v>
      </c>
      <c r="H51">
        <f>H50*(1+portafogli!H50)</f>
        <v>168.72063626377249</v>
      </c>
      <c r="I51">
        <f>I50*(1+portafogli!I50)</f>
        <v>177.57939378614435</v>
      </c>
      <c r="J51">
        <f>J50*(1+portafogli!J50)</f>
        <v>155.47065385701566</v>
      </c>
      <c r="K51">
        <f>K50*(1+portafogli!K50)</f>
        <v>159.39988626975355</v>
      </c>
      <c r="L51">
        <f>L50*(1+portafogli!L50)</f>
        <v>153.56843710491421</v>
      </c>
      <c r="O51">
        <f>MIN((B50/MAX(B$2:B50))-1,0)</f>
        <v>0</v>
      </c>
      <c r="P51">
        <f>MIN((C50/MAX(C$2:C50))-1,0)</f>
        <v>0</v>
      </c>
      <c r="Q51">
        <f>MIN((D50/MAX(D$2:D50))-1,0)</f>
        <v>0</v>
      </c>
      <c r="R51">
        <f>MIN((E50/MAX(E$2:E50))-1,0)</f>
        <v>0</v>
      </c>
      <c r="S51">
        <f>MIN((F50/MAX(F$2:F50))-1,0)</f>
        <v>0</v>
      </c>
      <c r="T51">
        <f>MIN((G50/MAX(G$2:G50))-1,0)</f>
        <v>0</v>
      </c>
      <c r="U51">
        <f>MIN((H50/MAX(H$2:H50))-1,0)</f>
        <v>0</v>
      </c>
      <c r="V51">
        <f>MIN((I50/MAX(I$2:I50))-1,0)</f>
        <v>0</v>
      </c>
      <c r="W51">
        <f>MIN((J50/MAX(J$2:J50))-1,0)</f>
        <v>0</v>
      </c>
      <c r="X51">
        <f>MIN((K50/MAX(K$2:K50))-1,0)</f>
        <v>0</v>
      </c>
      <c r="Y51">
        <f>MIN((L50/MAX(L$2:L50))-1,0)</f>
        <v>0</v>
      </c>
    </row>
    <row r="52" spans="1:25" x14ac:dyDescent="0.35">
      <c r="A52" s="1">
        <v>35916</v>
      </c>
      <c r="B52">
        <f>B51*(1+portafogli!B51)</f>
        <v>163.12480206082162</v>
      </c>
      <c r="C52">
        <f>C51*(1+portafogli!C51)</f>
        <v>149.5390326858938</v>
      </c>
      <c r="D52">
        <f>D51*(1+portafogli!D51)</f>
        <v>207.49892647115882</v>
      </c>
      <c r="E52">
        <f>E51*(1+portafogli!E51)</f>
        <v>146.50421999502578</v>
      </c>
      <c r="F52">
        <f>F51*(1+portafogli!F51)</f>
        <v>153.22865384155958</v>
      </c>
      <c r="G52">
        <f>G51*(1+portafogli!G51)</f>
        <v>154.23455788723641</v>
      </c>
      <c r="H52">
        <f>H51*(1+portafogli!H51)</f>
        <v>166.44485317316844</v>
      </c>
      <c r="I52">
        <f>I51*(1+portafogli!I51)</f>
        <v>174.99766125486397</v>
      </c>
      <c r="J52">
        <f>J51*(1+portafogli!J51)</f>
        <v>153.89920730950143</v>
      </c>
      <c r="K52">
        <f>K51*(1+portafogli!K51)</f>
        <v>158.7066175719271</v>
      </c>
      <c r="L52">
        <f>L51*(1+portafogli!L51)</f>
        <v>152.19778319495811</v>
      </c>
      <c r="O52">
        <f>MIN((B51/MAX(B$2:B51))-1,0)</f>
        <v>0</v>
      </c>
      <c r="P52">
        <f>MIN((C51/MAX(C$2:C51))-1,0)</f>
        <v>0</v>
      </c>
      <c r="Q52">
        <f>MIN((D51/MAX(D$2:D51))-1,0)</f>
        <v>0</v>
      </c>
      <c r="R52">
        <f>MIN((E51/MAX(E$2:E51))-1,0)</f>
        <v>0</v>
      </c>
      <c r="S52">
        <f>MIN((F51/MAX(F$2:F51))-1,0)</f>
        <v>0</v>
      </c>
      <c r="T52">
        <f>MIN((G51/MAX(G$2:G51))-1,0)</f>
        <v>0</v>
      </c>
      <c r="U52">
        <f>MIN((H51/MAX(H$2:H51))-1,0)</f>
        <v>0</v>
      </c>
      <c r="V52">
        <f>MIN((I51/MAX(I$2:I51))-1,0)</f>
        <v>0</v>
      </c>
      <c r="W52">
        <f>MIN((J51/MAX(J$2:J51))-1,0)</f>
        <v>0</v>
      </c>
      <c r="X52">
        <f>MIN((K51/MAX(K$2:K51))-1,0)</f>
        <v>0</v>
      </c>
      <c r="Y52">
        <f>MIN((L51/MAX(L$2:L51))-1,0)</f>
        <v>0</v>
      </c>
    </row>
    <row r="53" spans="1:25" x14ac:dyDescent="0.35">
      <c r="A53" s="1">
        <v>35947</v>
      </c>
      <c r="B53">
        <f>B52*(1+portafogli!B52)</f>
        <v>165.74889011615363</v>
      </c>
      <c r="C53">
        <f>C52*(1+portafogli!C52)</f>
        <v>149.22566857010793</v>
      </c>
      <c r="D53">
        <f>D52*(1+portafogli!D52)</f>
        <v>211.314054661489</v>
      </c>
      <c r="E53">
        <f>E52*(1+portafogli!E52)</f>
        <v>147.08753285791789</v>
      </c>
      <c r="F53">
        <f>F52*(1+portafogli!F52)</f>
        <v>153.46325504352879</v>
      </c>
      <c r="G53">
        <f>G52*(1+portafogli!G52)</f>
        <v>154.97956865168769</v>
      </c>
      <c r="H53">
        <f>H52*(1+portafogli!H52)</f>
        <v>165.87666355318194</v>
      </c>
      <c r="I53">
        <f>I52*(1+portafogli!I52)</f>
        <v>175.36276221399379</v>
      </c>
      <c r="J53">
        <f>J52*(1+portafogli!J52)</f>
        <v>154.3453832848484</v>
      </c>
      <c r="K53">
        <f>K52*(1+portafogli!K52)</f>
        <v>159.26187125441839</v>
      </c>
      <c r="L53">
        <f>L52*(1+portafogli!L52)</f>
        <v>152.89045738669651</v>
      </c>
      <c r="O53">
        <f>MIN((B52/MAX(B$2:B52))-1,0)</f>
        <v>-1.3601196110833436E-2</v>
      </c>
      <c r="P53">
        <f>MIN((C52/MAX(C$2:C52))-1,0)</f>
        <v>-1.8375203110833516E-2</v>
      </c>
      <c r="Q53">
        <f>MIN((D52/MAX(D$2:D52))-1,0)</f>
        <v>0</v>
      </c>
      <c r="R53">
        <f>MIN((E52/MAX(E$2:E52))-1,0)</f>
        <v>-4.297256110833314E-3</v>
      </c>
      <c r="S53">
        <f>MIN((F52/MAX(F$2:F52))-1,0)</f>
        <v>-6.7266051108333391E-3</v>
      </c>
      <c r="T53">
        <f>MIN((G52/MAX(G$2:G52))-1,0)</f>
        <v>-8.3148321108333922E-3</v>
      </c>
      <c r="U53">
        <f>MIN((H52/MAX(H$2:H52))-1,0)</f>
        <v>-1.3488469110833345E-2</v>
      </c>
      <c r="V53">
        <f>MIN((I52/MAX(I$2:I52))-1,0)</f>
        <v>-1.4538469110833452E-2</v>
      </c>
      <c r="W53">
        <f>MIN((J52/MAX(J$2:J52))-1,0)</f>
        <v>-1.0107673110833271E-2</v>
      </c>
      <c r="X53">
        <f>MIN((K52/MAX(K$2:K52))-1,0)</f>
        <v>-4.3492421108333179E-3</v>
      </c>
      <c r="Y53">
        <f>MIN((L52/MAX(L$2:L52))-1,0)</f>
        <v>-8.9253621108333903E-3</v>
      </c>
    </row>
    <row r="54" spans="1:25" x14ac:dyDescent="0.35">
      <c r="A54" s="1">
        <v>35977</v>
      </c>
      <c r="B54">
        <f>B53*(1+portafogli!B53)</f>
        <v>165.17809753136024</v>
      </c>
      <c r="C54">
        <f>C53*(1+portafogli!C53)</f>
        <v>148.44700680872512</v>
      </c>
      <c r="D54">
        <f>D53*(1+portafogli!D53)</f>
        <v>211.63137379982146</v>
      </c>
      <c r="E54">
        <f>E53*(1+portafogli!E53)</f>
        <v>146.15103552392856</v>
      </c>
      <c r="F54">
        <f>F53*(1+portafogli!F53)</f>
        <v>152.72686255102602</v>
      </c>
      <c r="G54">
        <f>G53*(1+portafogli!G53)</f>
        <v>154.08170337074216</v>
      </c>
      <c r="H54">
        <f>H53*(1+portafogli!H53)</f>
        <v>164.74935979345648</v>
      </c>
      <c r="I54">
        <f>I53*(1+portafogli!I53)</f>
        <v>174.47787542113613</v>
      </c>
      <c r="J54">
        <f>J53*(1+portafogli!J53)</f>
        <v>153.53558385452021</v>
      </c>
      <c r="K54">
        <f>K53*(1+portafogli!K53)</f>
        <v>158.60382877134919</v>
      </c>
      <c r="L54">
        <f>L53*(1+portafogli!L53)</f>
        <v>152.1103058649114</v>
      </c>
      <c r="O54">
        <f>MIN((B53/MAX(B$2:B53))-1,0)</f>
        <v>0</v>
      </c>
      <c r="P54">
        <f>MIN((C53/MAX(C$2:C53))-1,0)</f>
        <v>-2.0432231172241244E-2</v>
      </c>
      <c r="Q54">
        <f>MIN((D53/MAX(D$2:D53))-1,0)</f>
        <v>0</v>
      </c>
      <c r="R54">
        <f>MIN((E53/MAX(E$2:E53))-1,0)</f>
        <v>-3.3282274401802425E-4</v>
      </c>
      <c r="S54">
        <f>MIN((F53/MAX(F$2:F53))-1,0)</f>
        <v>-5.2058508231530576E-3</v>
      </c>
      <c r="T54">
        <f>MIN((G53/MAX(G$2:G53))-1,0)</f>
        <v>-3.5246207914981786E-3</v>
      </c>
      <c r="U54">
        <f>MIN((H53/MAX(H$2:H53))-1,0)</f>
        <v>-1.6856104704017216E-2</v>
      </c>
      <c r="V54">
        <f>MIN((I53/MAX(I$2:I53))-1,0)</f>
        <v>-1.2482481919157906E-2</v>
      </c>
      <c r="W54">
        <f>MIN((J53/MAX(J$2:J53))-1,0)</f>
        <v>-7.2378326343321975E-3</v>
      </c>
      <c r="X54">
        <f>MIN((K53/MAX(K$2:K53))-1,0)</f>
        <v>-8.6584136642098297E-4</v>
      </c>
      <c r="Y54">
        <f>MIN((L53/MAX(L$2:L53))-1,0)</f>
        <v>-4.4148376515320553E-3</v>
      </c>
    </row>
    <row r="55" spans="1:25" x14ac:dyDescent="0.35">
      <c r="A55" s="1">
        <v>36008</v>
      </c>
      <c r="B55">
        <f>B54*(1+portafogli!B54)</f>
        <v>152.92610449580317</v>
      </c>
      <c r="C55">
        <f>C54*(1+portafogli!C54)</f>
        <v>138.59098374160124</v>
      </c>
      <c r="D55">
        <f>D54*(1+portafogli!D54)</f>
        <v>196.77120306411072</v>
      </c>
      <c r="E55">
        <f>E54*(1+portafogli!E54)</f>
        <v>141.6347433201241</v>
      </c>
      <c r="F55">
        <f>F54*(1+portafogli!F54)</f>
        <v>144.17308398061635</v>
      </c>
      <c r="G55">
        <f>G54*(1+portafogli!G54)</f>
        <v>145.67081015744947</v>
      </c>
      <c r="H55">
        <f>H54*(1+portafogli!H54)</f>
        <v>149.86082177369758</v>
      </c>
      <c r="I55">
        <f>I54*(1+portafogli!I54)</f>
        <v>158.11693849655961</v>
      </c>
      <c r="J55">
        <f>J54*(1+portafogli!J54)</f>
        <v>144.89701739793981</v>
      </c>
      <c r="K55">
        <f>K54*(1+portafogli!K54)</f>
        <v>151.73639322891765</v>
      </c>
      <c r="L55">
        <f>L54*(1+portafogli!L54)</f>
        <v>144.25526138566573</v>
      </c>
      <c r="O55">
        <f>MIN((B54/MAX(B$2:B54))-1,0)</f>
        <v>-3.4437188954532516E-3</v>
      </c>
      <c r="P55">
        <f>MIN((C54/MAX(C$2:C54))-1,0)</f>
        <v>-2.5543630381090532E-2</v>
      </c>
      <c r="Q55">
        <f>MIN((D54/MAX(D$2:D54))-1,0)</f>
        <v>0</v>
      </c>
      <c r="R55">
        <f>MIN((E54/MAX(E$2:E54))-1,0)</f>
        <v>-6.6976425773971338E-3</v>
      </c>
      <c r="S55">
        <f>MIN((F54/MAX(F$2:F54))-1,0)</f>
        <v>-9.9793644752108612E-3</v>
      </c>
      <c r="T55">
        <f>MIN((G54/MAX(G$2:G54))-1,0)</f>
        <v>-9.2976439976677483E-3</v>
      </c>
      <c r="U55">
        <f>MIN((H54/MAX(H$2:H54))-1,0)</f>
        <v>-2.3537585906844516E-2</v>
      </c>
      <c r="V55">
        <f>MIN((I54/MAX(I$2:I54))-1,0)</f>
        <v>-1.7465530762782788E-2</v>
      </c>
      <c r="W55">
        <f>MIN((J54/MAX(J$2:J54))-1,0)</f>
        <v>-1.2446529003956597E-2</v>
      </c>
      <c r="X55">
        <f>MIN((K54/MAX(K$2:K54))-1,0)</f>
        <v>-4.9940907552292746E-3</v>
      </c>
      <c r="Y55">
        <f>MIN((L54/MAX(L$2:L54))-1,0)</f>
        <v>-9.4949930304145669E-3</v>
      </c>
    </row>
    <row r="56" spans="1:25" x14ac:dyDescent="0.35">
      <c r="A56" s="1">
        <v>36039</v>
      </c>
      <c r="B56">
        <f>B55*(1+portafogli!B55)</f>
        <v>159.46014789862292</v>
      </c>
      <c r="C56">
        <f>C55*(1+portafogli!C55)</f>
        <v>142.7781451420646</v>
      </c>
      <c r="D56">
        <f>D55*(1+portafogli!D55)</f>
        <v>195.75489241345207</v>
      </c>
      <c r="E56">
        <f>E55*(1+portafogli!E55)</f>
        <v>148.10686501954538</v>
      </c>
      <c r="F56">
        <f>F55*(1+portafogli!F55)</f>
        <v>147.27762889958538</v>
      </c>
      <c r="G56">
        <f>G55*(1+portafogli!G55)</f>
        <v>151.14505133523468</v>
      </c>
      <c r="H56">
        <f>H55*(1+portafogli!H55)</f>
        <v>151.07558356940777</v>
      </c>
      <c r="I56">
        <f>I55*(1+portafogli!I55)</f>
        <v>160.60821840159539</v>
      </c>
      <c r="J56">
        <f>J55*(1+portafogli!J55)</f>
        <v>149.29421343007476</v>
      </c>
      <c r="K56">
        <f>K55*(1+portafogli!K55)</f>
        <v>155.31266465453308</v>
      </c>
      <c r="L56">
        <f>L55*(1+portafogli!L55)</f>
        <v>150.22230873679746</v>
      </c>
      <c r="O56">
        <f>MIN((B55/MAX(B$2:B55))-1,0)</f>
        <v>-7.7362723885297191E-2</v>
      </c>
      <c r="P56">
        <f>MIN((C55/MAX(C$2:C55))-1,0)</f>
        <v>-9.0241899907298806E-2</v>
      </c>
      <c r="Q56">
        <f>MIN((D55/MAX(D$2:D55))-1,0)</f>
        <v>-7.0217238913577784E-2</v>
      </c>
      <c r="R56">
        <f>MIN((E55/MAX(E$2:E55))-1,0)</f>
        <v>-3.7392216014845103E-2</v>
      </c>
      <c r="S56">
        <f>MIN((F55/MAX(F$2:F55))-1,0)</f>
        <v>-6.5427483784189611E-2</v>
      </c>
      <c r="T56">
        <f>MIN((G55/MAX(G$2:G55))-1,0)</f>
        <v>-6.3377340289987871E-2</v>
      </c>
      <c r="U56">
        <f>MIN((H55/MAX(H$2:H55))-1,0)</f>
        <v>-0.11178131441248285</v>
      </c>
      <c r="V56">
        <f>MIN((I55/MAX(I$2:I55))-1,0)</f>
        <v>-0.10959861318719799</v>
      </c>
      <c r="W56">
        <f>MIN((J55/MAX(J$2:J55))-1,0)</f>
        <v>-6.8010497137294457E-2</v>
      </c>
      <c r="X56">
        <f>MIN((K55/MAX(K$2:K55))-1,0)</f>
        <v>-4.8077155010430306E-2</v>
      </c>
      <c r="Y56">
        <f>MIN((L55/MAX(L$2:L55))-1,0)</f>
        <v>-6.0645116241470509E-2</v>
      </c>
    </row>
    <row r="57" spans="1:25" x14ac:dyDescent="0.35">
      <c r="A57" s="1">
        <v>36069</v>
      </c>
      <c r="B57">
        <f>B56*(1+portafogli!B56)</f>
        <v>162.40035062996074</v>
      </c>
      <c r="C57">
        <f>C56*(1+portafogli!C56)</f>
        <v>147.387525946002</v>
      </c>
      <c r="D57">
        <f>D56*(1+portafogli!D56)</f>
        <v>189.12329294064679</v>
      </c>
      <c r="E57">
        <f>E56*(1+portafogli!E56)</f>
        <v>152.81274144206716</v>
      </c>
      <c r="F57">
        <f>F56*(1+portafogli!F56)</f>
        <v>149.39404316916455</v>
      </c>
      <c r="G57">
        <f>G56*(1+portafogli!G56)</f>
        <v>157.08890664047047</v>
      </c>
      <c r="H57">
        <f>H56*(1+portafogli!H56)</f>
        <v>154.11306572726522</v>
      </c>
      <c r="I57">
        <f>I56*(1+portafogli!I56)</f>
        <v>164.02206042016616</v>
      </c>
      <c r="J57">
        <f>J56*(1+portafogli!J56)</f>
        <v>153.38689003591489</v>
      </c>
      <c r="K57">
        <f>K56*(1+portafogli!K56)</f>
        <v>155.75553000422715</v>
      </c>
      <c r="L57">
        <f>L56*(1+portafogli!L56)</f>
        <v>155.94961295834486</v>
      </c>
      <c r="O57">
        <f>MIN((B56/MAX(B$2:B56))-1,0)</f>
        <v>-3.7941383578035892E-2</v>
      </c>
      <c r="P57">
        <f>MIN((C56/MAX(C$2:C56))-1,0)</f>
        <v>-6.2755956033999083E-2</v>
      </c>
      <c r="Q57">
        <f>MIN((D56/MAX(D$2:D56))-1,0)</f>
        <v>-7.5019507274883934E-2</v>
      </c>
      <c r="R57">
        <f>MIN((E56/MAX(E$2:E56))-1,0)</f>
        <v>0</v>
      </c>
      <c r="S57">
        <f>MIN((F56/MAX(F$2:F56))-1,0)</f>
        <v>-4.5302906598783999E-2</v>
      </c>
      <c r="T57">
        <f>MIN((G56/MAX(G$2:G56))-1,0)</f>
        <v>-2.8179497109948048E-2</v>
      </c>
      <c r="U57">
        <f>MIN((H56/MAX(H$2:H56))-1,0)</f>
        <v>-0.10458147316833855</v>
      </c>
      <c r="V57">
        <f>MIN((I56/MAX(I$2:I56))-1,0)</f>
        <v>-9.5569508503824729E-2</v>
      </c>
      <c r="W57">
        <f>MIN((J56/MAX(J$2:J56))-1,0)</f>
        <v>-3.9727371524540533E-2</v>
      </c>
      <c r="X57">
        <f>MIN((K56/MAX(K$2:K56))-1,0)</f>
        <v>-2.5641308227181803E-2</v>
      </c>
      <c r="Y57">
        <f>MIN((L56/MAX(L$2:L56))-1,0)</f>
        <v>-2.1789167300249046E-2</v>
      </c>
    </row>
    <row r="58" spans="1:25" x14ac:dyDescent="0.35">
      <c r="A58" s="1">
        <v>36100</v>
      </c>
      <c r="B58">
        <f>B57*(1+portafogli!B57)</f>
        <v>164.2383410898467</v>
      </c>
      <c r="C58">
        <f>C57*(1+portafogli!C57)</f>
        <v>148.67844226170675</v>
      </c>
      <c r="D58">
        <f>D57*(1+portafogli!D57)</f>
        <v>188.97861528776357</v>
      </c>
      <c r="E58">
        <f>E57*(1+portafogli!E57)</f>
        <v>153.08018678531278</v>
      </c>
      <c r="F58">
        <f>F57*(1+portafogli!F57)</f>
        <v>150.84907747941668</v>
      </c>
      <c r="G58">
        <f>G57*(1+portafogli!G57)</f>
        <v>158.81550204423476</v>
      </c>
      <c r="H58">
        <f>H57*(1+portafogli!H57)</f>
        <v>156.03583116334153</v>
      </c>
      <c r="I58">
        <f>I57*(1+portafogli!I57)</f>
        <v>166.39649786295908</v>
      </c>
      <c r="J58">
        <f>J57*(1+portafogli!J57)</f>
        <v>155.08759905455028</v>
      </c>
      <c r="K58">
        <f>K57*(1+portafogli!K57)</f>
        <v>158.12445710571643</v>
      </c>
      <c r="L58">
        <f>L57*(1+portafogli!L57)</f>
        <v>157.24183777720498</v>
      </c>
      <c r="O58">
        <f>MIN((B57/MAX(B$2:B57))-1,0)</f>
        <v>-2.0202485119787505E-2</v>
      </c>
      <c r="P58">
        <f>MIN((C57/MAX(C$2:C57))-1,0)</f>
        <v>-3.2498421167139635E-2</v>
      </c>
      <c r="Q58">
        <f>MIN((D57/MAX(D$2:D57))-1,0)</f>
        <v>-0.106355123321482</v>
      </c>
      <c r="R58">
        <f>MIN((E57/MAX(E$2:E57))-1,0)</f>
        <v>0</v>
      </c>
      <c r="S58">
        <f>MIN((F57/MAX(F$2:F57))-1,0)</f>
        <v>-3.1583684156808789E-2</v>
      </c>
      <c r="T58">
        <f>MIN((G57/MAX(G$2:G57))-1,0)</f>
        <v>0</v>
      </c>
      <c r="U58">
        <f>MIN((H57/MAX(H$2:H57))-1,0)</f>
        <v>-8.6578446240981766E-2</v>
      </c>
      <c r="V58">
        <f>MIN((I57/MAX(I$2:I57))-1,0)</f>
        <v>-7.6345194546080353E-2</v>
      </c>
      <c r="W58">
        <f>MIN((J57/MAX(J$2:J57))-1,0)</f>
        <v>-1.3402939843664585E-2</v>
      </c>
      <c r="X58">
        <f>MIN((K57/MAX(K$2:K57))-1,0)</f>
        <v>-2.2862979082425627E-2</v>
      </c>
      <c r="Y58">
        <f>MIN((L57/MAX(L$2:L57))-1,0)</f>
        <v>0</v>
      </c>
    </row>
    <row r="59" spans="1:25" x14ac:dyDescent="0.35">
      <c r="A59" s="1">
        <v>36130</v>
      </c>
      <c r="B59">
        <f>B58*(1+portafogli!B58)</f>
        <v>170.96671113039261</v>
      </c>
      <c r="C59">
        <f>C58*(1+portafogli!C58)</f>
        <v>151.08251782805911</v>
      </c>
      <c r="D59">
        <f>D58*(1+portafogli!D58)</f>
        <v>193.78670051660808</v>
      </c>
      <c r="E59">
        <f>E58*(1+portafogli!E58)</f>
        <v>156.65434724438893</v>
      </c>
      <c r="F59">
        <f>F58*(1+portafogli!F58)</f>
        <v>153.62993528730337</v>
      </c>
      <c r="G59">
        <f>G58*(1+portafogli!G58)</f>
        <v>162.6693560393592</v>
      </c>
      <c r="H59">
        <f>H58*(1+portafogli!H58)</f>
        <v>159.07147644549789</v>
      </c>
      <c r="I59">
        <f>I58*(1+portafogli!I58)</f>
        <v>169.50891042999066</v>
      </c>
      <c r="J59">
        <f>J58*(1+portafogli!J58)</f>
        <v>158.93551766045351</v>
      </c>
      <c r="K59">
        <f>K58*(1+portafogli!K58)</f>
        <v>161.44622266003302</v>
      </c>
      <c r="L59">
        <f>L58*(1+portafogli!L58)</f>
        <v>161.10571207100423</v>
      </c>
      <c r="O59">
        <f>MIN((B58/MAX(B$2:B58))-1,0)</f>
        <v>-9.1134789816593731E-3</v>
      </c>
      <c r="P59">
        <f>MIN((C58/MAX(C$2:C58))-1,0)</f>
        <v>-2.4024409777308464E-2</v>
      </c>
      <c r="Q59">
        <f>MIN((D58/MAX(D$2:D58))-1,0)</f>
        <v>-0.1070387537789399</v>
      </c>
      <c r="R59">
        <f>MIN((E58/MAX(E$2:E58))-1,0)</f>
        <v>0</v>
      </c>
      <c r="S59">
        <f>MIN((F58/MAX(F$2:F58))-1,0)</f>
        <v>-2.2151721969639993E-2</v>
      </c>
      <c r="T59">
        <f>MIN((G58/MAX(G$2:G58))-1,0)</f>
        <v>0</v>
      </c>
      <c r="U59">
        <f>MIN((H58/MAX(H$2:H58))-1,0)</f>
        <v>-7.5182297680527643E-2</v>
      </c>
      <c r="V59">
        <f>MIN((I58/MAX(I$2:I58))-1,0)</f>
        <v>-6.2974062951541732E-2</v>
      </c>
      <c r="W59">
        <f>MIN((J58/MAX(J$2:J58))-1,0)</f>
        <v>-2.4638399142365985E-3</v>
      </c>
      <c r="X59">
        <f>MIN((K58/MAX(K$2:K58))-1,0)</f>
        <v>-8.0014433754281855E-3</v>
      </c>
      <c r="Y59">
        <f>MIN((L58/MAX(L$2:L58))-1,0)</f>
        <v>0</v>
      </c>
    </row>
    <row r="60" spans="1:25" x14ac:dyDescent="0.35">
      <c r="A60" s="1">
        <v>36161</v>
      </c>
      <c r="B60">
        <f>B59*(1+portafogli!B59)</f>
        <v>175.51983716659188</v>
      </c>
      <c r="C60">
        <f>C59*(1+portafogli!C59)</f>
        <v>151.37055838248358</v>
      </c>
      <c r="D60">
        <f>D59*(1+portafogli!D59)</f>
        <v>192.19221239783599</v>
      </c>
      <c r="E60">
        <f>E59*(1+portafogli!E59)</f>
        <v>156.95809884540418</v>
      </c>
      <c r="F60">
        <f>F59*(1+portafogli!F59)</f>
        <v>155.45850475783135</v>
      </c>
      <c r="G60">
        <f>G59*(1+portafogli!G59)</f>
        <v>163.92520128509435</v>
      </c>
      <c r="H60">
        <f>H59*(1+portafogli!H59)</f>
        <v>161.19934337049909</v>
      </c>
      <c r="I60">
        <f>I59*(1+portafogli!I59)</f>
        <v>172.06456194332756</v>
      </c>
      <c r="J60">
        <f>J59*(1+portafogli!J59)</f>
        <v>160.46428494546964</v>
      </c>
      <c r="K60">
        <f>K59*(1+portafogli!K59)</f>
        <v>163.77180940106666</v>
      </c>
      <c r="L60">
        <f>L59*(1+portafogli!L59)</f>
        <v>162.17465531410792</v>
      </c>
      <c r="O60">
        <f>MIN((B59/MAX(B$2:B59))-1,0)</f>
        <v>0</v>
      </c>
      <c r="P60">
        <f>MIN((C59/MAX(C$2:C59))-1,0)</f>
        <v>-8.2432445046682901E-3</v>
      </c>
      <c r="Q60">
        <f>MIN((D59/MAX(D$2:D59))-1,0)</f>
        <v>-8.4319602348243317E-2</v>
      </c>
      <c r="R60">
        <f>MIN((E59/MAX(E$2:E59))-1,0)</f>
        <v>0</v>
      </c>
      <c r="S60">
        <f>MIN((F59/MAX(F$2:F59))-1,0)</f>
        <v>-4.1253802489866764E-3</v>
      </c>
      <c r="T60">
        <f>MIN((G59/MAX(G$2:G59))-1,0)</f>
        <v>0</v>
      </c>
      <c r="U60">
        <f>MIN((H59/MAX(H$2:H59))-1,0)</f>
        <v>-5.7190157836943034E-2</v>
      </c>
      <c r="V60">
        <f>MIN((I59/MAX(I$2:I59))-1,0)</f>
        <v>-4.5447183843148053E-2</v>
      </c>
      <c r="W60">
        <f>MIN((J59/MAX(J$2:J59))-1,0)</f>
        <v>0</v>
      </c>
      <c r="X60">
        <f>MIN((K59/MAX(K$2:K59))-1,0)</f>
        <v>0</v>
      </c>
      <c r="Y60">
        <f>MIN((L59/MAX(L$2:L59))-1,0)</f>
        <v>0</v>
      </c>
    </row>
    <row r="61" spans="1:25" x14ac:dyDescent="0.35">
      <c r="A61" s="1">
        <v>36192</v>
      </c>
      <c r="B61">
        <f>B60*(1+portafogli!B60)</f>
        <v>169.94574028654029</v>
      </c>
      <c r="C61">
        <f>C60*(1+portafogli!C60)</f>
        <v>147.51861617030576</v>
      </c>
      <c r="D61">
        <f>D60*(1+portafogli!D60)</f>
        <v>187.72764147429405</v>
      </c>
      <c r="E61">
        <f>E60*(1+portafogli!E60)</f>
        <v>152.6305370761676</v>
      </c>
      <c r="F61">
        <f>F60*(1+portafogli!F60)</f>
        <v>152.61217330889957</v>
      </c>
      <c r="G61">
        <f>G60*(1+portafogli!G60)</f>
        <v>159.65437963610398</v>
      </c>
      <c r="H61">
        <f>H60*(1+portafogli!H60)</f>
        <v>158.6372922450895</v>
      </c>
      <c r="I61">
        <f>I60*(1+portafogli!I60)</f>
        <v>169.43306122465845</v>
      </c>
      <c r="J61">
        <f>J60*(1+portafogli!J60)</f>
        <v>156.64596521356427</v>
      </c>
      <c r="K61">
        <f>K60*(1+portafogli!K60)</f>
        <v>162.18577570119982</v>
      </c>
      <c r="L61">
        <f>L60*(1+portafogli!L60)</f>
        <v>157.36829995122113</v>
      </c>
      <c r="O61">
        <f>MIN((B60/MAX(B$2:B60))-1,0)</f>
        <v>0</v>
      </c>
      <c r="P61">
        <f>MIN((C60/MAX(C$2:C60))-1,0)</f>
        <v>-6.35244886653763E-3</v>
      </c>
      <c r="Q61">
        <f>MIN((D60/MAX(D$2:D60))-1,0)</f>
        <v>-9.1853873331525282E-2</v>
      </c>
      <c r="R61">
        <f>MIN((E60/MAX(E$2:E60))-1,0)</f>
        <v>0</v>
      </c>
      <c r="S61">
        <f>MIN((F60/MAX(F$2:F60))-1,0)</f>
        <v>0</v>
      </c>
      <c r="T61">
        <f>MIN((G60/MAX(G$2:G60))-1,0)</f>
        <v>0</v>
      </c>
      <c r="U61">
        <f>MIN((H60/MAX(H$2:H60))-1,0)</f>
        <v>-4.4578381517687338E-2</v>
      </c>
      <c r="V61">
        <f>MIN((I60/MAX(I$2:I60))-1,0)</f>
        <v>-3.1055584351516563E-2</v>
      </c>
      <c r="W61">
        <f>MIN((J60/MAX(J$2:J60))-1,0)</f>
        <v>0</v>
      </c>
      <c r="X61">
        <f>MIN((K60/MAX(K$2:K60))-1,0)</f>
        <v>0</v>
      </c>
      <c r="Y61">
        <f>MIN((L60/MAX(L$2:L60))-1,0)</f>
        <v>0</v>
      </c>
    </row>
    <row r="62" spans="1:25" x14ac:dyDescent="0.35">
      <c r="A62" s="1">
        <v>36220</v>
      </c>
      <c r="B62">
        <f>B61*(1+portafogli!B61)</f>
        <v>176.77400675026627</v>
      </c>
      <c r="C62">
        <f>C61*(1+portafogli!C61)</f>
        <v>153.24248503315633</v>
      </c>
      <c r="D62">
        <f>D61*(1+portafogli!D61)</f>
        <v>191.33866365705418</v>
      </c>
      <c r="E62">
        <f>E61*(1+portafogli!E61)</f>
        <v>157.14402314379089</v>
      </c>
      <c r="F62">
        <f>F61*(1+portafogli!F61)</f>
        <v>157.62960716009914</v>
      </c>
      <c r="G62">
        <f>G61*(1+portafogli!G61)</f>
        <v>165.31939941664461</v>
      </c>
      <c r="H62">
        <f>H61*(1+portafogli!H61)</f>
        <v>164.54768379720184</v>
      </c>
      <c r="I62">
        <f>I61*(1+portafogli!I61)</f>
        <v>176.16925624987027</v>
      </c>
      <c r="J62">
        <f>J61*(1+portafogli!J61)</f>
        <v>162.25938112639895</v>
      </c>
      <c r="K62">
        <f>K61*(1+portafogli!K61)</f>
        <v>167.24451311838746</v>
      </c>
      <c r="L62">
        <f>L61*(1+portafogli!L61)</f>
        <v>162.76072326457037</v>
      </c>
      <c r="O62">
        <f>MIN((B61/MAX(B$2:B61))-1,0)</f>
        <v>-3.1757646144355944E-2</v>
      </c>
      <c r="P62">
        <f>MIN((C61/MAX(C$2:C61))-1,0)</f>
        <v>-3.1637900589367551E-2</v>
      </c>
      <c r="Q62">
        <f>MIN((D61/MAX(D$2:D61))-1,0)</f>
        <v>-0.11294985188792261</v>
      </c>
      <c r="R62">
        <f>MIN((E61/MAX(E$2:E61))-1,0)</f>
        <v>-2.7571446144356138E-2</v>
      </c>
      <c r="S62">
        <f>MIN((F61/MAX(F$2:F61))-1,0)</f>
        <v>-1.8309268144355961E-2</v>
      </c>
      <c r="T62">
        <f>MIN((G61/MAX(G$2:G61))-1,0)</f>
        <v>-2.605347814435599E-2</v>
      </c>
      <c r="U62">
        <f>MIN((H61/MAX(H$2:H61))-1,0)</f>
        <v>-5.9763549035691255E-2</v>
      </c>
      <c r="V62">
        <f>MIN((I61/MAX(I$2:I61))-1,0)</f>
        <v>-4.5874312259993388E-2</v>
      </c>
      <c r="W62">
        <f>MIN((J61/MAX(J$2:J61))-1,0)</f>
        <v>-2.3795449144356051E-2</v>
      </c>
      <c r="X62">
        <f>MIN((K61/MAX(K$2:K61))-1,0)</f>
        <v>-9.6844121443560027E-3</v>
      </c>
      <c r="Y62">
        <f>MIN((L61/MAX(L$2:L61))-1,0)</f>
        <v>-2.9636908144355822E-2</v>
      </c>
    </row>
    <row r="63" spans="1:25" x14ac:dyDescent="0.35">
      <c r="A63" s="1">
        <v>36251</v>
      </c>
      <c r="B63">
        <f>B62*(1+portafogli!B62)</f>
        <v>181.26431525405482</v>
      </c>
      <c r="C63">
        <f>C62*(1+portafogli!C62)</f>
        <v>157.00296705151314</v>
      </c>
      <c r="D63">
        <f>D62*(1+portafogli!D62)</f>
        <v>196.28665376735501</v>
      </c>
      <c r="E63">
        <f>E62*(1+portafogli!E62)</f>
        <v>160.29638364419989</v>
      </c>
      <c r="F63">
        <f>F62*(1+portafogli!F62)</f>
        <v>161.27430334160388</v>
      </c>
      <c r="G63">
        <f>G62*(1+portafogli!G62)</f>
        <v>169.11305229318089</v>
      </c>
      <c r="H63">
        <f>H62*(1+portafogli!H62)</f>
        <v>169.20119613509763</v>
      </c>
      <c r="I63">
        <f>I62*(1+portafogli!I62)</f>
        <v>181.21309323037036</v>
      </c>
      <c r="J63">
        <f>J62*(1+portafogli!J62)</f>
        <v>166.00379219721461</v>
      </c>
      <c r="K63">
        <f>K62*(1+portafogli!K62)</f>
        <v>170.44991093110505</v>
      </c>
      <c r="L63">
        <f>L62*(1+portafogli!L62)</f>
        <v>166.15045378142278</v>
      </c>
      <c r="O63">
        <f>MIN((B62/MAX(B$2:B62))-1,0)</f>
        <v>0</v>
      </c>
      <c r="P63">
        <f>MIN((C62/MAX(C$2:C62))-1,0)</f>
        <v>0</v>
      </c>
      <c r="Q63">
        <f>MIN((D62/MAX(D$2:D62))-1,0)</f>
        <v>-9.5887059552719256E-2</v>
      </c>
      <c r="R63">
        <f>MIN((E62/MAX(E$2:E62))-1,0)</f>
        <v>0</v>
      </c>
      <c r="S63">
        <f>MIN((F62/MAX(F$2:F62))-1,0)</f>
        <v>0</v>
      </c>
      <c r="T63">
        <f>MIN((G62/MAX(G$2:G62))-1,0)</f>
        <v>0</v>
      </c>
      <c r="U63">
        <f>MIN((H62/MAX(H$2:H62))-1,0)</f>
        <v>-2.4732910916995254E-2</v>
      </c>
      <c r="V63">
        <f>MIN((I62/MAX(I$2:I62))-1,0)</f>
        <v>-7.9408849540970605E-3</v>
      </c>
      <c r="W63">
        <f>MIN((J62/MAX(J$2:J62))-1,0)</f>
        <v>0</v>
      </c>
      <c r="X63">
        <f>MIN((K62/MAX(K$2:K62))-1,0)</f>
        <v>0</v>
      </c>
      <c r="Y63">
        <f>MIN((L62/MAX(L$2:L62))-1,0)</f>
        <v>0</v>
      </c>
    </row>
    <row r="64" spans="1:25" x14ac:dyDescent="0.35">
      <c r="A64" s="1">
        <v>36281</v>
      </c>
      <c r="B64">
        <f>B63*(1+portafogli!B63)</f>
        <v>177.99639065483606</v>
      </c>
      <c r="C64">
        <f>C63*(1+portafogli!C63)</f>
        <v>153.05983362163849</v>
      </c>
      <c r="D64">
        <f>D63*(1+portafogli!D63)</f>
        <v>192.76956734063518</v>
      </c>
      <c r="E64">
        <f>E63*(1+portafogli!E63)</f>
        <v>155.9944094240654</v>
      </c>
      <c r="F64">
        <f>F63*(1+portafogli!F63)</f>
        <v>158.72825479986679</v>
      </c>
      <c r="G64">
        <f>G63*(1+portafogli!G63)</f>
        <v>165.03240965499228</v>
      </c>
      <c r="H64">
        <f>H63*(1+portafogli!H63)</f>
        <v>168.36393634713644</v>
      </c>
      <c r="I64">
        <f>I63*(1+portafogli!I63)</f>
        <v>180.55197188607656</v>
      </c>
      <c r="J64">
        <f>J63*(1+portafogli!J63)</f>
        <v>162.02154832210348</v>
      </c>
      <c r="K64">
        <f>K63*(1+portafogli!K63)</f>
        <v>167.62882429780461</v>
      </c>
      <c r="L64">
        <f>L63*(1+portafogli!L63)</f>
        <v>161.66012596216257</v>
      </c>
      <c r="O64">
        <f>MIN((B63/MAX(B$2:B63))-1,0)</f>
        <v>0</v>
      </c>
      <c r="P64">
        <f>MIN((C63/MAX(C$2:C63))-1,0)</f>
        <v>0</v>
      </c>
      <c r="Q64">
        <f>MIN((D63/MAX(D$2:D63))-1,0)</f>
        <v>-7.250682995131319E-2</v>
      </c>
      <c r="R64">
        <f>MIN((E63/MAX(E$2:E63))-1,0)</f>
        <v>0</v>
      </c>
      <c r="S64">
        <f>MIN((F63/MAX(F$2:F63))-1,0)</f>
        <v>0</v>
      </c>
      <c r="T64">
        <f>MIN((G63/MAX(G$2:G63))-1,0)</f>
        <v>0</v>
      </c>
      <c r="U64">
        <f>MIN((H63/MAX(H$2:H63))-1,0)</f>
        <v>0</v>
      </c>
      <c r="V64">
        <f>MIN((I63/MAX(I$2:I63))-1,0)</f>
        <v>0</v>
      </c>
      <c r="W64">
        <f>MIN((J63/MAX(J$2:J63))-1,0)</f>
        <v>0</v>
      </c>
      <c r="X64">
        <f>MIN((K63/MAX(K$2:K63))-1,0)</f>
        <v>0</v>
      </c>
      <c r="Y64">
        <f>MIN((L63/MAX(L$2:L63))-1,0)</f>
        <v>0</v>
      </c>
    </row>
    <row r="65" spans="1:25" x14ac:dyDescent="0.35">
      <c r="A65" s="1">
        <v>36312</v>
      </c>
      <c r="B65">
        <f>B64*(1+portafogli!B64)</f>
        <v>183.58526060789049</v>
      </c>
      <c r="C65">
        <f>C64*(1+portafogli!C64)</f>
        <v>156.23455438752359</v>
      </c>
      <c r="D65">
        <f>D64*(1+portafogli!D64)</f>
        <v>199.48167384198987</v>
      </c>
      <c r="E65">
        <f>E64*(1+portafogli!E64)</f>
        <v>158.79712080708407</v>
      </c>
      <c r="F65">
        <f>F64*(1+portafogli!F64)</f>
        <v>161.81411056051107</v>
      </c>
      <c r="G65">
        <f>G64*(1+portafogli!G64)</f>
        <v>168.70755046210147</v>
      </c>
      <c r="H65">
        <f>H64*(1+portafogli!H64)</f>
        <v>173.17646027677276</v>
      </c>
      <c r="I65">
        <f>I64*(1+portafogli!I64)</f>
        <v>185.31566494945781</v>
      </c>
      <c r="J65">
        <f>J64*(1+portafogli!J64)</f>
        <v>165.54698677394347</v>
      </c>
      <c r="K65">
        <f>K64*(1+portafogli!K64)</f>
        <v>169.45179320724725</v>
      </c>
      <c r="L65">
        <f>L64*(1+portafogli!L64)</f>
        <v>164.71544680995873</v>
      </c>
      <c r="O65">
        <f>MIN((B64/MAX(B$2:B64))-1,0)</f>
        <v>-1.8028504919120669E-2</v>
      </c>
      <c r="P65">
        <f>MIN((C64/MAX(C$2:C64))-1,0)</f>
        <v>-2.5115024919120765E-2</v>
      </c>
      <c r="Q65">
        <f>MIN((D64/MAX(D$2:D64))-1,0)</f>
        <v>-8.9125757303958886E-2</v>
      </c>
      <c r="R65">
        <f>MIN((E64/MAX(E$2:E64))-1,0)</f>
        <v>-2.6837624919120562E-2</v>
      </c>
      <c r="S65">
        <f>MIN((F64/MAX(F$2:F64))-1,0)</f>
        <v>-1.5787068919120739E-2</v>
      </c>
      <c r="T65">
        <f>MIN((G64/MAX(G$2:G64))-1,0)</f>
        <v>-2.4129672919120715E-2</v>
      </c>
      <c r="U65">
        <f>MIN((H64/MAX(H$2:H64))-1,0)</f>
        <v>-4.9483089191206808E-3</v>
      </c>
      <c r="V65">
        <f>MIN((I64/MAX(I$2:I64))-1,0)</f>
        <v>-3.648308919120713E-3</v>
      </c>
      <c r="W65">
        <f>MIN((J64/MAX(J$2:J64))-1,0)</f>
        <v>-2.3988872919120885E-2</v>
      </c>
      <c r="X65">
        <f>MIN((K64/MAX(K$2:K64))-1,0)</f>
        <v>-1.6550824919120743E-2</v>
      </c>
      <c r="Y65">
        <f>MIN((L64/MAX(L$2:L64))-1,0)</f>
        <v>-2.7025672919120725E-2</v>
      </c>
    </row>
    <row r="66" spans="1:25" x14ac:dyDescent="0.35">
      <c r="A66" s="1">
        <v>36342</v>
      </c>
      <c r="B66">
        <f>B65*(1+portafogli!B65)</f>
        <v>186.34600793045067</v>
      </c>
      <c r="C66">
        <f>C65*(1+portafogli!C65)</f>
        <v>157.44319886275898</v>
      </c>
      <c r="D66">
        <f>D65*(1+portafogli!D65)</f>
        <v>198.34176082559645</v>
      </c>
      <c r="E66">
        <f>E65*(1+portafogli!E65)</f>
        <v>160.20641307699466</v>
      </c>
      <c r="F66">
        <f>F65*(1+portafogli!F65)</f>
        <v>163.44432742742086</v>
      </c>
      <c r="G66">
        <f>G65*(1+portafogli!G65)</f>
        <v>170.34371093374889</v>
      </c>
      <c r="H66">
        <f>H65*(1+portafogli!H65)</f>
        <v>175.28692566815181</v>
      </c>
      <c r="I66">
        <f>I65*(1+portafogli!I65)</f>
        <v>188.16707842340423</v>
      </c>
      <c r="J66">
        <f>J65*(1+portafogli!J65)</f>
        <v>166.90680319366311</v>
      </c>
      <c r="K66">
        <f>K65*(1+portafogli!K65)</f>
        <v>170.90939946356673</v>
      </c>
      <c r="L66">
        <f>L65*(1+portafogli!L65)</f>
        <v>166.29264421781232</v>
      </c>
      <c r="O66">
        <f>MIN((B65/MAX(B$2:B65))-1,0)</f>
        <v>0</v>
      </c>
      <c r="P66">
        <f>MIN((C65/MAX(C$2:C65))-1,0)</f>
        <v>-4.8942556845912311E-3</v>
      </c>
      <c r="Q66">
        <f>MIN((D65/MAX(D$2:D65))-1,0)</f>
        <v>-5.7409729661934583E-2</v>
      </c>
      <c r="R66">
        <f>MIN((E65/MAX(E$2:E65))-1,0)</f>
        <v>-9.3530671312188618E-3</v>
      </c>
      <c r="S66">
        <f>MIN((F65/MAX(F$2:F65))-1,0)</f>
        <v>0</v>
      </c>
      <c r="T66">
        <f>MIN((G65/MAX(G$2:G65))-1,0)</f>
        <v>-2.3978151040431328E-3</v>
      </c>
      <c r="U66">
        <f>MIN((H65/MAX(H$2:H65))-1,0)</f>
        <v>0</v>
      </c>
      <c r="V66">
        <f>MIN((I65/MAX(I$2:I65))-1,0)</f>
        <v>0</v>
      </c>
      <c r="W66">
        <f>MIN((J65/MAX(J$2:J65))-1,0)</f>
        <v>-2.7517770360838689E-3</v>
      </c>
      <c r="X66">
        <f>MIN((K65/MAX(K$2:K65))-1,0)</f>
        <v>-5.8557831940506677E-3</v>
      </c>
      <c r="Y66">
        <f>MIN((L65/MAX(L$2:L65))-1,0)</f>
        <v>-8.6367923698351667E-3</v>
      </c>
    </row>
    <row r="67" spans="1:25" x14ac:dyDescent="0.35">
      <c r="A67" s="1">
        <v>36373</v>
      </c>
      <c r="B67">
        <f>B66*(1+portafogli!B66)</f>
        <v>187.25244195431071</v>
      </c>
      <c r="C67">
        <f>C66*(1+portafogli!C66)</f>
        <v>157.87579758003059</v>
      </c>
      <c r="D67">
        <f>D66*(1+portafogli!D66)</f>
        <v>196.76168872943117</v>
      </c>
      <c r="E67">
        <f>E66*(1+portafogli!E66)</f>
        <v>161.06156486177085</v>
      </c>
      <c r="F67">
        <f>F66*(1+portafogli!F66)</f>
        <v>164.52028575643138</v>
      </c>
      <c r="G67">
        <f>G66*(1+portafogli!G66)</f>
        <v>171.50181453156969</v>
      </c>
      <c r="H67">
        <f>H66*(1+portafogli!H66)</f>
        <v>176.4786875300359</v>
      </c>
      <c r="I67">
        <f>I66*(1+portafogli!I66)</f>
        <v>189.52167825050259</v>
      </c>
      <c r="J67">
        <f>J66*(1+portafogli!J66)</f>
        <v>167.775242564254</v>
      </c>
      <c r="K67">
        <f>K66*(1+portafogli!K66)</f>
        <v>172.79138855836086</v>
      </c>
      <c r="L67">
        <f>L66*(1+portafogli!L66)</f>
        <v>167.21228551709709</v>
      </c>
      <c r="O67">
        <f>MIN((B66/MAX(B$2:B66))-1,0)</f>
        <v>0</v>
      </c>
      <c r="P67">
        <f>MIN((C66/MAX(C$2:C66))-1,0)</f>
        <v>0</v>
      </c>
      <c r="Q67">
        <f>MIN((D66/MAX(D$2:D66))-1,0)</f>
        <v>-6.2796043590377271E-2</v>
      </c>
      <c r="R67">
        <f>MIN((E66/MAX(E$2:E66))-1,0)</f>
        <v>-5.6127633799230026E-4</v>
      </c>
      <c r="S67">
        <f>MIN((F66/MAX(F$2:F66))-1,0)</f>
        <v>0</v>
      </c>
      <c r="T67">
        <f>MIN((G66/MAX(G$2:G66))-1,0)</f>
        <v>0</v>
      </c>
      <c r="U67">
        <f>MIN((H66/MAX(H$2:H66))-1,0)</f>
        <v>0</v>
      </c>
      <c r="V67">
        <f>MIN((I66/MAX(I$2:I66))-1,0)</f>
        <v>0</v>
      </c>
      <c r="W67">
        <f>MIN((J66/MAX(J$2:J66))-1,0)</f>
        <v>0</v>
      </c>
      <c r="X67">
        <f>MIN((K66/MAX(K$2:K66))-1,0)</f>
        <v>0</v>
      </c>
      <c r="Y67">
        <f>MIN((L66/MAX(L$2:L66))-1,0)</f>
        <v>0</v>
      </c>
    </row>
    <row r="68" spans="1:25" x14ac:dyDescent="0.35">
      <c r="A68" s="1">
        <v>36404</v>
      </c>
      <c r="B68">
        <f>B67*(1+portafogli!B67)</f>
        <v>189.185428728044</v>
      </c>
      <c r="C68">
        <f>C67*(1+portafogli!C67)</f>
        <v>158.94802198535629</v>
      </c>
      <c r="D68">
        <f>D67*(1+portafogli!D67)</f>
        <v>194.25596408123394</v>
      </c>
      <c r="E68">
        <f>E67*(1+portafogli!E67)</f>
        <v>162.58194290285593</v>
      </c>
      <c r="F68">
        <f>F67*(1+portafogli!F67)</f>
        <v>166.08911536998662</v>
      </c>
      <c r="G68">
        <f>G67*(1+portafogli!G67)</f>
        <v>172.53114444758137</v>
      </c>
      <c r="H68">
        <f>H67*(1+portafogli!H67)</f>
        <v>178.32183733230821</v>
      </c>
      <c r="I68">
        <f>I67*(1+portafogli!I67)</f>
        <v>192.15489931006718</v>
      </c>
      <c r="J68">
        <f>J67*(1+portafogli!J67)</f>
        <v>168.84470423965053</v>
      </c>
      <c r="K68">
        <f>K67*(1+portafogli!K67)</f>
        <v>173.33421930730347</v>
      </c>
      <c r="L68">
        <f>L67*(1+portafogli!L67)</f>
        <v>168.38502724400902</v>
      </c>
      <c r="O68">
        <f>MIN((B67/MAX(B$2:B67))-1,0)</f>
        <v>0</v>
      </c>
      <c r="P68">
        <f>MIN((C67/MAX(C$2:C67))-1,0)</f>
        <v>0</v>
      </c>
      <c r="Q68">
        <f>MIN((D67/MAX(D$2:D67))-1,0)</f>
        <v>-7.0262196022293333E-2</v>
      </c>
      <c r="R68">
        <f>MIN((E67/MAX(E$2:E67))-1,0)</f>
        <v>0</v>
      </c>
      <c r="S68">
        <f>MIN((F67/MAX(F$2:F67))-1,0)</f>
        <v>0</v>
      </c>
      <c r="T68">
        <f>MIN((G67/MAX(G$2:G67))-1,0)</f>
        <v>0</v>
      </c>
      <c r="U68">
        <f>MIN((H67/MAX(H$2:H67))-1,0)</f>
        <v>0</v>
      </c>
      <c r="V68">
        <f>MIN((I67/MAX(I$2:I67))-1,0)</f>
        <v>0</v>
      </c>
      <c r="W68">
        <f>MIN((J67/MAX(J$2:J67))-1,0)</f>
        <v>0</v>
      </c>
      <c r="X68">
        <f>MIN((K67/MAX(K$2:K67))-1,0)</f>
        <v>0</v>
      </c>
      <c r="Y68">
        <f>MIN((L67/MAX(L$2:L67))-1,0)</f>
        <v>0</v>
      </c>
    </row>
    <row r="69" spans="1:25" x14ac:dyDescent="0.35">
      <c r="A69" s="1">
        <v>36434</v>
      </c>
      <c r="B69">
        <f>B68*(1+portafogli!B68)</f>
        <v>193.40558387874773</v>
      </c>
      <c r="C69">
        <f>C68*(1+portafogli!C68)</f>
        <v>161.20881373330766</v>
      </c>
      <c r="D69">
        <f>D68*(1+portafogli!D68)</f>
        <v>198.51934202564269</v>
      </c>
      <c r="E69">
        <f>E68*(1+portafogli!E68)</f>
        <v>163.45374918743693</v>
      </c>
      <c r="F69">
        <f>F68*(1+portafogli!F68)</f>
        <v>168.064632748637</v>
      </c>
      <c r="G69">
        <f>G68*(1+portafogli!G68)</f>
        <v>175.14942494949545</v>
      </c>
      <c r="H69">
        <f>H68*(1+portafogli!H68)</f>
        <v>179.53479990216232</v>
      </c>
      <c r="I69">
        <f>I68*(1+portafogli!I68)</f>
        <v>192.83745229702362</v>
      </c>
      <c r="J69">
        <f>J68*(1+portafogli!J68)</f>
        <v>171.47603443759272</v>
      </c>
      <c r="K69">
        <f>K68*(1+portafogli!K68)</f>
        <v>175.27420392792291</v>
      </c>
      <c r="L69">
        <f>L68*(1+portafogli!L68)</f>
        <v>170.77670380709066</v>
      </c>
      <c r="O69">
        <f>MIN((B68/MAX(B$2:B68))-1,0)</f>
        <v>0</v>
      </c>
      <c r="P69">
        <f>MIN((C68/MAX(C$2:C68))-1,0)</f>
        <v>0</v>
      </c>
      <c r="Q69">
        <f>MIN((D68/MAX(D$2:D68))-1,0)</f>
        <v>-8.2102239410979938E-2</v>
      </c>
      <c r="R69">
        <f>MIN((E68/MAX(E$2:E68))-1,0)</f>
        <v>0</v>
      </c>
      <c r="S69">
        <f>MIN((F68/MAX(F$2:F68))-1,0)</f>
        <v>0</v>
      </c>
      <c r="T69">
        <f>MIN((G68/MAX(G$2:G68))-1,0)</f>
        <v>0</v>
      </c>
      <c r="U69">
        <f>MIN((H68/MAX(H$2:H68))-1,0)</f>
        <v>0</v>
      </c>
      <c r="V69">
        <f>MIN((I68/MAX(I$2:I68))-1,0)</f>
        <v>0</v>
      </c>
      <c r="W69">
        <f>MIN((J68/MAX(J$2:J68))-1,0)</f>
        <v>0</v>
      </c>
      <c r="X69">
        <f>MIN((K68/MAX(K$2:K68))-1,0)</f>
        <v>0</v>
      </c>
      <c r="Y69">
        <f>MIN((L68/MAX(L$2:L68))-1,0)</f>
        <v>0</v>
      </c>
    </row>
    <row r="70" spans="1:25" x14ac:dyDescent="0.35">
      <c r="A70" s="1">
        <v>36465</v>
      </c>
      <c r="B70">
        <f>B69*(1+portafogli!B69)</f>
        <v>202.33748377034576</v>
      </c>
      <c r="C70">
        <f>C69*(1+portafogli!C69)</f>
        <v>164.26966153245277</v>
      </c>
      <c r="D70">
        <f>D69*(1+portafogli!D69)</f>
        <v>205.3074741824116</v>
      </c>
      <c r="E70">
        <f>E69*(1+portafogli!E69)</f>
        <v>164.78401155132943</v>
      </c>
      <c r="F70">
        <f>F69*(1+portafogli!F69)</f>
        <v>170.39188412951498</v>
      </c>
      <c r="G70">
        <f>G69*(1+portafogli!G69)</f>
        <v>177.52780832004703</v>
      </c>
      <c r="H70">
        <f>H69*(1+portafogli!H69)</f>
        <v>182.87648390695492</v>
      </c>
      <c r="I70">
        <f>I69*(1+portafogli!I69)</f>
        <v>195.95428701826972</v>
      </c>
      <c r="J70">
        <f>J69*(1+portafogli!J69)</f>
        <v>173.76718256982798</v>
      </c>
      <c r="K70">
        <f>K69*(1+portafogli!K69)</f>
        <v>179.80034605697875</v>
      </c>
      <c r="L70">
        <f>L69*(1+portafogli!L69)</f>
        <v>172.64248838632804</v>
      </c>
      <c r="O70">
        <f>MIN((B69/MAX(B$2:B69))-1,0)</f>
        <v>0</v>
      </c>
      <c r="P70">
        <f>MIN((C69/MAX(C$2:C69))-1,0)</f>
        <v>0</v>
      </c>
      <c r="Q70">
        <f>MIN((D69/MAX(D$2:D69))-1,0)</f>
        <v>-6.1956937380093891E-2</v>
      </c>
      <c r="R70">
        <f>MIN((E69/MAX(E$2:E69))-1,0)</f>
        <v>0</v>
      </c>
      <c r="S70">
        <f>MIN((F69/MAX(F$2:F69))-1,0)</f>
        <v>0</v>
      </c>
      <c r="T70">
        <f>MIN((G69/MAX(G$2:G69))-1,0)</f>
        <v>0</v>
      </c>
      <c r="U70">
        <f>MIN((H69/MAX(H$2:H69))-1,0)</f>
        <v>0</v>
      </c>
      <c r="V70">
        <f>MIN((I69/MAX(I$2:I69))-1,0)</f>
        <v>0</v>
      </c>
      <c r="W70">
        <f>MIN((J69/MAX(J$2:J69))-1,0)</f>
        <v>0</v>
      </c>
      <c r="X70">
        <f>MIN((K69/MAX(K$2:K69))-1,0)</f>
        <v>0</v>
      </c>
      <c r="Y70">
        <f>MIN((L69/MAX(L$2:L69))-1,0)</f>
        <v>0</v>
      </c>
    </row>
    <row r="71" spans="1:25" x14ac:dyDescent="0.35">
      <c r="A71" s="1">
        <v>36495</v>
      </c>
      <c r="B71">
        <f>B70*(1+portafogli!B70)</f>
        <v>218.16637145953257</v>
      </c>
      <c r="C71">
        <f>C70*(1+portafogli!C70)</f>
        <v>171.83732108739829</v>
      </c>
      <c r="D71">
        <f>D70*(1+portafogli!D70)</f>
        <v>220.7032341009363</v>
      </c>
      <c r="E71">
        <f>E70*(1+portafogli!E70)</f>
        <v>169.97642993251631</v>
      </c>
      <c r="F71">
        <f>F70*(1+portafogli!F70)</f>
        <v>175.74670299742198</v>
      </c>
      <c r="G71">
        <f>G70*(1+portafogli!G70)</f>
        <v>184.10656889187973</v>
      </c>
      <c r="H71">
        <f>H70*(1+portafogli!H70)</f>
        <v>189.53949023763468</v>
      </c>
      <c r="I71">
        <f>I70*(1+portafogli!I70)</f>
        <v>201.92784806362985</v>
      </c>
      <c r="J71">
        <f>J70*(1+portafogli!J70)</f>
        <v>180.27664582891904</v>
      </c>
      <c r="K71">
        <f>K70*(1+portafogli!K70)</f>
        <v>187.44239264044671</v>
      </c>
      <c r="L71">
        <f>L70*(1+portafogli!L70)</f>
        <v>178.81566138041615</v>
      </c>
      <c r="O71">
        <f>MIN((B70/MAX(B$2:B70))-1,0)</f>
        <v>0</v>
      </c>
      <c r="P71">
        <f>MIN((C70/MAX(C$2:C70))-1,0)</f>
        <v>0</v>
      </c>
      <c r="Q71">
        <f>MIN((D70/MAX(D$2:D70))-1,0)</f>
        <v>-2.9881673514965401E-2</v>
      </c>
      <c r="R71">
        <f>MIN((E70/MAX(E$2:E70))-1,0)</f>
        <v>0</v>
      </c>
      <c r="S71">
        <f>MIN((F70/MAX(F$2:F70))-1,0)</f>
        <v>0</v>
      </c>
      <c r="T71">
        <f>MIN((G70/MAX(G$2:G70))-1,0)</f>
        <v>0</v>
      </c>
      <c r="U71">
        <f>MIN((H70/MAX(H$2:H70))-1,0)</f>
        <v>0</v>
      </c>
      <c r="V71">
        <f>MIN((I70/MAX(I$2:I70))-1,0)</f>
        <v>0</v>
      </c>
      <c r="W71">
        <f>MIN((J70/MAX(J$2:J70))-1,0)</f>
        <v>0</v>
      </c>
      <c r="X71">
        <f>MIN((K70/MAX(K$2:K70))-1,0)</f>
        <v>0</v>
      </c>
      <c r="Y71">
        <f>MIN((L70/MAX(L$2:L70))-1,0)</f>
        <v>0</v>
      </c>
    </row>
    <row r="72" spans="1:25" x14ac:dyDescent="0.35">
      <c r="A72" s="1">
        <v>36526</v>
      </c>
      <c r="B72">
        <f>B71*(1+portafogli!B71)</f>
        <v>217.80041901343915</v>
      </c>
      <c r="C72">
        <f>C71*(1+portafogli!C71)</f>
        <v>168.40313696625415</v>
      </c>
      <c r="D72">
        <f>D71*(1+portafogli!D71)</f>
        <v>215.6247403903933</v>
      </c>
      <c r="E72">
        <f>E71*(1+portafogli!E71)</f>
        <v>166.83628522990412</v>
      </c>
      <c r="F72">
        <f>F71*(1+portafogli!F71)</f>
        <v>174.37814957228116</v>
      </c>
      <c r="G72">
        <f>G71*(1+portafogli!G71)</f>
        <v>180.42221925075233</v>
      </c>
      <c r="H72">
        <f>H71*(1+portafogli!H71)</f>
        <v>188.58346161599664</v>
      </c>
      <c r="I72">
        <f>I71*(1+portafogli!I71)</f>
        <v>200.81846559343842</v>
      </c>
      <c r="J72">
        <f>J71*(1+portafogli!J71)</f>
        <v>176.63193648959972</v>
      </c>
      <c r="K72">
        <f>K71*(1+portafogli!K71)</f>
        <v>186.94954195999435</v>
      </c>
      <c r="L72">
        <f>L71*(1+portafogli!L71)</f>
        <v>174.67765797626757</v>
      </c>
      <c r="O72">
        <f>MIN((B71/MAX(B$2:B71))-1,0)</f>
        <v>0</v>
      </c>
      <c r="P72">
        <f>MIN((C71/MAX(C$2:C71))-1,0)</f>
        <v>0</v>
      </c>
      <c r="Q72">
        <f>MIN((D71/MAX(D$2:D71))-1,0)</f>
        <v>0</v>
      </c>
      <c r="R72">
        <f>MIN((E71/MAX(E$2:E71))-1,0)</f>
        <v>0</v>
      </c>
      <c r="S72">
        <f>MIN((F71/MAX(F$2:F71))-1,0)</f>
        <v>0</v>
      </c>
      <c r="T72">
        <f>MIN((G71/MAX(G$2:G71))-1,0)</f>
        <v>0</v>
      </c>
      <c r="U72">
        <f>MIN((H71/MAX(H$2:H71))-1,0)</f>
        <v>0</v>
      </c>
      <c r="V72">
        <f>MIN((I71/MAX(I$2:I71))-1,0)</f>
        <v>0</v>
      </c>
      <c r="W72">
        <f>MIN((J71/MAX(J$2:J71))-1,0)</f>
        <v>0</v>
      </c>
      <c r="X72">
        <f>MIN((K71/MAX(K$2:K71))-1,0)</f>
        <v>0</v>
      </c>
      <c r="Y72">
        <f>MIN((L71/MAX(L$2:L71))-1,0)</f>
        <v>0</v>
      </c>
    </row>
    <row r="73" spans="1:25" x14ac:dyDescent="0.35">
      <c r="A73" s="1">
        <v>36557</v>
      </c>
      <c r="B73">
        <f>B72*(1+portafogli!B72)</f>
        <v>231.22724315251668</v>
      </c>
      <c r="C73">
        <f>C72*(1+portafogli!C72)</f>
        <v>170.57847676698617</v>
      </c>
      <c r="D73">
        <f>D72*(1+portafogli!D72)</f>
        <v>221.88712307385379</v>
      </c>
      <c r="E73">
        <f>E72*(1+portafogli!E72)</f>
        <v>167.52946916577602</v>
      </c>
      <c r="F73">
        <f>F72*(1+portafogli!F72)</f>
        <v>177.1634506285759</v>
      </c>
      <c r="G73">
        <f>G72*(1+portafogli!G72)</f>
        <v>181.76909622348339</v>
      </c>
      <c r="H73">
        <f>H72*(1+portafogli!H72)</f>
        <v>191.96290971308295</v>
      </c>
      <c r="I73">
        <f>I72*(1+portafogli!I72)</f>
        <v>202.59975995445427</v>
      </c>
      <c r="J73">
        <f>J72*(1+portafogli!J72)</f>
        <v>177.95170844345137</v>
      </c>
      <c r="K73">
        <f>K72*(1+portafogli!K72)</f>
        <v>189.94688099976995</v>
      </c>
      <c r="L73">
        <f>L72*(1+portafogli!L72)</f>
        <v>175.8112022878436</v>
      </c>
      <c r="O73">
        <f>MIN((B72/MAX(B$2:B72))-1,0)</f>
        <v>-1.6774008003396235E-3</v>
      </c>
      <c r="P73">
        <f>MIN((C72/MAX(C$2:C72))-1,0)</f>
        <v>-1.9985088800339668E-2</v>
      </c>
      <c r="Q73">
        <f>MIN((D72/MAX(D$2:D72))-1,0)</f>
        <v>-2.3010508800339613E-2</v>
      </c>
      <c r="R73">
        <f>MIN((E72/MAX(E$2:E72))-1,0)</f>
        <v>-1.8474000800339674E-2</v>
      </c>
      <c r="S73">
        <f>MIN((F72/MAX(F$2:F72))-1,0)</f>
        <v>-7.7870788003396862E-3</v>
      </c>
      <c r="T73">
        <f>MIN((G72/MAX(G$2:G72))-1,0)</f>
        <v>-2.0012048800339688E-2</v>
      </c>
      <c r="U73">
        <f>MIN((H72/MAX(H$2:H72))-1,0)</f>
        <v>-5.0439548003395895E-3</v>
      </c>
      <c r="V73">
        <f>MIN((I72/MAX(I$2:I72))-1,0)</f>
        <v>-5.493954800339651E-3</v>
      </c>
      <c r="W73">
        <f>MIN((J72/MAX(J$2:J72))-1,0)</f>
        <v>-2.0217312800339782E-2</v>
      </c>
      <c r="X73">
        <f>MIN((K72/MAX(K$2:K72))-1,0)</f>
        <v>-2.6293448003396058E-3</v>
      </c>
      <c r="Y73">
        <f>MIN((L72/MAX(L$2:L72))-1,0)</f>
        <v>-2.3141168800339562E-2</v>
      </c>
    </row>
    <row r="74" spans="1:25" x14ac:dyDescent="0.35">
      <c r="A74" s="1">
        <v>36586</v>
      </c>
      <c r="B74">
        <f>B73*(1+portafogli!B73)</f>
        <v>229.47468942417507</v>
      </c>
      <c r="C74">
        <f>C73*(1+portafogli!C73)</f>
        <v>176.15264064248709</v>
      </c>
      <c r="D74">
        <f>D73*(1+portafogli!D73)</f>
        <v>223.72965896919578</v>
      </c>
      <c r="E74">
        <f>E73*(1+portafogli!E73)</f>
        <v>172.24676117983626</v>
      </c>
      <c r="F74">
        <f>F73*(1+portafogli!F73)</f>
        <v>183.38169648238821</v>
      </c>
      <c r="G74">
        <f>G73*(1+portafogli!G73)</f>
        <v>188.1977644593087</v>
      </c>
      <c r="H74">
        <f>H73*(1+portafogli!H73)</f>
        <v>195.69414815389123</v>
      </c>
      <c r="I74">
        <f>I73*(1+portafogli!I73)</f>
        <v>206.08190046131895</v>
      </c>
      <c r="J74">
        <f>J73*(1+portafogli!J73)</f>
        <v>183.70529298092541</v>
      </c>
      <c r="K74">
        <f>K73*(1+portafogli!K73)</f>
        <v>196.06102519650491</v>
      </c>
      <c r="L74">
        <f>L73*(1+portafogli!L73)</f>
        <v>181.98692826509503</v>
      </c>
      <c r="O74">
        <f>MIN((B73/MAX(B$2:B73))-1,0)</f>
        <v>0</v>
      </c>
      <c r="P74">
        <f>MIN((C73/MAX(C$2:C73))-1,0)</f>
        <v>-7.3257911171221712E-3</v>
      </c>
      <c r="Q74">
        <f>MIN((D73/MAX(D$2:D73))-1,0)</f>
        <v>0</v>
      </c>
      <c r="R74">
        <f>MIN((E73/MAX(E$2:E73))-1,0)</f>
        <v>-1.4395882815704364E-2</v>
      </c>
      <c r="S74">
        <f>MIN((F73/MAX(F$2:F73))-1,0)</f>
        <v>0</v>
      </c>
      <c r="T74">
        <f>MIN((G73/MAX(G$2:G73))-1,0)</f>
        <v>-1.269630237783137E-2</v>
      </c>
      <c r="U74">
        <f>MIN((H73/MAX(H$2:H73))-1,0)</f>
        <v>0</v>
      </c>
      <c r="V74">
        <f>MIN((I73/MAX(I$2:I73))-1,0)</f>
        <v>0</v>
      </c>
      <c r="W74">
        <f>MIN((J73/MAX(J$2:J73))-1,0)</f>
        <v>-1.2896497906190407E-2</v>
      </c>
      <c r="X74">
        <f>MIN((K73/MAX(K$2:K73))-1,0)</f>
        <v>0</v>
      </c>
      <c r="Y74">
        <f>MIN((L73/MAX(L$2:L73))-1,0)</f>
        <v>-1.6801990772949082E-2</v>
      </c>
    </row>
    <row r="75" spans="1:25" x14ac:dyDescent="0.35">
      <c r="A75" s="1">
        <v>36617</v>
      </c>
      <c r="B75">
        <f>B74*(1+portafogli!B74)</f>
        <v>217.90068629556856</v>
      </c>
      <c r="C75">
        <f>C74*(1+portafogli!C74)</f>
        <v>169.93710305698193</v>
      </c>
      <c r="D75">
        <f>D74*(1+portafogli!D74)</f>
        <v>213.98301807377877</v>
      </c>
      <c r="E75">
        <f>E74*(1+portafogli!E74)</f>
        <v>167.20454579929765</v>
      </c>
      <c r="F75">
        <f>F74*(1+portafogli!F74)</f>
        <v>181.10844202115285</v>
      </c>
      <c r="G75">
        <f>G74*(1+portafogli!G74)</f>
        <v>183.08111578345319</v>
      </c>
      <c r="H75">
        <f>H74*(1+portafogli!H74)</f>
        <v>192.04921594486589</v>
      </c>
      <c r="I75">
        <f>I74*(1+portafogli!I74)</f>
        <v>201.63554792762713</v>
      </c>
      <c r="J75">
        <f>J74*(1+portafogli!J74)</f>
        <v>178.80296133491586</v>
      </c>
      <c r="K75">
        <f>K74*(1+portafogli!K74)</f>
        <v>193.4542996283804</v>
      </c>
      <c r="L75">
        <f>L74*(1+portafogli!L74)</f>
        <v>176.33256225460332</v>
      </c>
      <c r="O75">
        <f>MIN((B74/MAX(B$2:B74))-1,0)</f>
        <v>-7.5793565863934154E-3</v>
      </c>
      <c r="P75">
        <f>MIN((C74/MAX(C$2:C74))-1,0)</f>
        <v>0</v>
      </c>
      <c r="Q75">
        <f>MIN((D74/MAX(D$2:D74))-1,0)</f>
        <v>0</v>
      </c>
      <c r="R75">
        <f>MIN((E74/MAX(E$2:E74))-1,0)</f>
        <v>0</v>
      </c>
      <c r="S75">
        <f>MIN((F74/MAX(F$2:F74))-1,0)</f>
        <v>0</v>
      </c>
      <c r="T75">
        <f>MIN((G74/MAX(G$2:G74))-1,0)</f>
        <v>0</v>
      </c>
      <c r="U75">
        <f>MIN((H74/MAX(H$2:H74))-1,0)</f>
        <v>0</v>
      </c>
      <c r="V75">
        <f>MIN((I74/MAX(I$2:I74))-1,0)</f>
        <v>0</v>
      </c>
      <c r="W75">
        <f>MIN((J74/MAX(J$2:J74))-1,0)</f>
        <v>0</v>
      </c>
      <c r="X75">
        <f>MIN((K74/MAX(K$2:K74))-1,0)</f>
        <v>0</v>
      </c>
      <c r="Y75">
        <f>MIN((L74/MAX(L$2:L74))-1,0)</f>
        <v>0</v>
      </c>
    </row>
    <row r="76" spans="1:25" x14ac:dyDescent="0.35">
      <c r="A76" s="1">
        <v>36647</v>
      </c>
      <c r="B76">
        <f>B75*(1+portafogli!B75)</f>
        <v>216.05697571834901</v>
      </c>
      <c r="C76">
        <f>C75*(1+portafogli!C75)</f>
        <v>169.92524694709391</v>
      </c>
      <c r="D76">
        <f>D75*(1+portafogli!D75)</f>
        <v>217.16892678455369</v>
      </c>
      <c r="E76">
        <f>E75*(1+portafogli!E75)</f>
        <v>168.0571681549099</v>
      </c>
      <c r="F76">
        <f>F75*(1+portafogli!F75)</f>
        <v>182.81593809287841</v>
      </c>
      <c r="G76">
        <f>G75*(1+portafogli!G75)</f>
        <v>183.72826457039267</v>
      </c>
      <c r="H76">
        <f>H75*(1+portafogli!H75)</f>
        <v>193.22814488782635</v>
      </c>
      <c r="I76">
        <f>I75*(1+portafogli!I75)</f>
        <v>202.85316075328996</v>
      </c>
      <c r="J76">
        <f>J75*(1+portafogli!J75)</f>
        <v>179.15388545606902</v>
      </c>
      <c r="K76">
        <f>K75*(1+portafogli!K75)</f>
        <v>194.79794949837418</v>
      </c>
      <c r="L76">
        <f>L75*(1+portafogli!L75)</f>
        <v>176.77960327566794</v>
      </c>
      <c r="O76">
        <f>MIN((B75/MAX(B$2:B75))-1,0)</f>
        <v>-5.7634025624558327E-2</v>
      </c>
      <c r="P76">
        <f>MIN((C75/MAX(C$2:C75))-1,0)</f>
        <v>-3.5284952657167246E-2</v>
      </c>
      <c r="Q76">
        <f>MIN((D75/MAX(D$2:D75))-1,0)</f>
        <v>-4.3564366657167231E-2</v>
      </c>
      <c r="R76">
        <f>MIN((E75/MAX(E$2:E75))-1,0)</f>
        <v>-2.9273208657167316E-2</v>
      </c>
      <c r="S76">
        <f>MIN((F75/MAX(F$2:F75))-1,0)</f>
        <v>-1.2396299657167154E-2</v>
      </c>
      <c r="T76">
        <f>MIN((G75/MAX(G$2:G75))-1,0)</f>
        <v>-2.7187616657167069E-2</v>
      </c>
      <c r="U76">
        <f>MIN((H75/MAX(H$2:H75))-1,0)</f>
        <v>-1.8625657657167172E-2</v>
      </c>
      <c r="V76">
        <f>MIN((I75/MAX(I$2:I75))-1,0)</f>
        <v>-2.157565765716718E-2</v>
      </c>
      <c r="W76">
        <f>MIN((J75/MAX(J$2:J75))-1,0)</f>
        <v>-2.6685848657167277E-2</v>
      </c>
      <c r="X76">
        <f>MIN((K75/MAX(K$2:K75))-1,0)</f>
        <v>-1.3295480657167236E-2</v>
      </c>
      <c r="Y76">
        <f>MIN((L75/MAX(L$2:L75))-1,0)</f>
        <v>-3.1070176657167159E-2</v>
      </c>
    </row>
    <row r="77" spans="1:25" x14ac:dyDescent="0.35">
      <c r="A77" s="1">
        <v>36678</v>
      </c>
      <c r="B77">
        <f>B76*(1+portafogli!B76)</f>
        <v>226.57902252414817</v>
      </c>
      <c r="C77">
        <f>C76*(1+portafogli!C76)</f>
        <v>175.99659660666165</v>
      </c>
      <c r="D77">
        <f>D76*(1+portafogli!D76)</f>
        <v>222.85621736115885</v>
      </c>
      <c r="E77">
        <f>E76*(1+portafogli!E76)</f>
        <v>172.89386247137969</v>
      </c>
      <c r="F77">
        <f>F76*(1+portafogli!F76)</f>
        <v>188.44067841026035</v>
      </c>
      <c r="G77">
        <f>G76*(1+portafogli!G76)</f>
        <v>189.68172280306061</v>
      </c>
      <c r="H77">
        <f>H76*(1+portafogli!H76)</f>
        <v>198.73888205035013</v>
      </c>
      <c r="I77">
        <f>I76*(1+portafogli!I76)</f>
        <v>208.71953818050903</v>
      </c>
      <c r="J77">
        <f>J76*(1+portafogli!J76)</f>
        <v>184.7133964712059</v>
      </c>
      <c r="K77">
        <f>K76*(1+portafogli!K76)</f>
        <v>200.73738877949188</v>
      </c>
      <c r="L77">
        <f>L76*(1+portafogli!L76)</f>
        <v>182.6343343679759</v>
      </c>
      <c r="O77">
        <f>MIN((B76/MAX(B$2:B76))-1,0)</f>
        <v>-6.5607612785321345E-2</v>
      </c>
      <c r="P77">
        <f>MIN((C76/MAX(C$2:C76))-1,0)</f>
        <v>-3.5352258545087945E-2</v>
      </c>
      <c r="Q77">
        <f>MIN((D76/MAX(D$2:D76))-1,0)</f>
        <v>-2.9324373955915251E-2</v>
      </c>
      <c r="R77">
        <f>MIN((E76/MAX(E$2:E76))-1,0)</f>
        <v>-2.4323203503096136E-2</v>
      </c>
      <c r="S77">
        <f>MIN((F76/MAX(F$2:F76))-1,0)</f>
        <v>-3.0851409947781905E-3</v>
      </c>
      <c r="T77">
        <f>MIN((G76/MAX(G$2:G76))-1,0)</f>
        <v>-2.3748953138507667E-2</v>
      </c>
      <c r="U77">
        <f>MIN((H76/MAX(H$2:H76))-1,0)</f>
        <v>-1.2601313270367509E-2</v>
      </c>
      <c r="V77">
        <f>MIN((I76/MAX(I$2:I76))-1,0)</f>
        <v>-1.5667264814626547E-2</v>
      </c>
      <c r="W77">
        <f>MIN((J76/MAX(J$2:J76))-1,0)</f>
        <v>-2.4775592749681774E-2</v>
      </c>
      <c r="X77">
        <f>MIN((K76/MAX(K$2:K76))-1,0)</f>
        <v>-6.4422579493542687E-3</v>
      </c>
      <c r="Y77">
        <f>MIN((L76/MAX(L$2:L76))-1,0)</f>
        <v>-2.8613730882042998E-2</v>
      </c>
    </row>
    <row r="78" spans="1:25" x14ac:dyDescent="0.35">
      <c r="A78" s="1">
        <v>36708</v>
      </c>
      <c r="B78">
        <f>B77*(1+portafogli!B77)</f>
        <v>222.62398795610528</v>
      </c>
      <c r="C78">
        <f>C77*(1+portafogli!C77)</f>
        <v>172.2240910210227</v>
      </c>
      <c r="D78">
        <f>D77*(1+portafogli!D77)</f>
        <v>220.90650105928563</v>
      </c>
      <c r="E78">
        <f>E77*(1+portafogli!E77)</f>
        <v>168.70589743459249</v>
      </c>
      <c r="F78">
        <f>F77*(1+portafogli!F77)</f>
        <v>185.40733951448257</v>
      </c>
      <c r="G78">
        <f>G77*(1+portafogli!G77)</f>
        <v>185.41476732555316</v>
      </c>
      <c r="H78">
        <f>H77*(1+portafogli!H77)</f>
        <v>196.04555337793951</v>
      </c>
      <c r="I78">
        <f>I77*(1+portafogli!I77)</f>
        <v>205.11868839355699</v>
      </c>
      <c r="J78">
        <f>J77*(1+portafogli!J77)</f>
        <v>180.51829565443086</v>
      </c>
      <c r="K78">
        <f>K77*(1+portafogli!K77)</f>
        <v>196.76716388867288</v>
      </c>
      <c r="L78">
        <f>L77*(1+portafogli!L77)</f>
        <v>178.11928427278477</v>
      </c>
      <c r="O78">
        <f>MIN((B77/MAX(B$2:B77))-1,0)</f>
        <v>-2.0102391764029948E-2</v>
      </c>
      <c r="P78">
        <f>MIN((C77/MAX(C$2:C77))-1,0)</f>
        <v>-8.8584556698267924E-4</v>
      </c>
      <c r="Q78">
        <f>MIN((D77/MAX(D$2:D77))-1,0)</f>
        <v>-3.90400455648654E-3</v>
      </c>
      <c r="R78">
        <f>MIN((E77/MAX(E$2:E77))-1,0)</f>
        <v>0</v>
      </c>
      <c r="S78">
        <f>MIN((F77/MAX(F$2:F77))-1,0)</f>
        <v>0</v>
      </c>
      <c r="T78">
        <f>MIN((G77/MAX(G$2:G77))-1,0)</f>
        <v>0</v>
      </c>
      <c r="U78">
        <f>MIN((H77/MAX(H$2:H77))-1,0)</f>
        <v>0</v>
      </c>
      <c r="V78">
        <f>MIN((I77/MAX(I$2:I77))-1,0)</f>
        <v>0</v>
      </c>
      <c r="W78">
        <f>MIN((J77/MAX(J$2:J77))-1,0)</f>
        <v>0</v>
      </c>
      <c r="X78">
        <f>MIN((K77/MAX(K$2:K77))-1,0)</f>
        <v>0</v>
      </c>
      <c r="Y78">
        <f>MIN((L77/MAX(L$2:L77))-1,0)</f>
        <v>0</v>
      </c>
    </row>
    <row r="79" spans="1:25" x14ac:dyDescent="0.35">
      <c r="A79" s="1">
        <v>36739</v>
      </c>
      <c r="B79">
        <f>B78*(1+portafogli!B78)</f>
        <v>231.82359383976382</v>
      </c>
      <c r="C79">
        <f>C78*(1+portafogli!C78)</f>
        <v>176.86603416720382</v>
      </c>
      <c r="D79">
        <f>D78*(1+portafogli!D78)</f>
        <v>229.26007063267139</v>
      </c>
      <c r="E79">
        <f>E78*(1+portafogli!E78)</f>
        <v>172.65137431159999</v>
      </c>
      <c r="F79">
        <f>F78*(1+portafogli!F78)</f>
        <v>190.4744137883585</v>
      </c>
      <c r="G79">
        <f>G78*(1+portafogli!G78)</f>
        <v>190.31478935215262</v>
      </c>
      <c r="H79">
        <f>H78*(1+portafogli!H78)</f>
        <v>201.64642501984324</v>
      </c>
      <c r="I79">
        <f>I78*(1+portafogli!I78)</f>
        <v>211.04030817568093</v>
      </c>
      <c r="J79">
        <f>J78*(1+portafogli!J78)</f>
        <v>185.21194929629709</v>
      </c>
      <c r="K79">
        <f>K78*(1+portafogli!K78)</f>
        <v>202.06191164508948</v>
      </c>
      <c r="L79">
        <f>L78*(1+portafogli!L78)</f>
        <v>182.49304886093222</v>
      </c>
      <c r="O79">
        <f>MIN((B78/MAX(B$2:B78))-1,0)</f>
        <v>-3.7206927173095816E-2</v>
      </c>
      <c r="P79">
        <f>MIN((C78/MAX(C$2:C78))-1,0)</f>
        <v>-2.2301962701982037E-2</v>
      </c>
      <c r="Q79">
        <f>MIN((D78/MAX(D$2:D78))-1,0)</f>
        <v>-1.2618612672622209E-2</v>
      </c>
      <c r="R79">
        <f>MIN((E78/MAX(E$2:E78))-1,0)</f>
        <v>-2.4222751328032088E-2</v>
      </c>
      <c r="S79">
        <f>MIN((F78/MAX(F$2:F78))-1,0)</f>
        <v>-1.609704932803202E-2</v>
      </c>
      <c r="T79">
        <f>MIN((G78/MAX(G$2:G78))-1,0)</f>
        <v>-2.2495343328032047E-2</v>
      </c>
      <c r="U79">
        <f>MIN((H78/MAX(H$2:H78))-1,0)</f>
        <v>-1.3552097328031976E-2</v>
      </c>
      <c r="V79">
        <f>MIN((I78/MAX(I$2:I78))-1,0)</f>
        <v>-1.7252097328032012E-2</v>
      </c>
      <c r="W79">
        <f>MIN((J78/MAX(J$2:J78))-1,0)</f>
        <v>-2.2711405328032064E-2</v>
      </c>
      <c r="X79">
        <f>MIN((K78/MAX(K$2:K78))-1,0)</f>
        <v>-1.977820332803204E-2</v>
      </c>
      <c r="Y79">
        <f>MIN((L78/MAX(L$2:L78))-1,0)</f>
        <v>-2.4721803328031977E-2</v>
      </c>
    </row>
    <row r="80" spans="1:25" x14ac:dyDescent="0.35">
      <c r="A80" s="1">
        <v>36770</v>
      </c>
      <c r="B80">
        <f>B79*(1+portafogli!B79)</f>
        <v>229.33712829971481</v>
      </c>
      <c r="C80">
        <f>C79*(1+portafogli!C79)</f>
        <v>172.42830895331466</v>
      </c>
      <c r="D80">
        <f>D79*(1+portafogli!D79)</f>
        <v>224.2341916153444</v>
      </c>
      <c r="E80">
        <f>E79*(1+portafogli!E79)</f>
        <v>169.0371699685827</v>
      </c>
      <c r="F80">
        <f>F79*(1+portafogli!F79)</f>
        <v>188.21345080571848</v>
      </c>
      <c r="G80">
        <f>G79*(1+portafogli!G79)</f>
        <v>186.06045384491335</v>
      </c>
      <c r="H80">
        <f>H79*(1+portafogli!H79)</f>
        <v>199.76628859833821</v>
      </c>
      <c r="I80">
        <f>I79*(1+portafogli!I79)</f>
        <v>208.10179846160835</v>
      </c>
      <c r="J80">
        <f>J79*(1+portafogli!J79)</f>
        <v>181.2624455388347</v>
      </c>
      <c r="K80">
        <f>K79*(1+portafogli!K79)</f>
        <v>198.91001873245574</v>
      </c>
      <c r="L80">
        <f>L79*(1+portafogli!L79)</f>
        <v>178.49083881295283</v>
      </c>
      <c r="O80">
        <f>MIN((B79/MAX(B$2:B79))-1,0)</f>
        <v>0</v>
      </c>
      <c r="P80">
        <f>MIN((C79/MAX(C$2:C79))-1,0)</f>
        <v>0</v>
      </c>
      <c r="Q80">
        <f>MIN((D79/MAX(D$2:D79))-1,0)</f>
        <v>0</v>
      </c>
      <c r="R80">
        <f>MIN((E79/MAX(E$2:E79))-1,0)</f>
        <v>-1.4025261296932712E-3</v>
      </c>
      <c r="S80">
        <f>MIN((F79/MAX(F$2:F79))-1,0)</f>
        <v>0</v>
      </c>
      <c r="T80">
        <f>MIN((G79/MAX(G$2:G79))-1,0)</f>
        <v>0</v>
      </c>
      <c r="U80">
        <f>MIN((H79/MAX(H$2:H79))-1,0)</f>
        <v>0</v>
      </c>
      <c r="V80">
        <f>MIN((I79/MAX(I$2:I79))-1,0)</f>
        <v>0</v>
      </c>
      <c r="W80">
        <f>MIN((J79/MAX(J$2:J79))-1,0)</f>
        <v>0</v>
      </c>
      <c r="X80">
        <f>MIN((K79/MAX(K$2:K79))-1,0)</f>
        <v>0</v>
      </c>
      <c r="Y80">
        <f>MIN((L79/MAX(L$2:L79))-1,0)</f>
        <v>-7.7359773304730428E-4</v>
      </c>
    </row>
    <row r="81" spans="1:25" x14ac:dyDescent="0.35">
      <c r="A81" s="1">
        <v>36800</v>
      </c>
      <c r="B81">
        <f>B80*(1+portafogli!B80)</f>
        <v>225.41742514497639</v>
      </c>
      <c r="C81">
        <f>C80*(1+portafogli!C80)</f>
        <v>170.26245402697842</v>
      </c>
      <c r="D81">
        <f>D80*(1+portafogli!D80)</f>
        <v>224.19950750868102</v>
      </c>
      <c r="E81">
        <f>E80*(1+portafogli!E80)</f>
        <v>167.48795680675184</v>
      </c>
      <c r="F81">
        <f>F80*(1+portafogli!F80)</f>
        <v>187.21594736333248</v>
      </c>
      <c r="G81">
        <f>G80*(1+portafogli!G80)</f>
        <v>184.19391062029155</v>
      </c>
      <c r="H81">
        <f>H80*(1+portafogli!H80)</f>
        <v>198.63300204836909</v>
      </c>
      <c r="I81">
        <f>I80*(1+portafogli!I80)</f>
        <v>206.87960368730538</v>
      </c>
      <c r="J81">
        <f>J80*(1+portafogli!J80)</f>
        <v>179.40960927035579</v>
      </c>
      <c r="K81">
        <f>K80*(1+portafogli!K80)</f>
        <v>195.81060758520582</v>
      </c>
      <c r="L81">
        <f>L80*(1+portafogli!L80)</f>
        <v>176.41103356438668</v>
      </c>
      <c r="O81">
        <f>MIN((B80/MAX(B$2:B80))-1,0)</f>
        <v>-1.0725679379156139E-2</v>
      </c>
      <c r="P81">
        <f>MIN((C80/MAX(C$2:C80))-1,0)</f>
        <v>-2.5090884379155964E-2</v>
      </c>
      <c r="Q81">
        <f>MIN((D80/MAX(D$2:D80))-1,0)</f>
        <v>-2.1922173379156029E-2</v>
      </c>
      <c r="R81">
        <f>MIN((E80/MAX(E$2:E80))-1,0)</f>
        <v>-2.2306705672883065E-2</v>
      </c>
      <c r="S81">
        <f>MIN((F80/MAX(F$2:F80))-1,0)</f>
        <v>-1.1870166379156055E-2</v>
      </c>
      <c r="T81">
        <f>MIN((G80/MAX(G$2:G80))-1,0)</f>
        <v>-2.2354203379156057E-2</v>
      </c>
      <c r="U81">
        <f>MIN((H80/MAX(H$2:H80))-1,0)</f>
        <v>-9.3239263791560223E-3</v>
      </c>
      <c r="V81">
        <f>MIN((I80/MAX(I$2:I80))-1,0)</f>
        <v>-1.3923926379156071E-2</v>
      </c>
      <c r="W81">
        <f>MIN((J80/MAX(J$2:J80))-1,0)</f>
        <v>-2.132423837915598E-2</v>
      </c>
      <c r="X81">
        <f>MIN((K80/MAX(K$2:K80))-1,0)</f>
        <v>-1.5598649379156004E-2</v>
      </c>
      <c r="Y81">
        <f>MIN((L80/MAX(L$2:L80))-1,0)</f>
        <v>-2.2687385531105275E-2</v>
      </c>
    </row>
    <row r="82" spans="1:25" x14ac:dyDescent="0.35">
      <c r="A82" s="1">
        <v>36831</v>
      </c>
      <c r="B82">
        <f>B81*(1+portafogli!B81)</f>
        <v>222.53091275115904</v>
      </c>
      <c r="C82">
        <f>C81*(1+portafogli!C81)</f>
        <v>169.08202945665519</v>
      </c>
      <c r="D82">
        <f>D81*(1+portafogli!D81)</f>
        <v>226.46367827008152</v>
      </c>
      <c r="E82">
        <f>E81*(1+portafogli!E81)</f>
        <v>168.14500410631874</v>
      </c>
      <c r="F82">
        <f>F81*(1+portafogli!F81)</f>
        <v>186.02221682816904</v>
      </c>
      <c r="G82">
        <f>G81*(1+portafogli!G81)</f>
        <v>182.57142759981599</v>
      </c>
      <c r="H82">
        <f>H81*(1+portafogli!H81)</f>
        <v>197.68390605473184</v>
      </c>
      <c r="I82">
        <f>I81*(1+portafogli!I81)</f>
        <v>205.59112886357042</v>
      </c>
      <c r="J82">
        <f>J81*(1+portafogli!J81)</f>
        <v>177.84976319204389</v>
      </c>
      <c r="K82">
        <f>K81*(1+portafogli!K81)</f>
        <v>194.22647597966164</v>
      </c>
      <c r="L82">
        <f>L81*(1+portafogli!L81)</f>
        <v>175.11100253134398</v>
      </c>
      <c r="O82">
        <f>MIN((B81/MAX(B$2:B81))-1,0)</f>
        <v>-2.7633808054996156E-2</v>
      </c>
      <c r="P82">
        <f>MIN((C81/MAX(C$2:C81))-1,0)</f>
        <v>-3.733662130956461E-2</v>
      </c>
      <c r="Q82">
        <f>MIN((D81/MAX(D$2:D81))-1,0)</f>
        <v>-2.2073460546466306E-2</v>
      </c>
      <c r="R82">
        <f>MIN((E81/MAX(E$2:E81))-1,0)</f>
        <v>-3.1267192411313816E-2</v>
      </c>
      <c r="S82">
        <f>MIN((F81/MAX(F$2:F81))-1,0)</f>
        <v>-1.710710829984019E-2</v>
      </c>
      <c r="T82">
        <f>MIN((G81/MAX(G$2:G81))-1,0)</f>
        <v>-3.2161865889125285E-2</v>
      </c>
      <c r="U82">
        <f>MIN((H81/MAX(H$2:H81))-1,0)</f>
        <v>-1.4944093212550635E-2</v>
      </c>
      <c r="V82">
        <f>MIN((I81/MAX(I$2:I81))-1,0)</f>
        <v>-1.9715212341862021E-2</v>
      </c>
      <c r="W82">
        <f>MIN((J81/MAX(J$2:J81))-1,0)</f>
        <v>-3.1328108407621569E-2</v>
      </c>
      <c r="X82">
        <f>MIN((K81/MAX(K$2:K81))-1,0)</f>
        <v>-3.0937567644434338E-2</v>
      </c>
      <c r="Y82">
        <f>MIN((L81/MAX(L$2:L81))-1,0)</f>
        <v>-3.4075196348624992E-2</v>
      </c>
    </row>
    <row r="83" spans="1:25" x14ac:dyDescent="0.35">
      <c r="A83" s="1">
        <v>36861</v>
      </c>
      <c r="B83">
        <f>B82*(1+portafogli!B82)</f>
        <v>228.11069543066191</v>
      </c>
      <c r="C83">
        <f>C82*(1+portafogli!C82)</f>
        <v>172.35062895535555</v>
      </c>
      <c r="D83">
        <f>D82*(1+portafogli!D82)</f>
        <v>233.49624539836492</v>
      </c>
      <c r="E83">
        <f>E82*(1+portafogli!E82)</f>
        <v>172.31954875138445</v>
      </c>
      <c r="F83">
        <f>F82*(1+portafogli!F82)</f>
        <v>188.48564660048808</v>
      </c>
      <c r="G83">
        <f>G82*(1+portafogli!G82)</f>
        <v>185.74496655131625</v>
      </c>
      <c r="H83">
        <f>H82*(1+portafogli!H82)</f>
        <v>199.46088991118532</v>
      </c>
      <c r="I83">
        <f>I82*(1+portafogli!I82)</f>
        <v>207.15136329443851</v>
      </c>
      <c r="J83">
        <f>J82*(1+portafogli!J82)</f>
        <v>180.63411226883349</v>
      </c>
      <c r="K83">
        <f>K82*(1+portafogli!K82)</f>
        <v>196.7051766524057</v>
      </c>
      <c r="L83">
        <f>L82*(1+portafogli!L82)</f>
        <v>178.43435392734338</v>
      </c>
      <c r="O83">
        <f>MIN((B82/MAX(B$2:B82))-1,0)</f>
        <v>-4.00851394574957E-2</v>
      </c>
      <c r="P83">
        <f>MIN((C82/MAX(C$2:C82))-1,0)</f>
        <v>-4.4010738111478598E-2</v>
      </c>
      <c r="Q83">
        <f>MIN((D82/MAX(D$2:D82))-1,0)</f>
        <v>-1.2197467944910279E-2</v>
      </c>
      <c r="R83">
        <f>MIN((E82/MAX(E$2:E82))-1,0)</f>
        <v>-2.7466899617949458E-2</v>
      </c>
      <c r="S83">
        <f>MIN((F82/MAX(F$2:F82))-1,0)</f>
        <v>-2.3374252066928114E-2</v>
      </c>
      <c r="T83">
        <f>MIN((G82/MAX(G$2:G82))-1,0)</f>
        <v>-4.0687125675811453E-2</v>
      </c>
      <c r="U83">
        <f>MIN((H82/MAX(H$2:H82))-1,0)</f>
        <v>-1.9650826761354545E-2</v>
      </c>
      <c r="V83">
        <f>MIN((I82/MAX(I$2:I82))-1,0)</f>
        <v>-2.5820561764790195E-2</v>
      </c>
      <c r="W83">
        <f>MIN((J82/MAX(J$2:J82))-1,0)</f>
        <v>-3.9750060037840096E-2</v>
      </c>
      <c r="X83">
        <f>MIN((K82/MAX(K$2:K82))-1,0)</f>
        <v>-3.8777400459272804E-2</v>
      </c>
      <c r="Y83">
        <f>MIN((L82/MAX(L$2:L82))-1,0)</f>
        <v>-4.1193414494964165E-2</v>
      </c>
    </row>
    <row r="84" spans="1:25" x14ac:dyDescent="0.35">
      <c r="A84" s="1">
        <v>36892</v>
      </c>
      <c r="B84">
        <f>B83*(1+portafogli!B83)</f>
        <v>227.20455883738236</v>
      </c>
      <c r="C84">
        <f>C83*(1+portafogli!C83)</f>
        <v>174.01960665979925</v>
      </c>
      <c r="D84">
        <f>D83*(1+portafogli!D83)</f>
        <v>237.98240065871479</v>
      </c>
      <c r="E84">
        <f>E83*(1+portafogli!E83)</f>
        <v>173.16679663629012</v>
      </c>
      <c r="F84">
        <f>F83*(1+portafogli!F83)</f>
        <v>190.63062443586392</v>
      </c>
      <c r="G84">
        <f>G83*(1+portafogli!G83)</f>
        <v>187.36366805093675</v>
      </c>
      <c r="H84">
        <f>H83*(1+portafogli!H83)</f>
        <v>202.06790463758969</v>
      </c>
      <c r="I84">
        <f>I83*(1+portafogli!I83)</f>
        <v>210.30427028694098</v>
      </c>
      <c r="J84">
        <f>J83*(1+portafogli!J83)</f>
        <v>182.13090510260477</v>
      </c>
      <c r="K84">
        <f>K83*(1+portafogli!K83)</f>
        <v>198.86709623139609</v>
      </c>
      <c r="L84">
        <f>L83*(1+portafogli!L83)</f>
        <v>179.69512027180414</v>
      </c>
      <c r="O84">
        <f>MIN((B83/MAX(B$2:B83))-1,0)</f>
        <v>-1.6016050599527265E-2</v>
      </c>
      <c r="P84">
        <f>MIN((C83/MAX(C$2:C83))-1,0)</f>
        <v>-2.5530086842901367E-2</v>
      </c>
      <c r="Q84">
        <f>MIN((D83/MAX(D$2:D83))-1,0)</f>
        <v>0</v>
      </c>
      <c r="R84">
        <f>MIN((E83/MAX(E$2:E83))-1,0)</f>
        <v>-3.3217704306323093E-3</v>
      </c>
      <c r="S84">
        <f>MIN((F83/MAX(F$2:F83))-1,0)</f>
        <v>-1.0441125127074513E-2</v>
      </c>
      <c r="T84">
        <f>MIN((G83/MAX(G$2:G83))-1,0)</f>
        <v>-2.4011916343403605E-2</v>
      </c>
      <c r="U84">
        <f>MIN((H83/MAX(H$2:H83))-1,0)</f>
        <v>-1.0838452050131009E-2</v>
      </c>
      <c r="V84">
        <f>MIN((I83/MAX(I$2:I83))-1,0)</f>
        <v>-1.8427498115691998E-2</v>
      </c>
      <c r="W84">
        <f>MIN((J83/MAX(J$2:J83))-1,0)</f>
        <v>-2.4716747730677446E-2</v>
      </c>
      <c r="X84">
        <f>MIN((K83/MAX(K$2:K83))-1,0)</f>
        <v>-2.6510364813793319E-2</v>
      </c>
      <c r="Y84">
        <f>MIN((L83/MAX(L$2:L83))-1,0)</f>
        <v>-2.2996664100246922E-2</v>
      </c>
    </row>
    <row r="85" spans="1:25" x14ac:dyDescent="0.35">
      <c r="A85" s="1">
        <v>36923</v>
      </c>
      <c r="B85">
        <f>B84*(1+portafogli!B84)</f>
        <v>221.94826774439096</v>
      </c>
      <c r="C85">
        <f>C84*(1+portafogli!C84)</f>
        <v>168.67299488210787</v>
      </c>
      <c r="D85">
        <f>D84*(1+portafogli!D84)</f>
        <v>232.85846683709045</v>
      </c>
      <c r="E85">
        <f>E84*(1+portafogli!E84)</f>
        <v>168.4257529868656</v>
      </c>
      <c r="F85">
        <f>F84*(1+portafogli!F84)</f>
        <v>186.62067515983918</v>
      </c>
      <c r="G85">
        <f>G84*(1+portafogli!G84)</f>
        <v>181.08634516825964</v>
      </c>
      <c r="H85">
        <f>H84*(1+portafogli!H84)</f>
        <v>199.88402083424873</v>
      </c>
      <c r="I85">
        <f>I84*(1+portafogli!I84)</f>
        <v>208.37837258430361</v>
      </c>
      <c r="J85">
        <f>J84*(1+portafogli!J84)</f>
        <v>175.98315802595647</v>
      </c>
      <c r="K85">
        <f>K84*(1+portafogli!K84)</f>
        <v>193.4953905355685</v>
      </c>
      <c r="L85">
        <f>L84*(1+portafogli!L84)</f>
        <v>173.54482192566326</v>
      </c>
      <c r="O85">
        <f>MIN((B84/MAX(B$2:B84))-1,0)</f>
        <v>-1.9924783866365758E-2</v>
      </c>
      <c r="P85">
        <f>MIN((C84/MAX(C$2:C84))-1,0)</f>
        <v>-1.6093692159759976E-2</v>
      </c>
      <c r="Q85">
        <f>MIN((D84/MAX(D$2:D84))-1,0)</f>
        <v>0</v>
      </c>
      <c r="R85">
        <f>MIN((E84/MAX(E$2:E84))-1,0)</f>
        <v>0</v>
      </c>
      <c r="S85">
        <f>MIN((F84/MAX(F$2:F84))-1,0)</f>
        <v>0</v>
      </c>
      <c r="T85">
        <f>MIN((G84/MAX(G$2:G84))-1,0)</f>
        <v>-1.5506526378016749E-2</v>
      </c>
      <c r="U85">
        <f>MIN((H84/MAX(H$2:H84))-1,0)</f>
        <v>0</v>
      </c>
      <c r="V85">
        <f>MIN((I84/MAX(I$2:I84))-1,0)</f>
        <v>-3.4876649636392809E-3</v>
      </c>
      <c r="W85">
        <f>MIN((J84/MAX(J$2:J84))-1,0)</f>
        <v>-1.6635234418721834E-2</v>
      </c>
      <c r="X85">
        <f>MIN((K84/MAX(K$2:K84))-1,0)</f>
        <v>-1.5811071902085638E-2</v>
      </c>
      <c r="Y85">
        <f>MIN((L84/MAX(L$2:L84))-1,0)</f>
        <v>-1.609343668233687E-2</v>
      </c>
    </row>
    <row r="86" spans="1:25" x14ac:dyDescent="0.35">
      <c r="A86" s="1">
        <v>36951</v>
      </c>
      <c r="B86">
        <f>B85*(1+portafogli!B85)</f>
        <v>215.84014680799493</v>
      </c>
      <c r="C86">
        <f>C85*(1+portafogli!C85)</f>
        <v>162.49951210797616</v>
      </c>
      <c r="D86">
        <f>D85*(1+portafogli!D85)</f>
        <v>229.93753137113595</v>
      </c>
      <c r="E86">
        <f>E85*(1+portafogli!E85)</f>
        <v>163.28767758426795</v>
      </c>
      <c r="F86">
        <f>F85*(1+portafogli!F85)</f>
        <v>181.53535818539771</v>
      </c>
      <c r="G86">
        <f>G85*(1+portafogli!G85)</f>
        <v>174.1670027231107</v>
      </c>
      <c r="H86">
        <f>H85*(1+portafogli!H85)</f>
        <v>195.60007705334397</v>
      </c>
      <c r="I86">
        <f>I85*(1+portafogli!I85)</f>
        <v>205.22516035260736</v>
      </c>
      <c r="J86">
        <f>J85*(1+portafogli!J85)</f>
        <v>169.26012987463554</v>
      </c>
      <c r="K86">
        <f>K85*(1+portafogli!K85)</f>
        <v>188.24042582389794</v>
      </c>
      <c r="L86">
        <f>L85*(1+portafogli!L85)</f>
        <v>166.39792278968599</v>
      </c>
      <c r="O86">
        <f>MIN((B85/MAX(B$2:B85))-1,0)</f>
        <v>-4.2598451399207704E-2</v>
      </c>
      <c r="P86">
        <f>MIN((C85/MAX(C$2:C85))-1,0)</f>
        <v>-4.6323418307386843E-2</v>
      </c>
      <c r="Q86">
        <f>MIN((D85/MAX(D$2:D85))-1,0)</f>
        <v>-2.153072583284199E-2</v>
      </c>
      <c r="R86">
        <f>MIN((E85/MAX(E$2:E85))-1,0)</f>
        <v>-2.7378479832841918E-2</v>
      </c>
      <c r="S86">
        <f>MIN((F85/MAX(F$2:F85))-1,0)</f>
        <v>-2.1035178832842005E-2</v>
      </c>
      <c r="T86">
        <f>MIN((G85/MAX(G$2:G85))-1,0)</f>
        <v>-4.8490420609493157E-2</v>
      </c>
      <c r="U86">
        <f>MIN((H85/MAX(H$2:H85))-1,0)</f>
        <v>-1.0807672832841897E-2</v>
      </c>
      <c r="V86">
        <f>MIN((I85/MAX(I$2:I85))-1,0)</f>
        <v>-1.2613398901793693E-2</v>
      </c>
      <c r="W86">
        <f>MIN((J85/MAX(J$2:J85))-1,0)</f>
        <v>-4.9828271369125599E-2</v>
      </c>
      <c r="X86">
        <f>MIN((K85/MAX(K$2:K85))-1,0)</f>
        <v>-4.2395526399688799E-2</v>
      </c>
      <c r="Y86">
        <f>MIN((L85/MAX(L$2:L85))-1,0)</f>
        <v>-4.9768913790322E-2</v>
      </c>
    </row>
    <row r="87" spans="1:25" x14ac:dyDescent="0.35">
      <c r="A87" s="1">
        <v>36982</v>
      </c>
      <c r="B87">
        <f>B86*(1+portafogli!B86)</f>
        <v>219.61433888062101</v>
      </c>
      <c r="C87">
        <f>C86*(1+portafogli!C86)</f>
        <v>166.95260343192976</v>
      </c>
      <c r="D87">
        <f>D86*(1+portafogli!D86)</f>
        <v>236.93036080815324</v>
      </c>
      <c r="E87">
        <f>E86*(1+portafogli!E86)</f>
        <v>166.95736438661609</v>
      </c>
      <c r="F87">
        <f>F86*(1+portafogli!F86)</f>
        <v>187.13660827934874</v>
      </c>
      <c r="G87">
        <f>G86*(1+portafogli!G86)</f>
        <v>180.31968481519317</v>
      </c>
      <c r="H87">
        <f>H86*(1+portafogli!H86)</f>
        <v>200.48009539407377</v>
      </c>
      <c r="I87">
        <f>I86*(1+portafogli!I86)</f>
        <v>210.40688205191427</v>
      </c>
      <c r="J87">
        <f>J86*(1+portafogli!J86)</f>
        <v>175.29226354614084</v>
      </c>
      <c r="K87">
        <f>K86*(1+portafogli!K86)</f>
        <v>194.75553504816941</v>
      </c>
      <c r="L87">
        <f>L86*(1+portafogli!L86)</f>
        <v>172.0166225759271</v>
      </c>
      <c r="O87">
        <f>MIN((B86/MAX(B$2:B86))-1,0)</f>
        <v>-6.8946593256666633E-2</v>
      </c>
      <c r="P87">
        <f>MIN((C86/MAX(C$2:C86))-1,0)</f>
        <v>-8.1228270463994168E-2</v>
      </c>
      <c r="Q87">
        <f>MIN((D86/MAX(D$2:D86))-1,0)</f>
        <v>-3.3804471529454871E-2</v>
      </c>
      <c r="R87">
        <f>MIN((E86/MAX(E$2:E86))-1,0)</f>
        <v>-5.7049730340463123E-2</v>
      </c>
      <c r="S87">
        <f>MIN((F86/MAX(F$2:F86))-1,0)</f>
        <v>-4.7711464395513437E-2</v>
      </c>
      <c r="T87">
        <f>MIN((G86/MAX(G$2:G86))-1,0)</f>
        <v>-8.4847776066223402E-2</v>
      </c>
      <c r="U87">
        <f>MIN((H86/MAX(H$2:H86))-1,0)</f>
        <v>-3.2008188513885094E-2</v>
      </c>
      <c r="V87">
        <f>MIN((I86/MAX(I$2:I86))-1,0)</f>
        <v>-2.7554678408793554E-2</v>
      </c>
      <c r="W87">
        <f>MIN((J86/MAX(J$2:J86))-1,0)</f>
        <v>-8.6127377214427203E-2</v>
      </c>
      <c r="X87">
        <f>MIN((K86/MAX(K$2:K86))-1,0)</f>
        <v>-6.8402232309215272E-2</v>
      </c>
      <c r="Y87">
        <f>MIN((L86/MAX(L$2:L86))-1,0)</f>
        <v>-8.8901200502510158E-2</v>
      </c>
    </row>
    <row r="88" spans="1:25" x14ac:dyDescent="0.35">
      <c r="A88" s="1">
        <v>37012</v>
      </c>
      <c r="B88">
        <f>B87*(1+portafogli!B87)</f>
        <v>219.24139406295384</v>
      </c>
      <c r="C88">
        <f>C87*(1+portafogli!C87)</f>
        <v>166.46188337839629</v>
      </c>
      <c r="D88">
        <f>D87*(1+portafogli!D87)</f>
        <v>238.03337763183757</v>
      </c>
      <c r="E88">
        <f>E87*(1+portafogli!E87)</f>
        <v>166.16942903409824</v>
      </c>
      <c r="F88">
        <f>F87*(1+portafogli!F87)</f>
        <v>186.42040417295485</v>
      </c>
      <c r="G88">
        <f>G87*(1+portafogli!G87)</f>
        <v>179.2463837087231</v>
      </c>
      <c r="H88">
        <f>H87*(1+portafogli!H87)</f>
        <v>200.60612387086354</v>
      </c>
      <c r="I88">
        <f>I87*(1+portafogli!I87)</f>
        <v>211.92783625953746</v>
      </c>
      <c r="J88">
        <f>J87*(1+portafogli!J87)</f>
        <v>174.2452597478497</v>
      </c>
      <c r="K88">
        <f>K87*(1+portafogli!K87)</f>
        <v>194.10515543670667</v>
      </c>
      <c r="L88">
        <f>L87*(1+portafogli!L87)</f>
        <v>170.91515840415434</v>
      </c>
      <c r="O88">
        <f>MIN((B87/MAX(B$2:B87))-1,0)</f>
        <v>-5.266614479103382E-2</v>
      </c>
      <c r="P88">
        <f>MIN((C87/MAX(C$2:C87))-1,0)</f>
        <v>-5.6050506146941736E-2</v>
      </c>
      <c r="Q88">
        <f>MIN((D87/MAX(D$2:D87))-1,0)</f>
        <v>-4.4206624004531347E-3</v>
      </c>
      <c r="R88">
        <f>MIN((E87/MAX(E$2:E87))-1,0)</f>
        <v>-3.5858099648952702E-2</v>
      </c>
      <c r="S88">
        <f>MIN((F87/MAX(F$2:F87))-1,0)</f>
        <v>-1.8328724289998433E-2</v>
      </c>
      <c r="T88">
        <f>MIN((G87/MAX(G$2:G87))-1,0)</f>
        <v>-5.2518800934933219E-2</v>
      </c>
      <c r="U88">
        <f>MIN((H87/MAX(H$2:H87))-1,0)</f>
        <v>-7.8578003090776782E-3</v>
      </c>
      <c r="V88">
        <f>MIN((I87/MAX(I$2:I87))-1,0)</f>
        <v>-3.0014461656271418E-3</v>
      </c>
      <c r="W88">
        <f>MIN((J87/MAX(J$2:J87))-1,0)</f>
        <v>-5.3558562435337298E-2</v>
      </c>
      <c r="X88">
        <f>MIN((K87/MAX(K$2:K87))-1,0)</f>
        <v>-3.6159098651671218E-2</v>
      </c>
      <c r="Y88">
        <f>MIN((L87/MAX(L$2:L87))-1,0)</f>
        <v>-5.8136449692181014E-2</v>
      </c>
    </row>
    <row r="89" spans="1:25" x14ac:dyDescent="0.35">
      <c r="A89" s="1">
        <v>37043</v>
      </c>
      <c r="B89">
        <f>B88*(1+portafogli!B88)</f>
        <v>216.81733254690519</v>
      </c>
      <c r="C89">
        <f>C88*(1+portafogli!C88)</f>
        <v>163.3276425141037</v>
      </c>
      <c r="D89">
        <f>D88*(1+portafogli!D88)</f>
        <v>235.11639835385026</v>
      </c>
      <c r="E89">
        <f>E88*(1+portafogli!E88)</f>
        <v>162.59147439553351</v>
      </c>
      <c r="F89">
        <f>F88*(1+portafogli!F88)</f>
        <v>182.91103897258412</v>
      </c>
      <c r="G89">
        <f>G88*(1+portafogli!G88)</f>
        <v>175.25099492652146</v>
      </c>
      <c r="H89">
        <f>H88*(1+portafogli!H88)</f>
        <v>198.57387513627245</v>
      </c>
      <c r="I89">
        <f>I88*(1+portafogli!I88)</f>
        <v>211.49750791740524</v>
      </c>
      <c r="J89">
        <f>J88*(1+portafogli!J88)</f>
        <v>170.46086774974023</v>
      </c>
      <c r="K89">
        <f>K88*(1+portafogli!K88)</f>
        <v>190.34703488865955</v>
      </c>
      <c r="L89">
        <f>L88*(1+portafogli!L88)</f>
        <v>166.93560457613538</v>
      </c>
      <c r="O89">
        <f>MIN((B88/MAX(B$2:B88))-1,0)</f>
        <v>-5.4274888799743071E-2</v>
      </c>
      <c r="P89">
        <f>MIN((C88/MAX(C$2:C88))-1,0)</f>
        <v>-5.8825035783703683E-2</v>
      </c>
      <c r="Q89">
        <f>MIN((D88/MAX(D$2:D88))-1,0)</f>
        <v>0</v>
      </c>
      <c r="R89">
        <f>MIN((E88/MAX(E$2:E88))-1,0)</f>
        <v>-4.0408252263791411E-2</v>
      </c>
      <c r="S89">
        <f>MIN((F88/MAX(F$2:F88))-1,0)</f>
        <v>-2.2085749733907867E-2</v>
      </c>
      <c r="T89">
        <f>MIN((G88/MAX(G$2:G88))-1,0)</f>
        <v>-5.8158410500346758E-2</v>
      </c>
      <c r="U89">
        <f>MIN((H88/MAX(H$2:H88))-1,0)</f>
        <v>-7.234106620484182E-3</v>
      </c>
      <c r="V89">
        <f>MIN((I88/MAX(I$2:I88))-1,0)</f>
        <v>0</v>
      </c>
      <c r="W89">
        <f>MIN((J88/MAX(J$2:J88))-1,0)</f>
        <v>-5.9211565938994459E-2</v>
      </c>
      <c r="X89">
        <f>MIN((K88/MAX(K$2:K88))-1,0)</f>
        <v>-3.9377813184101829E-2</v>
      </c>
      <c r="Y89">
        <f>MIN((L88/MAX(L$2:L88))-1,0)</f>
        <v>-6.4167430534772807E-2</v>
      </c>
    </row>
    <row r="90" spans="1:25" x14ac:dyDescent="0.35">
      <c r="A90" s="1">
        <v>37073</v>
      </c>
      <c r="B90">
        <f>B89*(1+portafogli!B89)</f>
        <v>217.07083742263862</v>
      </c>
      <c r="C90">
        <f>C89*(1+portafogli!C89)</f>
        <v>163.77345388208289</v>
      </c>
      <c r="D90">
        <f>D89*(1+portafogli!D89)</f>
        <v>235.41130237355799</v>
      </c>
      <c r="E90">
        <f>E89*(1+portafogli!E89)</f>
        <v>163.62456265055195</v>
      </c>
      <c r="F90">
        <f>F89*(1+portafogli!F89)</f>
        <v>183.91462857716667</v>
      </c>
      <c r="G90">
        <f>G89*(1+portafogli!G89)</f>
        <v>175.8342949854069</v>
      </c>
      <c r="H90">
        <f>H89*(1+portafogli!H89)</f>
        <v>199.29603856892018</v>
      </c>
      <c r="I90">
        <f>I89*(1+portafogli!I89)</f>
        <v>212.82713976053802</v>
      </c>
      <c r="J90">
        <f>J89*(1+portafogli!J89)</f>
        <v>171.07509935919524</v>
      </c>
      <c r="K90">
        <f>K89*(1+portafogli!K89)</f>
        <v>190.39901551504519</v>
      </c>
      <c r="L90">
        <f>L89*(1+portafogli!L89)</f>
        <v>167.83734721821256</v>
      </c>
      <c r="O90">
        <f>MIN((B89/MAX(B$2:B89))-1,0)</f>
        <v>-6.473138063432371E-2</v>
      </c>
      <c r="P90">
        <f>MIN((C89/MAX(C$2:C89))-1,0)</f>
        <v>-7.6546023756609682E-2</v>
      </c>
      <c r="Q90">
        <f>MIN((D89/MAX(D$2:D89))-1,0)</f>
        <v>-1.2254496856734742E-2</v>
      </c>
      <c r="R90">
        <f>MIN((E89/MAX(E$2:E89))-1,0)</f>
        <v>-6.1070149972043519E-2</v>
      </c>
      <c r="S90">
        <f>MIN((F89/MAX(F$2:F89))-1,0)</f>
        <v>-4.0494991222551402E-2</v>
      </c>
      <c r="T90">
        <f>MIN((G89/MAX(G$2:G89))-1,0)</f>
        <v>-7.9151990640924819E-2</v>
      </c>
      <c r="U90">
        <f>MIN((H89/MAX(H$2:H89))-1,0)</f>
        <v>-1.7291363057303943E-2</v>
      </c>
      <c r="V90">
        <f>MIN((I89/MAX(I$2:I89))-1,0)</f>
        <v>-2.03054185673468E-3</v>
      </c>
      <c r="W90">
        <f>MIN((J89/MAX(J$2:J89))-1,0)</f>
        <v>-7.9644329659089519E-2</v>
      </c>
      <c r="X90">
        <f>MIN((K89/MAX(K$2:K89))-1,0)</f>
        <v>-5.7976669927811364E-2</v>
      </c>
      <c r="Y90">
        <f>MIN((L89/MAX(L$2:L89))-1,0)</f>
        <v>-8.5957165974117178E-2</v>
      </c>
    </row>
    <row r="91" spans="1:25" x14ac:dyDescent="0.35">
      <c r="A91" s="1">
        <v>37104</v>
      </c>
      <c r="B91">
        <f>B90*(1+portafogli!B90)</f>
        <v>218.39931103559874</v>
      </c>
      <c r="C91">
        <f>C90*(1+portafogli!C90)</f>
        <v>163.64458864246558</v>
      </c>
      <c r="D91">
        <f>D90*(1+portafogli!D90)</f>
        <v>234.27573249087064</v>
      </c>
      <c r="E91">
        <f>E90*(1+portafogli!E90)</f>
        <v>164.15181669004627</v>
      </c>
      <c r="F91">
        <f>F90*(1+portafogli!F90)</f>
        <v>183.95907474821328</v>
      </c>
      <c r="G91">
        <f>G90*(1+portafogli!G90)</f>
        <v>175.06523453391463</v>
      </c>
      <c r="H91">
        <f>H90*(1+portafogli!H90)</f>
        <v>200.24730156078724</v>
      </c>
      <c r="I91">
        <f>I90*(1+portafogli!I90)</f>
        <v>213.52374755030982</v>
      </c>
      <c r="J91">
        <f>J90*(1+portafogli!J90)</f>
        <v>170.14182437198184</v>
      </c>
      <c r="K91">
        <f>K90*(1+portafogli!K90)</f>
        <v>189.20351578647453</v>
      </c>
      <c r="L91">
        <f>L90*(1+portafogli!L90)</f>
        <v>167.43925891745562</v>
      </c>
      <c r="O91">
        <f>MIN((B90/MAX(B$2:B90))-1,0)</f>
        <v>-6.3637855719389291E-2</v>
      </c>
      <c r="P91">
        <f>MIN((C90/MAX(C$2:C90))-1,0)</f>
        <v>-7.4025407686495681E-2</v>
      </c>
      <c r="Q91">
        <f>MIN((D90/MAX(D$2:D90))-1,0)</f>
        <v>-1.1015578085587285E-2</v>
      </c>
      <c r="R91">
        <f>MIN((E90/MAX(E$2:E90))-1,0)</f>
        <v>-5.5104293496750056E-2</v>
      </c>
      <c r="S91">
        <f>MIN((F90/MAX(F$2:F90))-1,0)</f>
        <v>-3.5230414203237248E-2</v>
      </c>
      <c r="T91">
        <f>MIN((G90/MAX(G$2:G90))-1,0)</f>
        <v>-7.6087068251702972E-2</v>
      </c>
      <c r="U91">
        <f>MIN((H90/MAX(H$2:H90))-1,0)</f>
        <v>-1.371749795515953E-2</v>
      </c>
      <c r="V91">
        <f>MIN((I90/MAX(I$2:I90))-1,0)</f>
        <v>0</v>
      </c>
      <c r="W91">
        <f>MIN((J90/MAX(J$2:J90))-1,0)</f>
        <v>-7.6327958270587137E-2</v>
      </c>
      <c r="X91">
        <f>MIN((K90/MAX(K$2:K90))-1,0)</f>
        <v>-5.7719418939921385E-2</v>
      </c>
      <c r="Y91">
        <f>MIN((L90/MAX(L$2:L90))-1,0)</f>
        <v>-8.1019744731842258E-2</v>
      </c>
    </row>
    <row r="92" spans="1:25" x14ac:dyDescent="0.35">
      <c r="A92" s="1">
        <v>37135</v>
      </c>
      <c r="B92">
        <f>B91*(1+portafogli!B91)</f>
        <v>212.22980323054779</v>
      </c>
      <c r="C92">
        <f>C91*(1+portafogli!C91)</f>
        <v>156.76897710059254</v>
      </c>
      <c r="D92">
        <f>D91*(1+portafogli!D91)</f>
        <v>226.68899842367236</v>
      </c>
      <c r="E92">
        <f>E91*(1+portafogli!E91)</f>
        <v>158.65763384468724</v>
      </c>
      <c r="F92">
        <f>F91*(1+portafogli!F91)</f>
        <v>177.43769055486263</v>
      </c>
      <c r="G92">
        <f>G91*(1+portafogli!G91)</f>
        <v>167.17035070016254</v>
      </c>
      <c r="H92">
        <f>H91*(1+portafogli!H91)</f>
        <v>192.83489413547161</v>
      </c>
      <c r="I92">
        <f>I91*(1+portafogli!I91)</f>
        <v>206.42060971904425</v>
      </c>
      <c r="J92">
        <f>J91*(1+portafogli!J91)</f>
        <v>162.47779266061883</v>
      </c>
      <c r="K92">
        <f>K91*(1+portafogli!K91)</f>
        <v>181.17888662805049</v>
      </c>
      <c r="L92">
        <f>L91*(1+portafogli!L91)</f>
        <v>160.02622375115573</v>
      </c>
      <c r="O92">
        <f>MIN((B91/MAX(B$2:B91))-1,0)</f>
        <v>-5.7907319017079573E-2</v>
      </c>
      <c r="P92">
        <f>MIN((C91/MAX(C$2:C91))-1,0)</f>
        <v>-7.4754011345327553E-2</v>
      </c>
      <c r="Q92">
        <f>MIN((D91/MAX(D$2:D91))-1,0)</f>
        <v>-1.5786211069856004E-2</v>
      </c>
      <c r="R92">
        <f>MIN((E91/MAX(E$2:E91))-1,0)</f>
        <v>-5.2059517883087048E-2</v>
      </c>
      <c r="S92">
        <f>MIN((F91/MAX(F$2:F91))-1,0)</f>
        <v>-3.4997260840926581E-2</v>
      </c>
      <c r="T92">
        <f>MIN((G91/MAX(G$2:G91))-1,0)</f>
        <v>-8.012805978005566E-2</v>
      </c>
      <c r="U92">
        <f>MIN((H91/MAX(H$2:H91))-1,0)</f>
        <v>-9.0098577508769262E-3</v>
      </c>
      <c r="V92">
        <f>MIN((I91/MAX(I$2:I91))-1,0)</f>
        <v>0</v>
      </c>
      <c r="W92">
        <f>MIN((J91/MAX(J$2:J91))-1,0)</f>
        <v>-8.1366914940279922E-2</v>
      </c>
      <c r="X92">
        <f>MIN((K91/MAX(K$2:K91))-1,0)</f>
        <v>-6.3635921059680078E-2</v>
      </c>
      <c r="Y92">
        <f>MIN((L91/MAX(L$2:L91))-1,0)</f>
        <v>-8.3199446057633852E-2</v>
      </c>
    </row>
    <row r="93" spans="1:25" x14ac:dyDescent="0.35">
      <c r="A93" s="1">
        <v>37165</v>
      </c>
      <c r="B93">
        <f>B92*(1+portafogli!B92)</f>
        <v>211.36070533455211</v>
      </c>
      <c r="C93">
        <f>C92*(1+portafogli!C92)</f>
        <v>158.06706602506273</v>
      </c>
      <c r="D93">
        <f>D92*(1+portafogli!D92)</f>
        <v>228.5035555825886</v>
      </c>
      <c r="E93">
        <f>E92*(1+portafogli!E92)</f>
        <v>160.14292007119116</v>
      </c>
      <c r="F93">
        <f>F92*(1+portafogli!F92)</f>
        <v>178.73684028072549</v>
      </c>
      <c r="G93">
        <f>G92*(1+portafogli!G92)</f>
        <v>168.45074529338714</v>
      </c>
      <c r="H93">
        <f>H92*(1+portafogli!H92)</f>
        <v>194.33028353833859</v>
      </c>
      <c r="I93">
        <f>I92*(1+portafogli!I92)</f>
        <v>209.05345621031924</v>
      </c>
      <c r="J93">
        <f>J92*(1+portafogli!J92)</f>
        <v>163.88863260005263</v>
      </c>
      <c r="K93">
        <f>K92*(1+portafogli!K92)</f>
        <v>182.20248367062337</v>
      </c>
      <c r="L93">
        <f>L92*(1+portafogli!L92)</f>
        <v>161.28120710272552</v>
      </c>
      <c r="O93">
        <f>MIN((B92/MAX(B$2:B92))-1,0)</f>
        <v>-8.4520260792606106E-2</v>
      </c>
      <c r="P93">
        <f>MIN((C92/MAX(C$2:C92))-1,0)</f>
        <v>-0.11362869734282688</v>
      </c>
      <c r="Q93">
        <f>MIN((D92/MAX(D$2:D92))-1,0)</f>
        <v>-4.7658775088724625E-2</v>
      </c>
      <c r="R93">
        <f>MIN((E92/MAX(E$2:E92))-1,0)</f>
        <v>-8.3787210212573959E-2</v>
      </c>
      <c r="S93">
        <f>MIN((F92/MAX(F$2:F92))-1,0)</f>
        <v>-6.9206791511297494E-2</v>
      </c>
      <c r="T93">
        <f>MIN((G92/MAX(G$2:G92))-1,0)</f>
        <v>-0.12161135101888654</v>
      </c>
      <c r="U93">
        <f>MIN((H92/MAX(H$2:H92))-1,0)</f>
        <v>-4.5692612682244338E-2</v>
      </c>
      <c r="V93">
        <f>MIN((I92/MAX(I$2:I92))-1,0)</f>
        <v>-3.3266266224518892E-2</v>
      </c>
      <c r="W93">
        <f>MIN((J92/MAX(J$2:J92))-1,0)</f>
        <v>-0.12274670571772217</v>
      </c>
      <c r="X93">
        <f>MIN((K92/MAX(K$2:K92))-1,0)</f>
        <v>-0.10334963599532232</v>
      </c>
      <c r="Y93">
        <f>MIN((L92/MAX(L$2:L92))-1,0)</f>
        <v>-0.12378893976895289</v>
      </c>
    </row>
    <row r="94" spans="1:25" x14ac:dyDescent="0.35">
      <c r="A94" s="1">
        <v>37196</v>
      </c>
      <c r="B94">
        <f>B93*(1+portafogli!B93)</f>
        <v>212.22787232349</v>
      </c>
      <c r="C94">
        <f>C93*(1+portafogli!C93)</f>
        <v>160.12965731511648</v>
      </c>
      <c r="D94">
        <f>D93*(1+portafogli!D93)</f>
        <v>230.76950022236477</v>
      </c>
      <c r="E94">
        <f>E93*(1+portafogli!E93)</f>
        <v>160.13595744670329</v>
      </c>
      <c r="F94">
        <f>F93*(1+portafogli!F93)</f>
        <v>180.86860945030708</v>
      </c>
      <c r="G94">
        <f>G93*(1+portafogli!G93)</f>
        <v>171.01912095479756</v>
      </c>
      <c r="H94">
        <f>H93*(1+portafogli!H93)</f>
        <v>196.16371541922882</v>
      </c>
      <c r="I94">
        <f>I93*(1+portafogli!I93)</f>
        <v>210.93172153747946</v>
      </c>
      <c r="J94">
        <f>J93*(1+portafogli!J93)</f>
        <v>166.25272357410429</v>
      </c>
      <c r="K94">
        <f>K93*(1+portafogli!K93)</f>
        <v>184.90280727749914</v>
      </c>
      <c r="L94">
        <f>L93*(1+portafogli!L93)</f>
        <v>163.42042529806201</v>
      </c>
      <c r="O94">
        <f>MIN((B93/MAX(B$2:B93))-1,0)</f>
        <v>-8.8269223016858356E-2</v>
      </c>
      <c r="P94">
        <f>MIN((C93/MAX(C$2:C93))-1,0)</f>
        <v>-0.10628930665324421</v>
      </c>
      <c r="Q94">
        <f>MIN((D93/MAX(D$2:D93))-1,0)</f>
        <v>-4.0035654428214662E-2</v>
      </c>
      <c r="R94">
        <f>MIN((E93/MAX(E$2:E93))-1,0)</f>
        <v>-7.5210010337337319E-2</v>
      </c>
      <c r="S94">
        <f>MIN((F93/MAX(F$2:F93))-1,0)</f>
        <v>-6.2391780913144901E-2</v>
      </c>
      <c r="T94">
        <f>MIN((G93/MAX(G$2:G93))-1,0)</f>
        <v>-0.11488357858678511</v>
      </c>
      <c r="U94">
        <f>MIN((H93/MAX(H$2:H93))-1,0)</f>
        <v>-3.8292182586485368E-2</v>
      </c>
      <c r="V94">
        <f>MIN((I93/MAX(I$2:I93))-1,0)</f>
        <v>-2.0935804055880469E-2</v>
      </c>
      <c r="W94">
        <f>MIN((J93/MAX(J$2:J93))-1,0)</f>
        <v>-0.11512927096367842</v>
      </c>
      <c r="X94">
        <f>MIN((K93/MAX(K$2:K93))-1,0)</f>
        <v>-9.8283876524676739E-2</v>
      </c>
      <c r="Y94">
        <f>MIN((L93/MAX(L$2:L93))-1,0)</f>
        <v>-0.1169173766758862</v>
      </c>
    </row>
    <row r="95" spans="1:25" x14ac:dyDescent="0.35">
      <c r="A95" s="1">
        <v>37226</v>
      </c>
      <c r="B95">
        <f>B94*(1+portafogli!B94)</f>
        <v>212.25907875440453</v>
      </c>
      <c r="C95">
        <f>C94*(1+portafogli!C94)</f>
        <v>159.67462681113795</v>
      </c>
      <c r="D95">
        <f>D94*(1+portafogli!D94)</f>
        <v>233.47875679225581</v>
      </c>
      <c r="E95">
        <f>E94*(1+portafogli!E94)</f>
        <v>159.14274333056005</v>
      </c>
      <c r="F95">
        <f>F94*(1+portafogli!F94)</f>
        <v>180.14468828418097</v>
      </c>
      <c r="G95">
        <f>G94*(1+portafogli!G94)</f>
        <v>169.99075187122341</v>
      </c>
      <c r="H95">
        <f>H94*(1+portafogli!H94)</f>
        <v>196.55968562885255</v>
      </c>
      <c r="I95">
        <f>I94*(1+portafogli!I94)</f>
        <v>211.9375642368409</v>
      </c>
      <c r="J95">
        <f>J94*(1+portafogli!J94)</f>
        <v>165.4201063423138</v>
      </c>
      <c r="K95">
        <f>K94*(1+portafogli!K94)</f>
        <v>184.61168189282526</v>
      </c>
      <c r="L95">
        <f>L94*(1+portafogli!L94)</f>
        <v>162.10979644422616</v>
      </c>
      <c r="O95">
        <f>MIN((B94/MAX(B$2:B94))-1,0)</f>
        <v>-8.4528590001146986E-2</v>
      </c>
      <c r="P95">
        <f>MIN((C94/MAX(C$2:C94))-1,0)</f>
        <v>-9.4627421997065198E-2</v>
      </c>
      <c r="Q95">
        <f>MIN((D94/MAX(D$2:D94))-1,0)</f>
        <v>-3.0516213657681757E-2</v>
      </c>
      <c r="R95">
        <f>MIN((E94/MAX(E$2:E94))-1,0)</f>
        <v>-7.5250217955790233E-2</v>
      </c>
      <c r="S95">
        <f>MIN((F94/MAX(F$2:F94))-1,0)</f>
        <v>-5.1209059480583075E-2</v>
      </c>
      <c r="T95">
        <f>MIN((G94/MAX(G$2:G94))-1,0)</f>
        <v>-0.10138817095108121</v>
      </c>
      <c r="U95">
        <f>MIN((H94/MAX(H$2:H94))-1,0)</f>
        <v>-2.9218837246568596E-2</v>
      </c>
      <c r="V95">
        <f>MIN((I94/MAX(I$2:I94))-1,0)</f>
        <v>-1.2139286812674732E-2</v>
      </c>
      <c r="W95">
        <f>MIN((J94/MAX(J$2:J94))-1,0)</f>
        <v>-0.10236502447184082</v>
      </c>
      <c r="X95">
        <f>MIN((K94/MAX(K$2:K94))-1,0)</f>
        <v>-8.4920033804932848E-2</v>
      </c>
      <c r="Y95">
        <f>MIN((L94/MAX(L$2:L94))-1,0)</f>
        <v>-0.10520425491956653</v>
      </c>
    </row>
    <row r="96" spans="1:25" x14ac:dyDescent="0.35">
      <c r="A96" s="1">
        <v>37257</v>
      </c>
      <c r="B96">
        <f>B95*(1+portafogli!B95)</f>
        <v>209.71784432034582</v>
      </c>
      <c r="C96">
        <f>C95*(1+portafogli!C95)</f>
        <v>157.57923650476204</v>
      </c>
      <c r="D96">
        <f>D95*(1+portafogli!D95)</f>
        <v>233.69169878920334</v>
      </c>
      <c r="E96">
        <f>E95*(1+portafogli!E95)</f>
        <v>156.35477192079981</v>
      </c>
      <c r="F96">
        <f>F95*(1+portafogli!F95)</f>
        <v>178.10690276366466</v>
      </c>
      <c r="G96">
        <f>G95*(1+portafogli!G95)</f>
        <v>166.99852368256984</v>
      </c>
      <c r="H96">
        <f>H95*(1+portafogli!H95)</f>
        <v>195.62993043095824</v>
      </c>
      <c r="I96">
        <f>I95*(1+portafogli!I95)</f>
        <v>211.35894462002722</v>
      </c>
      <c r="J96">
        <f>J95*(1+portafogli!J95)</f>
        <v>162.75454728319755</v>
      </c>
      <c r="K96">
        <f>K95*(1+portafogli!K95)</f>
        <v>182.21542597907833</v>
      </c>
      <c r="L96">
        <f>L95*(1+portafogli!L95)</f>
        <v>159.09125045465456</v>
      </c>
      <c r="O96">
        <f>MIN((B95/MAX(B$2:B95))-1,0)</f>
        <v>-8.4393977167320888E-2</v>
      </c>
      <c r="P96">
        <f>MIN((C95/MAX(C$2:C95))-1,0)</f>
        <v>-9.7200163033076326E-2</v>
      </c>
      <c r="Q96">
        <f>MIN((D95/MAX(D$2:D95))-1,0)</f>
        <v>-1.9134378904736238E-2</v>
      </c>
      <c r="R96">
        <f>MIN((E95/MAX(E$2:E95))-1,0)</f>
        <v>-8.0985810086822818E-2</v>
      </c>
      <c r="S96">
        <f>MIN((F95/MAX(F$2:F95))-1,0)</f>
        <v>-5.5006566666369272E-2</v>
      </c>
      <c r="T96">
        <f>MIN((G95/MAX(G$2:G95))-1,0)</f>
        <v>-0.10679168734134603</v>
      </c>
      <c r="U96">
        <f>MIN((H95/MAX(H$2:H95))-1,0)</f>
        <v>-2.7259247422870891E-2</v>
      </c>
      <c r="V96">
        <f>MIN((I95/MAX(I$2:I95))-1,0)</f>
        <v>-7.4286037579739395E-3</v>
      </c>
      <c r="W96">
        <f>MIN((J95/MAX(J$2:J95))-1,0)</f>
        <v>-0.10686050780838574</v>
      </c>
      <c r="X96">
        <f>MIN((K95/MAX(K$2:K95))-1,0)</f>
        <v>-8.636080699322779E-2</v>
      </c>
      <c r="Y96">
        <f>MIN((L95/MAX(L$2:L95))-1,0)</f>
        <v>-0.11238050060399063</v>
      </c>
    </row>
    <row r="97" spans="1:25" x14ac:dyDescent="0.35">
      <c r="A97" s="1">
        <v>37288</v>
      </c>
      <c r="B97">
        <f>B96*(1+portafogli!B96)</f>
        <v>209.78596588289327</v>
      </c>
      <c r="C97">
        <f>C96*(1+portafogli!C96)</f>
        <v>158.88102801761943</v>
      </c>
      <c r="D97">
        <f>D96*(1+portafogli!D96)</f>
        <v>234.94043104238258</v>
      </c>
      <c r="E97">
        <f>E96*(1+portafogli!E96)</f>
        <v>156.78464823128772</v>
      </c>
      <c r="F97">
        <f>F96*(1+portafogli!F96)</f>
        <v>177.26281671824574</v>
      </c>
      <c r="G97">
        <f>G96*(1+portafogli!G96)</f>
        <v>167.67559127923428</v>
      </c>
      <c r="H97">
        <f>H96*(1+portafogli!H96)</f>
        <v>196.08167198983205</v>
      </c>
      <c r="I97">
        <f>I96*(1+portafogli!I96)</f>
        <v>211.54053657980529</v>
      </c>
      <c r="J97">
        <f>J96*(1+portafogli!J96)</f>
        <v>163.56080056865466</v>
      </c>
      <c r="K97">
        <f>K96*(1+portafogli!K96)</f>
        <v>182.45241551283993</v>
      </c>
      <c r="L97">
        <f>L96*(1+portafogli!L96)</f>
        <v>159.83836091661399</v>
      </c>
      <c r="O97">
        <f>MIN((B96/MAX(B$2:B96))-1,0)</f>
        <v>-9.5355909005092276E-2</v>
      </c>
      <c r="P97">
        <f>MIN((C96/MAX(C$2:C96))-1,0)</f>
        <v>-0.10904749322421414</v>
      </c>
      <c r="Q97">
        <f>MIN((D96/MAX(D$2:D96))-1,0)</f>
        <v>-1.8239790090906594E-2</v>
      </c>
      <c r="R97">
        <f>MIN((E96/MAX(E$2:E96))-1,0)</f>
        <v>-9.7085729147033617E-2</v>
      </c>
      <c r="S97">
        <f>MIN((F96/MAX(F$2:F96))-1,0)</f>
        <v>-6.5696273666735805E-2</v>
      </c>
      <c r="T97">
        <f>MIN((G96/MAX(G$2:G96))-1,0)</f>
        <v>-0.12251420790235634</v>
      </c>
      <c r="U97">
        <f>MIN((H96/MAX(H$2:H96))-1,0)</f>
        <v>-3.1860449180081352E-2</v>
      </c>
      <c r="V97">
        <f>MIN((I96/MAX(I$2:I96))-1,0)</f>
        <v>-1.0138464480502485E-2</v>
      </c>
      <c r="W97">
        <f>MIN((J96/MAX(J$2:J96))-1,0)</f>
        <v>-0.1212524467153725</v>
      </c>
      <c r="X97">
        <f>MIN((K96/MAX(K$2:K96))-1,0)</f>
        <v>-9.8219825322005239E-2</v>
      </c>
      <c r="Y97">
        <f>MIN((L96/MAX(L$2:L96))-1,0)</f>
        <v>-0.12890831285800941</v>
      </c>
    </row>
    <row r="98" spans="1:25" x14ac:dyDescent="0.35">
      <c r="A98" s="1">
        <v>37316</v>
      </c>
      <c r="B98">
        <f>B97*(1+portafogli!B97)</f>
        <v>214.18332817032294</v>
      </c>
      <c r="C98">
        <f>C97*(1+portafogli!C97)</f>
        <v>163.43535908335215</v>
      </c>
      <c r="D98">
        <f>D97*(1+portafogli!D97)</f>
        <v>240.73268209444402</v>
      </c>
      <c r="E98">
        <f>E97*(1+portafogli!E97)</f>
        <v>160.44571467831079</v>
      </c>
      <c r="F98">
        <f>F97*(1+portafogli!F97)</f>
        <v>181.65154151982952</v>
      </c>
      <c r="G98">
        <f>G97*(1+portafogli!G97)</f>
        <v>172.56277745607019</v>
      </c>
      <c r="H98">
        <f>H97*(1+portafogli!H97)</f>
        <v>201.3675741074434</v>
      </c>
      <c r="I98">
        <f>I97*(1+portafogli!I97)</f>
        <v>217.28548154716302</v>
      </c>
      <c r="J98">
        <f>J97*(1+portafogli!J97)</f>
        <v>168.36016910881432</v>
      </c>
      <c r="K98">
        <f>K97*(1+portafogli!K97)</f>
        <v>187.90178242981588</v>
      </c>
      <c r="L98">
        <f>L97*(1+portafogli!L97)</f>
        <v>164.27475714307067</v>
      </c>
      <c r="O98">
        <f>MIN((B97/MAX(B$2:B97))-1,0)</f>
        <v>-9.5062058144534389E-2</v>
      </c>
      <c r="P98">
        <f>MIN((C97/MAX(C$2:C97))-1,0)</f>
        <v>-0.10168716811155443</v>
      </c>
      <c r="Q98">
        <f>MIN((D97/MAX(D$2:D97))-1,0)</f>
        <v>-1.2993751633599837E-2</v>
      </c>
      <c r="R98">
        <f>MIN((E97/MAX(E$2:E97))-1,0)</f>
        <v>-9.460328840875043E-2</v>
      </c>
      <c r="S98">
        <f>MIN((F97/MAX(F$2:F97))-1,0)</f>
        <v>-7.0124135391035569E-2</v>
      </c>
      <c r="T98">
        <f>MIN((G97/MAX(G$2:G97))-1,0)</f>
        <v>-0.11895658845003088</v>
      </c>
      <c r="U98">
        <f>MIN((H97/MAX(H$2:H97))-1,0)</f>
        <v>-2.9624856349621642E-2</v>
      </c>
      <c r="V98">
        <f>MIN((I97/MAX(I$2:I97))-1,0)</f>
        <v>-9.2880112552223837E-3</v>
      </c>
      <c r="W98">
        <f>MIN((J97/MAX(J$2:J97))-1,0)</f>
        <v>-0.11689930811648397</v>
      </c>
      <c r="X98">
        <f>MIN((K97/MAX(K$2:K97))-1,0)</f>
        <v>-9.7046969280843665E-2</v>
      </c>
      <c r="Y98">
        <f>MIN((L97/MAX(L$2:L97))-1,0)</f>
        <v>-0.12481756801233246</v>
      </c>
    </row>
    <row r="99" spans="1:25" x14ac:dyDescent="0.35">
      <c r="A99" s="1">
        <v>37347</v>
      </c>
      <c r="B99">
        <f>B98*(1+portafogli!B98)</f>
        <v>216.03345077439786</v>
      </c>
      <c r="C99">
        <f>C98*(1+portafogli!C98)</f>
        <v>164.25408634979937</v>
      </c>
      <c r="D99">
        <f>D98*(1+portafogli!D98)</f>
        <v>241.46918754697836</v>
      </c>
      <c r="E99">
        <f>E98*(1+portafogli!E98)</f>
        <v>161.01745861104726</v>
      </c>
      <c r="F99">
        <f>F98*(1+portafogli!F98)</f>
        <v>182.35025050571579</v>
      </c>
      <c r="G99">
        <f>G98*(1+portafogli!G98)</f>
        <v>172.70115084564981</v>
      </c>
      <c r="H99">
        <f>H98*(1+portafogli!H98)</f>
        <v>202.12748151742642</v>
      </c>
      <c r="I99">
        <f>I98*(1+portafogli!I98)</f>
        <v>218.26842299698521</v>
      </c>
      <c r="J99">
        <f>J98*(1+portafogli!J98)</f>
        <v>168.55191698938177</v>
      </c>
      <c r="K99">
        <f>K98*(1+portafogli!K98)</f>
        <v>187.48201074113427</v>
      </c>
      <c r="L99">
        <f>L98*(1+portafogli!L98)</f>
        <v>164.80564925636918</v>
      </c>
      <c r="O99">
        <f>MIN((B98/MAX(B$2:B98))-1,0)</f>
        <v>-7.6093487195413756E-2</v>
      </c>
      <c r="P99">
        <f>MIN((C98/MAX(C$2:C98))-1,0)</f>
        <v>-7.5936994613418629E-2</v>
      </c>
      <c r="Q99">
        <f>MIN((D98/MAX(D$2:D98))-1,0)</f>
        <v>0</v>
      </c>
      <c r="R99">
        <f>MIN((E98/MAX(E$2:E98))-1,0)</f>
        <v>-7.3461438365103993E-2</v>
      </c>
      <c r="S99">
        <f>MIN((F98/MAX(F$2:F98))-1,0)</f>
        <v>-4.7101996033461768E-2</v>
      </c>
      <c r="T99">
        <f>MIN((G98/MAX(G$2:G98))-1,0)</f>
        <v>-9.3277101356714076E-2</v>
      </c>
      <c r="U99">
        <f>MIN((H98/MAX(H$2:H98))-1,0)</f>
        <v>-3.4658177477632224E-3</v>
      </c>
      <c r="V99">
        <f>MIN((I98/MAX(I$2:I98))-1,0)</f>
        <v>0</v>
      </c>
      <c r="W99">
        <f>MIN((J98/MAX(J$2:J98))-1,0)</f>
        <v>-9.098646308464553E-2</v>
      </c>
      <c r="X99">
        <f>MIN((K98/MAX(K$2:K98))-1,0)</f>
        <v>-7.007817109117076E-2</v>
      </c>
      <c r="Y99">
        <f>MIN((L98/MAX(L$2:L98))-1,0)</f>
        <v>-0.10052642778500742</v>
      </c>
    </row>
    <row r="100" spans="1:25" x14ac:dyDescent="0.35">
      <c r="A100" s="1">
        <v>37377</v>
      </c>
      <c r="B100">
        <f>B99*(1+portafogli!B99)</f>
        <v>217.32823102669121</v>
      </c>
      <c r="C100">
        <f>C99*(1+portafogli!C99)</f>
        <v>165.19511342573642</v>
      </c>
      <c r="D100">
        <f>D99*(1+portafogli!D99)</f>
        <v>241.97983181895165</v>
      </c>
      <c r="E100">
        <f>E99*(1+portafogli!E99)</f>
        <v>162.67048394417114</v>
      </c>
      <c r="F100">
        <f>F99*(1+portafogli!F99)</f>
        <v>183.0026074054382</v>
      </c>
      <c r="G100">
        <f>G99*(1+portafogli!G99)</f>
        <v>173.80068879113665</v>
      </c>
      <c r="H100">
        <f>H99*(1+portafogli!H99)</f>
        <v>202.26979580854047</v>
      </c>
      <c r="I100">
        <f>I99*(1+portafogli!I99)</f>
        <v>218.49849578008519</v>
      </c>
      <c r="J100">
        <f>J99*(1+portafogli!J99)</f>
        <v>169.60985262309808</v>
      </c>
      <c r="K100">
        <f>K99*(1+portafogli!K99)</f>
        <v>187.91752148740909</v>
      </c>
      <c r="L100">
        <f>L99*(1+portafogli!L99)</f>
        <v>166.01153529855753</v>
      </c>
      <c r="O100">
        <f>MIN((B99/MAX(B$2:B99))-1,0)</f>
        <v>-6.8112752476264693E-2</v>
      </c>
      <c r="P100">
        <f>MIN((C99/MAX(C$2:C99))-1,0)</f>
        <v>-7.1307913228163988E-2</v>
      </c>
      <c r="Q100">
        <f>MIN((D99/MAX(D$2:D99))-1,0)</f>
        <v>0</v>
      </c>
      <c r="R100">
        <f>MIN((E99/MAX(E$2:E99))-1,0)</f>
        <v>-7.0159743445278644E-2</v>
      </c>
      <c r="S100">
        <f>MIN((F99/MAX(F$2:F99))-1,0)</f>
        <v>-4.3436745563061319E-2</v>
      </c>
      <c r="T100">
        <f>MIN((G99/MAX(G$2:G99))-1,0)</f>
        <v>-9.2550024968953259E-2</v>
      </c>
      <c r="U100">
        <f>MIN((H99/MAX(H$2:H99))-1,0)</f>
        <v>0</v>
      </c>
      <c r="V100">
        <f>MIN((I99/MAX(I$2:I99))-1,0)</f>
        <v>0</v>
      </c>
      <c r="W100">
        <f>MIN((J99/MAX(J$2:J99))-1,0)</f>
        <v>-8.9951174155956104E-2</v>
      </c>
      <c r="X100">
        <f>MIN((K99/MAX(K$2:K99))-1,0)</f>
        <v>-7.2155612036196026E-2</v>
      </c>
      <c r="Y100">
        <f>MIN((L99/MAX(L$2:L99))-1,0)</f>
        <v>-9.7619569580411292E-2</v>
      </c>
    </row>
    <row r="101" spans="1:25" x14ac:dyDescent="0.35">
      <c r="A101" s="1">
        <v>37408</v>
      </c>
      <c r="B101">
        <f>B100*(1+portafogli!B100)</f>
        <v>217.21776297926149</v>
      </c>
      <c r="C101">
        <f>C100*(1+portafogli!C100)</f>
        <v>164.54767916865441</v>
      </c>
      <c r="D101">
        <f>D100*(1+portafogli!D100)</f>
        <v>240.92398416038398</v>
      </c>
      <c r="E101">
        <f>E100*(1+portafogli!E100)</f>
        <v>164.16447561545394</v>
      </c>
      <c r="F101">
        <f>F100*(1+portafogli!F100)</f>
        <v>181.96281083890298</v>
      </c>
      <c r="G101">
        <f>G100*(1+portafogli!G100)</f>
        <v>172.65451487467598</v>
      </c>
      <c r="H101">
        <f>H100*(1+portafogli!H100)</f>
        <v>198.73293943340519</v>
      </c>
      <c r="I101">
        <f>I100*(1+portafogli!I100)</f>
        <v>213.73832349509382</v>
      </c>
      <c r="J101">
        <f>J100*(1+portafogli!J100)</f>
        <v>168.36917902529694</v>
      </c>
      <c r="K101">
        <f>K100*(1+portafogli!K100)</f>
        <v>185.61518185372566</v>
      </c>
      <c r="L101">
        <f>L100*(1+portafogli!L100)</f>
        <v>165.40873571088895</v>
      </c>
      <c r="O101">
        <f>MIN((B100/MAX(B$2:B100))-1,0)</f>
        <v>-6.2527556289597386E-2</v>
      </c>
      <c r="P101">
        <f>MIN((C100/MAX(C$2:C100))-1,0)</f>
        <v>-6.5987349105335102E-2</v>
      </c>
      <c r="Q101">
        <f>MIN((D100/MAX(D$2:D100))-1,0)</f>
        <v>0</v>
      </c>
      <c r="R101">
        <f>MIN((E100/MAX(E$2:E100))-1,0)</f>
        <v>-6.061388728097139E-2</v>
      </c>
      <c r="S101">
        <f>MIN((F100/MAX(F$2:F100))-1,0)</f>
        <v>-4.0014646403217946E-2</v>
      </c>
      <c r="T101">
        <f>MIN((G100/MAX(G$2:G100))-1,0)</f>
        <v>-8.6772555182029421E-2</v>
      </c>
      <c r="U101">
        <f>MIN((H100/MAX(H$2:H100))-1,0)</f>
        <v>0</v>
      </c>
      <c r="V101">
        <f>MIN((I100/MAX(I$2:I100))-1,0)</f>
        <v>0</v>
      </c>
      <c r="W101">
        <f>MIN((J100/MAX(J$2:J100))-1,0)</f>
        <v>-8.4239147271427894E-2</v>
      </c>
      <c r="X101">
        <f>MIN((K100/MAX(K$2:K100))-1,0)</f>
        <v>-7.0000278837924812E-2</v>
      </c>
      <c r="Y101">
        <f>MIN((L100/MAX(L$2:L100))-1,0)</f>
        <v>-9.1016834961198279E-2</v>
      </c>
    </row>
    <row r="102" spans="1:25" x14ac:dyDescent="0.35">
      <c r="A102" s="1">
        <v>37438</v>
      </c>
      <c r="B102">
        <f>B101*(1+portafogli!B101)</f>
        <v>212.49887789802176</v>
      </c>
      <c r="C102">
        <f>C101*(1+portafogli!C101)</f>
        <v>160.70537936213162</v>
      </c>
      <c r="D102">
        <f>D101*(1+portafogli!D101)</f>
        <v>237.8076455309085</v>
      </c>
      <c r="E102">
        <f>E101*(1+portafogli!E101)</f>
        <v>161.56543453760492</v>
      </c>
      <c r="F102">
        <f>F101*(1+portafogli!F101)</f>
        <v>177.05364497180773</v>
      </c>
      <c r="G102">
        <f>G101*(1+portafogli!G101)</f>
        <v>167.89979503458983</v>
      </c>
      <c r="H102">
        <f>H101*(1+portafogli!H101)</f>
        <v>192.60608645748496</v>
      </c>
      <c r="I102">
        <f>I101*(1+portafogli!I101)</f>
        <v>205.89849164432991</v>
      </c>
      <c r="J102">
        <f>J101*(1+portafogli!J101)</f>
        <v>163.61373339748661</v>
      </c>
      <c r="K102">
        <f>K101*(1+portafogli!K101)</f>
        <v>180.06116621933506</v>
      </c>
      <c r="L102">
        <f>L101*(1+portafogli!L101)</f>
        <v>160.69764918619552</v>
      </c>
      <c r="O102">
        <f>MIN((B101/MAX(B$2:B101))-1,0)</f>
        <v>-6.3004073996876464E-2</v>
      </c>
      <c r="P102">
        <f>MIN((C101/MAX(C$2:C101))-1,0)</f>
        <v>-6.964794035526356E-2</v>
      </c>
      <c r="Q102">
        <f>MIN((D101/MAX(D$2:D101))-1,0)</f>
        <v>-4.3633704950983843E-3</v>
      </c>
      <c r="R102">
        <f>MIN((E101/MAX(E$2:E101))-1,0)</f>
        <v>-5.1986415385070317E-2</v>
      </c>
      <c r="S102">
        <f>MIN((F101/MAX(F$2:F101))-1,0)</f>
        <v>-4.5469155979590004E-2</v>
      </c>
      <c r="T102">
        <f>MIN((G101/MAX(G$2:G101))-1,0)</f>
        <v>-9.2795071458154577E-2</v>
      </c>
      <c r="U102">
        <f>MIN((H101/MAX(H$2:H101))-1,0)</f>
        <v>-1.7485835495098301E-2</v>
      </c>
      <c r="V102">
        <f>MIN((I101/MAX(I$2:I101))-1,0)</f>
        <v>-2.1785835495098271E-2</v>
      </c>
      <c r="W102">
        <f>MIN((J101/MAX(J$2:J101))-1,0)</f>
        <v>-9.0937816566335816E-2</v>
      </c>
      <c r="X102">
        <f>MIN((K101/MAX(K$2:K101))-1,0)</f>
        <v>-8.1394507542082439E-2</v>
      </c>
      <c r="Y102">
        <f>MIN((L101/MAX(L$2:L101))-1,0)</f>
        <v>-9.431741691231188E-2</v>
      </c>
    </row>
    <row r="103" spans="1:25" x14ac:dyDescent="0.35">
      <c r="A103" s="1">
        <v>37469</v>
      </c>
      <c r="B103">
        <f>B102*(1+portafogli!B102)</f>
        <v>215.85637534576492</v>
      </c>
      <c r="C103">
        <f>C102*(1+portafogli!C102)</f>
        <v>163.23690956006905</v>
      </c>
      <c r="D103">
        <f>D102*(1+portafogli!D102)</f>
        <v>241.2270634550064</v>
      </c>
      <c r="E103">
        <f>E102*(1+portafogli!E102)</f>
        <v>164.45579999976331</v>
      </c>
      <c r="F103">
        <f>F102*(1+portafogli!F102)</f>
        <v>179.42804189704179</v>
      </c>
      <c r="G103">
        <f>G102*(1+portafogli!G102)</f>
        <v>170.25063787321696</v>
      </c>
      <c r="H103">
        <f>H102*(1+portafogli!H102)</f>
        <v>194.69865478713649</v>
      </c>
      <c r="I103">
        <f>I102*(1+portafogli!I102)</f>
        <v>208.14577020043956</v>
      </c>
      <c r="J103">
        <f>J102*(1+portafogli!J102)</f>
        <v>165.99285025335286</v>
      </c>
      <c r="K103">
        <f>K102*(1+portafogli!K102)</f>
        <v>182.27855131401097</v>
      </c>
      <c r="L103">
        <f>L102*(1+portafogli!L102)</f>
        <v>163.11820789313498</v>
      </c>
      <c r="O103">
        <f>MIN((B102/MAX(B$2:B102))-1,0)</f>
        <v>-8.3359573638131401E-2</v>
      </c>
      <c r="P103">
        <f>MIN((C102/MAX(C$2:C102))-1,0)</f>
        <v>-9.1372291356939694E-2</v>
      </c>
      <c r="Q103">
        <f>MIN((D102/MAX(D$2:D102))-1,0)</f>
        <v>-1.7241876137697121E-2</v>
      </c>
      <c r="R103">
        <f>MIN((E102/MAX(E$2:E102))-1,0)</f>
        <v>-6.6995303511053872E-2</v>
      </c>
      <c r="S103">
        <f>MIN((F102/MAX(F$2:F102))-1,0)</f>
        <v>-7.1221397423602562E-2</v>
      </c>
      <c r="T103">
        <f>MIN((G102/MAX(G$2:G102))-1,0)</f>
        <v>-0.11777852049157767</v>
      </c>
      <c r="U103">
        <f>MIN((H102/MAX(H$2:H102))-1,0)</f>
        <v>-4.7776334140381183E-2</v>
      </c>
      <c r="V103">
        <f>MIN((I102/MAX(I$2:I102))-1,0)</f>
        <v>-5.7666319810443789E-2</v>
      </c>
      <c r="W103">
        <f>MIN((J102/MAX(J$2:J102))-1,0)</f>
        <v>-0.11661351214579696</v>
      </c>
      <c r="X103">
        <f>MIN((K102/MAX(K$2:K102))-1,0)</f>
        <v>-0.10888120995508299</v>
      </c>
      <c r="Y103">
        <f>MIN((L102/MAX(L$2:L102))-1,0)</f>
        <v>-0.12011260236304655</v>
      </c>
    </row>
    <row r="104" spans="1:25" x14ac:dyDescent="0.35">
      <c r="A104" s="1">
        <v>37500</v>
      </c>
      <c r="B104">
        <f>B103*(1+portafogli!B103)</f>
        <v>214.13980372586047</v>
      </c>
      <c r="C104">
        <f>C103*(1+portafogli!C103)</f>
        <v>158.72874937157619</v>
      </c>
      <c r="D104">
        <f>D103*(1+portafogli!D103)</f>
        <v>235.54994020461646</v>
      </c>
      <c r="E104">
        <f>E103*(1+portafogli!E103)</f>
        <v>160.96624879013487</v>
      </c>
      <c r="F104">
        <f>F103*(1+portafogli!F103)</f>
        <v>175.43136218109223</v>
      </c>
      <c r="G104">
        <f>G103*(1+portafogli!G103)</f>
        <v>164.28889729593755</v>
      </c>
      <c r="H104">
        <f>H103*(1+portafogli!H103)</f>
        <v>191.29758730884998</v>
      </c>
      <c r="I104">
        <f>I103*(1+portafogli!I103)</f>
        <v>204.45776713785514</v>
      </c>
      <c r="J104">
        <f>J103*(1+portafogli!J103)</f>
        <v>159.88415523929322</v>
      </c>
      <c r="K104">
        <f>K103*(1+portafogli!K103)</f>
        <v>177.63117616672861</v>
      </c>
      <c r="L104">
        <f>L103*(1+portafogli!L103)</f>
        <v>157.59137566927109</v>
      </c>
      <c r="O104">
        <f>MIN((B103/MAX(B$2:B103))-1,0)</f>
        <v>-6.887658943392716E-2</v>
      </c>
      <c r="P104">
        <f>MIN((C103/MAX(C$2:C103))-1,0)</f>
        <v>-7.705902759288541E-2</v>
      </c>
      <c r="Q104">
        <f>MIN((D103/MAX(D$2:D103))-1,0)</f>
        <v>-3.1108723329821286E-3</v>
      </c>
      <c r="R104">
        <f>MIN((E103/MAX(E$2:E103))-1,0)</f>
        <v>-5.0304081415924573E-2</v>
      </c>
      <c r="S104">
        <f>MIN((F103/MAX(F$2:F103))-1,0)</f>
        <v>-5.876591220311056E-2</v>
      </c>
      <c r="T104">
        <f>MIN((G103/MAX(G$2:G103))-1,0)</f>
        <v>-0.10542612871672086</v>
      </c>
      <c r="U104">
        <f>MIN((H103/MAX(H$2:H103))-1,0)</f>
        <v>-3.7430902578111436E-2</v>
      </c>
      <c r="V104">
        <f>MIN((I103/MAX(I$2:I103))-1,0)</f>
        <v>-4.738122128797384E-2</v>
      </c>
      <c r="W104">
        <f>MIN((J103/MAX(J$2:J103))-1,0)</f>
        <v>-0.10376813761728754</v>
      </c>
      <c r="X104">
        <f>MIN((K103/MAX(K$2:K103))-1,0)</f>
        <v>-9.7907419414238195E-2</v>
      </c>
      <c r="Y104">
        <f>MIN((L103/MAX(L$2:L103))-1,0)</f>
        <v>-0.10685902266065361</v>
      </c>
    </row>
    <row r="105" spans="1:25" x14ac:dyDescent="0.35">
      <c r="A105" s="1">
        <v>37530</v>
      </c>
      <c r="B105">
        <f>B104*(1+portafogli!B104)</f>
        <v>214.91287269423529</v>
      </c>
      <c r="C105">
        <f>C104*(1+portafogli!C104)</f>
        <v>161.90612994830457</v>
      </c>
      <c r="D105">
        <f>D104*(1+portafogli!D104)</f>
        <v>240.39633814792501</v>
      </c>
      <c r="E105">
        <f>E104*(1+portafogli!E104)</f>
        <v>162.95279014701828</v>
      </c>
      <c r="F105">
        <f>F104*(1+portafogli!F104)</f>
        <v>178.94006720563104</v>
      </c>
      <c r="G105">
        <f>G104*(1+portafogli!G104)</f>
        <v>168.21523787740833</v>
      </c>
      <c r="H105">
        <f>H104*(1+portafogli!H104)</f>
        <v>193.05608413805243</v>
      </c>
      <c r="I105">
        <f>I104*(1+portafogli!I104)</f>
        <v>205.78520251944039</v>
      </c>
      <c r="J105">
        <f>J104*(1+portafogli!J104)</f>
        <v>163.18144095569474</v>
      </c>
      <c r="K105">
        <f>K104*(1+portafogli!K104)</f>
        <v>181.76067280947566</v>
      </c>
      <c r="L105">
        <f>L104*(1+portafogli!L104)</f>
        <v>161.2484066787724</v>
      </c>
      <c r="O105">
        <f>MIN((B104/MAX(B$2:B104))-1,0)</f>
        <v>-7.6281235317775087E-2</v>
      </c>
      <c r="P105">
        <f>MIN((C104/MAX(C$2:C104))-1,0)</f>
        <v>-0.10254815109655935</v>
      </c>
      <c r="Q105">
        <f>MIN((D104/MAX(D$2:D104))-1,0)</f>
        <v>-2.6572014560064749E-2</v>
      </c>
      <c r="R105">
        <f>MIN((E104/MAX(E$2:E104))-1,0)</f>
        <v>-7.0455468849381031E-2</v>
      </c>
      <c r="S105">
        <f>MIN((F104/MAX(F$2:F104))-1,0)</f>
        <v>-7.9731482282823674E-2</v>
      </c>
      <c r="T105">
        <f>MIN((G104/MAX(G$2:G104))-1,0)</f>
        <v>-0.13675181074896692</v>
      </c>
      <c r="U105">
        <f>MIN((H104/MAX(H$2:H104))-1,0)</f>
        <v>-5.4245412449401398E-2</v>
      </c>
      <c r="V105">
        <f>MIN((I104/MAX(I$2:I104))-1,0)</f>
        <v>-6.4260070038934192E-2</v>
      </c>
      <c r="W105">
        <f>MIN((J104/MAX(J$2:J104))-1,0)</f>
        <v>-0.13675032390315778</v>
      </c>
      <c r="X105">
        <f>MIN((K104/MAX(K$2:K104))-1,0)</f>
        <v>-0.12090717780237625</v>
      </c>
      <c r="Y105">
        <f>MIN((L104/MAX(L$2:L104))-1,0)</f>
        <v>-0.13712075982519079</v>
      </c>
    </row>
    <row r="106" spans="1:25" x14ac:dyDescent="0.35">
      <c r="A106" s="1">
        <v>37561</v>
      </c>
      <c r="B106">
        <f>B105*(1+portafogli!B105)</f>
        <v>217.04587123892898</v>
      </c>
      <c r="C106">
        <f>C105*(1+portafogli!C105)</f>
        <v>165.30183634717346</v>
      </c>
      <c r="D106">
        <f>D105*(1+portafogli!D105)</f>
        <v>245.8300640528347</v>
      </c>
      <c r="E106">
        <f>E105*(1+portafogli!E105)</f>
        <v>165.63259855999635</v>
      </c>
      <c r="F106">
        <f>F105*(1+portafogli!F105)</f>
        <v>183.04177714193773</v>
      </c>
      <c r="G106">
        <f>G105*(1+portafogli!G105)</f>
        <v>172.08644537337685</v>
      </c>
      <c r="H106">
        <f>H105*(1+portafogli!H105)</f>
        <v>197.80798039290286</v>
      </c>
      <c r="I106">
        <f>I105*(1+portafogli!I105)</f>
        <v>212.22917506090292</v>
      </c>
      <c r="J106">
        <f>J105*(1+portafogli!J105)</f>
        <v>166.76105619059047</v>
      </c>
      <c r="K106">
        <f>K105*(1+portafogli!K105)</f>
        <v>186.48558320981135</v>
      </c>
      <c r="L106">
        <f>L105*(1+portafogli!L105)</f>
        <v>164.95122438447999</v>
      </c>
      <c r="O106">
        <f>MIN((B105/MAX(B$2:B105))-1,0)</f>
        <v>-7.294650585572926E-2</v>
      </c>
      <c r="P106">
        <f>MIN((C105/MAX(C$2:C105))-1,0)</f>
        <v>-8.4583251325444531E-2</v>
      </c>
      <c r="Q106">
        <f>MIN((D105/MAX(D$2:D105))-1,0)</f>
        <v>-6.5439076435568344E-3</v>
      </c>
      <c r="R106">
        <f>MIN((E105/MAX(E$2:E105))-1,0)</f>
        <v>-5.8983631317756413E-2</v>
      </c>
      <c r="S106">
        <f>MIN((F105/MAX(F$2:F105))-1,0)</f>
        <v>-6.1325703909479001E-2</v>
      </c>
      <c r="T106">
        <f>MIN((G105/MAX(G$2:G105))-1,0)</f>
        <v>-0.11612104109182997</v>
      </c>
      <c r="U106">
        <f>MIN((H105/MAX(H$2:H105))-1,0)</f>
        <v>-4.5551594263778861E-2</v>
      </c>
      <c r="V106">
        <f>MIN((I105/MAX(I$2:I105))-1,0)</f>
        <v>-5.8184809077315158E-2</v>
      </c>
      <c r="W106">
        <f>MIN((J105/MAX(J$2:J105))-1,0)</f>
        <v>-0.1189475540012731</v>
      </c>
      <c r="X106">
        <f>MIN((K105/MAX(K$2:K105))-1,0)</f>
        <v>-0.10047038885424298</v>
      </c>
      <c r="Y106">
        <f>MIN((L105/MAX(L$2:L105))-1,0)</f>
        <v>-0.1170969728294059</v>
      </c>
    </row>
    <row r="107" spans="1:25" x14ac:dyDescent="0.35">
      <c r="A107" s="1">
        <v>37591</v>
      </c>
      <c r="B107">
        <f>B106*(1+portafogli!B106)</f>
        <v>220.86933072446993</v>
      </c>
      <c r="C107">
        <f>C106*(1+portafogli!C106)</f>
        <v>167.18624210053636</v>
      </c>
      <c r="D107">
        <f>D106*(1+portafogli!D106)</f>
        <v>246.36777581475047</v>
      </c>
      <c r="E107">
        <f>E106*(1+portafogli!E106)</f>
        <v>168.59546184076919</v>
      </c>
      <c r="F107">
        <f>F106*(1+portafogli!F106)</f>
        <v>184.98595614135087</v>
      </c>
      <c r="G107">
        <f>G106*(1+portafogli!G106)</f>
        <v>173.14495274214147</v>
      </c>
      <c r="H107">
        <f>H106*(1+portafogli!H106)</f>
        <v>199.94957186782895</v>
      </c>
      <c r="I107">
        <f>I106*(1+portafogli!I106)</f>
        <v>214.71790556162648</v>
      </c>
      <c r="J107">
        <f>J106*(1+portafogli!J106)</f>
        <v>167.7334210937845</v>
      </c>
      <c r="K107">
        <f>K106*(1+portafogli!K106)</f>
        <v>186.40647624382183</v>
      </c>
      <c r="L107">
        <f>L106*(1+portafogli!L106)</f>
        <v>166.49925882827091</v>
      </c>
      <c r="O107">
        <f>MIN((B106/MAX(B$2:B106))-1,0)</f>
        <v>-6.3745550468211509E-2</v>
      </c>
      <c r="P107">
        <f>MIN((C106/MAX(C$2:C106))-1,0)</f>
        <v>-6.5383938043739431E-2</v>
      </c>
      <c r="Q107">
        <f>MIN((D106/MAX(D$2:D106))-1,0)</f>
        <v>0</v>
      </c>
      <c r="R107">
        <f>MIN((E106/MAX(E$2:E106))-1,0)</f>
        <v>-4.35083296719877E-2</v>
      </c>
      <c r="S107">
        <f>MIN((F106/MAX(F$2:F106))-1,0)</f>
        <v>-3.9809171880876848E-2</v>
      </c>
      <c r="T107">
        <f>MIN((G106/MAX(G$2:G106))-1,0)</f>
        <v>-9.5779965607647011E-2</v>
      </c>
      <c r="U107">
        <f>MIN((H106/MAX(H$2:H106))-1,0)</f>
        <v>-2.2058732979890694E-2</v>
      </c>
      <c r="V107">
        <f>MIN((I106/MAX(I$2:I106))-1,0)</f>
        <v>-2.8692740866702482E-2</v>
      </c>
      <c r="W107">
        <f>MIN((J106/MAX(J$2:J106))-1,0)</f>
        <v>-9.9620425009346314E-2</v>
      </c>
      <c r="X107">
        <f>MIN((K106/MAX(K$2:K106))-1,0)</f>
        <v>-7.7086910187393887E-2</v>
      </c>
      <c r="Y107">
        <f>MIN((L106/MAX(L$2:L106))-1,0)</f>
        <v>-9.6822484363030981E-2</v>
      </c>
    </row>
    <row r="108" spans="1:25" x14ac:dyDescent="0.35">
      <c r="A108" s="1">
        <v>37622</v>
      </c>
      <c r="B108">
        <f>B107*(1+portafogli!B107)</f>
        <v>222.61486892969307</v>
      </c>
      <c r="C108">
        <f>C107*(1+portafogli!C107)</f>
        <v>167.86421987860339</v>
      </c>
      <c r="D108">
        <f>D107*(1+portafogli!D107)</f>
        <v>249.10910653259367</v>
      </c>
      <c r="E108">
        <f>E107*(1+portafogli!E107)</f>
        <v>170.40492539724909</v>
      </c>
      <c r="F108">
        <f>F107*(1+portafogli!F107)</f>
        <v>187.11338392925569</v>
      </c>
      <c r="G108">
        <f>G107*(1+portafogli!G107)</f>
        <v>173.44601297813367</v>
      </c>
      <c r="H108">
        <f>H107*(1+portafogli!H107)</f>
        <v>203.14176892168177</v>
      </c>
      <c r="I108">
        <f>I107*(1+portafogli!I107)</f>
        <v>219.05843031952361</v>
      </c>
      <c r="J108">
        <f>J107*(1+portafogli!J107)</f>
        <v>168.19128682049231</v>
      </c>
      <c r="K108">
        <f>K107*(1+portafogli!K107)</f>
        <v>187.79506239373634</v>
      </c>
      <c r="L108">
        <f>L107*(1+portafogli!L107)</f>
        <v>166.92421250524129</v>
      </c>
      <c r="O108">
        <f>MIN((B107/MAX(B$2:B107))-1,0)</f>
        <v>-4.7252580869164951E-2</v>
      </c>
      <c r="P108">
        <f>MIN((C107/MAX(C$2:C107))-1,0)</f>
        <v>-5.4729513850672262E-2</v>
      </c>
      <c r="Q108">
        <f>MIN((D107/MAX(D$2:D107))-1,0)</f>
        <v>0</v>
      </c>
      <c r="R108">
        <f>MIN((E107/MAX(E$2:E107))-1,0)</f>
        <v>-2.63984486883031E-2</v>
      </c>
      <c r="S108">
        <f>MIN((F107/MAX(F$2:F107))-1,0)</f>
        <v>-2.9610500994881606E-2</v>
      </c>
      <c r="T108">
        <f>MIN((G107/MAX(G$2:G107))-1,0)</f>
        <v>-9.0218089032695237E-2</v>
      </c>
      <c r="U108">
        <f>MIN((H107/MAX(H$2:H107))-1,0)</f>
        <v>-1.1470936288024647E-2</v>
      </c>
      <c r="V108">
        <f>MIN((I107/MAX(I$2:I107))-1,0)</f>
        <v>-1.7302591511951682E-2</v>
      </c>
      <c r="W108">
        <f>MIN((J107/MAX(J$2:J107))-1,0)</f>
        <v>-9.4370413296341438E-2</v>
      </c>
      <c r="X108">
        <f>MIN((K107/MAX(K$2:K107))-1,0)</f>
        <v>-7.7478408839195545E-2</v>
      </c>
      <c r="Y108">
        <f>MIN((L107/MAX(L$2:L107))-1,0)</f>
        <v>-8.8346342956498347E-2</v>
      </c>
    </row>
    <row r="109" spans="1:25" x14ac:dyDescent="0.35">
      <c r="A109" s="1">
        <v>37653</v>
      </c>
      <c r="B109">
        <f>B108*(1+portafogli!B108)</f>
        <v>225.266195334868</v>
      </c>
      <c r="C109">
        <f>C108*(1+portafogli!C108)</f>
        <v>170.05214215396205</v>
      </c>
      <c r="D109">
        <f>D108*(1+portafogli!D108)</f>
        <v>253.30114323867718</v>
      </c>
      <c r="E109">
        <f>E108*(1+portafogli!E108)</f>
        <v>173.55250630861684</v>
      </c>
      <c r="F109">
        <f>F108*(1+portafogli!F108)</f>
        <v>189.71617938533464</v>
      </c>
      <c r="G109">
        <f>G108*(1+portafogli!G108)</f>
        <v>175.10152482857018</v>
      </c>
      <c r="H109">
        <f>H108*(1+portafogli!H108)</f>
        <v>205.85757530448936</v>
      </c>
      <c r="I109">
        <f>I108*(1+portafogli!I108)</f>
        <v>222.27180282718962</v>
      </c>
      <c r="J109">
        <f>J108*(1+portafogli!J108)</f>
        <v>169.95795347393405</v>
      </c>
      <c r="K109">
        <f>K108*(1+portafogli!K108)</f>
        <v>189.23275248104258</v>
      </c>
      <c r="L109">
        <f>L108*(1+portafogli!L108)</f>
        <v>168.74333004760575</v>
      </c>
      <c r="O109">
        <f>MIN((B108/MAX(B$2:B108))-1,0)</f>
        <v>-3.9722984004966322E-2</v>
      </c>
      <c r="P109">
        <f>MIN((C108/MAX(C$2:C108))-1,0)</f>
        <v>-5.0896229629315837E-2</v>
      </c>
      <c r="Q109">
        <f>MIN((D108/MAX(D$2:D108))-1,0)</f>
        <v>0</v>
      </c>
      <c r="R109">
        <f>MIN((E108/MAX(E$2:E108))-1,0)</f>
        <v>-1.5949196339537952E-2</v>
      </c>
      <c r="S109">
        <f>MIN((F108/MAX(F$2:F108))-1,0)</f>
        <v>-1.8450553351628818E-2</v>
      </c>
      <c r="T109">
        <f>MIN((G108/MAX(G$2:G108))-1,0)</f>
        <v>-8.8636182355778415E-2</v>
      </c>
      <c r="U109">
        <f>MIN((H108/MAX(H$2:H108))-1,0)</f>
        <v>0</v>
      </c>
      <c r="V109">
        <f>MIN((I108/MAX(I$2:I108))-1,0)</f>
        <v>0</v>
      </c>
      <c r="W109">
        <f>MIN((J108/MAX(J$2:J108))-1,0)</f>
        <v>-9.1898295657887541E-2</v>
      </c>
      <c r="X109">
        <f>MIN((K108/MAX(K$2:K108))-1,0)</f>
        <v>-7.060632622545937E-2</v>
      </c>
      <c r="Y109">
        <f>MIN((L108/MAX(L$2:L108))-1,0)</f>
        <v>-8.6019542366450596E-2</v>
      </c>
    </row>
    <row r="110" spans="1:25" x14ac:dyDescent="0.35">
      <c r="A110" s="1">
        <v>37681</v>
      </c>
      <c r="B110">
        <f>B109*(1+portafogli!B109)</f>
        <v>222.30106030404454</v>
      </c>
      <c r="C110">
        <f>C109*(1+portafogli!C109)</f>
        <v>167.5877046554962</v>
      </c>
      <c r="D110">
        <f>D109*(1+portafogli!D109)</f>
        <v>248.29980205524498</v>
      </c>
      <c r="E110">
        <f>E109*(1+portafogli!E109)</f>
        <v>169.79211549627738</v>
      </c>
      <c r="F110">
        <f>F109*(1+portafogli!F109)</f>
        <v>187.19376179725046</v>
      </c>
      <c r="G110">
        <f>G109*(1+portafogli!G109)</f>
        <v>172.42593761119366</v>
      </c>
      <c r="H110">
        <f>H109*(1+portafogli!H109)</f>
        <v>203.62840020627044</v>
      </c>
      <c r="I110">
        <f>I109*(1+portafogli!I109)</f>
        <v>220.06492719350493</v>
      </c>
      <c r="J110">
        <f>J109*(1+portafogli!J109)</f>
        <v>167.30670319499927</v>
      </c>
      <c r="K110">
        <f>K109*(1+portafogli!K109)</f>
        <v>186.79690248357412</v>
      </c>
      <c r="L110">
        <f>L109*(1+portafogli!L109)</f>
        <v>166.07391263458945</v>
      </c>
      <c r="O110">
        <f>MIN((B109/MAX(B$2:B109))-1,0)</f>
        <v>-2.8286156712022503E-2</v>
      </c>
      <c r="P110">
        <f>MIN((C109/MAX(C$2:C109))-1,0)</f>
        <v>-3.8525723977053339E-2</v>
      </c>
      <c r="Q110">
        <f>MIN((D109/MAX(D$2:D109))-1,0)</f>
        <v>0</v>
      </c>
      <c r="R110">
        <f>MIN((E109/MAX(E$2:E109))-1,0)</f>
        <v>0</v>
      </c>
      <c r="S110">
        <f>MIN((F109/MAX(F$2:F109))-1,0)</f>
        <v>-4.7969472545946745E-3</v>
      </c>
      <c r="T110">
        <f>MIN((G109/MAX(G$2:G109))-1,0)</f>
        <v>-7.9937374154523955E-2</v>
      </c>
      <c r="U110">
        <f>MIN((H109/MAX(H$2:H109))-1,0)</f>
        <v>0</v>
      </c>
      <c r="V110">
        <f>MIN((I109/MAX(I$2:I109))-1,0)</f>
        <v>0</v>
      </c>
      <c r="W110">
        <f>MIN((J109/MAX(J$2:J109))-1,0)</f>
        <v>-8.2359674309998798E-2</v>
      </c>
      <c r="X110">
        <f>MIN((K109/MAX(K$2:K109))-1,0)</f>
        <v>-6.3491229295012386E-2</v>
      </c>
      <c r="Y110">
        <f>MIN((L109/MAX(L$2:L109))-1,0)</f>
        <v>-7.6059106675868682E-2</v>
      </c>
    </row>
    <row r="111" spans="1:25" x14ac:dyDescent="0.35">
      <c r="A111" s="1">
        <v>37712</v>
      </c>
      <c r="B111">
        <f>B110*(1+portafogli!B110)</f>
        <v>226.78695391312198</v>
      </c>
      <c r="C111">
        <f>C110*(1+portafogli!C110)</f>
        <v>173.04424773046125</v>
      </c>
      <c r="D111">
        <f>D110*(1+portafogli!D110)</f>
        <v>256.37984911554844</v>
      </c>
      <c r="E111">
        <f>E110*(1+portafogli!E110)</f>
        <v>174.85171376198821</v>
      </c>
      <c r="F111">
        <f>F110*(1+portafogli!F110)</f>
        <v>192.68004539997779</v>
      </c>
      <c r="G111">
        <f>G110*(1+portafogli!G110)</f>
        <v>178.44796282727771</v>
      </c>
      <c r="H111">
        <f>H110*(1+portafogli!H110)</f>
        <v>209.20994204934806</v>
      </c>
      <c r="I111">
        <f>I110*(1+portafogli!I110)</f>
        <v>226.9332480188817</v>
      </c>
      <c r="J111">
        <f>J110*(1+portafogli!J110)</f>
        <v>173.29041474972777</v>
      </c>
      <c r="K111">
        <f>K110*(1+portafogli!K110)</f>
        <v>192.58154119893621</v>
      </c>
      <c r="L111">
        <f>L110*(1+portafogli!L110)</f>
        <v>172.02099057921905</v>
      </c>
      <c r="O111">
        <f>MIN((B110/MAX(B$2:B110))-1,0)</f>
        <v>-4.1076636670127842E-2</v>
      </c>
      <c r="P111">
        <f>MIN((C110/MAX(C$2:C110))-1,0)</f>
        <v>-5.2459645829657564E-2</v>
      </c>
      <c r="Q111">
        <f>MIN((D110/MAX(D$2:D110))-1,0)</f>
        <v>-1.9744645126688609E-2</v>
      </c>
      <c r="R111">
        <f>MIN((E110/MAX(E$2:E110))-1,0)</f>
        <v>-2.1667165126688648E-2</v>
      </c>
      <c r="S111">
        <f>MIN((F110/MAX(F$2:F110))-1,0)</f>
        <v>-1.8028911402793835E-2</v>
      </c>
      <c r="T111">
        <f>MIN((G110/MAX(G$2:G110))-1,0)</f>
        <v>-9.3996119806842637E-2</v>
      </c>
      <c r="U111">
        <f>MIN((H110/MAX(H$2:H110))-1,0)</f>
        <v>-1.0828725126688643E-2</v>
      </c>
      <c r="V111">
        <f>MIN((I110/MAX(I$2:I110))-1,0)</f>
        <v>-9.9287251266886312E-3</v>
      </c>
      <c r="W111">
        <f>MIN((J110/MAX(J$2:J110))-1,0)</f>
        <v>-9.6674356969557507E-2</v>
      </c>
      <c r="X111">
        <f>MIN((K110/MAX(K$2:K110))-1,0)</f>
        <v>-7.5546197881803168E-2</v>
      </c>
      <c r="Y111">
        <f>MIN((L110/MAX(L$2:L110))-1,0)</f>
        <v>-9.067529274106878E-2</v>
      </c>
    </row>
    <row r="112" spans="1:25" x14ac:dyDescent="0.35">
      <c r="A112" s="1">
        <v>37742</v>
      </c>
      <c r="B112">
        <f>B111*(1+portafogli!B111)</f>
        <v>236.87677190503004</v>
      </c>
      <c r="C112">
        <f>C111*(1+portafogli!C111)</f>
        <v>181.69526746835842</v>
      </c>
      <c r="D112">
        <f>D111*(1+portafogli!D111)</f>
        <v>267.90879222572835</v>
      </c>
      <c r="E112">
        <f>E111*(1+portafogli!E111)</f>
        <v>183.59036753164071</v>
      </c>
      <c r="F112">
        <f>F111*(1+portafogli!F111)</f>
        <v>200.99258468875837</v>
      </c>
      <c r="G112">
        <f>G111*(1+portafogli!G111)</f>
        <v>186.99025268189581</v>
      </c>
      <c r="H112">
        <f>H111*(1+portafogli!H111)</f>
        <v>217.55307801578581</v>
      </c>
      <c r="I112">
        <f>I111*(1+portafogli!I111)</f>
        <v>235.89240286831003</v>
      </c>
      <c r="J112">
        <f>J111*(1+portafogli!J111)</f>
        <v>181.4779892907311</v>
      </c>
      <c r="K112">
        <f>K111*(1+portafogli!K111)</f>
        <v>200.42733684411581</v>
      </c>
      <c r="L112">
        <f>L111*(1+portafogli!L111)</f>
        <v>180.65712737414253</v>
      </c>
      <c r="O112">
        <f>MIN((B111/MAX(B$2:B111))-1,0)</f>
        <v>-2.1726174817750299E-2</v>
      </c>
      <c r="P112">
        <f>MIN((C111/MAX(C$2:C111))-1,0)</f>
        <v>-2.1608368473562178E-2</v>
      </c>
      <c r="Q112">
        <f>MIN((D111/MAX(D$2:D111))-1,0)</f>
        <v>0</v>
      </c>
      <c r="R112">
        <f>MIN((E111/MAX(E$2:E111))-1,0)</f>
        <v>0</v>
      </c>
      <c r="S112">
        <f>MIN((F111/MAX(F$2:F111))-1,0)</f>
        <v>0</v>
      </c>
      <c r="T112">
        <f>MIN((G111/MAX(G$2:G111))-1,0)</f>
        <v>-6.2353675010074494E-2</v>
      </c>
      <c r="U112">
        <f>MIN((H111/MAX(H$2:H111))-1,0)</f>
        <v>0</v>
      </c>
      <c r="V112">
        <f>MIN((I111/MAX(I$2:I111))-1,0)</f>
        <v>0</v>
      </c>
      <c r="W112">
        <f>MIN((J111/MAX(J$2:J111))-1,0)</f>
        <v>-6.4366983835894787E-2</v>
      </c>
      <c r="X112">
        <f>MIN((K111/MAX(K$2:K111))-1,0)</f>
        <v>-4.6918146863843435E-2</v>
      </c>
      <c r="Y112">
        <f>MIN((L111/MAX(L$2:L111))-1,0)</f>
        <v>-5.811253303211239E-2</v>
      </c>
    </row>
    <row r="113" spans="1:25" x14ac:dyDescent="0.35">
      <c r="A113" s="1">
        <v>37773</v>
      </c>
      <c r="B113">
        <f>B112*(1+portafogli!B112)</f>
        <v>237.69005195953869</v>
      </c>
      <c r="C113">
        <f>C112*(1+portafogli!C112)</f>
        <v>182.32813635565654</v>
      </c>
      <c r="D113">
        <f>D112*(1+portafogli!D112)</f>
        <v>271.40359774155417</v>
      </c>
      <c r="E113">
        <f>E112*(1+portafogli!E112)</f>
        <v>183.39622926946578</v>
      </c>
      <c r="F113">
        <f>F112*(1+portafogli!F112)</f>
        <v>201.20774294524281</v>
      </c>
      <c r="G113">
        <f>G112*(1+portafogli!G112)</f>
        <v>187.74150819519721</v>
      </c>
      <c r="H113">
        <f>H112*(1+portafogli!H112)</f>
        <v>219.98729084446811</v>
      </c>
      <c r="I113">
        <f>I112*(1+portafogli!I112)</f>
        <v>239.51076883893742</v>
      </c>
      <c r="J113">
        <f>J112*(1+portafogli!J112)</f>
        <v>182.26295047968088</v>
      </c>
      <c r="K113">
        <f>K112*(1+portafogli!K112)</f>
        <v>202.54361954669159</v>
      </c>
      <c r="L113">
        <f>L112*(1+portafogli!L112)</f>
        <v>181.10366637204928</v>
      </c>
      <c r="O113">
        <f>MIN((B112/MAX(B$2:B112))-1,0)</f>
        <v>0</v>
      </c>
      <c r="P113">
        <f>MIN((C112/MAX(C$2:C112))-1,0)</f>
        <v>0</v>
      </c>
      <c r="Q113">
        <f>MIN((D112/MAX(D$2:D112))-1,0)</f>
        <v>0</v>
      </c>
      <c r="R113">
        <f>MIN((E112/MAX(E$2:E112))-1,0)</f>
        <v>0</v>
      </c>
      <c r="S113">
        <f>MIN((F112/MAX(F$2:F112))-1,0)</f>
        <v>0</v>
      </c>
      <c r="T113">
        <f>MIN((G112/MAX(G$2:G112))-1,0)</f>
        <v>-1.7468619656800244E-2</v>
      </c>
      <c r="U113">
        <f>MIN((H112/MAX(H$2:H112))-1,0)</f>
        <v>0</v>
      </c>
      <c r="V113">
        <f>MIN((I112/MAX(I$2:I112))-1,0)</f>
        <v>0</v>
      </c>
      <c r="W113">
        <f>MIN((J112/MAX(J$2:J112))-1,0)</f>
        <v>-2.0160470313891565E-2</v>
      </c>
      <c r="X113">
        <f>MIN((K112/MAX(K$2:K112))-1,0)</f>
        <v>-8.0894750904104695E-3</v>
      </c>
      <c r="Y113">
        <f>MIN((L112/MAX(L$2:L112))-1,0)</f>
        <v>-1.0826042105804956E-2</v>
      </c>
    </row>
    <row r="114" spans="1:25" x14ac:dyDescent="0.35">
      <c r="A114" s="1">
        <v>37803</v>
      </c>
      <c r="B114">
        <f>B113*(1+portafogli!B113)</f>
        <v>236.87461328086673</v>
      </c>
      <c r="C114">
        <f>C113*(1+portafogli!C113)</f>
        <v>181.36925523405264</v>
      </c>
      <c r="D114">
        <f>D113*(1+portafogli!D113)</f>
        <v>272.46341231101877</v>
      </c>
      <c r="E114">
        <f>E113*(1+portafogli!E113)</f>
        <v>181.76101700624912</v>
      </c>
      <c r="F114">
        <f>F113*(1+portafogli!F113)</f>
        <v>200.7212144295554</v>
      </c>
      <c r="G114">
        <f>G113*(1+portafogli!G113)</f>
        <v>187.48213190189909</v>
      </c>
      <c r="H114">
        <f>H113*(1+portafogli!H113)</f>
        <v>220.99640098745596</v>
      </c>
      <c r="I114">
        <f>I113*(1+portafogli!I113)</f>
        <v>240.83697092987165</v>
      </c>
      <c r="J114">
        <f>J113*(1+portafogli!J113)</f>
        <v>181.81421805299559</v>
      </c>
      <c r="K114">
        <f>K113*(1+portafogli!K113)</f>
        <v>203.86638114414777</v>
      </c>
      <c r="L114">
        <f>L113*(1+portafogli!L113)</f>
        <v>180.20296345622336</v>
      </c>
      <c r="O114">
        <f>MIN((B113/MAX(B$2:B113))-1,0)</f>
        <v>0</v>
      </c>
      <c r="P114">
        <f>MIN((C113/MAX(C$2:C113))-1,0)</f>
        <v>0</v>
      </c>
      <c r="Q114">
        <f>MIN((D113/MAX(D$2:D113))-1,0)</f>
        <v>0</v>
      </c>
      <c r="R114">
        <f>MIN((E113/MAX(E$2:E113))-1,0)</f>
        <v>-1.0574534208145359E-3</v>
      </c>
      <c r="S114">
        <f>MIN((F113/MAX(F$2:F113))-1,0)</f>
        <v>0</v>
      </c>
      <c r="T114">
        <f>MIN((G113/MAX(G$2:G113))-1,0)</f>
        <v>-1.3521183328500497E-2</v>
      </c>
      <c r="U114">
        <f>MIN((H113/MAX(H$2:H113))-1,0)</f>
        <v>0</v>
      </c>
      <c r="V114">
        <f>MIN((I113/MAX(I$2:I113))-1,0)</f>
        <v>0</v>
      </c>
      <c r="W114">
        <f>MIN((J113/MAX(J$2:J113))-1,0)</f>
        <v>-1.5922292421308493E-2</v>
      </c>
      <c r="X114">
        <f>MIN((K113/MAX(K$2:K113))-1,0)</f>
        <v>0</v>
      </c>
      <c r="Y114">
        <f>MIN((L113/MAX(L$2:L113))-1,0)</f>
        <v>-8.3810527808128032E-3</v>
      </c>
    </row>
    <row r="115" spans="1:25" x14ac:dyDescent="0.35">
      <c r="A115" s="1">
        <v>37834</v>
      </c>
      <c r="B115">
        <f>B114*(1+portafogli!B114)</f>
        <v>239.57739398873528</v>
      </c>
      <c r="C115">
        <f>C114*(1+portafogli!C114)</f>
        <v>183.87199854276881</v>
      </c>
      <c r="D115">
        <f>D114*(1+portafogli!D114)</f>
        <v>277.20341324337846</v>
      </c>
      <c r="E115">
        <f>E114*(1+portafogli!E114)</f>
        <v>183.86184258550912</v>
      </c>
      <c r="F115">
        <f>F114*(1+portafogli!F114)</f>
        <v>202.34776574583015</v>
      </c>
      <c r="G115">
        <f>G114*(1+portafogli!G114)</f>
        <v>189.85211877588463</v>
      </c>
      <c r="H115">
        <f>H114*(1+portafogli!H114)</f>
        <v>223.83697925535191</v>
      </c>
      <c r="I115">
        <f>I114*(1+portafogli!I114)</f>
        <v>244.12523963254029</v>
      </c>
      <c r="J115">
        <f>J114*(1+portafogli!J114)</f>
        <v>184.16381949267929</v>
      </c>
      <c r="K115">
        <f>K114*(1+portafogli!K114)</f>
        <v>206.89901683163151</v>
      </c>
      <c r="L115">
        <f>L114*(1+portafogli!L114)</f>
        <v>182.42870155278368</v>
      </c>
      <c r="O115">
        <f>MIN((B114/MAX(B$2:B114))-1,0)</f>
        <v>-3.4306807203305922E-3</v>
      </c>
      <c r="P115">
        <f>MIN((C114/MAX(C$2:C114))-1,0)</f>
        <v>-5.2590957203306754E-3</v>
      </c>
      <c r="Q115">
        <f>MIN((D114/MAX(D$2:D114))-1,0)</f>
        <v>0</v>
      </c>
      <c r="R115">
        <f>MIN((E114/MAX(E$2:E114))-1,0)</f>
        <v>-9.9643055895963784E-3</v>
      </c>
      <c r="S115">
        <f>MIN((F114/MAX(F$2:F114))-1,0)</f>
        <v>-2.4180407203305831E-3</v>
      </c>
      <c r="T115">
        <f>MIN((G114/MAX(G$2:G114))-1,0)</f>
        <v>-1.4884063713052065E-2</v>
      </c>
      <c r="U115">
        <f>MIN((H114/MAX(H$2:H114))-1,0)</f>
        <v>0</v>
      </c>
      <c r="V115">
        <f>MIN((I114/MAX(I$2:I114))-1,0)</f>
        <v>0</v>
      </c>
      <c r="W115">
        <f>MIN((J114/MAX(J$2:J114))-1,0)</f>
        <v>-1.8345097366617047E-2</v>
      </c>
      <c r="X115">
        <f>MIN((K114/MAX(K$2:K114))-1,0)</f>
        <v>0</v>
      </c>
      <c r="Y115">
        <f>MIN((L114/MAX(L$2:L114))-1,0)</f>
        <v>-1.3312781083395619E-2</v>
      </c>
    </row>
    <row r="116" spans="1:25" x14ac:dyDescent="0.35">
      <c r="A116" s="1">
        <v>37865</v>
      </c>
      <c r="B116">
        <f>B115*(1+portafogli!B115)</f>
        <v>243.43445060975162</v>
      </c>
      <c r="C116">
        <f>C115*(1+portafogli!C115)</f>
        <v>188.16914654845661</v>
      </c>
      <c r="D116">
        <f>D115*(1+portafogli!D115)</f>
        <v>282.12398507114995</v>
      </c>
      <c r="E116">
        <f>E115*(1+portafogli!E115)</f>
        <v>187.41695436550077</v>
      </c>
      <c r="F116">
        <f>F115*(1+portafogli!F115)</f>
        <v>206.03457847031791</v>
      </c>
      <c r="G116">
        <f>G115*(1+portafogli!G115)</f>
        <v>193.3953368517713</v>
      </c>
      <c r="H116">
        <f>H115*(1+portafogli!H115)</f>
        <v>227.26170519434996</v>
      </c>
      <c r="I116">
        <f>I115*(1+portafogli!I115)</f>
        <v>248.36083452350221</v>
      </c>
      <c r="J116">
        <f>J115*(1+portafogli!J115)</f>
        <v>187.41793470730343</v>
      </c>
      <c r="K116">
        <f>K115*(1+portafogli!K115)</f>
        <v>209.12162704738299</v>
      </c>
      <c r="L116">
        <f>L115*(1+portafogli!L115)</f>
        <v>186.51648947528466</v>
      </c>
      <c r="O116">
        <f>MIN((B115/MAX(B$2:B115))-1,0)</f>
        <v>0</v>
      </c>
      <c r="P116">
        <f>MIN((C115/MAX(C$2:C115))-1,0)</f>
        <v>0</v>
      </c>
      <c r="Q116">
        <f>MIN((D115/MAX(D$2:D115))-1,0)</f>
        <v>0</v>
      </c>
      <c r="R116">
        <f>MIN((E115/MAX(E$2:E115))-1,0)</f>
        <v>0</v>
      </c>
      <c r="S116">
        <f>MIN((F115/MAX(F$2:F115))-1,0)</f>
        <v>0</v>
      </c>
      <c r="T116">
        <f>MIN((G115/MAX(G$2:G115))-1,0)</f>
        <v>-2.4310805158282989E-3</v>
      </c>
      <c r="U116">
        <f>MIN((H115/MAX(H$2:H115))-1,0)</f>
        <v>0</v>
      </c>
      <c r="V116">
        <f>MIN((I115/MAX(I$2:I115))-1,0)</f>
        <v>0</v>
      </c>
      <c r="W116">
        <f>MIN((J115/MAX(J$2:J115))-1,0)</f>
        <v>-5.6590830537668335E-3</v>
      </c>
      <c r="X116">
        <f>MIN((K115/MAX(K$2:K115))-1,0)</f>
        <v>0</v>
      </c>
      <c r="Y116">
        <f>MIN((L115/MAX(L$2:L115))-1,0)</f>
        <v>-1.1259263812789522E-3</v>
      </c>
    </row>
    <row r="117" spans="1:25" x14ac:dyDescent="0.35">
      <c r="A117" s="1">
        <v>37895</v>
      </c>
      <c r="B117">
        <f>B116*(1+portafogli!B116)</f>
        <v>248.3489756963591</v>
      </c>
      <c r="C117">
        <f>C116*(1+portafogli!C116)</f>
        <v>192.20320951444506</v>
      </c>
      <c r="D117">
        <f>D116*(1+portafogli!D116)</f>
        <v>287.83975471160682</v>
      </c>
      <c r="E117">
        <f>E116*(1+portafogli!E116)</f>
        <v>191.10678734950352</v>
      </c>
      <c r="F117">
        <f>F116*(1+portafogli!F116)</f>
        <v>210.96364180172898</v>
      </c>
      <c r="G117">
        <f>G116*(1+portafogli!G116)</f>
        <v>198.20629131050413</v>
      </c>
      <c r="H117">
        <f>H116*(1+portafogli!H116)</f>
        <v>232.14761236336386</v>
      </c>
      <c r="I117">
        <f>I116*(1+portafogli!I116)</f>
        <v>254.2591644729244</v>
      </c>
      <c r="J117">
        <f>J116*(1+portafogli!J116)</f>
        <v>192.09799690571458</v>
      </c>
      <c r="K117">
        <f>K116*(1+portafogli!K116)</f>
        <v>214.73258221788936</v>
      </c>
      <c r="L117">
        <f>L116*(1+portafogli!L116)</f>
        <v>190.9275352883445</v>
      </c>
      <c r="O117">
        <f>MIN((B116/MAX(B$2:B116))-1,0)</f>
        <v>0</v>
      </c>
      <c r="P117">
        <f>MIN((C116/MAX(C$2:C116))-1,0)</f>
        <v>0</v>
      </c>
      <c r="Q117">
        <f>MIN((D116/MAX(D$2:D116))-1,0)</f>
        <v>0</v>
      </c>
      <c r="R117">
        <f>MIN((E116/MAX(E$2:E116))-1,0)</f>
        <v>0</v>
      </c>
      <c r="S117">
        <f>MIN((F116/MAX(F$2:F116))-1,0)</f>
        <v>0</v>
      </c>
      <c r="T117">
        <f>MIN((G116/MAX(G$2:G116))-1,0)</f>
        <v>0</v>
      </c>
      <c r="U117">
        <f>MIN((H116/MAX(H$2:H116))-1,0)</f>
        <v>0</v>
      </c>
      <c r="V117">
        <f>MIN((I116/MAX(I$2:I116))-1,0)</f>
        <v>0</v>
      </c>
      <c r="W117">
        <f>MIN((J116/MAX(J$2:J116))-1,0)</f>
        <v>0</v>
      </c>
      <c r="X117">
        <f>MIN((K116/MAX(K$2:K116))-1,0)</f>
        <v>0</v>
      </c>
      <c r="Y117">
        <f>MIN((L116/MAX(L$2:L116))-1,0)</f>
        <v>0</v>
      </c>
    </row>
    <row r="118" spans="1:25" x14ac:dyDescent="0.35">
      <c r="A118" s="1">
        <v>37926</v>
      </c>
      <c r="B118">
        <f>B117*(1+portafogli!B117)</f>
        <v>252.45151340803699</v>
      </c>
      <c r="C118">
        <f>C117*(1+portafogli!C117)</f>
        <v>195.05744534859349</v>
      </c>
      <c r="D118">
        <f>D117*(1+portafogli!D117)</f>
        <v>291.05736437203655</v>
      </c>
      <c r="E118">
        <f>E117*(1+portafogli!E117)</f>
        <v>193.82692215647353</v>
      </c>
      <c r="F118">
        <f>F117*(1+portafogli!F117)</f>
        <v>214.09054754815782</v>
      </c>
      <c r="G118">
        <f>G117*(1+portafogli!G117)</f>
        <v>201.02190395355566</v>
      </c>
      <c r="H118">
        <f>H117*(1+portafogli!H117)</f>
        <v>235.4612550093089</v>
      </c>
      <c r="I118">
        <f>I117*(1+portafogli!I117)</f>
        <v>257.88842433023058</v>
      </c>
      <c r="J118">
        <f>J117*(1+portafogli!J117)</f>
        <v>194.81810311081486</v>
      </c>
      <c r="K118">
        <f>K117*(1+portafogli!K117)</f>
        <v>217.51528619352621</v>
      </c>
      <c r="L118">
        <f>L117*(1+portafogli!L117)</f>
        <v>193.82588697690258</v>
      </c>
      <c r="O118">
        <f>MIN((B117/MAX(B$2:B117))-1,0)</f>
        <v>0</v>
      </c>
      <c r="P118">
        <f>MIN((C117/MAX(C$2:C117))-1,0)</f>
        <v>0</v>
      </c>
      <c r="Q118">
        <f>MIN((D117/MAX(D$2:D117))-1,0)</f>
        <v>0</v>
      </c>
      <c r="R118">
        <f>MIN((E117/MAX(E$2:E117))-1,0)</f>
        <v>0</v>
      </c>
      <c r="S118">
        <f>MIN((F117/MAX(F$2:F117))-1,0)</f>
        <v>0</v>
      </c>
      <c r="T118">
        <f>MIN((G117/MAX(G$2:G117))-1,0)</f>
        <v>0</v>
      </c>
      <c r="U118">
        <f>MIN((H117/MAX(H$2:H117))-1,0)</f>
        <v>0</v>
      </c>
      <c r="V118">
        <f>MIN((I117/MAX(I$2:I117))-1,0)</f>
        <v>0</v>
      </c>
      <c r="W118">
        <f>MIN((J117/MAX(J$2:J117))-1,0)</f>
        <v>0</v>
      </c>
      <c r="X118">
        <f>MIN((K117/MAX(K$2:K117))-1,0)</f>
        <v>0</v>
      </c>
      <c r="Y118">
        <f>MIN((L117/MAX(L$2:L117))-1,0)</f>
        <v>0</v>
      </c>
    </row>
    <row r="119" spans="1:25" x14ac:dyDescent="0.35">
      <c r="A119" s="1">
        <v>37956</v>
      </c>
      <c r="B119">
        <f>B118*(1+portafogli!B118)</f>
        <v>261.23975700621406</v>
      </c>
      <c r="C119">
        <f>C118*(1+portafogli!C118)</f>
        <v>203.95495363369423</v>
      </c>
      <c r="D119">
        <f>D118*(1+portafogli!D118)</f>
        <v>302.01463503069641</v>
      </c>
      <c r="E119">
        <f>E118*(1+portafogli!E118)</f>
        <v>203.02311992381337</v>
      </c>
      <c r="F119">
        <f>F118*(1+portafogli!F118)</f>
        <v>222.18298181993657</v>
      </c>
      <c r="G119">
        <f>G118*(1+portafogli!G118)</f>
        <v>210.15138003455351</v>
      </c>
      <c r="H119">
        <f>H118*(1+portafogli!H118)</f>
        <v>243.23830948179537</v>
      </c>
      <c r="I119">
        <f>I118*(1+portafogli!I118)</f>
        <v>266.71569233324851</v>
      </c>
      <c r="J119">
        <f>J118*(1+portafogli!J118)</f>
        <v>203.49637874394892</v>
      </c>
      <c r="K119">
        <f>K118*(1+portafogli!K118)</f>
        <v>226.37916676396358</v>
      </c>
      <c r="L119">
        <f>L118*(1+portafogli!L118)</f>
        <v>203.08133084506736</v>
      </c>
      <c r="O119">
        <f>MIN((B118/MAX(B$2:B118))-1,0)</f>
        <v>0</v>
      </c>
      <c r="P119">
        <f>MIN((C118/MAX(C$2:C118))-1,0)</f>
        <v>0</v>
      </c>
      <c r="Q119">
        <f>MIN((D118/MAX(D$2:D118))-1,0)</f>
        <v>0</v>
      </c>
      <c r="R119">
        <f>MIN((E118/MAX(E$2:E118))-1,0)</f>
        <v>0</v>
      </c>
      <c r="S119">
        <f>MIN((F118/MAX(F$2:F118))-1,0)</f>
        <v>0</v>
      </c>
      <c r="T119">
        <f>MIN((G118/MAX(G$2:G118))-1,0)</f>
        <v>0</v>
      </c>
      <c r="U119">
        <f>MIN((H118/MAX(H$2:H118))-1,0)</f>
        <v>0</v>
      </c>
      <c r="V119">
        <f>MIN((I118/MAX(I$2:I118))-1,0)</f>
        <v>0</v>
      </c>
      <c r="W119">
        <f>MIN((J118/MAX(J$2:J118))-1,0)</f>
        <v>0</v>
      </c>
      <c r="X119">
        <f>MIN((K118/MAX(K$2:K118))-1,0)</f>
        <v>0</v>
      </c>
      <c r="Y119">
        <f>MIN((L118/MAX(L$2:L118))-1,0)</f>
        <v>0</v>
      </c>
    </row>
    <row r="120" spans="1:25" x14ac:dyDescent="0.35">
      <c r="A120" s="1">
        <v>37987</v>
      </c>
      <c r="B120">
        <f>B119*(1+portafogli!B119)</f>
        <v>264.76320669014729</v>
      </c>
      <c r="C120">
        <f>C119*(1+portafogli!C119)</f>
        <v>206.07674791371792</v>
      </c>
      <c r="D120">
        <f>D119*(1+portafogli!D119)</f>
        <v>305.98705513501488</v>
      </c>
      <c r="E120">
        <f>E119*(1+portafogli!E119)</f>
        <v>204.79904386604008</v>
      </c>
      <c r="F120">
        <f>F119*(1+portafogli!F119)</f>
        <v>224.58934139267814</v>
      </c>
      <c r="G120">
        <f>G119*(1+portafogli!G119)</f>
        <v>212.15854039445202</v>
      </c>
      <c r="H120">
        <f>H119*(1+portafogli!H119)</f>
        <v>247.00734657163773</v>
      </c>
      <c r="I120">
        <f>I119*(1+portafogli!I119)</f>
        <v>271.19524761184897</v>
      </c>
      <c r="J120">
        <f>J119*(1+portafogli!J119)</f>
        <v>205.57582227170087</v>
      </c>
      <c r="K120">
        <f>K119*(1+portafogli!K119)</f>
        <v>229.53167177721537</v>
      </c>
      <c r="L120">
        <f>L119*(1+portafogli!L119)</f>
        <v>204.92987897427255</v>
      </c>
      <c r="O120">
        <f>MIN((B119/MAX(B$2:B119))-1,0)</f>
        <v>0</v>
      </c>
      <c r="P120">
        <f>MIN((C119/MAX(C$2:C119))-1,0)</f>
        <v>0</v>
      </c>
      <c r="Q120">
        <f>MIN((D119/MAX(D$2:D119))-1,0)</f>
        <v>0</v>
      </c>
      <c r="R120">
        <f>MIN((E119/MAX(E$2:E119))-1,0)</f>
        <v>0</v>
      </c>
      <c r="S120">
        <f>MIN((F119/MAX(F$2:F119))-1,0)</f>
        <v>0</v>
      </c>
      <c r="T120">
        <f>MIN((G119/MAX(G$2:G119))-1,0)</f>
        <v>0</v>
      </c>
      <c r="U120">
        <f>MIN((H119/MAX(H$2:H119))-1,0)</f>
        <v>0</v>
      </c>
      <c r="V120">
        <f>MIN((I119/MAX(I$2:I119))-1,0)</f>
        <v>0</v>
      </c>
      <c r="W120">
        <f>MIN((J119/MAX(J$2:J119))-1,0)</f>
        <v>0</v>
      </c>
      <c r="X120">
        <f>MIN((K119/MAX(K$2:K119))-1,0)</f>
        <v>0</v>
      </c>
      <c r="Y120">
        <f>MIN((L119/MAX(L$2:L119))-1,0)</f>
        <v>0</v>
      </c>
    </row>
    <row r="121" spans="1:25" x14ac:dyDescent="0.35">
      <c r="A121" s="1">
        <v>38018</v>
      </c>
      <c r="B121">
        <f>B120*(1+portafogli!B120)</f>
        <v>269.94396823169666</v>
      </c>
      <c r="C121">
        <f>C120*(1+portafogli!C120)</f>
        <v>209.58373260399475</v>
      </c>
      <c r="D121">
        <f>D120*(1+portafogli!D120)</f>
        <v>311.84982167102157</v>
      </c>
      <c r="E121">
        <f>E120*(1+portafogli!E120)</f>
        <v>209.39278232877177</v>
      </c>
      <c r="F121">
        <f>F120*(1+portafogli!F120)</f>
        <v>228.02343489270186</v>
      </c>
      <c r="G121">
        <f>G120*(1+portafogli!G120)</f>
        <v>215.84879810626873</v>
      </c>
      <c r="H121">
        <f>H120*(1+portafogli!H120)</f>
        <v>251.14814149530463</v>
      </c>
      <c r="I121">
        <f>I120*(1+portafogli!I120)</f>
        <v>275.66016638607357</v>
      </c>
      <c r="J121">
        <f>J120*(1+portafogli!J120)</f>
        <v>209.18985248549347</v>
      </c>
      <c r="K121">
        <f>K120*(1+portafogli!K120)</f>
        <v>233.07822309121877</v>
      </c>
      <c r="L121">
        <f>L120*(1+portafogli!L120)</f>
        <v>208.43827405675881</v>
      </c>
      <c r="O121">
        <f>MIN((B120/MAX(B$2:B120))-1,0)</f>
        <v>0</v>
      </c>
      <c r="P121">
        <f>MIN((C120/MAX(C$2:C120))-1,0)</f>
        <v>0</v>
      </c>
      <c r="Q121">
        <f>MIN((D120/MAX(D$2:D120))-1,0)</f>
        <v>0</v>
      </c>
      <c r="R121">
        <f>MIN((E120/MAX(E$2:E120))-1,0)</f>
        <v>0</v>
      </c>
      <c r="S121">
        <f>MIN((F120/MAX(F$2:F120))-1,0)</f>
        <v>0</v>
      </c>
      <c r="T121">
        <f>MIN((G120/MAX(G$2:G120))-1,0)</f>
        <v>0</v>
      </c>
      <c r="U121">
        <f>MIN((H120/MAX(H$2:H120))-1,0)</f>
        <v>0</v>
      </c>
      <c r="V121">
        <f>MIN((I120/MAX(I$2:I120))-1,0)</f>
        <v>0</v>
      </c>
      <c r="W121">
        <f>MIN((J120/MAX(J$2:J120))-1,0)</f>
        <v>0</v>
      </c>
      <c r="X121">
        <f>MIN((K120/MAX(K$2:K120))-1,0)</f>
        <v>0</v>
      </c>
      <c r="Y121">
        <f>MIN((L120/MAX(L$2:L120))-1,0)</f>
        <v>0</v>
      </c>
    </row>
    <row r="122" spans="1:25" x14ac:dyDescent="0.35">
      <c r="A122" s="1">
        <v>38047</v>
      </c>
      <c r="B122">
        <f>B121*(1+portafogli!B121)</f>
        <v>271.41599071712835</v>
      </c>
      <c r="C122">
        <f>C121*(1+portafogli!C121)</f>
        <v>211.15691982184327</v>
      </c>
      <c r="D122">
        <f>D121*(1+portafogli!D121)</f>
        <v>313.830114435425</v>
      </c>
      <c r="E122">
        <f>E121*(1+portafogli!E121)</f>
        <v>210.3861514833834</v>
      </c>
      <c r="F122">
        <f>F121*(1+portafogli!F121)</f>
        <v>229.15208198201441</v>
      </c>
      <c r="G122">
        <f>G121*(1+portafogli!G121)</f>
        <v>216.75139981089126</v>
      </c>
      <c r="H122">
        <f>H121*(1+portafogli!H121)</f>
        <v>252.46079432539608</v>
      </c>
      <c r="I122">
        <f>I121*(1+portafogli!I121)</f>
        <v>277.29389607261533</v>
      </c>
      <c r="J122">
        <f>J121*(1+portafogli!J121)</f>
        <v>209.88483112565297</v>
      </c>
      <c r="K122">
        <f>K121*(1+portafogli!K121)</f>
        <v>233.86174974919405</v>
      </c>
      <c r="L122">
        <f>L121*(1+portafogli!L121)</f>
        <v>209.56376544444223</v>
      </c>
      <c r="O122">
        <f>MIN((B121/MAX(B$2:B121))-1,0)</f>
        <v>0</v>
      </c>
      <c r="P122">
        <f>MIN((C121/MAX(C$2:C121))-1,0)</f>
        <v>0</v>
      </c>
      <c r="Q122">
        <f>MIN((D121/MAX(D$2:D121))-1,0)</f>
        <v>0</v>
      </c>
      <c r="R122">
        <f>MIN((E121/MAX(E$2:E121))-1,0)</f>
        <v>0</v>
      </c>
      <c r="S122">
        <f>MIN((F121/MAX(F$2:F121))-1,0)</f>
        <v>0</v>
      </c>
      <c r="T122">
        <f>MIN((G121/MAX(G$2:G121))-1,0)</f>
        <v>0</v>
      </c>
      <c r="U122">
        <f>MIN((H121/MAX(H$2:H121))-1,0)</f>
        <v>0</v>
      </c>
      <c r="V122">
        <f>MIN((I121/MAX(I$2:I121))-1,0)</f>
        <v>0</v>
      </c>
      <c r="W122">
        <f>MIN((J121/MAX(J$2:J121))-1,0)</f>
        <v>0</v>
      </c>
      <c r="X122">
        <f>MIN((K121/MAX(K$2:K121))-1,0)</f>
        <v>0</v>
      </c>
      <c r="Y122">
        <f>MIN((L121/MAX(L$2:L121))-1,0)</f>
        <v>0</v>
      </c>
    </row>
    <row r="123" spans="1:25" x14ac:dyDescent="0.35">
      <c r="A123" s="1">
        <v>38078</v>
      </c>
      <c r="B123">
        <f>B122*(1+portafogli!B122)</f>
        <v>266.72918194111878</v>
      </c>
      <c r="C123">
        <f>C122*(1+portafogli!C122)</f>
        <v>205.78417060067699</v>
      </c>
      <c r="D123">
        <f>D122*(1+portafogli!D122)</f>
        <v>311.59548315177153</v>
      </c>
      <c r="E123">
        <f>E122*(1+portafogli!E122)</f>
        <v>204.36303778455394</v>
      </c>
      <c r="F123">
        <f>F122*(1+portafogli!F122)</f>
        <v>225.84365397657561</v>
      </c>
      <c r="G123">
        <f>G122*(1+portafogli!G122)</f>
        <v>212.10835017218281</v>
      </c>
      <c r="H123">
        <f>H122*(1+portafogli!H122)</f>
        <v>250.82125040826782</v>
      </c>
      <c r="I123">
        <f>I122*(1+portafogli!I122)</f>
        <v>275.7010501668218</v>
      </c>
      <c r="J123">
        <f>J122*(1+portafogli!J122)</f>
        <v>206.05599416523421</v>
      </c>
      <c r="K123">
        <f>K122*(1+portafogli!K122)</f>
        <v>232.28468325538677</v>
      </c>
      <c r="L123">
        <f>L122*(1+portafogli!L122)</f>
        <v>204.379964163274</v>
      </c>
      <c r="O123">
        <f>MIN((B122/MAX(B$2:B122))-1,0)</f>
        <v>0</v>
      </c>
      <c r="P123">
        <f>MIN((C122/MAX(C$2:C122))-1,0)</f>
        <v>0</v>
      </c>
      <c r="Q123">
        <f>MIN((D122/MAX(D$2:D122))-1,0)</f>
        <v>0</v>
      </c>
      <c r="R123">
        <f>MIN((E122/MAX(E$2:E122))-1,0)</f>
        <v>0</v>
      </c>
      <c r="S123">
        <f>MIN((F122/MAX(F$2:F122))-1,0)</f>
        <v>0</v>
      </c>
      <c r="T123">
        <f>MIN((G122/MAX(G$2:G122))-1,0)</f>
        <v>0</v>
      </c>
      <c r="U123">
        <f>MIN((H122/MAX(H$2:H122))-1,0)</f>
        <v>0</v>
      </c>
      <c r="V123">
        <f>MIN((I122/MAX(I$2:I122))-1,0)</f>
        <v>0</v>
      </c>
      <c r="W123">
        <f>MIN((J122/MAX(J$2:J122))-1,0)</f>
        <v>0</v>
      </c>
      <c r="X123">
        <f>MIN((K122/MAX(K$2:K122))-1,0)</f>
        <v>0</v>
      </c>
      <c r="Y123">
        <f>MIN((L122/MAX(L$2:L122))-1,0)</f>
        <v>0</v>
      </c>
    </row>
    <row r="124" spans="1:25" x14ac:dyDescent="0.35">
      <c r="A124" s="1">
        <v>38108</v>
      </c>
      <c r="B124">
        <f>B123*(1+portafogli!B123)</f>
        <v>268.09067171598639</v>
      </c>
      <c r="C124">
        <f>C123*(1+portafogli!C123)</f>
        <v>207.33362951439699</v>
      </c>
      <c r="D124">
        <f>D123*(1+portafogli!D123)</f>
        <v>314.02364393230863</v>
      </c>
      <c r="E124">
        <f>E123*(1+portafogli!E123)</f>
        <v>206.10409438403596</v>
      </c>
      <c r="F124">
        <f>F123*(1+portafogli!F123)</f>
        <v>226.95702751234387</v>
      </c>
      <c r="G124">
        <f>G123*(1+portafogli!G123)</f>
        <v>214.24281983654333</v>
      </c>
      <c r="H124">
        <f>H123*(1+portafogli!H123)</f>
        <v>252.7459348034229</v>
      </c>
      <c r="I124">
        <f>I123*(1+portafogli!I123)</f>
        <v>278.05099634500647</v>
      </c>
      <c r="J124">
        <f>J123*(1+portafogli!J123)</f>
        <v>208.22482046397923</v>
      </c>
      <c r="K124">
        <f>K123*(1+portafogli!K123)</f>
        <v>233.93097354346924</v>
      </c>
      <c r="L124">
        <f>L123*(1+portafogli!L123)</f>
        <v>206.49367606373764</v>
      </c>
      <c r="O124">
        <f>MIN((B123/MAX(B$2:B123))-1,0)</f>
        <v>-1.726799059858708E-2</v>
      </c>
      <c r="P124">
        <f>MIN((C123/MAX(C$2:C123))-1,0)</f>
        <v>-2.5444343598587049E-2</v>
      </c>
      <c r="Q124">
        <f>MIN((D123/MAX(D$2:D123))-1,0)</f>
        <v>-7.1205125985870366E-3</v>
      </c>
      <c r="R124">
        <f>MIN((E123/MAX(E$2:E123))-1,0)</f>
        <v>-2.8628850598586886E-2</v>
      </c>
      <c r="S124">
        <f>MIN((F123/MAX(F$2:F123))-1,0)</f>
        <v>-1.4437695598587097E-2</v>
      </c>
      <c r="T124">
        <f>MIN((G123/MAX(G$2:G123))-1,0)</f>
        <v>-2.1421082598586993E-2</v>
      </c>
      <c r="U124">
        <f>MIN((H123/MAX(H$2:H123))-1,0)</f>
        <v>-6.4942515985870752E-3</v>
      </c>
      <c r="V124">
        <f>MIN((I123/MAX(I$2:I123))-1,0)</f>
        <v>-5.7442515985869358E-3</v>
      </c>
      <c r="W124">
        <f>MIN((J123/MAX(J$2:J123))-1,0)</f>
        <v>-1.8242561598587059E-2</v>
      </c>
      <c r="X124">
        <f>MIN((K123/MAX(K$2:K123))-1,0)</f>
        <v>-6.743584598587038E-3</v>
      </c>
      <c r="Y124">
        <f>MIN((L123/MAX(L$2:L123))-1,0)</f>
        <v>-2.473615259858708E-2</v>
      </c>
    </row>
    <row r="125" spans="1:25" x14ac:dyDescent="0.35">
      <c r="A125" s="1">
        <v>38139</v>
      </c>
      <c r="B125">
        <f>B124*(1+portafogli!B124)</f>
        <v>268.55513323717366</v>
      </c>
      <c r="C125">
        <f>C124*(1+portafogli!C124)</f>
        <v>208.16063489467527</v>
      </c>
      <c r="D125">
        <f>D124*(1+portafogli!D124)</f>
        <v>315.26160340160214</v>
      </c>
      <c r="E125">
        <f>E124*(1+portafogli!E124)</f>
        <v>206.1496638411289</v>
      </c>
      <c r="F125">
        <f>F124*(1+portafogli!F124)</f>
        <v>227.00975876089407</v>
      </c>
      <c r="G125">
        <f>G124*(1+portafogli!G124)</f>
        <v>215.37471162273872</v>
      </c>
      <c r="H125">
        <f>H124*(1+portafogli!H124)</f>
        <v>253.95592165162228</v>
      </c>
      <c r="I125">
        <f>I124*(1+portafogli!I124)</f>
        <v>279.52115323790485</v>
      </c>
      <c r="J125">
        <f>J124*(1+portafogli!J124)</f>
        <v>209.32387692427048</v>
      </c>
      <c r="K125">
        <f>K124*(1+portafogli!K124)</f>
        <v>234.48736555223857</v>
      </c>
      <c r="L125">
        <f>L124*(1+portafogli!L124)</f>
        <v>207.47174352662299</v>
      </c>
      <c r="O125">
        <f>MIN((B124/MAX(B$2:B124))-1,0)</f>
        <v>-1.2251743135531123E-2</v>
      </c>
      <c r="P125">
        <f>MIN((C124/MAX(C$2:C124))-1,0)</f>
        <v>-1.8106393627412509E-2</v>
      </c>
      <c r="Q125">
        <f>MIN((D124/MAX(D$2:D124))-1,0)</f>
        <v>0</v>
      </c>
      <c r="R125">
        <f>MIN((E124/MAX(E$2:E124))-1,0)</f>
        <v>-2.0353322065904345E-2</v>
      </c>
      <c r="S125">
        <f>MIN((F124/MAX(F$2:F124))-1,0)</f>
        <v>-9.5790291350825729E-3</v>
      </c>
      <c r="T125">
        <f>MIN((G124/MAX(G$2:G124))-1,0)</f>
        <v>-1.1573535287599412E-2</v>
      </c>
      <c r="U125">
        <f>MIN((H124/MAX(H$2:H124))-1,0)</f>
        <v>0</v>
      </c>
      <c r="V125">
        <f>MIN((I124/MAX(I$2:I124))-1,0)</f>
        <v>0</v>
      </c>
      <c r="W125">
        <f>MIN((J124/MAX(J$2:J124))-1,0)</f>
        <v>-7.9091502362070853E-3</v>
      </c>
      <c r="X125">
        <f>MIN((K124/MAX(K$2:K124))-1,0)</f>
        <v>0</v>
      </c>
      <c r="Y125">
        <f>MIN((L124/MAX(L$2:L124))-1,0)</f>
        <v>-1.4649905598868918E-2</v>
      </c>
    </row>
    <row r="126" spans="1:25" x14ac:dyDescent="0.35">
      <c r="A126" s="1">
        <v>38169</v>
      </c>
      <c r="B126">
        <f>B125*(1+portafogli!B125)</f>
        <v>267.6158572233233</v>
      </c>
      <c r="C126">
        <f>C125*(1+portafogli!C125)</f>
        <v>207.54968915242631</v>
      </c>
      <c r="D126">
        <f>D125*(1+portafogli!D125)</f>
        <v>315.901527546865</v>
      </c>
      <c r="E126">
        <f>E125*(1+portafogli!E125)</f>
        <v>205.17394995448694</v>
      </c>
      <c r="F126">
        <f>F125*(1+portafogli!F125)</f>
        <v>226.33083238596677</v>
      </c>
      <c r="G126">
        <f>G125*(1+portafogli!G125)</f>
        <v>214.29908281940763</v>
      </c>
      <c r="H126">
        <f>H125*(1+portafogli!H125)</f>
        <v>254.15049035796389</v>
      </c>
      <c r="I126">
        <f>I125*(1+portafogli!I125)</f>
        <v>280.46206378279345</v>
      </c>
      <c r="J126">
        <f>J125*(1+portafogli!J125)</f>
        <v>208.40535778332756</v>
      </c>
      <c r="K126">
        <f>K125*(1+portafogli!K125)</f>
        <v>233.52676355166244</v>
      </c>
      <c r="L126">
        <f>L125*(1+portafogli!L125)</f>
        <v>206.36698543141213</v>
      </c>
      <c r="O126">
        <f>MIN((B125/MAX(B$2:B125))-1,0)</f>
        <v>-1.0540489793529839E-2</v>
      </c>
      <c r="P126">
        <f>MIN((C125/MAX(C$2:C125))-1,0)</f>
        <v>-1.4189849566360491E-2</v>
      </c>
      <c r="Q126">
        <f>MIN((D125/MAX(D$2:D125))-1,0)</f>
        <v>0</v>
      </c>
      <c r="R126">
        <f>MIN((E125/MAX(E$2:E125))-1,0)</f>
        <v>-2.0136722937246665E-2</v>
      </c>
      <c r="S126">
        <f>MIN((F125/MAX(F$2:F125))-1,0)</f>
        <v>-9.3489144963931903E-3</v>
      </c>
      <c r="T126">
        <f>MIN((G125/MAX(G$2:G125))-1,0)</f>
        <v>-6.3514615792731322E-3</v>
      </c>
      <c r="U126">
        <f>MIN((H125/MAX(H$2:H125))-1,0)</f>
        <v>0</v>
      </c>
      <c r="V126">
        <f>MIN((I125/MAX(I$2:I125))-1,0)</f>
        <v>0</v>
      </c>
      <c r="W126">
        <f>MIN((J125/MAX(J$2:J125))-1,0)</f>
        <v>-2.6726762404599702E-3</v>
      </c>
      <c r="X126">
        <f>MIN((K125/MAX(K$2:K125))-1,0)</f>
        <v>0</v>
      </c>
      <c r="Y126">
        <f>MIN((L125/MAX(L$2:L125))-1,0)</f>
        <v>-9.9827463654438287E-3</v>
      </c>
    </row>
    <row r="127" spans="1:25" x14ac:dyDescent="0.35">
      <c r="A127" s="1">
        <v>38200</v>
      </c>
      <c r="B127">
        <f>B126*(1+portafogli!B126)</f>
        <v>268.5250358377782</v>
      </c>
      <c r="C127">
        <f>C126*(1+portafogli!C126)</f>
        <v>209.71184367177224</v>
      </c>
      <c r="D127">
        <f>D126*(1+portafogli!D126)</f>
        <v>314.77253312346687</v>
      </c>
      <c r="E127">
        <f>E126*(1+portafogli!E126)</f>
        <v>206.62933231574146</v>
      </c>
      <c r="F127">
        <f>F126*(1+portafogli!F126)</f>
        <v>227.60315639719497</v>
      </c>
      <c r="G127">
        <f>G126*(1+portafogli!G126)</f>
        <v>216.33958706962923</v>
      </c>
      <c r="H127">
        <f>H126*(1+portafogli!H126)</f>
        <v>255.11924166273872</v>
      </c>
      <c r="I127">
        <f>I126*(1+portafogli!I126)</f>
        <v>281.68536165588426</v>
      </c>
      <c r="J127">
        <f>J126*(1+portafogli!J126)</f>
        <v>209.6979126414148</v>
      </c>
      <c r="K127">
        <f>K126*(1+portafogli!K126)</f>
        <v>234.05779573795414</v>
      </c>
      <c r="L127">
        <f>L126*(1+portafogli!L126)</f>
        <v>208.34409653958497</v>
      </c>
      <c r="O127">
        <f>MIN((B126/MAX(B$2:B126))-1,0)</f>
        <v>-1.4001140772009868E-2</v>
      </c>
      <c r="P127">
        <f>MIN((C126/MAX(C$2:C126))-1,0)</f>
        <v>-1.7083175263498118E-2</v>
      </c>
      <c r="Q127">
        <f>MIN((D126/MAX(D$2:D126))-1,0)</f>
        <v>0</v>
      </c>
      <c r="R127">
        <f>MIN((E126/MAX(E$2:E126))-1,0)</f>
        <v>-2.4774451607895487E-2</v>
      </c>
      <c r="S127">
        <f>MIN((F126/MAX(F$2:F126))-1,0)</f>
        <v>-1.2311690872043091E-2</v>
      </c>
      <c r="T127">
        <f>MIN((G126/MAX(G$2:G126))-1,0)</f>
        <v>-1.1313961495165392E-2</v>
      </c>
      <c r="U127">
        <f>MIN((H126/MAX(H$2:H126))-1,0)</f>
        <v>0</v>
      </c>
      <c r="V127">
        <f>MIN((I126/MAX(I$2:I126))-1,0)</f>
        <v>0</v>
      </c>
      <c r="W127">
        <f>MIN((J126/MAX(J$2:J126))-1,0)</f>
        <v>-7.0489769765195165E-3</v>
      </c>
      <c r="X127">
        <f>MIN((K126/MAX(K$2:K126))-1,0)</f>
        <v>-4.096604515615665E-3</v>
      </c>
      <c r="Y127">
        <f>MIN((L126/MAX(L$2:L126))-1,0)</f>
        <v>-1.5254450149100762E-2</v>
      </c>
    </row>
    <row r="128" spans="1:25" x14ac:dyDescent="0.35">
      <c r="A128" s="1">
        <v>38231</v>
      </c>
      <c r="B128">
        <f>B127*(1+portafogli!B127)</f>
        <v>276.44876815097348</v>
      </c>
      <c r="C128">
        <f>C127*(1+portafogli!C127)</f>
        <v>215.31637651545952</v>
      </c>
      <c r="D128">
        <f>D127*(1+portafogli!D127)</f>
        <v>320.10138779978831</v>
      </c>
      <c r="E128">
        <f>E127*(1+portafogli!E127)</f>
        <v>212.05124381314408</v>
      </c>
      <c r="F128">
        <f>F127*(1+portafogli!F127)</f>
        <v>232.58066805761135</v>
      </c>
      <c r="G128">
        <f>G127*(1+portafogli!G127)</f>
        <v>221.86974696389942</v>
      </c>
      <c r="H128">
        <f>H127*(1+portafogli!H127)</f>
        <v>261.47012645238954</v>
      </c>
      <c r="I128">
        <f>I127*(1+portafogli!I127)</f>
        <v>288.64124078154805</v>
      </c>
      <c r="J128">
        <f>J127*(1+portafogli!J127)</f>
        <v>214.65827164926944</v>
      </c>
      <c r="K128">
        <f>K127*(1+portafogli!K127)</f>
        <v>239.33266777246902</v>
      </c>
      <c r="L128">
        <f>L127*(1+portafogli!L127)</f>
        <v>213.8029481006985</v>
      </c>
      <c r="O128">
        <f>MIN((B127/MAX(B$2:B127))-1,0)</f>
        <v>-1.0651380088961382E-2</v>
      </c>
      <c r="P128">
        <f>MIN((C127/MAX(C$2:C127))-1,0)</f>
        <v>-6.8436125668543957E-3</v>
      </c>
      <c r="Q128">
        <f>MIN((D127/MAX(D$2:D127))-1,0)</f>
        <v>-3.5738808614359519E-3</v>
      </c>
      <c r="R128">
        <f>MIN((E127/MAX(E$2:E127))-1,0)</f>
        <v>-1.7856779741221018E-2</v>
      </c>
      <c r="S128">
        <f>MIN((F127/MAX(F$2:F127))-1,0)</f>
        <v>-6.7593781885909587E-3</v>
      </c>
      <c r="T128">
        <f>MIN((G127/MAX(G$2:G127))-1,0)</f>
        <v>-1.8999311728612467E-3</v>
      </c>
      <c r="U128">
        <f>MIN((H127/MAX(H$2:H127))-1,0)</f>
        <v>0</v>
      </c>
      <c r="V128">
        <f>MIN((I127/MAX(I$2:I127))-1,0)</f>
        <v>0</v>
      </c>
      <c r="W128">
        <f>MIN((J127/MAX(J$2:J127))-1,0)</f>
        <v>-8.9057643296885924E-4</v>
      </c>
      <c r="X128">
        <f>MIN((K127/MAX(K$2:K127))-1,0)</f>
        <v>-1.8319529210998331E-3</v>
      </c>
      <c r="Y128">
        <f>MIN((L127/MAX(L$2:L127))-1,0)</f>
        <v>-5.8200371723164945E-3</v>
      </c>
    </row>
    <row r="129" spans="1:25" x14ac:dyDescent="0.35">
      <c r="A129" s="1">
        <v>38261</v>
      </c>
      <c r="B129">
        <f>B128*(1+portafogli!B128)</f>
        <v>282.23655789740093</v>
      </c>
      <c r="C129">
        <f>C128*(1+portafogli!C128)</f>
        <v>220.8855591445606</v>
      </c>
      <c r="D129">
        <f>D128*(1+portafogli!D128)</f>
        <v>326.49197609912147</v>
      </c>
      <c r="E129">
        <f>E128*(1+portafogli!E128)</f>
        <v>218.04906468905818</v>
      </c>
      <c r="F129">
        <f>F128*(1+portafogli!F128)</f>
        <v>236.84429756313014</v>
      </c>
      <c r="G129">
        <f>G128*(1+portafogli!G128)</f>
        <v>227.09515291628099</v>
      </c>
      <c r="H129">
        <f>H128*(1+portafogli!H128)</f>
        <v>266.69959095527554</v>
      </c>
      <c r="I129">
        <f>I128*(1+portafogli!I128)</f>
        <v>295.3089218575571</v>
      </c>
      <c r="J129">
        <f>J128*(1+portafogli!J128)</f>
        <v>219.87118595913788</v>
      </c>
      <c r="K129">
        <f>K128*(1+portafogli!K128)</f>
        <v>243.44674966656706</v>
      </c>
      <c r="L129">
        <f>L128*(1+portafogli!L128)</f>
        <v>219.34434700614869</v>
      </c>
      <c r="O129">
        <f>MIN((B128/MAX(B$2:B128))-1,0)</f>
        <v>0</v>
      </c>
      <c r="P129">
        <f>MIN((C128/MAX(C$2:C128))-1,0)</f>
        <v>0</v>
      </c>
      <c r="Q129">
        <f>MIN((D128/MAX(D$2:D128))-1,0)</f>
        <v>0</v>
      </c>
      <c r="R129">
        <f>MIN((E128/MAX(E$2:E128))-1,0)</f>
        <v>0</v>
      </c>
      <c r="S129">
        <f>MIN((F128/MAX(F$2:F128))-1,0)</f>
        <v>0</v>
      </c>
      <c r="T129">
        <f>MIN((G128/MAX(G$2:G128))-1,0)</f>
        <v>0</v>
      </c>
      <c r="U129">
        <f>MIN((H128/MAX(H$2:H128))-1,0)</f>
        <v>0</v>
      </c>
      <c r="V129">
        <f>MIN((I128/MAX(I$2:I128))-1,0)</f>
        <v>0</v>
      </c>
      <c r="W129">
        <f>MIN((J128/MAX(J$2:J128))-1,0)</f>
        <v>0</v>
      </c>
      <c r="X129">
        <f>MIN((K128/MAX(K$2:K128))-1,0)</f>
        <v>0</v>
      </c>
      <c r="Y129">
        <f>MIN((L128/MAX(L$2:L128))-1,0)</f>
        <v>0</v>
      </c>
    </row>
    <row r="130" spans="1:25" x14ac:dyDescent="0.35">
      <c r="A130" s="1">
        <v>38292</v>
      </c>
      <c r="B130">
        <f>B129*(1+portafogli!B129)</f>
        <v>289.36338068371634</v>
      </c>
      <c r="C130">
        <f>C129*(1+portafogli!C129)</f>
        <v>227.07691289936352</v>
      </c>
      <c r="D130">
        <f>D129*(1+portafogli!D129)</f>
        <v>335.06883445346966</v>
      </c>
      <c r="E130">
        <f>E129*(1+portafogli!E129)</f>
        <v>224.84469876888446</v>
      </c>
      <c r="F130">
        <f>F129*(1+portafogli!F129)</f>
        <v>242.3643177176541</v>
      </c>
      <c r="G130">
        <f>G129*(1+portafogli!G129)</f>
        <v>233.42440997198739</v>
      </c>
      <c r="H130">
        <f>H129*(1+portafogli!H129)</f>
        <v>274.1566416756387</v>
      </c>
      <c r="I130">
        <f>I129*(1+portafogli!I129)</f>
        <v>302.67997666657135</v>
      </c>
      <c r="J130">
        <f>J129*(1+portafogli!J129)</f>
        <v>226.08732257111694</v>
      </c>
      <c r="K130">
        <f>K129*(1+portafogli!K129)</f>
        <v>249.62940050088741</v>
      </c>
      <c r="L130">
        <f>L129*(1+portafogli!L129)</f>
        <v>225.98166242611117</v>
      </c>
      <c r="O130">
        <f>MIN((B129/MAX(B$2:B129))-1,0)</f>
        <v>0</v>
      </c>
      <c r="P130">
        <f>MIN((C129/MAX(C$2:C129))-1,0)</f>
        <v>0</v>
      </c>
      <c r="Q130">
        <f>MIN((D129/MAX(D$2:D129))-1,0)</f>
        <v>0</v>
      </c>
      <c r="R130">
        <f>MIN((E129/MAX(E$2:E129))-1,0)</f>
        <v>0</v>
      </c>
      <c r="S130">
        <f>MIN((F129/MAX(F$2:F129))-1,0)</f>
        <v>0</v>
      </c>
      <c r="T130">
        <f>MIN((G129/MAX(G$2:G129))-1,0)</f>
        <v>0</v>
      </c>
      <c r="U130">
        <f>MIN((H129/MAX(H$2:H129))-1,0)</f>
        <v>0</v>
      </c>
      <c r="V130">
        <f>MIN((I129/MAX(I$2:I129))-1,0)</f>
        <v>0</v>
      </c>
      <c r="W130">
        <f>MIN((J129/MAX(J$2:J129))-1,0)</f>
        <v>0</v>
      </c>
      <c r="X130">
        <f>MIN((K129/MAX(K$2:K129))-1,0)</f>
        <v>0</v>
      </c>
      <c r="Y130">
        <f>MIN((L129/MAX(L$2:L129))-1,0)</f>
        <v>0</v>
      </c>
    </row>
    <row r="131" spans="1:25" x14ac:dyDescent="0.35">
      <c r="A131" s="1">
        <v>38322</v>
      </c>
      <c r="B131">
        <f>B130*(1+portafogli!B130)</f>
        <v>292.63192672225557</v>
      </c>
      <c r="C131">
        <f>C130*(1+portafogli!C130)</f>
        <v>229.50265612866147</v>
      </c>
      <c r="D131">
        <f>D130*(1+portafogli!D130)</f>
        <v>337.18073279030142</v>
      </c>
      <c r="E131">
        <f>E130*(1+portafogli!E130)</f>
        <v>227.09915923918152</v>
      </c>
      <c r="F131">
        <f>F130*(1+portafogli!F130)</f>
        <v>244.36221259757681</v>
      </c>
      <c r="G131">
        <f>G130*(1+portafogli!G130)</f>
        <v>236.23923969631838</v>
      </c>
      <c r="H131">
        <f>H130*(1+portafogli!H130)</f>
        <v>277.43946514568563</v>
      </c>
      <c r="I131">
        <f>I130*(1+portafogli!I130)</f>
        <v>305.75952206632684</v>
      </c>
      <c r="J131">
        <f>J130*(1+portafogli!J130)</f>
        <v>228.69456972535187</v>
      </c>
      <c r="K131">
        <f>K130*(1+portafogli!K130)</f>
        <v>251.9964980731464</v>
      </c>
      <c r="L131">
        <f>L130*(1+portafogli!L130)</f>
        <v>228.85876130540322</v>
      </c>
      <c r="O131">
        <f>MIN((B130/MAX(B$2:B130))-1,0)</f>
        <v>0</v>
      </c>
      <c r="P131">
        <f>MIN((C130/MAX(C$2:C130))-1,0)</f>
        <v>0</v>
      </c>
      <c r="Q131">
        <f>MIN((D130/MAX(D$2:D130))-1,0)</f>
        <v>0</v>
      </c>
      <c r="R131">
        <f>MIN((E130/MAX(E$2:E130))-1,0)</f>
        <v>0</v>
      </c>
      <c r="S131">
        <f>MIN((F130/MAX(F$2:F130))-1,0)</f>
        <v>0</v>
      </c>
      <c r="T131">
        <f>MIN((G130/MAX(G$2:G130))-1,0)</f>
        <v>0</v>
      </c>
      <c r="U131">
        <f>MIN((H130/MAX(H$2:H130))-1,0)</f>
        <v>0</v>
      </c>
      <c r="V131">
        <f>MIN((I130/MAX(I$2:I130))-1,0)</f>
        <v>0</v>
      </c>
      <c r="W131">
        <f>MIN((J130/MAX(J$2:J130))-1,0)</f>
        <v>0</v>
      </c>
      <c r="X131">
        <f>MIN((K130/MAX(K$2:K130))-1,0)</f>
        <v>0</v>
      </c>
      <c r="Y131">
        <f>MIN((L130/MAX(L$2:L130))-1,0)</f>
        <v>0</v>
      </c>
    </row>
    <row r="132" spans="1:25" x14ac:dyDescent="0.35">
      <c r="A132" s="1">
        <v>38353</v>
      </c>
      <c r="B132">
        <f>B131*(1+portafogli!B131)</f>
        <v>291.71895890955767</v>
      </c>
      <c r="C132">
        <f>C131*(1+portafogli!C131)</f>
        <v>228.6137461360623</v>
      </c>
      <c r="D132">
        <f>D131*(1+portafogli!D131)</f>
        <v>338.071820432945</v>
      </c>
      <c r="E132">
        <f>E131*(1+portafogli!E131)</f>
        <v>224.68933958516561</v>
      </c>
      <c r="F132">
        <f>F131*(1+portafogli!F131)</f>
        <v>243.02689691711331</v>
      </c>
      <c r="G132">
        <f>G131*(1+portafogli!G131)</f>
        <v>234.89027812417484</v>
      </c>
      <c r="H132">
        <f>H131*(1+portafogli!H131)</f>
        <v>277.75476252192419</v>
      </c>
      <c r="I132">
        <f>I131*(1+portafogli!I131)</f>
        <v>306.64208306716762</v>
      </c>
      <c r="J132">
        <f>J131*(1+portafogli!J131)</f>
        <v>227.40751709076284</v>
      </c>
      <c r="K132">
        <f>K131*(1+portafogli!K131)</f>
        <v>251.6993517837395</v>
      </c>
      <c r="L132">
        <f>L131*(1+portafogli!L131)</f>
        <v>227.23129165249026</v>
      </c>
      <c r="O132">
        <f>MIN((B131/MAX(B$2:B131))-1,0)</f>
        <v>0</v>
      </c>
      <c r="P132">
        <f>MIN((C131/MAX(C$2:C131))-1,0)</f>
        <v>0</v>
      </c>
      <c r="Q132">
        <f>MIN((D131/MAX(D$2:D131))-1,0)</f>
        <v>0</v>
      </c>
      <c r="R132">
        <f>MIN((E131/MAX(E$2:E131))-1,0)</f>
        <v>0</v>
      </c>
      <c r="S132">
        <f>MIN((F131/MAX(F$2:F131))-1,0)</f>
        <v>0</v>
      </c>
      <c r="T132">
        <f>MIN((G131/MAX(G$2:G131))-1,0)</f>
        <v>0</v>
      </c>
      <c r="U132">
        <f>MIN((H131/MAX(H$2:H131))-1,0)</f>
        <v>0</v>
      </c>
      <c r="V132">
        <f>MIN((I131/MAX(I$2:I131))-1,0)</f>
        <v>0</v>
      </c>
      <c r="W132">
        <f>MIN((J131/MAX(J$2:J131))-1,0)</f>
        <v>0</v>
      </c>
      <c r="X132">
        <f>MIN((K131/MAX(K$2:K131))-1,0)</f>
        <v>0</v>
      </c>
      <c r="Y132">
        <f>MIN((L131/MAX(L$2:L131))-1,0)</f>
        <v>0</v>
      </c>
    </row>
    <row r="133" spans="1:25" x14ac:dyDescent="0.35">
      <c r="A133" s="1">
        <v>38384</v>
      </c>
      <c r="B133">
        <f>B132*(1+portafogli!B132)</f>
        <v>297.82540576088888</v>
      </c>
      <c r="C133">
        <f>C132*(1+portafogli!C132)</f>
        <v>233.60865088755401</v>
      </c>
      <c r="D133">
        <f>D132*(1+portafogli!D132)</f>
        <v>346.10498642286154</v>
      </c>
      <c r="E133">
        <f>E132*(1+portafogli!E132)</f>
        <v>228.79274577978276</v>
      </c>
      <c r="F133">
        <f>F132*(1+portafogli!F132)</f>
        <v>247.07134354629258</v>
      </c>
      <c r="G133">
        <f>G132*(1+portafogli!G132)</f>
        <v>240.02496650662098</v>
      </c>
      <c r="H133">
        <f>H132*(1+portafogli!H132)</f>
        <v>283.78820014732798</v>
      </c>
      <c r="I133">
        <f>I132*(1+portafogli!I132)</f>
        <v>313.24168771507226</v>
      </c>
      <c r="J133">
        <f>J132*(1+portafogli!J132)</f>
        <v>232.40279728442667</v>
      </c>
      <c r="K133">
        <f>K132*(1+portafogli!K132)</f>
        <v>257.31523808076582</v>
      </c>
      <c r="L133">
        <f>L132*(1+portafogli!L132)</f>
        <v>232.00975535443081</v>
      </c>
      <c r="O133">
        <f>MIN((B132/MAX(B$2:B132))-1,0)</f>
        <v>-3.119850328444973E-3</v>
      </c>
      <c r="P133">
        <f>MIN((C132/MAX(C$2:C132))-1,0)</f>
        <v>-3.8732013284449307E-3</v>
      </c>
      <c r="Q133">
        <f>MIN((D132/MAX(D$2:D132))-1,0)</f>
        <v>0</v>
      </c>
      <c r="R133">
        <f>MIN((E132/MAX(E$2:E132))-1,0)</f>
        <v>-1.0611310328444978E-2</v>
      </c>
      <c r="S133">
        <f>MIN((F132/MAX(F$2:F132))-1,0)</f>
        <v>-5.4644933284450081E-3</v>
      </c>
      <c r="T133">
        <f>MIN((G132/MAX(G$2:G132))-1,0)</f>
        <v>-5.7101503284450184E-3</v>
      </c>
      <c r="U133">
        <f>MIN((H132/MAX(H$2:H132))-1,0)</f>
        <v>0</v>
      </c>
      <c r="V133">
        <f>MIN((I132/MAX(I$2:I132))-1,0)</f>
        <v>0</v>
      </c>
      <c r="W133">
        <f>MIN((J132/MAX(J$2:J132))-1,0)</f>
        <v>-5.6278233284450252E-3</v>
      </c>
      <c r="X133">
        <f>MIN((K132/MAX(K$2:K132))-1,0)</f>
        <v>-1.1791683284450016E-3</v>
      </c>
      <c r="Y133">
        <f>MIN((L132/MAX(L$2:L132))-1,0)</f>
        <v>-7.1112403284450121E-3</v>
      </c>
    </row>
    <row r="134" spans="1:25" x14ac:dyDescent="0.35">
      <c r="A134" s="1">
        <v>38412</v>
      </c>
      <c r="B134">
        <f>B133*(1+portafogli!B133)</f>
        <v>296.51746304270966</v>
      </c>
      <c r="C134">
        <f>C133*(1+portafogli!C133)</f>
        <v>231.88417740005667</v>
      </c>
      <c r="D134">
        <f>D133*(1+portafogli!D133)</f>
        <v>346.84524804448603</v>
      </c>
      <c r="E134">
        <f>E133*(1+portafogli!E133)</f>
        <v>227.63397858159738</v>
      </c>
      <c r="F134">
        <f>F133*(1+portafogli!F133)</f>
        <v>245.16183845390867</v>
      </c>
      <c r="G134">
        <f>G133*(1+portafogli!G133)</f>
        <v>238.64027818950032</v>
      </c>
      <c r="H134">
        <f>H133*(1+portafogli!H133)</f>
        <v>284.72430290282347</v>
      </c>
      <c r="I134">
        <f>I133*(1+portafogli!I133)</f>
        <v>314.40024231580117</v>
      </c>
      <c r="J134">
        <f>J133*(1+portafogli!J133)</f>
        <v>231.12795208176951</v>
      </c>
      <c r="K134">
        <f>K133*(1+portafogli!K133)</f>
        <v>257.24631708736723</v>
      </c>
      <c r="L134">
        <f>L133*(1+portafogli!L133)</f>
        <v>230.29124644524268</v>
      </c>
      <c r="O134">
        <f>MIN((B133/MAX(B$2:B133))-1,0)</f>
        <v>0</v>
      </c>
      <c r="P134">
        <f>MIN((C133/MAX(C$2:C133))-1,0)</f>
        <v>0</v>
      </c>
      <c r="Q134">
        <f>MIN((D133/MAX(D$2:D133))-1,0)</f>
        <v>0</v>
      </c>
      <c r="R134">
        <f>MIN((E133/MAX(E$2:E133))-1,0)</f>
        <v>0</v>
      </c>
      <c r="S134">
        <f>MIN((F133/MAX(F$2:F133))-1,0)</f>
        <v>0</v>
      </c>
      <c r="T134">
        <f>MIN((G133/MAX(G$2:G133))-1,0)</f>
        <v>0</v>
      </c>
      <c r="U134">
        <f>MIN((H133/MAX(H$2:H133))-1,0)</f>
        <v>0</v>
      </c>
      <c r="V134">
        <f>MIN((I133/MAX(I$2:I133))-1,0)</f>
        <v>0</v>
      </c>
      <c r="W134">
        <f>MIN((J133/MAX(J$2:J133))-1,0)</f>
        <v>0</v>
      </c>
      <c r="X134">
        <f>MIN((K133/MAX(K$2:K133))-1,0)</f>
        <v>0</v>
      </c>
      <c r="Y134">
        <f>MIN((L133/MAX(L$2:L133))-1,0)</f>
        <v>0</v>
      </c>
    </row>
    <row r="135" spans="1:25" x14ac:dyDescent="0.35">
      <c r="A135" s="1">
        <v>38443</v>
      </c>
      <c r="B135">
        <f>B134*(1+portafogli!B134)</f>
        <v>291.72937615233297</v>
      </c>
      <c r="C135">
        <f>C134*(1+portafogli!C134)</f>
        <v>229.59159674751899</v>
      </c>
      <c r="D135">
        <f>D134*(1+portafogli!D134)</f>
        <v>341.34843762627679</v>
      </c>
      <c r="E135">
        <f>E134*(1+portafogli!E134)</f>
        <v>224.55769202729874</v>
      </c>
      <c r="F135">
        <f>F134*(1+portafogli!F134)</f>
        <v>240.05414603456944</v>
      </c>
      <c r="G135">
        <f>G134*(1+portafogli!G134)</f>
        <v>235.52844237822538</v>
      </c>
      <c r="H135">
        <f>H134*(1+portafogli!H134)</f>
        <v>280.53945927364072</v>
      </c>
      <c r="I135">
        <f>I134*(1+portafogli!I134)</f>
        <v>310.69098599378538</v>
      </c>
      <c r="J135">
        <f>J134*(1+portafogli!J134)</f>
        <v>227.88509587098045</v>
      </c>
      <c r="K135">
        <f>K134*(1+portafogli!K134)</f>
        <v>252.0227243145597</v>
      </c>
      <c r="L135">
        <f>L134*(1+portafogli!L134)</f>
        <v>227.63963389060382</v>
      </c>
      <c r="O135">
        <f>MIN((B134/MAX(B$2:B134))-1,0)</f>
        <v>-4.3916425290773109E-3</v>
      </c>
      <c r="P135">
        <f>MIN((C134/MAX(C$2:C134))-1,0)</f>
        <v>-7.3818905290772285E-3</v>
      </c>
      <c r="Q135">
        <f>MIN((D134/MAX(D$2:D134))-1,0)</f>
        <v>0</v>
      </c>
      <c r="R135">
        <f>MIN((E134/MAX(E$2:E134))-1,0)</f>
        <v>-5.064702529077203E-3</v>
      </c>
      <c r="S135">
        <f>MIN((F134/MAX(F$2:F134))-1,0)</f>
        <v>-7.7285575290771957E-3</v>
      </c>
      <c r="T135">
        <f>MIN((G134/MAX(G$2:G134))-1,0)</f>
        <v>-5.7689345290772298E-3</v>
      </c>
      <c r="U135">
        <f>MIN((H134/MAX(H$2:H134))-1,0)</f>
        <v>0</v>
      </c>
      <c r="V135">
        <f>MIN((I134/MAX(I$2:I134))-1,0)</f>
        <v>0</v>
      </c>
      <c r="W135">
        <f>MIN((J134/MAX(J$2:J134))-1,0)</f>
        <v>-5.485498529077204E-3</v>
      </c>
      <c r="X135">
        <f>MIN((K134/MAX(K$2:K134))-1,0)</f>
        <v>-2.6784652907718698E-4</v>
      </c>
      <c r="Y135">
        <f>MIN((L134/MAX(L$2:L134))-1,0)</f>
        <v>-7.407054529077195E-3</v>
      </c>
    </row>
    <row r="136" spans="1:25" x14ac:dyDescent="0.35">
      <c r="A136" s="1">
        <v>38473</v>
      </c>
      <c r="B136">
        <f>B135*(1+portafogli!B135)</f>
        <v>291.84476072017196</v>
      </c>
      <c r="C136">
        <f>C135*(1+portafogli!C135)</f>
        <v>229.57382984643758</v>
      </c>
      <c r="D136">
        <f>D135*(1+portafogli!D135)</f>
        <v>342.74866844063928</v>
      </c>
      <c r="E136">
        <f>E135*(1+portafogli!E135)</f>
        <v>225.15764263218472</v>
      </c>
      <c r="F136">
        <f>F135*(1+portafogli!F135)</f>
        <v>239.28454353154015</v>
      </c>
      <c r="G136">
        <f>G135*(1+portafogli!G135)</f>
        <v>235.8433032050516</v>
      </c>
      <c r="H136">
        <f>H135*(1+portafogli!H135)</f>
        <v>281.53503439477475</v>
      </c>
      <c r="I136">
        <f>I135*(1+portafogli!I135)</f>
        <v>311.14111142640013</v>
      </c>
      <c r="J136">
        <f>J135*(1+portafogli!J135)</f>
        <v>227.99142140388761</v>
      </c>
      <c r="K136">
        <f>K135*(1+portafogli!K135)</f>
        <v>251.94119677639654</v>
      </c>
      <c r="L136">
        <f>L135*(1+portafogli!L135)</f>
        <v>227.7165003271142</v>
      </c>
      <c r="O136">
        <f>MIN((B135/MAX(B$2:B135))-1,0)</f>
        <v>-2.04684673994876E-2</v>
      </c>
      <c r="P136">
        <f>MIN((C135/MAX(C$2:C135))-1,0)</f>
        <v>-1.7195656602497111E-2</v>
      </c>
      <c r="Q136">
        <f>MIN((D135/MAX(D$2:D135))-1,0)</f>
        <v>-1.5848019972020011E-2</v>
      </c>
      <c r="R136">
        <f>MIN((E135/MAX(E$2:E135))-1,0)</f>
        <v>-1.8510437199614427E-2</v>
      </c>
      <c r="S136">
        <f>MIN((F135/MAX(F$2:F135))-1,0)</f>
        <v>-2.8401503027437713E-2</v>
      </c>
      <c r="T136">
        <f>MIN((G135/MAX(G$2:G135))-1,0)</f>
        <v>-1.8733568402650169E-2</v>
      </c>
      <c r="U136">
        <f>MIN((H135/MAX(H$2:H135))-1,0)</f>
        <v>-1.4697879972019989E-2</v>
      </c>
      <c r="V136">
        <f>MIN((I135/MAX(I$2:I135))-1,0)</f>
        <v>-1.1797879972019865E-2</v>
      </c>
      <c r="W136">
        <f>MIN((J135/MAX(J$2:J135))-1,0)</f>
        <v>-1.9439100846609936E-2</v>
      </c>
      <c r="X136">
        <f>MIN((K135/MAX(K$2:K135))-1,0)</f>
        <v>-2.0568209662518822E-2</v>
      </c>
      <c r="Y136">
        <f>MIN((L135/MAX(L$2:L135))-1,0)</f>
        <v>-1.8835938416257303E-2</v>
      </c>
    </row>
    <row r="137" spans="1:25" x14ac:dyDescent="0.35">
      <c r="A137" s="1">
        <v>38504</v>
      </c>
      <c r="B137">
        <f>B136*(1+portafogli!B136)</f>
        <v>296.28095343259071</v>
      </c>
      <c r="C137">
        <f>C136*(1+portafogli!C136)</f>
        <v>231.66846813271619</v>
      </c>
      <c r="D137">
        <f>D136*(1+portafogli!D136)</f>
        <v>346.50261775539866</v>
      </c>
      <c r="E137">
        <f>E136*(1+portafogli!E136)</f>
        <v>227.65428559523573</v>
      </c>
      <c r="F137">
        <f>F136*(1+portafogli!F136)</f>
        <v>241.72745663079465</v>
      </c>
      <c r="G137">
        <f>G136*(1+portafogli!G136)</f>
        <v>237.79591925547578</v>
      </c>
      <c r="H137">
        <f>H136*(1+portafogli!H136)</f>
        <v>285.32210376081832</v>
      </c>
      <c r="I137">
        <f>I136*(1+portafogli!I136)</f>
        <v>315.2019705825424</v>
      </c>
      <c r="J137">
        <f>J136*(1+portafogli!J136)</f>
        <v>229.70753905689148</v>
      </c>
      <c r="K137">
        <f>K136*(1+portafogli!K136)</f>
        <v>255.52568713585566</v>
      </c>
      <c r="L137">
        <f>L136*(1+portafogli!L136)</f>
        <v>229.45243422268109</v>
      </c>
      <c r="O137">
        <f>MIN((B136/MAX(B$2:B136))-1,0)</f>
        <v>-2.0081043876822635E-2</v>
      </c>
      <c r="P137">
        <f>MIN((C136/MAX(C$2:C136))-1,0)</f>
        <v>-1.7271710725552558E-2</v>
      </c>
      <c r="Q137">
        <f>MIN((D136/MAX(D$2:D136))-1,0)</f>
        <v>-1.1810972261962038E-2</v>
      </c>
      <c r="R137">
        <f>MIN((E136/MAX(E$2:E136))-1,0)</f>
        <v>-1.5888192325367201E-2</v>
      </c>
      <c r="S137">
        <f>MIN((F136/MAX(F$2:F136))-1,0)</f>
        <v>-3.1516402926320963E-2</v>
      </c>
      <c r="T137">
        <f>MIN((G136/MAX(G$2:G136))-1,0)</f>
        <v>-1.7421784751937563E-2</v>
      </c>
      <c r="U137">
        <f>MIN((H136/MAX(H$2:H136))-1,0)</f>
        <v>-1.1201251440546067E-2</v>
      </c>
      <c r="V137">
        <f>MIN((I136/MAX(I$2:I136))-1,0)</f>
        <v>-1.0366184406840784E-2</v>
      </c>
      <c r="W137">
        <f>MIN((J136/MAX(J$2:J136))-1,0)</f>
        <v>-1.8981595454465094E-2</v>
      </c>
      <c r="X137">
        <f>MIN((K136/MAX(K$2:K136))-1,0)</f>
        <v>-2.0885048800267647E-2</v>
      </c>
      <c r="Y137">
        <f>MIN((L136/MAX(L$2:L136))-1,0)</f>
        <v>-1.8504631500334989E-2</v>
      </c>
    </row>
    <row r="138" spans="1:25" x14ac:dyDescent="0.35">
      <c r="A138" s="1">
        <v>38534</v>
      </c>
      <c r="B138">
        <f>B137*(1+portafogli!B137)</f>
        <v>302.49384453380594</v>
      </c>
      <c r="C138">
        <f>C137*(1+portafogli!C137)</f>
        <v>235.38028032619144</v>
      </c>
      <c r="D138">
        <f>D137*(1+portafogli!D137)</f>
        <v>353.75128804012752</v>
      </c>
      <c r="E138">
        <f>E137*(1+portafogli!E137)</f>
        <v>230.88509905808471</v>
      </c>
      <c r="F138">
        <f>F137*(1+portafogli!F137)</f>
        <v>246.36692525602695</v>
      </c>
      <c r="G138">
        <f>G137*(1+portafogli!G137)</f>
        <v>241.92499459416265</v>
      </c>
      <c r="H138">
        <f>H137*(1+portafogli!H137)</f>
        <v>291.88295980035252</v>
      </c>
      <c r="I138">
        <f>I137*(1+portafogli!I137)</f>
        <v>321.47277488330309</v>
      </c>
      <c r="J138">
        <f>J137*(1+portafogli!J137)</f>
        <v>233.97434380419301</v>
      </c>
      <c r="K138">
        <f>K137*(1+portafogli!K137)</f>
        <v>262.50470878300513</v>
      </c>
      <c r="L138">
        <f>L137*(1+portafogli!L137)</f>
        <v>233.17658841622318</v>
      </c>
      <c r="O138">
        <f>MIN((B137/MAX(B$2:B137))-1,0)</f>
        <v>-5.1857642042067997E-3</v>
      </c>
      <c r="P138">
        <f>MIN((C137/MAX(C$2:C137))-1,0)</f>
        <v>-8.3052692931808725E-3</v>
      </c>
      <c r="Q138">
        <f>MIN((D137/MAX(D$2:D137))-1,0)</f>
        <v>-9.8784772465276838E-4</v>
      </c>
      <c r="R138">
        <f>MIN((E137/MAX(E$2:E137))-1,0)</f>
        <v>-4.9759452847460972E-3</v>
      </c>
      <c r="S138">
        <f>MIN((F137/MAX(F$2:F137))-1,0)</f>
        <v>-2.1628922394622774E-2</v>
      </c>
      <c r="T138">
        <f>MIN((G137/MAX(G$2:G137))-1,0)</f>
        <v>-9.2867308079958022E-3</v>
      </c>
      <c r="U138">
        <f>MIN((H137/MAX(H$2:H137))-1,0)</f>
        <v>0</v>
      </c>
      <c r="V138">
        <f>MIN((I137/MAX(I$2:I137))-1,0)</f>
        <v>0</v>
      </c>
      <c r="W138">
        <f>MIN((J137/MAX(J$2:J137))-1,0)</f>
        <v>-1.1597357084461413E-2</v>
      </c>
      <c r="X138">
        <f>MIN((K137/MAX(K$2:K137))-1,0)</f>
        <v>-6.9547025596224943E-3</v>
      </c>
      <c r="Y138">
        <f>MIN((L137/MAX(L$2:L137))-1,0)</f>
        <v>-1.1022472429415786E-2</v>
      </c>
    </row>
    <row r="139" spans="1:25" x14ac:dyDescent="0.35">
      <c r="A139" s="1">
        <v>38565</v>
      </c>
      <c r="B139">
        <f>B138*(1+portafogli!B138)</f>
        <v>310.13944874055454</v>
      </c>
      <c r="C139">
        <f>C138*(1+portafogli!C138)</f>
        <v>241.719624646733</v>
      </c>
      <c r="D139">
        <f>D138*(1+portafogli!D138)</f>
        <v>361.43260989071348</v>
      </c>
      <c r="E139">
        <f>E138*(1+portafogli!E138)</f>
        <v>236.3588996596236</v>
      </c>
      <c r="F139">
        <f>F138*(1+portafogli!F138)</f>
        <v>252.20976275462465</v>
      </c>
      <c r="G139">
        <f>G138*(1+portafogli!G138)</f>
        <v>247.91655617776019</v>
      </c>
      <c r="H139">
        <f>H138*(1+portafogli!H138)</f>
        <v>298.64576304349407</v>
      </c>
      <c r="I139">
        <f>I138*(1+portafogli!I138)</f>
        <v>329.16226605767253</v>
      </c>
      <c r="J139">
        <f>J138*(1+portafogli!J138)</f>
        <v>239.60740504350642</v>
      </c>
      <c r="K139">
        <f>K138*(1+portafogli!K138)</f>
        <v>268.62555075698452</v>
      </c>
      <c r="L139">
        <f>L138*(1+portafogli!L138)</f>
        <v>239.13464081343335</v>
      </c>
      <c r="O139">
        <f>MIN((B138/MAX(B$2:B138))-1,0)</f>
        <v>0</v>
      </c>
      <c r="P139">
        <f>MIN((C138/MAX(C$2:C138))-1,0)</f>
        <v>0</v>
      </c>
      <c r="Q139">
        <f>MIN((D138/MAX(D$2:D138))-1,0)</f>
        <v>0</v>
      </c>
      <c r="R139">
        <f>MIN((E138/MAX(E$2:E138))-1,0)</f>
        <v>0</v>
      </c>
      <c r="S139">
        <f>MIN((F138/MAX(F$2:F138))-1,0)</f>
        <v>-2.8510724074872762E-3</v>
      </c>
      <c r="T139">
        <f>MIN((G138/MAX(G$2:G138))-1,0)</f>
        <v>0</v>
      </c>
      <c r="U139">
        <f>MIN((H138/MAX(H$2:H138))-1,0)</f>
        <v>0</v>
      </c>
      <c r="V139">
        <f>MIN((I138/MAX(I$2:I138))-1,0)</f>
        <v>0</v>
      </c>
      <c r="W139">
        <f>MIN((J138/MAX(J$2:J138))-1,0)</f>
        <v>0</v>
      </c>
      <c r="X139">
        <f>MIN((K138/MAX(K$2:K138))-1,0)</f>
        <v>0</v>
      </c>
      <c r="Y139">
        <f>MIN((L138/MAX(L$2:L138))-1,0)</f>
        <v>0</v>
      </c>
    </row>
    <row r="140" spans="1:25" x14ac:dyDescent="0.35">
      <c r="A140" s="1">
        <v>38596</v>
      </c>
      <c r="B140">
        <f>B139*(1+portafogli!B139)</f>
        <v>313.02661898921536</v>
      </c>
      <c r="C140">
        <f>C139*(1+portafogli!C139)</f>
        <v>243.36167724959657</v>
      </c>
      <c r="D140">
        <f>D139*(1+portafogli!D139)</f>
        <v>368.5484462432027</v>
      </c>
      <c r="E140">
        <f>E139*(1+portafogli!E139)</f>
        <v>237.18194502386422</v>
      </c>
      <c r="F140">
        <f>F139*(1+portafogli!F139)</f>
        <v>254.12200980757166</v>
      </c>
      <c r="G140">
        <f>G139*(1+portafogli!G139)</f>
        <v>249.57853541506307</v>
      </c>
      <c r="H140">
        <f>H139*(1+portafogli!H139)</f>
        <v>301.25101870522855</v>
      </c>
      <c r="I140">
        <f>I139*(1+portafogli!I139)</f>
        <v>332.31352233661789</v>
      </c>
      <c r="J140">
        <f>J139*(1+portafogli!J139)</f>
        <v>241.14972575091079</v>
      </c>
      <c r="K140">
        <f>K139*(1+portafogli!K139)</f>
        <v>272.88950074643975</v>
      </c>
      <c r="L140">
        <f>L139*(1+portafogli!L139)</f>
        <v>240.1422381581535</v>
      </c>
      <c r="O140">
        <f>MIN((B139/MAX(B$2:B139))-1,0)</f>
        <v>0</v>
      </c>
      <c r="P140">
        <f>MIN((C139/MAX(C$2:C139))-1,0)</f>
        <v>0</v>
      </c>
      <c r="Q140">
        <f>MIN((D139/MAX(D$2:D139))-1,0)</f>
        <v>0</v>
      </c>
      <c r="R140">
        <f>MIN((E139/MAX(E$2:E139))-1,0)</f>
        <v>0</v>
      </c>
      <c r="S140">
        <f>MIN((F139/MAX(F$2:F139))-1,0)</f>
        <v>0</v>
      </c>
      <c r="T140">
        <f>MIN((G139/MAX(G$2:G139))-1,0)</f>
        <v>0</v>
      </c>
      <c r="U140">
        <f>MIN((H139/MAX(H$2:H139))-1,0)</f>
        <v>0</v>
      </c>
      <c r="V140">
        <f>MIN((I139/MAX(I$2:I139))-1,0)</f>
        <v>0</v>
      </c>
      <c r="W140">
        <f>MIN((J139/MAX(J$2:J139))-1,0)</f>
        <v>0</v>
      </c>
      <c r="X140">
        <f>MIN((K139/MAX(K$2:K139))-1,0)</f>
        <v>0</v>
      </c>
      <c r="Y140">
        <f>MIN((L139/MAX(L$2:L139))-1,0)</f>
        <v>0</v>
      </c>
    </row>
    <row r="141" spans="1:25" x14ac:dyDescent="0.35">
      <c r="A141" s="1">
        <v>38626</v>
      </c>
      <c r="B141">
        <f>B140*(1+portafogli!B140)</f>
        <v>303.72024343981599</v>
      </c>
      <c r="C141">
        <f>C140*(1+portafogli!C140)</f>
        <v>236.17778099898456</v>
      </c>
      <c r="D141">
        <f>D140*(1+portafogli!D140)</f>
        <v>359.44059000417019</v>
      </c>
      <c r="E141">
        <f>E140*(1+portafogli!E140)</f>
        <v>230.40318047888348</v>
      </c>
      <c r="F141">
        <f>F140*(1+portafogli!F140)</f>
        <v>248.0216468432927</v>
      </c>
      <c r="G141">
        <f>G140*(1+portafogli!G140)</f>
        <v>242.90774820175938</v>
      </c>
      <c r="H141">
        <f>H140*(1+portafogli!H140)</f>
        <v>292.68146960371433</v>
      </c>
      <c r="I141">
        <f>I140*(1+portafogli!I140)</f>
        <v>325.71824878052274</v>
      </c>
      <c r="J141">
        <f>J140*(1+portafogli!J140)</f>
        <v>234.69652175333451</v>
      </c>
      <c r="K141">
        <f>K140*(1+portafogli!K140)</f>
        <v>265.82391215247907</v>
      </c>
      <c r="L141">
        <f>L140*(1+portafogli!L140)</f>
        <v>233.16649305035608</v>
      </c>
      <c r="O141">
        <f>MIN((B140/MAX(B$2:B140))-1,0)</f>
        <v>0</v>
      </c>
      <c r="P141">
        <f>MIN((C140/MAX(C$2:C140))-1,0)</f>
        <v>0</v>
      </c>
      <c r="Q141">
        <f>MIN((D140/MAX(D$2:D140))-1,0)</f>
        <v>0</v>
      </c>
      <c r="R141">
        <f>MIN((E140/MAX(E$2:E140))-1,0)</f>
        <v>0</v>
      </c>
      <c r="S141">
        <f>MIN((F140/MAX(F$2:F140))-1,0)</f>
        <v>0</v>
      </c>
      <c r="T141">
        <f>MIN((G140/MAX(G$2:G140))-1,0)</f>
        <v>0</v>
      </c>
      <c r="U141">
        <f>MIN((H140/MAX(H$2:H140))-1,0)</f>
        <v>0</v>
      </c>
      <c r="V141">
        <f>MIN((I140/MAX(I$2:I140))-1,0)</f>
        <v>0</v>
      </c>
      <c r="W141">
        <f>MIN((J140/MAX(J$2:J140))-1,0)</f>
        <v>0</v>
      </c>
      <c r="X141">
        <f>MIN((K140/MAX(K$2:K140))-1,0)</f>
        <v>0</v>
      </c>
      <c r="Y141">
        <f>MIN((L140/MAX(L$2:L140))-1,0)</f>
        <v>0</v>
      </c>
    </row>
    <row r="142" spans="1:25" x14ac:dyDescent="0.35">
      <c r="A142" s="1">
        <v>38657</v>
      </c>
      <c r="B142">
        <f>B141*(1+portafogli!B141)</f>
        <v>306.64426785666546</v>
      </c>
      <c r="C142">
        <f>C141*(1+portafogli!C141)</f>
        <v>237.8882527517957</v>
      </c>
      <c r="D142">
        <f>D141*(1+portafogli!D141)</f>
        <v>363.69908358969656</v>
      </c>
      <c r="E142">
        <f>E141*(1+portafogli!E141)</f>
        <v>232.40044910412328</v>
      </c>
      <c r="F142">
        <f>F141*(1+portafogli!F141)</f>
        <v>249.04538594527119</v>
      </c>
      <c r="G142">
        <f>G141*(1+portafogli!G141)</f>
        <v>244.89926841900035</v>
      </c>
      <c r="H142">
        <f>H141*(1+portafogli!H141)</f>
        <v>295.28266444815955</v>
      </c>
      <c r="I142">
        <f>I141*(1+portafogli!I141)</f>
        <v>329.18306361273568</v>
      </c>
      <c r="J142">
        <f>J141*(1+portafogli!J141)</f>
        <v>236.45131102628986</v>
      </c>
      <c r="K142">
        <f>K141*(1+portafogli!K141)</f>
        <v>269.39289881143418</v>
      </c>
      <c r="L142">
        <f>L141*(1+portafogli!L141)</f>
        <v>234.87127097032007</v>
      </c>
      <c r="O142">
        <f>MIN((B141/MAX(B$2:B141))-1,0)</f>
        <v>-2.9730300826972145E-2</v>
      </c>
      <c r="P142">
        <f>MIN((C141/MAX(C$2:C141))-1,0)</f>
        <v>-2.9519422826972286E-2</v>
      </c>
      <c r="Q142">
        <f>MIN((D141/MAX(D$2:D141))-1,0)</f>
        <v>-2.4712778826972204E-2</v>
      </c>
      <c r="R142">
        <f>MIN((E141/MAX(E$2:E141))-1,0)</f>
        <v>-2.8580440826972198E-2</v>
      </c>
      <c r="S142">
        <f>MIN((F141/MAX(F$2:F141))-1,0)</f>
        <v>-2.4005645826972399E-2</v>
      </c>
      <c r="T142">
        <f>MIN((G141/MAX(G$2:G141))-1,0)</f>
        <v>-2.6728208826972244E-2</v>
      </c>
      <c r="U142">
        <f>MIN((H141/MAX(H$2:H141))-1,0)</f>
        <v>-2.8446539826972095E-2</v>
      </c>
      <c r="V142">
        <f>MIN((I141/MAX(I$2:I141))-1,0)</f>
        <v>-1.9846539826972376E-2</v>
      </c>
      <c r="W142">
        <f>MIN((J141/MAX(J$2:J141))-1,0)</f>
        <v>-2.6760154826972249E-2</v>
      </c>
      <c r="X142">
        <f>MIN((K141/MAX(K$2:K141))-1,0)</f>
        <v>-2.5891756826972312E-2</v>
      </c>
      <c r="Y142">
        <f>MIN((L141/MAX(L$2:L141))-1,0)</f>
        <v>-2.9048388826972249E-2</v>
      </c>
    </row>
    <row r="143" spans="1:25" x14ac:dyDescent="0.35">
      <c r="A143" s="1">
        <v>38687</v>
      </c>
      <c r="B143">
        <f>B142*(1+portafogli!B142)</f>
        <v>313.53449527684887</v>
      </c>
      <c r="C143">
        <f>C142*(1+portafogli!C142)</f>
        <v>242.19289184919444</v>
      </c>
      <c r="D143">
        <f>D142*(1+portafogli!D142)</f>
        <v>370.66982972308841</v>
      </c>
      <c r="E143">
        <f>E142*(1+portafogli!E142)</f>
        <v>235.41696372447947</v>
      </c>
      <c r="F143">
        <f>F142*(1+portafogli!F142)</f>
        <v>253.09815831182584</v>
      </c>
      <c r="G143">
        <f>G142*(1+portafogli!G142)</f>
        <v>249.34376060589602</v>
      </c>
      <c r="H143">
        <f>H142*(1+portafogli!H142)</f>
        <v>300.35208020642688</v>
      </c>
      <c r="I143">
        <f>I142*(1+portafogli!I142)</f>
        <v>335.29533805447039</v>
      </c>
      <c r="J143">
        <f>J142*(1+portafogli!J142)</f>
        <v>240.470380144215</v>
      </c>
      <c r="K143">
        <f>K142*(1+portafogli!K142)</f>
        <v>275.00571388684983</v>
      </c>
      <c r="L143">
        <f>L142*(1+portafogli!L142)</f>
        <v>239.02713868614276</v>
      </c>
      <c r="O143">
        <f>MIN((B142/MAX(B$2:B142))-1,0)</f>
        <v>-2.0389164196830789E-2</v>
      </c>
      <c r="P143">
        <f>MIN((C142/MAX(C$2:C142))-1,0)</f>
        <v>-2.2490905551194151E-2</v>
      </c>
      <c r="Q143">
        <f>MIN((D142/MAX(D$2:D142))-1,0)</f>
        <v>-1.3158005963498476E-2</v>
      </c>
      <c r="R143">
        <f>MIN((E142/MAX(E$2:E142))-1,0)</f>
        <v>-2.0159611724492099E-2</v>
      </c>
      <c r="S143">
        <f>MIN((F142/MAX(F$2:F142))-1,0)</f>
        <v>-1.9977112042143141E-2</v>
      </c>
      <c r="T143">
        <f>MIN((G142/MAX(G$2:G142))-1,0)</f>
        <v>-1.8748675595362529E-2</v>
      </c>
      <c r="U143">
        <f>MIN((H142/MAX(H$2:H142))-1,0)</f>
        <v>-1.9811897343022689E-2</v>
      </c>
      <c r="V143">
        <f>MIN((I142/MAX(I$2:I142))-1,0)</f>
        <v>-9.4201966319962249E-3</v>
      </c>
      <c r="W143">
        <f>MIN((J142/MAX(J$2:J142))-1,0)</f>
        <v>-1.9483392361283602E-2</v>
      </c>
      <c r="X143">
        <f>MIN((K142/MAX(K$2:K142))-1,0)</f>
        <v>-1.2813251977233486E-2</v>
      </c>
      <c r="Y143">
        <f>MIN((L142/MAX(L$2:L142))-1,0)</f>
        <v>-2.1949354800141707E-2</v>
      </c>
    </row>
    <row r="144" spans="1:25" x14ac:dyDescent="0.35">
      <c r="A144" s="1">
        <v>38718</v>
      </c>
      <c r="B144">
        <f>B143*(1+portafogli!B143)</f>
        <v>324.38466252744877</v>
      </c>
      <c r="C144">
        <f>C143*(1+portafogli!C143)</f>
        <v>250.02218180716582</v>
      </c>
      <c r="D144">
        <f>D143*(1+portafogli!D143)</f>
        <v>384.45430754325304</v>
      </c>
      <c r="E144">
        <f>E143*(1+portafogli!E143)</f>
        <v>242.20326170328229</v>
      </c>
      <c r="F144">
        <f>F143*(1+portafogli!F143)</f>
        <v>260.98962198761757</v>
      </c>
      <c r="G144">
        <f>G143*(1+portafogli!G143)</f>
        <v>256.93984176272301</v>
      </c>
      <c r="H144">
        <f>H143*(1+portafogli!H143)</f>
        <v>309.84981341689934</v>
      </c>
      <c r="I144">
        <f>I143*(1+portafogli!I143)</f>
        <v>345.22745625711417</v>
      </c>
      <c r="J144">
        <f>J143*(1+portafogli!J143)</f>
        <v>247.81245956907657</v>
      </c>
      <c r="K144">
        <f>K143*(1+portafogli!K143)</f>
        <v>284.51403812248191</v>
      </c>
      <c r="L144">
        <f>L143*(1+portafogli!L143)</f>
        <v>246.27557502210024</v>
      </c>
      <c r="O144">
        <f>MIN((B143/MAX(B$2:B143))-1,0)</f>
        <v>0</v>
      </c>
      <c r="P144">
        <f>MIN((C143/MAX(C$2:C143))-1,0)</f>
        <v>-4.8026682492141592E-3</v>
      </c>
      <c r="Q144">
        <f>MIN((D143/MAX(D$2:D143))-1,0)</f>
        <v>0</v>
      </c>
      <c r="R144">
        <f>MIN((E143/MAX(E$2:E143))-1,0)</f>
        <v>-7.4414656613392971E-3</v>
      </c>
      <c r="S144">
        <f>MIN((F143/MAX(F$2:F143))-1,0)</f>
        <v>-4.0289760675240593E-3</v>
      </c>
      <c r="T144">
        <f>MIN((G143/MAX(G$2:G143))-1,0)</f>
        <v>-9.4068509848654891E-4</v>
      </c>
      <c r="U144">
        <f>MIN((H143/MAX(H$2:H143))-1,0)</f>
        <v>-2.9840181210516459E-3</v>
      </c>
      <c r="V144">
        <f>MIN((I143/MAX(I$2:I143))-1,0)</f>
        <v>0</v>
      </c>
      <c r="W144">
        <f>MIN((J143/MAX(J$2:J143))-1,0)</f>
        <v>-2.8171112555919198E-3</v>
      </c>
      <c r="X144">
        <f>MIN((K143/MAX(K$2:K143))-1,0)</f>
        <v>0</v>
      </c>
      <c r="Y144">
        <f>MIN((L143/MAX(L$2:L143))-1,0)</f>
        <v>-4.6434957905088226E-3</v>
      </c>
    </row>
    <row r="145" spans="1:25" x14ac:dyDescent="0.35">
      <c r="A145" s="1">
        <v>38749</v>
      </c>
      <c r="B145">
        <f>B144*(1+portafogli!B144)</f>
        <v>320.79280375692554</v>
      </c>
      <c r="C145">
        <f>C144*(1+portafogli!C144)</f>
        <v>247.28610760089708</v>
      </c>
      <c r="D145">
        <f>D144*(1+portafogli!D144)</f>
        <v>382.46452204068117</v>
      </c>
      <c r="E145">
        <f>E144*(1+portafogli!E144)</f>
        <v>238.49396771069297</v>
      </c>
      <c r="F145">
        <f>F144*(1+portafogli!F144)</f>
        <v>258.69887748704673</v>
      </c>
      <c r="G145">
        <f>G144*(1+portafogli!G144)</f>
        <v>253.85758375022976</v>
      </c>
      <c r="H145">
        <f>H144*(1+portafogli!H144)</f>
        <v>306.79803324340531</v>
      </c>
      <c r="I145">
        <f>I144*(1+portafogli!I144)</f>
        <v>341.60283591328937</v>
      </c>
      <c r="J145">
        <f>J144*(1+portafogli!J144)</f>
        <v>244.76148825862745</v>
      </c>
      <c r="K145">
        <f>K144*(1+portafogli!K144)</f>
        <v>282.22800713061577</v>
      </c>
      <c r="L145">
        <f>L144*(1+portafogli!L144)</f>
        <v>243.1107492123167</v>
      </c>
      <c r="O145">
        <f>MIN((B144/MAX(B$2:B144))-1,0)</f>
        <v>0</v>
      </c>
      <c r="P145">
        <f>MIN((C144/MAX(C$2:C144))-1,0)</f>
        <v>0</v>
      </c>
      <c r="Q145">
        <f>MIN((D144/MAX(D$2:D144))-1,0)</f>
        <v>0</v>
      </c>
      <c r="R145">
        <f>MIN((E144/MAX(E$2:E144))-1,0)</f>
        <v>0</v>
      </c>
      <c r="S145">
        <f>MIN((F144/MAX(F$2:F144))-1,0)</f>
        <v>0</v>
      </c>
      <c r="T145">
        <f>MIN((G144/MAX(G$2:G144))-1,0)</f>
        <v>0</v>
      </c>
      <c r="U145">
        <f>MIN((H144/MAX(H$2:H144))-1,0)</f>
        <v>0</v>
      </c>
      <c r="V145">
        <f>MIN((I144/MAX(I$2:I144))-1,0)</f>
        <v>0</v>
      </c>
      <c r="W145">
        <f>MIN((J144/MAX(J$2:J144))-1,0)</f>
        <v>0</v>
      </c>
      <c r="X145">
        <f>MIN((K144/MAX(K$2:K144))-1,0)</f>
        <v>0</v>
      </c>
      <c r="Y145">
        <f>MIN((L144/MAX(L$2:L144))-1,0)</f>
        <v>0</v>
      </c>
    </row>
    <row r="146" spans="1:25" x14ac:dyDescent="0.35">
      <c r="A146" s="1">
        <v>38777</v>
      </c>
      <c r="B146">
        <f>B145*(1+portafogli!B145)</f>
        <v>326.26432897563103</v>
      </c>
      <c r="C146">
        <f>C145*(1+portafogli!C145)</f>
        <v>249.44366114099569</v>
      </c>
      <c r="D146">
        <f>D145*(1+portafogli!D145)</f>
        <v>388.48936297170388</v>
      </c>
      <c r="E146">
        <f>E145*(1+portafogli!E145)</f>
        <v>241.16483762108797</v>
      </c>
      <c r="F146">
        <f>F145*(1+portafogli!F145)</f>
        <v>261.99256206367329</v>
      </c>
      <c r="G146">
        <f>G145*(1+portafogli!G145)</f>
        <v>256.7130802759454</v>
      </c>
      <c r="H146">
        <f>H145*(1+portafogli!H145)</f>
        <v>311.43972464595112</v>
      </c>
      <c r="I146">
        <f>I145*(1+portafogli!I145)</f>
        <v>347.1639487680456</v>
      </c>
      <c r="J146">
        <f>J145*(1+portafogli!J145)</f>
        <v>247.372238197017</v>
      </c>
      <c r="K146">
        <f>K145*(1+portafogli!K145)</f>
        <v>288.07633624038084</v>
      </c>
      <c r="L146">
        <f>L145*(1+portafogli!L145)</f>
        <v>245.21077128023634</v>
      </c>
      <c r="O146">
        <f>MIN((B145/MAX(B$2:B145))-1,0)</f>
        <v>-1.1072837854099515E-2</v>
      </c>
      <c r="P146">
        <f>MIN((C145/MAX(C$2:C145))-1,0)</f>
        <v>-1.0943325854099517E-2</v>
      </c>
      <c r="Q146">
        <f>MIN((D145/MAX(D$2:D145))-1,0)</f>
        <v>-5.1756098540994833E-3</v>
      </c>
      <c r="R146">
        <f>MIN((E145/MAX(E$2:E145))-1,0)</f>
        <v>-1.5314797854099504E-2</v>
      </c>
      <c r="S146">
        <f>MIN((F145/MAX(F$2:F145))-1,0)</f>
        <v>-8.777147854099443E-3</v>
      </c>
      <c r="T146">
        <f>MIN((G145/MAX(G$2:G145))-1,0)</f>
        <v>-1.1996029854099532E-2</v>
      </c>
      <c r="U146">
        <f>MIN((H145/MAX(H$2:H145))-1,0)</f>
        <v>-9.8492238540995869E-3</v>
      </c>
      <c r="V146">
        <f>MIN((I145/MAX(I$2:I145))-1,0)</f>
        <v>-1.0499223854099515E-2</v>
      </c>
      <c r="W146">
        <f>MIN((J145/MAX(J$2:J145))-1,0)</f>
        <v>-1.2311613854099512E-2</v>
      </c>
      <c r="X146">
        <f>MIN((K145/MAX(K$2:K145))-1,0)</f>
        <v>-8.0348618540995176E-3</v>
      </c>
      <c r="Y146">
        <f>MIN((L145/MAX(L$2:L145))-1,0)</f>
        <v>-1.2850749854099508E-2</v>
      </c>
    </row>
    <row r="147" spans="1:25" x14ac:dyDescent="0.35">
      <c r="A147" s="1">
        <v>38808</v>
      </c>
      <c r="B147">
        <f>B146*(1+portafogli!B146)</f>
        <v>335.13706437833491</v>
      </c>
      <c r="C147">
        <f>C146*(1+portafogli!C146)</f>
        <v>256.93966177871448</v>
      </c>
      <c r="D147">
        <f>D146*(1+portafogli!D146)</f>
        <v>401.10388508630496</v>
      </c>
      <c r="E147">
        <f>E146*(1+portafogli!E146)</f>
        <v>248.14852020339092</v>
      </c>
      <c r="F147">
        <f>F146*(1+portafogli!F146)</f>
        <v>268.43310463267926</v>
      </c>
      <c r="G147">
        <f>G146*(1+portafogli!G146)</f>
        <v>264.2212605191238</v>
      </c>
      <c r="H147">
        <f>H146*(1+portafogli!H146)</f>
        <v>319.40722963979266</v>
      </c>
      <c r="I147">
        <f>I146*(1+portafogli!I146)</f>
        <v>355.64614145297446</v>
      </c>
      <c r="J147">
        <f>J146*(1+portafogli!J146)</f>
        <v>254.6263307348834</v>
      </c>
      <c r="K147">
        <f>K146*(1+portafogli!K146)</f>
        <v>295.69034229100521</v>
      </c>
      <c r="L147">
        <f>L146*(1+portafogli!L146)</f>
        <v>252.35128231789844</v>
      </c>
      <c r="O147">
        <f>MIN((B146/MAX(B$2:B146))-1,0)</f>
        <v>0</v>
      </c>
      <c r="P147">
        <f>MIN((C146/MAX(C$2:C146))-1,0)</f>
        <v>-2.3138773607548346E-3</v>
      </c>
      <c r="Q147">
        <f>MIN((D146/MAX(D$2:D146))-1,0)</f>
        <v>0</v>
      </c>
      <c r="R147">
        <f>MIN((E146/MAX(E$2:E146))-1,0)</f>
        <v>-4.2874075059586847E-3</v>
      </c>
      <c r="S147">
        <f>MIN((F146/MAX(F$2:F146))-1,0)</f>
        <v>0</v>
      </c>
      <c r="T147">
        <f>MIN((G146/MAX(G$2:G146))-1,0)</f>
        <v>-8.8254700097079031E-4</v>
      </c>
      <c r="U147">
        <f>MIN((H146/MAX(H$2:H146))-1,0)</f>
        <v>0</v>
      </c>
      <c r="V147">
        <f>MIN((I146/MAX(I$2:I146))-1,0)</f>
        <v>0</v>
      </c>
      <c r="W147">
        <f>MIN((J146/MAX(J$2:J146))-1,0)</f>
        <v>-1.7764295339510738E-3</v>
      </c>
      <c r="X147">
        <f>MIN((K146/MAX(K$2:K146))-1,0)</f>
        <v>0</v>
      </c>
      <c r="Y147">
        <f>MIN((L146/MAX(L$2:L146))-1,0)</f>
        <v>-4.3236270660147458E-3</v>
      </c>
    </row>
    <row r="148" spans="1:25" x14ac:dyDescent="0.35">
      <c r="A148" s="1">
        <v>38838</v>
      </c>
      <c r="B148">
        <f>B147*(1+portafogli!B147)</f>
        <v>329.77777945435855</v>
      </c>
      <c r="C148">
        <f>C147*(1+portafogli!C147)</f>
        <v>253.70761247082413</v>
      </c>
      <c r="D148">
        <f>D147*(1+portafogli!D147)</f>
        <v>395.46561725516256</v>
      </c>
      <c r="E148">
        <f>E147*(1+portafogli!E147)</f>
        <v>245.75933070767869</v>
      </c>
      <c r="F148">
        <f>F147*(1+portafogli!F147)</f>
        <v>266.65968692906887</v>
      </c>
      <c r="G148">
        <f>G147*(1+portafogli!G147)</f>
        <v>261.51931101780826</v>
      </c>
      <c r="H148">
        <f>H147*(1+portafogli!H147)</f>
        <v>317.21159251857983</v>
      </c>
      <c r="I148">
        <f>I147*(1+portafogli!I147)</f>
        <v>354.05494518072095</v>
      </c>
      <c r="J148">
        <f>J147*(1+portafogli!J147)</f>
        <v>251.98331944479867</v>
      </c>
      <c r="K148">
        <f>K147*(1+portafogli!K147)</f>
        <v>292.03665444170446</v>
      </c>
      <c r="L148">
        <f>L147*(1+portafogli!L147)</f>
        <v>249.88921535719473</v>
      </c>
      <c r="O148">
        <f>MIN((B147/MAX(B$2:B147))-1,0)</f>
        <v>0</v>
      </c>
      <c r="P148">
        <f>MIN((C147/MAX(C$2:C147))-1,0)</f>
        <v>0</v>
      </c>
      <c r="Q148">
        <f>MIN((D147/MAX(D$2:D147))-1,0)</f>
        <v>0</v>
      </c>
      <c r="R148">
        <f>MIN((E147/MAX(E$2:E147))-1,0)</f>
        <v>0</v>
      </c>
      <c r="S148">
        <f>MIN((F147/MAX(F$2:F147))-1,0)</f>
        <v>0</v>
      </c>
      <c r="T148">
        <f>MIN((G147/MAX(G$2:G147))-1,0)</f>
        <v>0</v>
      </c>
      <c r="U148">
        <f>MIN((H147/MAX(H$2:H147))-1,0)</f>
        <v>0</v>
      </c>
      <c r="V148">
        <f>MIN((I147/MAX(I$2:I147))-1,0)</f>
        <v>0</v>
      </c>
      <c r="W148">
        <f>MIN((J147/MAX(J$2:J147))-1,0)</f>
        <v>0</v>
      </c>
      <c r="X148">
        <f>MIN((K147/MAX(K$2:K147))-1,0)</f>
        <v>0</v>
      </c>
      <c r="Y148">
        <f>MIN((L147/MAX(L$2:L147))-1,0)</f>
        <v>0</v>
      </c>
    </row>
    <row r="149" spans="1:25" x14ac:dyDescent="0.35">
      <c r="A149" s="1">
        <v>38869</v>
      </c>
      <c r="B149">
        <f>B148*(1+portafogli!B148)</f>
        <v>327.75853937166147</v>
      </c>
      <c r="C149">
        <f>C148*(1+portafogli!C148)</f>
        <v>253.01186004729243</v>
      </c>
      <c r="D149">
        <f>D148*(1+portafogli!D148)</f>
        <v>396.47539735709961</v>
      </c>
      <c r="E149">
        <f>E148*(1+portafogli!E148)</f>
        <v>244.6023369275064</v>
      </c>
      <c r="F149">
        <f>F148*(1+portafogli!F148)</f>
        <v>266.57003472511508</v>
      </c>
      <c r="G149">
        <f>G148*(1+portafogli!G148)</f>
        <v>261.05802637213219</v>
      </c>
      <c r="H149">
        <f>H148*(1+portafogli!H148)</f>
        <v>318.28699737061402</v>
      </c>
      <c r="I149">
        <f>I148*(1+portafogli!I148)</f>
        <v>355.27295843022546</v>
      </c>
      <c r="J149">
        <f>J148*(1+portafogli!J148)</f>
        <v>251.7340107860073</v>
      </c>
      <c r="K149">
        <f>K148*(1+portafogli!K148)</f>
        <v>292.13971459623161</v>
      </c>
      <c r="L149">
        <f>L148*(1+portafogli!L148)</f>
        <v>249.18233010302757</v>
      </c>
      <c r="O149">
        <f>MIN((B148/MAX(B$2:B148))-1,0)</f>
        <v>-1.5991322636657923E-2</v>
      </c>
      <c r="P149">
        <f>MIN((C148/MAX(C$2:C148))-1,0)</f>
        <v>-1.2579020636657945E-2</v>
      </c>
      <c r="Q149">
        <f>MIN((D148/MAX(D$2:D148))-1,0)</f>
        <v>-1.4056876636657889E-2</v>
      </c>
      <c r="R149">
        <f>MIN((E148/MAX(E$2:E148))-1,0)</f>
        <v>-9.6280626366579414E-3</v>
      </c>
      <c r="S149">
        <f>MIN((F148/MAX(F$2:F148))-1,0)</f>
        <v>-6.6065536366578526E-3</v>
      </c>
      <c r="T149">
        <f>MIN((G148/MAX(G$2:G148))-1,0)</f>
        <v>-1.0226086636658027E-2</v>
      </c>
      <c r="U149">
        <f>MIN((H148/MAX(H$2:H148))-1,0)</f>
        <v>-6.874099636657971E-3</v>
      </c>
      <c r="V149">
        <f>MIN((I148/MAX(I$2:I148))-1,0)</f>
        <v>-4.4740996366577912E-3</v>
      </c>
      <c r="W149">
        <f>MIN((J148/MAX(J$2:J148))-1,0)</f>
        <v>-1.0379960636657914E-2</v>
      </c>
      <c r="X149">
        <f>MIN((K148/MAX(K$2:K148))-1,0)</f>
        <v>-1.2356466636657903E-2</v>
      </c>
      <c r="Y149">
        <f>MIN((L148/MAX(L$2:L148))-1,0)</f>
        <v>-9.7565066366579467E-3</v>
      </c>
    </row>
    <row r="150" spans="1:25" x14ac:dyDescent="0.35">
      <c r="A150" s="1">
        <v>38899</v>
      </c>
      <c r="B150">
        <f>B149*(1+portafogli!B149)</f>
        <v>329.51957485249005</v>
      </c>
      <c r="C150">
        <f>C149*(1+portafogli!C149)</f>
        <v>255.8250741182643</v>
      </c>
      <c r="D150">
        <f>D149*(1+portafogli!D149)</f>
        <v>401.1946868222023</v>
      </c>
      <c r="E150">
        <f>E149*(1+portafogli!E149)</f>
        <v>246.21659151213228</v>
      </c>
      <c r="F150">
        <f>F149*(1+portafogli!F149)</f>
        <v>269.096456221734</v>
      </c>
      <c r="G150">
        <f>G149*(1+portafogli!G149)</f>
        <v>263.68386756004514</v>
      </c>
      <c r="H150">
        <f>H149*(1+portafogli!H149)</f>
        <v>320.05763970639521</v>
      </c>
      <c r="I150">
        <f>I149*(1+portafogli!I149)</f>
        <v>357.01842761204426</v>
      </c>
      <c r="J150">
        <f>J149*(1+portafogli!J149)</f>
        <v>253.95220176951099</v>
      </c>
      <c r="K150">
        <f>K149*(1+portafogli!K149)</f>
        <v>293.93828851806978</v>
      </c>
      <c r="L150">
        <f>L149*(1+portafogli!L149)</f>
        <v>251.62294593121206</v>
      </c>
      <c r="O150">
        <f>MIN((B149/MAX(B$2:B149))-1,0)</f>
        <v>-2.2016439812052147E-2</v>
      </c>
      <c r="P150">
        <f>MIN((C149/MAX(C$2:C149))-1,0)</f>
        <v>-1.5286864255331767E-2</v>
      </c>
      <c r="Q150">
        <f>MIN((D149/MAX(D$2:D149))-1,0)</f>
        <v>-1.1539373965947619E-2</v>
      </c>
      <c r="R150">
        <f>MIN((E149/MAX(E$2:E149))-1,0)</f>
        <v>-1.4290567894493011E-2</v>
      </c>
      <c r="S150">
        <f>MIN((F149/MAX(F$2:F149))-1,0)</f>
        <v>-6.9405370478189399E-3</v>
      </c>
      <c r="T150">
        <f>MIN((G149/MAX(G$2:G149))-1,0)</f>
        <v>-1.1971913769454834E-2</v>
      </c>
      <c r="U150">
        <f>MIN((H149/MAX(H$2:H149))-1,0)</f>
        <v>-3.5072226462812273E-3</v>
      </c>
      <c r="V150">
        <f>MIN((I149/MAX(I$2:I149))-1,0)</f>
        <v>-1.0493099158179753E-3</v>
      </c>
      <c r="W150">
        <f>MIN((J149/MAX(J$2:J149))-1,0)</f>
        <v>-1.1359076418092751E-2</v>
      </c>
      <c r="X150">
        <f>MIN((K149/MAX(K$2:K149))-1,0)</f>
        <v>-1.2007925816120202E-2</v>
      </c>
      <c r="Y150">
        <f>MIN((L149/MAX(L$2:L149))-1,0)</f>
        <v>-1.2557702048364483E-2</v>
      </c>
    </row>
    <row r="151" spans="1:25" x14ac:dyDescent="0.35">
      <c r="A151" s="1">
        <v>38930</v>
      </c>
      <c r="B151">
        <f>B150*(1+portafogli!B150)</f>
        <v>331.6867403422865</v>
      </c>
      <c r="C151">
        <f>C150*(1+portafogli!C150)</f>
        <v>257.85199454752183</v>
      </c>
      <c r="D151">
        <f>D150*(1+portafogli!D150)</f>
        <v>400.27269521234098</v>
      </c>
      <c r="E151">
        <f>E150*(1+portafogli!E150)</f>
        <v>248.15351903380684</v>
      </c>
      <c r="F151">
        <f>F150*(1+portafogli!F150)</f>
        <v>270.99996538358397</v>
      </c>
      <c r="G151">
        <f>G150*(1+portafogli!G150)</f>
        <v>265.78693488380571</v>
      </c>
      <c r="H151">
        <f>H150*(1+portafogli!H150)</f>
        <v>321.80653508230972</v>
      </c>
      <c r="I151">
        <f>I150*(1+portafogli!I150)</f>
        <v>359.147797545</v>
      </c>
      <c r="J151">
        <f>J150*(1+portafogli!J150)</f>
        <v>255.80418421012453</v>
      </c>
      <c r="K151">
        <f>K150*(1+portafogli!K150)</f>
        <v>295.36815273206594</v>
      </c>
      <c r="L151">
        <f>L150*(1+portafogli!L150)</f>
        <v>253.84292077303209</v>
      </c>
      <c r="O151">
        <f>MIN((B150/MAX(B$2:B150))-1,0)</f>
        <v>-1.67617674167585E-2</v>
      </c>
      <c r="P151">
        <f>MIN((C150/MAX(C$2:C150))-1,0)</f>
        <v>-4.3379354231816158E-3</v>
      </c>
      <c r="Q151">
        <f>MIN((D150/MAX(D$2:D150))-1,0)</f>
        <v>0</v>
      </c>
      <c r="R151">
        <f>MIN((E150/MAX(E$2:E150))-1,0)</f>
        <v>-7.7853726053863648E-3</v>
      </c>
      <c r="S151">
        <f>MIN((F150/MAX(F$2:F150))-1,0)</f>
        <v>0</v>
      </c>
      <c r="T151">
        <f>MIN((G150/MAX(G$2:G150))-1,0)</f>
        <v>-2.0338747836673443E-3</v>
      </c>
      <c r="U151">
        <f>MIN((H150/MAX(H$2:H150))-1,0)</f>
        <v>0</v>
      </c>
      <c r="V151">
        <f>MIN((I150/MAX(I$2:I150))-1,0)</f>
        <v>0</v>
      </c>
      <c r="W151">
        <f>MIN((J150/MAX(J$2:J150))-1,0)</f>
        <v>-2.6475226007726116E-3</v>
      </c>
      <c r="X151">
        <f>MIN((K150/MAX(K$2:K150))-1,0)</f>
        <v>-5.925299282217078E-3</v>
      </c>
      <c r="Y151">
        <f>MIN((L150/MAX(L$2:L150))-1,0)</f>
        <v>-2.8862004583312117E-3</v>
      </c>
    </row>
    <row r="152" spans="1:25" x14ac:dyDescent="0.35">
      <c r="A152" s="1">
        <v>38961</v>
      </c>
      <c r="B152">
        <f>B151*(1+portafogli!B151)</f>
        <v>328.54883413126049</v>
      </c>
      <c r="C152">
        <f>C151*(1+portafogli!C151)</f>
        <v>255.78089479391127</v>
      </c>
      <c r="D152">
        <f>D151*(1+portafogli!D151)</f>
        <v>397.20959993811607</v>
      </c>
      <c r="E152">
        <f>E151*(1+portafogli!E151)</f>
        <v>245.99762300827081</v>
      </c>
      <c r="F152">
        <f>F151*(1+portafogli!F151)</f>
        <v>269.80041488450973</v>
      </c>
      <c r="G152">
        <f>G151*(1+portafogli!G151)</f>
        <v>264.09156742467428</v>
      </c>
      <c r="H152">
        <f>H151*(1+portafogli!H151)</f>
        <v>319.92992472328865</v>
      </c>
      <c r="I152">
        <f>I151*(1+portafogli!I151)</f>
        <v>356.8738582315533</v>
      </c>
      <c r="J152">
        <f>J151*(1+portafogli!J151)</f>
        <v>254.11516132213498</v>
      </c>
      <c r="K152">
        <f>K151*(1+portafogli!K151)</f>
        <v>293.60244156920243</v>
      </c>
      <c r="L152">
        <f>L151*(1+portafogli!L151)</f>
        <v>252.17138514996384</v>
      </c>
      <c r="O152">
        <f>MIN((B151/MAX(B$2:B151))-1,0)</f>
        <v>-1.0295262454627641E-2</v>
      </c>
      <c r="P152">
        <f>MIN((C151/MAX(C$2:C151))-1,0)</f>
        <v>0</v>
      </c>
      <c r="Q152">
        <f>MIN((D151/MAX(D$2:D151))-1,0)</f>
        <v>-2.2981152047756304E-3</v>
      </c>
      <c r="R152">
        <f>MIN((E151/MAX(E$2:E151))-1,0)</f>
        <v>0</v>
      </c>
      <c r="S152">
        <f>MIN((F151/MAX(F$2:F151))-1,0)</f>
        <v>0</v>
      </c>
      <c r="T152">
        <f>MIN((G151/MAX(G$2:G151))-1,0)</f>
        <v>0</v>
      </c>
      <c r="U152">
        <f>MIN((H151/MAX(H$2:H151))-1,0)</f>
        <v>0</v>
      </c>
      <c r="V152">
        <f>MIN((I151/MAX(I$2:I151))-1,0)</f>
        <v>0</v>
      </c>
      <c r="W152">
        <f>MIN((J151/MAX(J$2:J151))-1,0)</f>
        <v>0</v>
      </c>
      <c r="X152">
        <f>MIN((K151/MAX(K$2:K151))-1,0)</f>
        <v>-1.0896181337644029E-3</v>
      </c>
      <c r="Y152">
        <f>MIN((L151/MAX(L$2:L151))-1,0)</f>
        <v>0</v>
      </c>
    </row>
    <row r="153" spans="1:25" x14ac:dyDescent="0.35">
      <c r="A153" s="1">
        <v>38991</v>
      </c>
      <c r="B153">
        <f>B152*(1+portafogli!B152)</f>
        <v>333.66644386199209</v>
      </c>
      <c r="C153">
        <f>C152*(1+portafogli!C152)</f>
        <v>260.16699030189199</v>
      </c>
      <c r="D153">
        <f>D152*(1+portafogli!D152)</f>
        <v>403.19751681663325</v>
      </c>
      <c r="E153">
        <f>E152*(1+portafogli!E152)</f>
        <v>249.89137795521916</v>
      </c>
      <c r="F153">
        <f>F152*(1+portafogli!F152)</f>
        <v>273.57325426599243</v>
      </c>
      <c r="G153">
        <f>G152*(1+portafogli!G152)</f>
        <v>268.51040697395365</v>
      </c>
      <c r="H153">
        <f>H152*(1+portafogli!H152)</f>
        <v>325.78485992536378</v>
      </c>
      <c r="I153">
        <f>I152*(1+portafogli!I152)</f>
        <v>364.15432764414203</v>
      </c>
      <c r="J153">
        <f>J152*(1+portafogli!J152)</f>
        <v>258.43881290427231</v>
      </c>
      <c r="K153">
        <f>K152*(1+portafogli!K152)</f>
        <v>298.9333902274945</v>
      </c>
      <c r="L153">
        <f>L152*(1+portafogli!L152)</f>
        <v>256.53593094079883</v>
      </c>
      <c r="O153">
        <f>MIN((B152/MAX(B$2:B152))-1,0)</f>
        <v>-1.9658315797732806E-2</v>
      </c>
      <c r="P153">
        <f>MIN((C152/MAX(C$2:C152))-1,0)</f>
        <v>-8.0321261708481417E-3</v>
      </c>
      <c r="Q153">
        <f>MIN((D152/MAX(D$2:D152))-1,0)</f>
        <v>-9.9330500003662614E-3</v>
      </c>
      <c r="R153">
        <f>MIN((E152/MAX(E$2:E152))-1,0)</f>
        <v>-8.6877511708480792E-3</v>
      </c>
      <c r="S153">
        <f>MIN((F152/MAX(F$2:F152))-1,0)</f>
        <v>-4.4263861708482288E-3</v>
      </c>
      <c r="T153">
        <f>MIN((G152/MAX(G$2:G152))-1,0)</f>
        <v>-6.3786711708482269E-3</v>
      </c>
      <c r="U153">
        <f>MIN((H152/MAX(H$2:H152))-1,0)</f>
        <v>-5.8314861708481658E-3</v>
      </c>
      <c r="V153">
        <f>MIN((I152/MAX(I$2:I152))-1,0)</f>
        <v>-6.3314861708479997E-3</v>
      </c>
      <c r="W153">
        <f>MIN((J152/MAX(J$2:J152))-1,0)</f>
        <v>-6.6027961708481353E-3</v>
      </c>
      <c r="X153">
        <f>MIN((K152/MAX(K$2:K152))-1,0)</f>
        <v>-7.0611055661329303E-3</v>
      </c>
      <c r="Y153">
        <f>MIN((L152/MAX(L$2:L152))-1,0)</f>
        <v>-6.5849211708480793E-3</v>
      </c>
    </row>
    <row r="154" spans="1:25" x14ac:dyDescent="0.35">
      <c r="A154" s="1">
        <v>39022</v>
      </c>
      <c r="B154">
        <f>B153*(1+portafogli!B153)</f>
        <v>343.22685243698396</v>
      </c>
      <c r="C154">
        <f>C153*(1+portafogli!C153)</f>
        <v>267.8414553137377</v>
      </c>
      <c r="D154">
        <f>D153*(1+portafogli!D153)</f>
        <v>412.73125527164694</v>
      </c>
      <c r="E154">
        <f>E153*(1+portafogli!E153)</f>
        <v>257.01248564432046</v>
      </c>
      <c r="F154">
        <f>F153*(1+portafogli!F153)</f>
        <v>280.36231415283919</v>
      </c>
      <c r="G154">
        <f>G153*(1+portafogli!G153)</f>
        <v>275.92106336387212</v>
      </c>
      <c r="H154">
        <f>H153*(1+portafogli!H153)</f>
        <v>334.41782031559751</v>
      </c>
      <c r="I154">
        <f>I153*(1+portafogli!I153)</f>
        <v>372.89365325485164</v>
      </c>
      <c r="J154">
        <f>J153*(1+portafogli!J153)</f>
        <v>265.52168658319187</v>
      </c>
      <c r="K154">
        <f>K153*(1+portafogli!K153)</f>
        <v>307.26424001062963</v>
      </c>
      <c r="L154">
        <f>L153*(1+portafogli!L153)</f>
        <v>263.99214528121462</v>
      </c>
      <c r="O154">
        <f>MIN((B153/MAX(B$2:B153))-1,0)</f>
        <v>-4.388116602592862E-3</v>
      </c>
      <c r="P154">
        <f>MIN((C153/MAX(C$2:C153))-1,0)</f>
        <v>0</v>
      </c>
      <c r="Q154">
        <f>MIN((D153/MAX(D$2:D153))-1,0)</f>
        <v>0</v>
      </c>
      <c r="R154">
        <f>MIN((E153/MAX(E$2:E153))-1,0)</f>
        <v>0</v>
      </c>
      <c r="S154">
        <f>MIN((F153/MAX(F$2:F153))-1,0)</f>
        <v>0</v>
      </c>
      <c r="T154">
        <f>MIN((G153/MAX(G$2:G153))-1,0)</f>
        <v>0</v>
      </c>
      <c r="U154">
        <f>MIN((H153/MAX(H$2:H153))-1,0)</f>
        <v>0</v>
      </c>
      <c r="V154">
        <f>MIN((I153/MAX(I$2:I153))-1,0)</f>
        <v>0</v>
      </c>
      <c r="W154">
        <f>MIN((J153/MAX(J$2:J153))-1,0)</f>
        <v>0</v>
      </c>
      <c r="X154">
        <f>MIN((K153/MAX(K$2:K153))-1,0)</f>
        <v>0</v>
      </c>
      <c r="Y154">
        <f>MIN((L153/MAX(L$2:L153))-1,0)</f>
        <v>0</v>
      </c>
    </row>
    <row r="155" spans="1:25" x14ac:dyDescent="0.35">
      <c r="A155" s="1">
        <v>39052</v>
      </c>
      <c r="B155">
        <f>B154*(1+portafogli!B154)</f>
        <v>343.91681367997512</v>
      </c>
      <c r="C155">
        <f>C154*(1+portafogli!C154)</f>
        <v>266.96496646237307</v>
      </c>
      <c r="D155">
        <f>D154*(1+portafogli!D154)</f>
        <v>414.7371503453133</v>
      </c>
      <c r="E155">
        <f>E154*(1+portafogli!E154)</f>
        <v>256.37533609170845</v>
      </c>
      <c r="F155">
        <f>F154*(1+portafogli!F154)</f>
        <v>280.27041343285913</v>
      </c>
      <c r="G155">
        <f>G154*(1+portafogli!G154)</f>
        <v>275.15332164134651</v>
      </c>
      <c r="H155">
        <f>H154*(1+portafogli!H154)</f>
        <v>335.33249830083724</v>
      </c>
      <c r="I155">
        <f>I154*(1+portafogli!I154)</f>
        <v>374.10001467558169</v>
      </c>
      <c r="J155">
        <f>J154*(1+portafogli!J154)</f>
        <v>264.90340959129378</v>
      </c>
      <c r="K155">
        <f>K154*(1+portafogli!K154)</f>
        <v>309.41736691811599</v>
      </c>
      <c r="L155">
        <f>L154*(1+portafogli!L154)</f>
        <v>262.67511257084652</v>
      </c>
      <c r="O155">
        <f>MIN((B154/MAX(B$2:B154))-1,0)</f>
        <v>0</v>
      </c>
      <c r="P155">
        <f>MIN((C154/MAX(C$2:C154))-1,0)</f>
        <v>0</v>
      </c>
      <c r="Q155">
        <f>MIN((D154/MAX(D$2:D154))-1,0)</f>
        <v>0</v>
      </c>
      <c r="R155">
        <f>MIN((E154/MAX(E$2:E154))-1,0)</f>
        <v>0</v>
      </c>
      <c r="S155">
        <f>MIN((F154/MAX(F$2:F154))-1,0)</f>
        <v>0</v>
      </c>
      <c r="T155">
        <f>MIN((G154/MAX(G$2:G154))-1,0)</f>
        <v>0</v>
      </c>
      <c r="U155">
        <f>MIN((H154/MAX(H$2:H154))-1,0)</f>
        <v>0</v>
      </c>
      <c r="V155">
        <f>MIN((I154/MAX(I$2:I154))-1,0)</f>
        <v>0</v>
      </c>
      <c r="W155">
        <f>MIN((J154/MAX(J$2:J154))-1,0)</f>
        <v>0</v>
      </c>
      <c r="X155">
        <f>MIN((K154/MAX(K$2:K154))-1,0)</f>
        <v>0</v>
      </c>
      <c r="Y155">
        <f>MIN((L154/MAX(L$2:L154))-1,0)</f>
        <v>0</v>
      </c>
    </row>
    <row r="156" spans="1:25" x14ac:dyDescent="0.35">
      <c r="A156" s="1">
        <v>39083</v>
      </c>
      <c r="B156">
        <f>B155*(1+portafogli!B155)</f>
        <v>344.57065853095418</v>
      </c>
      <c r="C156">
        <f>C155*(1+portafogli!C155)</f>
        <v>266.00516480965518</v>
      </c>
      <c r="D156">
        <f>D155*(1+portafogli!D155)</f>
        <v>417.30865568216268</v>
      </c>
      <c r="E156">
        <f>E155*(1+portafogli!E155)</f>
        <v>255.98525371594849</v>
      </c>
      <c r="F156">
        <f>F155*(1+portafogli!F155)</f>
        <v>280.59211076148478</v>
      </c>
      <c r="G156">
        <f>G155*(1+portafogli!G155)</f>
        <v>274.7208069020208</v>
      </c>
      <c r="H156">
        <f>H155*(1+portafogli!H155)</f>
        <v>338.09924241447328</v>
      </c>
      <c r="I156">
        <f>I155*(1+portafogli!I155)</f>
        <v>376.53194479183907</v>
      </c>
      <c r="J156">
        <f>J155*(1+portafogli!J155)</f>
        <v>264.44485583392486</v>
      </c>
      <c r="K156">
        <f>K155*(1+portafogli!K155)</f>
        <v>311.92786913179214</v>
      </c>
      <c r="L156">
        <f>L155*(1+portafogli!L155)</f>
        <v>261.84378669045844</v>
      </c>
      <c r="O156">
        <f>MIN((B155/MAX(B$2:B155))-1,0)</f>
        <v>0</v>
      </c>
      <c r="P156">
        <f>MIN((C155/MAX(C$2:C155))-1,0)</f>
        <v>-3.2724167001629834E-3</v>
      </c>
      <c r="Q156">
        <f>MIN((D155/MAX(D$2:D155))-1,0)</f>
        <v>0</v>
      </c>
      <c r="R156">
        <f>MIN((E155/MAX(E$2:E155))-1,0)</f>
        <v>-2.479060700162905E-3</v>
      </c>
      <c r="S156">
        <f>MIN((F155/MAX(F$2:F155))-1,0)</f>
        <v>-3.2779270016281004E-4</v>
      </c>
      <c r="T156">
        <f>MIN((G155/MAX(G$2:G155))-1,0)</f>
        <v>-2.7824687001628545E-3</v>
      </c>
      <c r="U156">
        <f>MIN((H155/MAX(H$2:H155))-1,0)</f>
        <v>0</v>
      </c>
      <c r="V156">
        <f>MIN((I155/MAX(I$2:I155))-1,0)</f>
        <v>0</v>
      </c>
      <c r="W156">
        <f>MIN((J155/MAX(J$2:J155))-1,0)</f>
        <v>-2.3285367001627533E-3</v>
      </c>
      <c r="X156">
        <f>MIN((K155/MAX(K$2:K155))-1,0)</f>
        <v>0</v>
      </c>
      <c r="Y156">
        <f>MIN((L155/MAX(L$2:L155))-1,0)</f>
        <v>-4.9889087001627752E-3</v>
      </c>
    </row>
    <row r="157" spans="1:25" x14ac:dyDescent="0.35">
      <c r="A157" s="1">
        <v>39114</v>
      </c>
      <c r="B157">
        <f>B156*(1+portafogli!B156)</f>
        <v>349.0291285511359</v>
      </c>
      <c r="C157">
        <f>C156*(1+portafogli!C156)</f>
        <v>269.61498841298646</v>
      </c>
      <c r="D157">
        <f>D156*(1+portafogli!D156)</f>
        <v>420.35684750276698</v>
      </c>
      <c r="E157">
        <f>E156*(1+portafogli!E156)</f>
        <v>258.07242024959169</v>
      </c>
      <c r="F157">
        <f>F156*(1+portafogli!F156)</f>
        <v>284.05149131287482</v>
      </c>
      <c r="G157">
        <f>G156*(1+portafogli!G156)</f>
        <v>277.73333371473825</v>
      </c>
      <c r="H157">
        <f>H156*(1+portafogli!H156)</f>
        <v>343.11893591471534</v>
      </c>
      <c r="I157">
        <f>I156*(1+portafogli!I156)</f>
        <v>381.48213682119342</v>
      </c>
      <c r="J157">
        <f>J156*(1+portafogli!J156)</f>
        <v>267.47298477152054</v>
      </c>
      <c r="K157">
        <f>K156*(1+portafogli!K156)</f>
        <v>315.19278941984152</v>
      </c>
      <c r="L157">
        <f>L156*(1+portafogli!L156)</f>
        <v>265.13133910504553</v>
      </c>
      <c r="O157">
        <f>MIN((B156/MAX(B$2:B156))-1,0)</f>
        <v>0</v>
      </c>
      <c r="P157">
        <f>MIN((C156/MAX(C$2:C156))-1,0)</f>
        <v>-6.8558860760802309E-3</v>
      </c>
      <c r="Q157">
        <f>MIN((D156/MAX(D$2:D156))-1,0)</f>
        <v>0</v>
      </c>
      <c r="R157">
        <f>MIN((E156/MAX(E$2:E156))-1,0)</f>
        <v>-3.9968172199756902E-3</v>
      </c>
      <c r="S157">
        <f>MIN((F156/MAX(F$2:F156))-1,0)</f>
        <v>0</v>
      </c>
      <c r="T157">
        <f>MIN((G156/MAX(G$2:G156))-1,0)</f>
        <v>-4.3499994064188918E-3</v>
      </c>
      <c r="U157">
        <f>MIN((H156/MAX(H$2:H156))-1,0)</f>
        <v>0</v>
      </c>
      <c r="V157">
        <f>MIN((I156/MAX(I$2:I156))-1,0)</f>
        <v>0</v>
      </c>
      <c r="W157">
        <f>MIN((J156/MAX(J$2:J156))-1,0)</f>
        <v>-4.0555284320612506E-3</v>
      </c>
      <c r="X157">
        <f>MIN((K156/MAX(K$2:K156))-1,0)</f>
        <v>0</v>
      </c>
      <c r="Y157">
        <f>MIN((L156/MAX(L$2:L156))-1,0)</f>
        <v>-8.1379640612703197E-3</v>
      </c>
    </row>
    <row r="158" spans="1:25" x14ac:dyDescent="0.35">
      <c r="A158" s="1">
        <v>39142</v>
      </c>
      <c r="B158">
        <f>B157*(1+portafogli!B157)</f>
        <v>354.492201756285</v>
      </c>
      <c r="C158">
        <f>C157*(1+portafogli!C157)</f>
        <v>273.12073913012637</v>
      </c>
      <c r="D158">
        <f>D157*(1+portafogli!D157)</f>
        <v>426.91977576857545</v>
      </c>
      <c r="E158">
        <f>E157*(1+portafogli!E157)</f>
        <v>260.22227667708603</v>
      </c>
      <c r="F158">
        <f>F157*(1+portafogli!F157)</f>
        <v>287.50779194056207</v>
      </c>
      <c r="G158">
        <f>G157*(1+portafogli!G157)</f>
        <v>281.61315021341551</v>
      </c>
      <c r="H158">
        <f>H157*(1+portafogli!H157)</f>
        <v>348.01952405635978</v>
      </c>
      <c r="I158">
        <f>I157*(1+portafogli!I157)</f>
        <v>386.9306464785555</v>
      </c>
      <c r="J158">
        <f>J157*(1+portafogli!J157)</f>
        <v>271.06211635648208</v>
      </c>
      <c r="K158">
        <f>K157*(1+portafogli!K157)</f>
        <v>319.57658797458294</v>
      </c>
      <c r="L158">
        <f>L157*(1+portafogli!L157)</f>
        <v>268.46030818354774</v>
      </c>
      <c r="O158">
        <f>MIN((B157/MAX(B$2:B157))-1,0)</f>
        <v>0</v>
      </c>
      <c r="P158">
        <f>MIN((C157/MAX(C$2:C157))-1,0)</f>
        <v>0</v>
      </c>
      <c r="Q158">
        <f>MIN((D157/MAX(D$2:D157))-1,0)</f>
        <v>0</v>
      </c>
      <c r="R158">
        <f>MIN((E157/MAX(E$2:E157))-1,0)</f>
        <v>0</v>
      </c>
      <c r="S158">
        <f>MIN((F157/MAX(F$2:F157))-1,0)</f>
        <v>0</v>
      </c>
      <c r="T158">
        <f>MIN((G157/MAX(G$2:G157))-1,0)</f>
        <v>0</v>
      </c>
      <c r="U158">
        <f>MIN((H157/MAX(H$2:H157))-1,0)</f>
        <v>0</v>
      </c>
      <c r="V158">
        <f>MIN((I157/MAX(I$2:I157))-1,0)</f>
        <v>0</v>
      </c>
      <c r="W158">
        <f>MIN((J157/MAX(J$2:J157))-1,0)</f>
        <v>0</v>
      </c>
      <c r="X158">
        <f>MIN((K157/MAX(K$2:K157))-1,0)</f>
        <v>0</v>
      </c>
      <c r="Y158">
        <f>MIN((L157/MAX(L$2:L157))-1,0)</f>
        <v>0</v>
      </c>
    </row>
    <row r="159" spans="1:25" x14ac:dyDescent="0.35">
      <c r="A159" s="1">
        <v>39173</v>
      </c>
      <c r="B159">
        <f>B158*(1+portafogli!B158)</f>
        <v>362.56883154895087</v>
      </c>
      <c r="C159">
        <f>C158*(1+portafogli!C158)</f>
        <v>279.09793761367814</v>
      </c>
      <c r="D159">
        <f>D158*(1+portafogli!D158)</f>
        <v>436.69142894970054</v>
      </c>
      <c r="E159">
        <f>E158*(1+portafogli!E158)</f>
        <v>266.35152095174084</v>
      </c>
      <c r="F159">
        <f>F158*(1+portafogli!F158)</f>
        <v>292.89293507052679</v>
      </c>
      <c r="G159">
        <f>G158*(1+portafogli!G158)</f>
        <v>288.1564385135261</v>
      </c>
      <c r="H159">
        <f>H158*(1+portafogli!H158)</f>
        <v>354.6009898309228</v>
      </c>
      <c r="I159">
        <f>I158*(1+portafogli!I158)</f>
        <v>394.3447008158285</v>
      </c>
      <c r="J159">
        <f>J158*(1+portafogli!J158)</f>
        <v>277.3469211101488</v>
      </c>
      <c r="K159">
        <f>K158*(1+portafogli!K158)</f>
        <v>327.03858561273671</v>
      </c>
      <c r="L159">
        <f>L158*(1+portafogli!L158)</f>
        <v>274.73036351216808</v>
      </c>
      <c r="O159">
        <f>MIN((B158/MAX(B$2:B158))-1,0)</f>
        <v>0</v>
      </c>
      <c r="P159">
        <f>MIN((C158/MAX(C$2:C158))-1,0)</f>
        <v>0</v>
      </c>
      <c r="Q159">
        <f>MIN((D158/MAX(D$2:D158))-1,0)</f>
        <v>0</v>
      </c>
      <c r="R159">
        <f>MIN((E158/MAX(E$2:E158))-1,0)</f>
        <v>0</v>
      </c>
      <c r="S159">
        <f>MIN((F158/MAX(F$2:F158))-1,0)</f>
        <v>0</v>
      </c>
      <c r="T159">
        <f>MIN((G158/MAX(G$2:G158))-1,0)</f>
        <v>0</v>
      </c>
      <c r="U159">
        <f>MIN((H158/MAX(H$2:H158))-1,0)</f>
        <v>0</v>
      </c>
      <c r="V159">
        <f>MIN((I158/MAX(I$2:I158))-1,0)</f>
        <v>0</v>
      </c>
      <c r="W159">
        <f>MIN((J158/MAX(J$2:J158))-1,0)</f>
        <v>0</v>
      </c>
      <c r="X159">
        <f>MIN((K158/MAX(K$2:K158))-1,0)</f>
        <v>0</v>
      </c>
      <c r="Y159">
        <f>MIN((L158/MAX(L$2:L158))-1,0)</f>
        <v>0</v>
      </c>
    </row>
    <row r="160" spans="1:25" x14ac:dyDescent="0.35">
      <c r="A160" s="1">
        <v>39203</v>
      </c>
      <c r="B160">
        <f>B159*(1+portafogli!B159)</f>
        <v>365.93881215732728</v>
      </c>
      <c r="C160">
        <f>C159*(1+portafogli!C159)</f>
        <v>279.88059196130439</v>
      </c>
      <c r="D160">
        <f>D159*(1+portafogli!D159)</f>
        <v>443.25154181021463</v>
      </c>
      <c r="E160">
        <f>E159*(1+portafogli!E159)</f>
        <v>267.91931750173933</v>
      </c>
      <c r="F160">
        <f>F159*(1+portafogli!F159)</f>
        <v>294.77746103648286</v>
      </c>
      <c r="G160">
        <f>G159*(1+portafogli!G159)</f>
        <v>289.65696629693673</v>
      </c>
      <c r="H160">
        <f>H159*(1+portafogli!H159)</f>
        <v>361.02228906955565</v>
      </c>
      <c r="I160">
        <f>I159*(1+portafogli!I159)</f>
        <v>399.19850058867678</v>
      </c>
      <c r="J160">
        <f>J159*(1+portafogli!J159)</f>
        <v>278.79950961896577</v>
      </c>
      <c r="K160">
        <f>K159*(1+portafogli!K159)</f>
        <v>332.81981784455007</v>
      </c>
      <c r="L160">
        <f>L159*(1+portafogli!L159)</f>
        <v>275.52625389848998</v>
      </c>
      <c r="O160">
        <f>MIN((B159/MAX(B$2:B159))-1,0)</f>
        <v>0</v>
      </c>
      <c r="P160">
        <f>MIN((C159/MAX(C$2:C159))-1,0)</f>
        <v>0</v>
      </c>
      <c r="Q160">
        <f>MIN((D159/MAX(D$2:D159))-1,0)</f>
        <v>0</v>
      </c>
      <c r="R160">
        <f>MIN((E159/MAX(E$2:E159))-1,0)</f>
        <v>0</v>
      </c>
      <c r="S160">
        <f>MIN((F159/MAX(F$2:F159))-1,0)</f>
        <v>0</v>
      </c>
      <c r="T160">
        <f>MIN((G159/MAX(G$2:G159))-1,0)</f>
        <v>0</v>
      </c>
      <c r="U160">
        <f>MIN((H159/MAX(H$2:H159))-1,0)</f>
        <v>0</v>
      </c>
      <c r="V160">
        <f>MIN((I159/MAX(I$2:I159))-1,0)</f>
        <v>0</v>
      </c>
      <c r="W160">
        <f>MIN((J159/MAX(J$2:J159))-1,0)</f>
        <v>0</v>
      </c>
      <c r="X160">
        <f>MIN((K159/MAX(K$2:K159))-1,0)</f>
        <v>0</v>
      </c>
      <c r="Y160">
        <f>MIN((L159/MAX(L$2:L159))-1,0)</f>
        <v>0</v>
      </c>
    </row>
    <row r="161" spans="1:25" x14ac:dyDescent="0.35">
      <c r="A161" s="1">
        <v>39234</v>
      </c>
      <c r="B161">
        <f>B160*(1+portafogli!B160)</f>
        <v>367.29983894808322</v>
      </c>
      <c r="C161">
        <f>C160*(1+portafogli!C160)</f>
        <v>280.51690838581902</v>
      </c>
      <c r="D161">
        <f>D160*(1+portafogli!D160)</f>
        <v>446.8208364734258</v>
      </c>
      <c r="E161">
        <f>E160*(1+portafogli!E160)</f>
        <v>268.78903564208042</v>
      </c>
      <c r="F161">
        <f>F160*(1+portafogli!F160)</f>
        <v>295.30207419100566</v>
      </c>
      <c r="G161">
        <f>G160*(1+portafogli!G160)</f>
        <v>289.92469803302771</v>
      </c>
      <c r="H161">
        <f>H160*(1+portafogli!H160)</f>
        <v>362.9847702107275</v>
      </c>
      <c r="I161">
        <f>I160*(1+portafogli!I160)</f>
        <v>401.80762215715447</v>
      </c>
      <c r="J161">
        <f>J160*(1+portafogli!J160)</f>
        <v>279.01427117341575</v>
      </c>
      <c r="K161">
        <f>K160*(1+portafogli!K160)</f>
        <v>334.04355844707294</v>
      </c>
      <c r="L161">
        <f>L160*(1+portafogli!L160)</f>
        <v>275.50447801760828</v>
      </c>
      <c r="O161">
        <f>MIN((B160/MAX(B$2:B160))-1,0)</f>
        <v>0</v>
      </c>
      <c r="P161">
        <f>MIN((C160/MAX(C$2:C160))-1,0)</f>
        <v>0</v>
      </c>
      <c r="Q161">
        <f>MIN((D160/MAX(D$2:D160))-1,0)</f>
        <v>0</v>
      </c>
      <c r="R161">
        <f>MIN((E160/MAX(E$2:E160))-1,0)</f>
        <v>0</v>
      </c>
      <c r="S161">
        <f>MIN((F160/MAX(F$2:F160))-1,0)</f>
        <v>0</v>
      </c>
      <c r="T161">
        <f>MIN((G160/MAX(G$2:G160))-1,0)</f>
        <v>0</v>
      </c>
      <c r="U161">
        <f>MIN((H160/MAX(H$2:H160))-1,0)</f>
        <v>0</v>
      </c>
      <c r="V161">
        <f>MIN((I160/MAX(I$2:I160))-1,0)</f>
        <v>0</v>
      </c>
      <c r="W161">
        <f>MIN((J160/MAX(J$2:J160))-1,0)</f>
        <v>0</v>
      </c>
      <c r="X161">
        <f>MIN((K160/MAX(K$2:K160))-1,0)</f>
        <v>0</v>
      </c>
      <c r="Y161">
        <f>MIN((L160/MAX(L$2:L160))-1,0)</f>
        <v>0</v>
      </c>
    </row>
    <row r="162" spans="1:25" x14ac:dyDescent="0.35">
      <c r="A162" s="1">
        <v>39264</v>
      </c>
      <c r="B162">
        <f>B161*(1+portafogli!B161)</f>
        <v>369.44148147425017</v>
      </c>
      <c r="C162">
        <f>C161*(1+portafogli!C161)</f>
        <v>284.14611229171209</v>
      </c>
      <c r="D162">
        <f>D161*(1+portafogli!D161)</f>
        <v>450.26908980858451</v>
      </c>
      <c r="E162">
        <f>E161*(1+portafogli!E161)</f>
        <v>270.27965751238878</v>
      </c>
      <c r="F162">
        <f>F161*(1+portafogli!F161)</f>
        <v>296.46106764404863</v>
      </c>
      <c r="G162">
        <f>G161*(1+portafogli!G161)</f>
        <v>292.21727366193187</v>
      </c>
      <c r="H162">
        <f>H161*(1+portafogli!H161)</f>
        <v>366.95910515212364</v>
      </c>
      <c r="I162">
        <f>I161*(1+portafogli!I161)</f>
        <v>403.77609396187506</v>
      </c>
      <c r="J162">
        <f>J161*(1+portafogli!J161)</f>
        <v>280.22800514908801</v>
      </c>
      <c r="K162">
        <f>K161*(1+portafogli!K161)</f>
        <v>334.50070590111739</v>
      </c>
      <c r="L162">
        <f>L161*(1+portafogli!L161)</f>
        <v>278.13247293701096</v>
      </c>
      <c r="O162">
        <f>MIN((B161/MAX(B$2:B161))-1,0)</f>
        <v>0</v>
      </c>
      <c r="P162">
        <f>MIN((C161/MAX(C$2:C161))-1,0)</f>
        <v>0</v>
      </c>
      <c r="Q162">
        <f>MIN((D161/MAX(D$2:D161))-1,0)</f>
        <v>0</v>
      </c>
      <c r="R162">
        <f>MIN((E161/MAX(E$2:E161))-1,0)</f>
        <v>0</v>
      </c>
      <c r="S162">
        <f>MIN((F161/MAX(F$2:F161))-1,0)</f>
        <v>0</v>
      </c>
      <c r="T162">
        <f>MIN((G161/MAX(G$2:G161))-1,0)</f>
        <v>0</v>
      </c>
      <c r="U162">
        <f>MIN((H161/MAX(H$2:H161))-1,0)</f>
        <v>0</v>
      </c>
      <c r="V162">
        <f>MIN((I161/MAX(I$2:I161))-1,0)</f>
        <v>0</v>
      </c>
      <c r="W162">
        <f>MIN((J161/MAX(J$2:J161))-1,0)</f>
        <v>0</v>
      </c>
      <c r="X162">
        <f>MIN((K161/MAX(K$2:K161))-1,0)</f>
        <v>0</v>
      </c>
      <c r="Y162">
        <f>MIN((L161/MAX(L$2:L161))-1,0)</f>
        <v>-7.9033778355386275E-5</v>
      </c>
    </row>
    <row r="163" spans="1:25" x14ac:dyDescent="0.35">
      <c r="A163" s="1">
        <v>39295</v>
      </c>
      <c r="B163">
        <f>B162*(1+portafogli!B162)</f>
        <v>366.48241127592041</v>
      </c>
      <c r="C163">
        <f>C162*(1+portafogli!C162)</f>
        <v>283.62186284065001</v>
      </c>
      <c r="D163">
        <f>D162*(1+portafogli!D162)</f>
        <v>447.18558244267496</v>
      </c>
      <c r="E163">
        <f>E162*(1+portafogli!E162)</f>
        <v>269.27290969342124</v>
      </c>
      <c r="F163">
        <f>F162*(1+portafogli!F162)</f>
        <v>295.21321363291855</v>
      </c>
      <c r="G163">
        <f>G162*(1+portafogli!G162)</f>
        <v>292.01928665333702</v>
      </c>
      <c r="H163">
        <f>H162*(1+portafogli!H162)</f>
        <v>362.61839706746684</v>
      </c>
      <c r="I163">
        <f>I162*(1+portafogli!I162)</f>
        <v>399.30271492096153</v>
      </c>
      <c r="J163">
        <f>J162*(1+portafogli!J162)</f>
        <v>279.72695199569841</v>
      </c>
      <c r="K163">
        <f>K162*(1+portafogli!K162)</f>
        <v>330.983433134037</v>
      </c>
      <c r="L163">
        <f>L162*(1+portafogli!L162)</f>
        <v>278.3950540343032</v>
      </c>
      <c r="O163">
        <f>MIN((B162/MAX(B$2:B162))-1,0)</f>
        <v>0</v>
      </c>
      <c r="P163">
        <f>MIN((C162/MAX(C$2:C162))-1,0)</f>
        <v>0</v>
      </c>
      <c r="Q163">
        <f>MIN((D162/MAX(D$2:D162))-1,0)</f>
        <v>0</v>
      </c>
      <c r="R163">
        <f>MIN((E162/MAX(E$2:E162))-1,0)</f>
        <v>0</v>
      </c>
      <c r="S163">
        <f>MIN((F162/MAX(F$2:F162))-1,0)</f>
        <v>0</v>
      </c>
      <c r="T163">
        <f>MIN((G162/MAX(G$2:G162))-1,0)</f>
        <v>0</v>
      </c>
      <c r="U163">
        <f>MIN((H162/MAX(H$2:H162))-1,0)</f>
        <v>0</v>
      </c>
      <c r="V163">
        <f>MIN((I162/MAX(I$2:I162))-1,0)</f>
        <v>0</v>
      </c>
      <c r="W163">
        <f>MIN((J162/MAX(J$2:J162))-1,0)</f>
        <v>0</v>
      </c>
      <c r="X163">
        <f>MIN((K162/MAX(K$2:K162))-1,0)</f>
        <v>0</v>
      </c>
      <c r="Y163">
        <f>MIN((L162/MAX(L$2:L162))-1,0)</f>
        <v>0</v>
      </c>
    </row>
    <row r="164" spans="1:25" x14ac:dyDescent="0.35">
      <c r="A164" s="1">
        <v>39326</v>
      </c>
      <c r="B164">
        <f>B163*(1+portafogli!B163)</f>
        <v>380.79343642976136</v>
      </c>
      <c r="C164">
        <f>C163*(1+portafogli!C163)</f>
        <v>295.76377283080927</v>
      </c>
      <c r="D164">
        <f>D163*(1+portafogli!D163)</f>
        <v>468.95433764037676</v>
      </c>
      <c r="E164">
        <f>E163*(1+portafogli!E163)</f>
        <v>280.82946524376797</v>
      </c>
      <c r="F164">
        <f>F163*(1+portafogli!F163)</f>
        <v>306.71129674377914</v>
      </c>
      <c r="G164">
        <f>G163*(1+portafogli!G163)</f>
        <v>304.17078609758551</v>
      </c>
      <c r="H164">
        <f>H163*(1+portafogli!H163)</f>
        <v>374.70794163481963</v>
      </c>
      <c r="I164">
        <f>I163*(1+portafogli!I163)</f>
        <v>411.6969029441309</v>
      </c>
      <c r="J164">
        <f>J163*(1+portafogli!J163)</f>
        <v>291.48770654953495</v>
      </c>
      <c r="K164">
        <f>K163*(1+portafogli!K163)</f>
        <v>343.47984691396812</v>
      </c>
      <c r="L164">
        <f>L163*(1+portafogli!L163)</f>
        <v>290.24250234029216</v>
      </c>
      <c r="O164">
        <f>MIN((B163/MAX(B$2:B163))-1,0)</f>
        <v>-8.0095775561576099E-3</v>
      </c>
      <c r="P164">
        <f>MIN((C163/MAX(C$2:C163))-1,0)</f>
        <v>-1.8449995561574672E-3</v>
      </c>
      <c r="Q164">
        <f>MIN((D163/MAX(D$2:D163))-1,0)</f>
        <v>-6.8481435561574822E-3</v>
      </c>
      <c r="R164">
        <f>MIN((E163/MAX(E$2:E163))-1,0)</f>
        <v>-3.7248375561574898E-3</v>
      </c>
      <c r="S164">
        <f>MIN((F163/MAX(F$2:F163))-1,0)</f>
        <v>-4.2091665561574398E-3</v>
      </c>
      <c r="T164">
        <f>MIN((G163/MAX(G$2:G163))-1,0)</f>
        <v>-6.7753355615762789E-4</v>
      </c>
      <c r="U164">
        <f>MIN((H163/MAX(H$2:H163))-1,0)</f>
        <v>-1.1828860556157506E-2</v>
      </c>
      <c r="V164">
        <f>MIN((I163/MAX(I$2:I163))-1,0)</f>
        <v>-1.1078860556157366E-2</v>
      </c>
      <c r="W164">
        <f>MIN((J163/MAX(J$2:J163))-1,0)</f>
        <v>-1.788019556157594E-3</v>
      </c>
      <c r="X164">
        <f>MIN((K163/MAX(K$2:K163))-1,0)</f>
        <v>-1.0514993556157481E-2</v>
      </c>
      <c r="Y164">
        <f>MIN((L163/MAX(L$2:L163))-1,0)</f>
        <v>0</v>
      </c>
    </row>
    <row r="165" spans="1:25" x14ac:dyDescent="0.35">
      <c r="A165" s="1">
        <v>39356</v>
      </c>
      <c r="B165">
        <f>B164*(1+portafogli!B164)</f>
        <v>394.91703413782511</v>
      </c>
      <c r="C165">
        <f>C164*(1+portafogli!C164)</f>
        <v>306.23558674247431</v>
      </c>
      <c r="D165">
        <f>D164*(1+portafogli!D164)</f>
        <v>485.91484643669111</v>
      </c>
      <c r="E165">
        <f>E164*(1+portafogli!E164)</f>
        <v>290.26558773807267</v>
      </c>
      <c r="F165">
        <f>F164*(1+portafogli!F164)</f>
        <v>316.67437216375146</v>
      </c>
      <c r="G165">
        <f>G164*(1+portafogli!G164)</f>
        <v>314.17040159918366</v>
      </c>
      <c r="H165">
        <f>H164*(1+portafogli!H164)</f>
        <v>387.84268627464604</v>
      </c>
      <c r="I165">
        <f>I164*(1+portafogli!I164)</f>
        <v>423.04050545102359</v>
      </c>
      <c r="J165">
        <f>J164*(1+portafogli!J164)</f>
        <v>300.92646441362155</v>
      </c>
      <c r="K165">
        <f>K164*(1+portafogli!K164)</f>
        <v>356.47951665395374</v>
      </c>
      <c r="L165">
        <f>L164*(1+portafogli!L164)</f>
        <v>299.82164643758853</v>
      </c>
      <c r="O165">
        <f>MIN((B164/MAX(B$2:B164))-1,0)</f>
        <v>0</v>
      </c>
      <c r="P165">
        <f>MIN((C164/MAX(C$2:C164))-1,0)</f>
        <v>0</v>
      </c>
      <c r="Q165">
        <f>MIN((D164/MAX(D$2:D164))-1,0)</f>
        <v>0</v>
      </c>
      <c r="R165">
        <f>MIN((E164/MAX(E$2:E164))-1,0)</f>
        <v>0</v>
      </c>
      <c r="S165">
        <f>MIN((F164/MAX(F$2:F164))-1,0)</f>
        <v>0</v>
      </c>
      <c r="T165">
        <f>MIN((G164/MAX(G$2:G164))-1,0)</f>
        <v>0</v>
      </c>
      <c r="U165">
        <f>MIN((H164/MAX(H$2:H164))-1,0)</f>
        <v>0</v>
      </c>
      <c r="V165">
        <f>MIN((I164/MAX(I$2:I164))-1,0)</f>
        <v>0</v>
      </c>
      <c r="W165">
        <f>MIN((J164/MAX(J$2:J164))-1,0)</f>
        <v>0</v>
      </c>
      <c r="X165">
        <f>MIN((K164/MAX(K$2:K164))-1,0)</f>
        <v>0</v>
      </c>
      <c r="Y165">
        <f>MIN((L164/MAX(L$2:L164))-1,0)</f>
        <v>0</v>
      </c>
    </row>
    <row r="166" spans="1:25" x14ac:dyDescent="0.35">
      <c r="A166" s="1">
        <v>39387</v>
      </c>
      <c r="B166">
        <f>B165*(1+portafogli!B165)</f>
        <v>390.08851153595174</v>
      </c>
      <c r="C166">
        <f>C165*(1+portafogli!C165)</f>
        <v>302.91471599639198</v>
      </c>
      <c r="D166">
        <f>D165*(1+portafogli!D165)</f>
        <v>478.21352958305687</v>
      </c>
      <c r="E166">
        <f>E165*(1+portafogli!E165)</f>
        <v>287.48826971827657</v>
      </c>
      <c r="F166">
        <f>F165*(1+portafogli!F165)</f>
        <v>311.74352926757263</v>
      </c>
      <c r="G166">
        <f>G165*(1+portafogli!G165)</f>
        <v>310.05778916116753</v>
      </c>
      <c r="H166">
        <f>H165*(1+portafogli!H165)</f>
        <v>380.96317461354374</v>
      </c>
      <c r="I166">
        <f>I165*(1+portafogli!I165)</f>
        <v>416.34043563700038</v>
      </c>
      <c r="J166">
        <f>J165*(1+portafogli!J165)</f>
        <v>296.54849293844319</v>
      </c>
      <c r="K166">
        <f>K165*(1+portafogli!K165)</f>
        <v>348.86967428352915</v>
      </c>
      <c r="L166">
        <f>L165*(1+portafogli!L165)</f>
        <v>296.30154604023943</v>
      </c>
      <c r="O166">
        <f>MIN((B165/MAX(B$2:B165))-1,0)</f>
        <v>0</v>
      </c>
      <c r="P166">
        <f>MIN((C165/MAX(C$2:C165))-1,0)</f>
        <v>0</v>
      </c>
      <c r="Q166">
        <f>MIN((D165/MAX(D$2:D165))-1,0)</f>
        <v>0</v>
      </c>
      <c r="R166">
        <f>MIN((E165/MAX(E$2:E165))-1,0)</f>
        <v>0</v>
      </c>
      <c r="S166">
        <f>MIN((F165/MAX(F$2:F165))-1,0)</f>
        <v>0</v>
      </c>
      <c r="T166">
        <f>MIN((G165/MAX(G$2:G165))-1,0)</f>
        <v>0</v>
      </c>
      <c r="U166">
        <f>MIN((H165/MAX(H$2:H165))-1,0)</f>
        <v>0</v>
      </c>
      <c r="V166">
        <f>MIN((I165/MAX(I$2:I165))-1,0)</f>
        <v>0</v>
      </c>
      <c r="W166">
        <f>MIN((J165/MAX(J$2:J165))-1,0)</f>
        <v>0</v>
      </c>
      <c r="X166">
        <f>MIN((K165/MAX(K$2:K165))-1,0)</f>
        <v>0</v>
      </c>
      <c r="Y166">
        <f>MIN((L165/MAX(L$2:L165))-1,0)</f>
        <v>0</v>
      </c>
    </row>
    <row r="167" spans="1:25" x14ac:dyDescent="0.35">
      <c r="A167" s="1">
        <v>39417</v>
      </c>
      <c r="B167">
        <f>B166*(1+portafogli!B166)</f>
        <v>392.26250122241481</v>
      </c>
      <c r="C167">
        <f>C166*(1+portafogli!C166)</f>
        <v>303.5802395310148</v>
      </c>
      <c r="D167">
        <f>D166*(1+portafogli!D166)</f>
        <v>482.78772793177671</v>
      </c>
      <c r="E167">
        <f>E166*(1+portafogli!E166)</f>
        <v>287.78588554048986</v>
      </c>
      <c r="F167">
        <f>F166*(1+portafogli!F166)</f>
        <v>311.8091599179217</v>
      </c>
      <c r="G167">
        <f>G166*(1+portafogli!G166)</f>
        <v>310.23436698120844</v>
      </c>
      <c r="H167">
        <f>H166*(1+portafogli!H166)</f>
        <v>382.62764985119333</v>
      </c>
      <c r="I167">
        <f>I166*(1+portafogli!I166)</f>
        <v>417.61823593814364</v>
      </c>
      <c r="J167">
        <f>J166*(1+portafogli!J166)</f>
        <v>296.68253692200386</v>
      </c>
      <c r="K167">
        <f>K166*(1+portafogli!K166)</f>
        <v>348.99564125229881</v>
      </c>
      <c r="L167">
        <f>L166*(1+portafogli!L166)</f>
        <v>296.2396544864485</v>
      </c>
      <c r="O167">
        <f>MIN((B166/MAX(B$2:B166))-1,0)</f>
        <v>-1.2226675945784193E-2</v>
      </c>
      <c r="P167">
        <f>MIN((C166/MAX(C$2:C166))-1,0)</f>
        <v>-1.0844169945784188E-2</v>
      </c>
      <c r="Q167">
        <f>MIN((D166/MAX(D$2:D166))-1,0)</f>
        <v>-1.5849107945784091E-2</v>
      </c>
      <c r="R167">
        <f>MIN((E166/MAX(E$2:E166))-1,0)</f>
        <v>-9.5681959457841748E-3</v>
      </c>
      <c r="S167">
        <f>MIN((F166/MAX(F$2:F166))-1,0)</f>
        <v>-1.5570703945784081E-2</v>
      </c>
      <c r="T167">
        <f>MIN((G166/MAX(G$2:G166))-1,0)</f>
        <v>-1.309038794578421E-2</v>
      </c>
      <c r="U167">
        <f>MIN((H166/MAX(H$2:H166))-1,0)</f>
        <v>-1.7737891945784012E-2</v>
      </c>
      <c r="V167">
        <f>MIN((I166/MAX(I$2:I166))-1,0)</f>
        <v>-1.5837891945784111E-2</v>
      </c>
      <c r="W167">
        <f>MIN((J166/MAX(J$2:J166))-1,0)</f>
        <v>-1.4548309945784155E-2</v>
      </c>
      <c r="X167">
        <f>MIN((K166/MAX(K$2:K166))-1,0)</f>
        <v>-2.1347207945784152E-2</v>
      </c>
      <c r="Y167">
        <f>MIN((L166/MAX(L$2:L166))-1,0)</f>
        <v>-1.1740647945784111E-2</v>
      </c>
    </row>
    <row r="168" spans="1:25" x14ac:dyDescent="0.35">
      <c r="A168" s="1">
        <v>39448</v>
      </c>
      <c r="B168">
        <f>B167*(1+portafogli!B167)</f>
        <v>383.51821675796953</v>
      </c>
      <c r="C168">
        <f>C167*(1+portafogli!C167)</f>
        <v>298.71339309438366</v>
      </c>
      <c r="D168">
        <f>D167*(1+portafogli!D167)</f>
        <v>483.00608875180751</v>
      </c>
      <c r="E168">
        <f>E167*(1+portafogli!E167)</f>
        <v>285.28603907806257</v>
      </c>
      <c r="F168">
        <f>F167*(1+portafogli!F167)</f>
        <v>306.1310975208051</v>
      </c>
      <c r="G168">
        <f>G167*(1+portafogli!G167)</f>
        <v>303.75524370565472</v>
      </c>
      <c r="H168">
        <f>H167*(1+portafogli!H167)</f>
        <v>373.40830763270765</v>
      </c>
      <c r="I168">
        <f>I167*(1+portafogli!I167)</f>
        <v>409.1009895141097</v>
      </c>
      <c r="J168">
        <f>J167*(1+portafogli!J167)</f>
        <v>290.14226965699589</v>
      </c>
      <c r="K168">
        <f>K167*(1+portafogli!K167)</f>
        <v>337.80362938621607</v>
      </c>
      <c r="L168">
        <f>L167*(1+portafogli!L167)</f>
        <v>290.67200246483225</v>
      </c>
      <c r="O168">
        <f>MIN((B167/MAX(B$2:B167))-1,0)</f>
        <v>-6.7217483317872917E-3</v>
      </c>
      <c r="P168">
        <f>MIN((C167/MAX(C$2:C167))-1,0)</f>
        <v>-8.6709295928186769E-3</v>
      </c>
      <c r="Q168">
        <f>MIN((D167/MAX(D$2:D167))-1,0)</f>
        <v>-6.4355278046064335E-3</v>
      </c>
      <c r="R168">
        <f>MIN((E167/MAX(E$2:E167))-1,0)</f>
        <v>-8.542873500459236E-3</v>
      </c>
      <c r="S168">
        <f>MIN((F167/MAX(F$2:F167))-1,0)</f>
        <v>-1.5363454303507607E-2</v>
      </c>
      <c r="T168">
        <f>MIN((G167/MAX(G$2:G167))-1,0)</f>
        <v>-1.2528343211009374E-2</v>
      </c>
      <c r="U168">
        <f>MIN((H167/MAX(H$2:H167))-1,0)</f>
        <v>-1.3446267283121482E-2</v>
      </c>
      <c r="V168">
        <f>MIN((I167/MAX(I$2:I167))-1,0)</f>
        <v>-1.2817376688548987E-2</v>
      </c>
      <c r="W168">
        <f>MIN((J167/MAX(J$2:J167))-1,0)</f>
        <v>-1.4102872274418643E-2</v>
      </c>
      <c r="X168">
        <f>MIN((K167/MAX(K$2:K167))-1,0)</f>
        <v>-2.0993844111721449E-2</v>
      </c>
      <c r="Y168">
        <f>MIN((L167/MAX(L$2:L167))-1,0)</f>
        <v>-1.1947075848926958E-2</v>
      </c>
    </row>
    <row r="169" spans="1:25" x14ac:dyDescent="0.35">
      <c r="A169" s="1">
        <v>39479</v>
      </c>
      <c r="B169">
        <f>B168*(1+portafogli!B168)</f>
        <v>393.50611293396889</v>
      </c>
      <c r="C169">
        <f>C168*(1+portafogli!C168)</f>
        <v>305.14620744939151</v>
      </c>
      <c r="D169">
        <f>D168*(1+portafogli!D168)</f>
        <v>499.3697664230902</v>
      </c>
      <c r="E169">
        <f>E168*(1+portafogli!E168)</f>
        <v>292.80451321359948</v>
      </c>
      <c r="F169">
        <f>F168*(1+portafogli!F168)</f>
        <v>310.18998864512338</v>
      </c>
      <c r="G169">
        <f>G168*(1+portafogli!G168)</f>
        <v>309.7517588229594</v>
      </c>
      <c r="H169">
        <f>H168*(1+portafogli!H168)</f>
        <v>380.42308954240792</v>
      </c>
      <c r="I169">
        <f>I168*(1+portafogli!I168)</f>
        <v>415.39534441930851</v>
      </c>
      <c r="J169">
        <f>J168*(1+portafogli!J168)</f>
        <v>295.16521429959181</v>
      </c>
      <c r="K169">
        <f>K168*(1+portafogli!K168)</f>
        <v>341.89064076140744</v>
      </c>
      <c r="L169">
        <f>L168*(1+portafogli!L168)</f>
        <v>296.58489964781984</v>
      </c>
      <c r="O169">
        <f>MIN((B168/MAX(B$2:B168))-1,0)</f>
        <v>-2.886382808161525E-2</v>
      </c>
      <c r="P169">
        <f>MIN((C168/MAX(C$2:C168))-1,0)</f>
        <v>-2.4563421018786946E-2</v>
      </c>
      <c r="Q169">
        <f>MIN((D168/MAX(D$2:D168))-1,0)</f>
        <v>-5.9861469683712976E-3</v>
      </c>
      <c r="R169">
        <f>MIN((E168/MAX(E$2:E168))-1,0)</f>
        <v>-1.7155146425774426E-2</v>
      </c>
      <c r="S169">
        <f>MIN((F168/MAX(F$2:F168))-1,0)</f>
        <v>-3.3293741362482199E-2</v>
      </c>
      <c r="T169">
        <f>MIN((G168/MAX(G$2:G168))-1,0)</f>
        <v>-3.3151302097568447E-2</v>
      </c>
      <c r="U169">
        <f>MIN((H168/MAX(H$2:H168))-1,0)</f>
        <v>-3.7217096396957361E-2</v>
      </c>
      <c r="V169">
        <f>MIN((I168/MAX(I$2:I168))-1,0)</f>
        <v>-3.2950783098304792E-2</v>
      </c>
      <c r="W169">
        <f>MIN((J168/MAX(J$2:J168))-1,0)</f>
        <v>-3.5836644602326606E-2</v>
      </c>
      <c r="X169">
        <f>MIN((K168/MAX(K$2:K168))-1,0)</f>
        <v>-5.2389790703926908E-2</v>
      </c>
      <c r="Y169">
        <f>MIN((L168/MAX(L$2:L168))-1,0)</f>
        <v>-3.0516955935204204E-2</v>
      </c>
    </row>
    <row r="170" spans="1:25" x14ac:dyDescent="0.35">
      <c r="A170" s="1">
        <v>39508</v>
      </c>
      <c r="B170">
        <f>B169*(1+portafogli!B169)</f>
        <v>390.56660012441387</v>
      </c>
      <c r="C170">
        <f>C169*(1+portafogli!C169)</f>
        <v>305.21787400268636</v>
      </c>
      <c r="D170">
        <f>D169*(1+portafogli!D169)</f>
        <v>493.4238234084055</v>
      </c>
      <c r="E170">
        <f>E169*(1+portafogli!E169)</f>
        <v>293.8407728998921</v>
      </c>
      <c r="F170">
        <f>F169*(1+portafogli!F169)</f>
        <v>305.26899282204084</v>
      </c>
      <c r="G170">
        <f>G169*(1+portafogli!G169)</f>
        <v>310.15665260674598</v>
      </c>
      <c r="H170">
        <f>H169*(1+portafogli!H169)</f>
        <v>377.04170831563528</v>
      </c>
      <c r="I170">
        <f>I169*(1+portafogli!I169)</f>
        <v>413.11545734065436</v>
      </c>
      <c r="J170">
        <f>J169*(1+portafogli!J169)</f>
        <v>292.89996405759928</v>
      </c>
      <c r="K170">
        <f>K169*(1+portafogli!K169)</f>
        <v>337.52694408895485</v>
      </c>
      <c r="L170">
        <f>L169*(1+portafogli!L169)</f>
        <v>297.57531399276183</v>
      </c>
      <c r="O170">
        <f>MIN((B169/MAX(B$2:B169))-1,0)</f>
        <v>-3.5727028258897287E-3</v>
      </c>
      <c r="P170">
        <f>MIN((C169/MAX(C$2:C169))-1,0)</f>
        <v>-3.5573242962089191E-3</v>
      </c>
      <c r="Q170">
        <f>MIN((D169/MAX(D$2:D169))-1,0)</f>
        <v>0</v>
      </c>
      <c r="R170">
        <f>MIN((E169/MAX(E$2:E169))-1,0)</f>
        <v>0</v>
      </c>
      <c r="S170">
        <f>MIN((F169/MAX(F$2:F169))-1,0)</f>
        <v>-2.0476502327365531E-2</v>
      </c>
      <c r="T170">
        <f>MIN((G169/MAX(G$2:G169))-1,0)</f>
        <v>-1.4064478237709732E-2</v>
      </c>
      <c r="U170">
        <f>MIN((H169/MAX(H$2:H169))-1,0)</f>
        <v>-1.9130428379366182E-2</v>
      </c>
      <c r="V170">
        <f>MIN((I169/MAX(I$2:I169))-1,0)</f>
        <v>-1.8071936216992324E-2</v>
      </c>
      <c r="W170">
        <f>MIN((J169/MAX(J$2:J169))-1,0)</f>
        <v>-1.9145043043176546E-2</v>
      </c>
      <c r="X170">
        <f>MIN((K169/MAX(K$2:K169))-1,0)</f>
        <v>-4.0924864433959041E-2</v>
      </c>
      <c r="Y170">
        <f>MIN((L169/MAX(L$2:L169))-1,0)</f>
        <v>-1.0795574062870239E-2</v>
      </c>
    </row>
    <row r="171" spans="1:25" x14ac:dyDescent="0.35">
      <c r="A171" s="1">
        <v>39539</v>
      </c>
      <c r="B171">
        <f>B170*(1+portafogli!B170)</f>
        <v>398.416493112154</v>
      </c>
      <c r="C171">
        <f>C170*(1+portafogli!C170)</f>
        <v>310.39474971671223</v>
      </c>
      <c r="D171">
        <f>D170*(1+portafogli!D170)</f>
        <v>500.70638940967763</v>
      </c>
      <c r="E171">
        <f>E170*(1+portafogli!E170)</f>
        <v>298.08186224840512</v>
      </c>
      <c r="F171">
        <f>F170*(1+portafogli!F170)</f>
        <v>312.09858028526941</v>
      </c>
      <c r="G171">
        <f>G170*(1+portafogli!G170)</f>
        <v>317.27239396890718</v>
      </c>
      <c r="H171">
        <f>H170*(1+portafogli!H170)</f>
        <v>383.9996325633557</v>
      </c>
      <c r="I171">
        <f>I170*(1+portafogli!I170)</f>
        <v>420.1813803565837</v>
      </c>
      <c r="J171">
        <f>J170*(1+portafogli!J170)</f>
        <v>300.48498321161895</v>
      </c>
      <c r="K171">
        <f>K170*(1+portafogli!K170)</f>
        <v>346.64274315761088</v>
      </c>
      <c r="L171">
        <f>L170*(1+portafogli!L170)</f>
        <v>303.74192285105858</v>
      </c>
      <c r="O171">
        <f>MIN((B170/MAX(B$2:B170))-1,0)</f>
        <v>-1.101607081322542E-2</v>
      </c>
      <c r="P171">
        <f>MIN((C170/MAX(C$2:C170))-1,0)</f>
        <v>-3.3233000469138352E-3</v>
      </c>
      <c r="Q171">
        <f>MIN((D170/MAX(D$2:D170))-1,0)</f>
        <v>-1.1906894278511437E-2</v>
      </c>
      <c r="R171">
        <f>MIN((E170/MAX(E$2:E170))-1,0)</f>
        <v>0</v>
      </c>
      <c r="S171">
        <f>MIN((F170/MAX(F$2:F170))-1,0)</f>
        <v>-3.6016111009491203E-2</v>
      </c>
      <c r="T171">
        <f>MIN((G170/MAX(G$2:G170))-1,0)</f>
        <v>-1.2775706979419432E-2</v>
      </c>
      <c r="U171">
        <f>MIN((H170/MAX(H$2:H170))-1,0)</f>
        <v>-2.7848863318160388E-2</v>
      </c>
      <c r="V171">
        <f>MIN((I170/MAX(I$2:I170))-1,0)</f>
        <v>-2.3461224120342017E-2</v>
      </c>
      <c r="W171">
        <f>MIN((J170/MAX(J$2:J170))-1,0)</f>
        <v>-2.6672630377200357E-2</v>
      </c>
      <c r="X171">
        <f>MIN((K170/MAX(K$2:K170))-1,0)</f>
        <v>-5.3165951140459966E-2</v>
      </c>
      <c r="Y171">
        <f>MIN((L170/MAX(L$2:L170))-1,0)</f>
        <v>-7.4922290352184007E-3</v>
      </c>
    </row>
    <row r="172" spans="1:25" x14ac:dyDescent="0.35">
      <c r="A172" s="1">
        <v>39569</v>
      </c>
      <c r="B172">
        <f>B171*(1+portafogli!B171)</f>
        <v>407.25143688825528</v>
      </c>
      <c r="C172">
        <f>C171*(1+portafogli!C171)</f>
        <v>313.88010801026081</v>
      </c>
      <c r="D172">
        <f>D171*(1+portafogli!D171)</f>
        <v>511.53949443927564</v>
      </c>
      <c r="E172">
        <f>E171*(1+portafogli!E171)</f>
        <v>301.12351511046018</v>
      </c>
      <c r="F172">
        <f>F171*(1+portafogli!F171)</f>
        <v>316.67970390330402</v>
      </c>
      <c r="G172">
        <f>G171*(1+portafogli!G171)</f>
        <v>321.10852613379541</v>
      </c>
      <c r="H172">
        <f>H171*(1+portafogli!H171)</f>
        <v>391.51849692594487</v>
      </c>
      <c r="I172">
        <f>I171*(1+portafogli!I171)</f>
        <v>427.58934392948345</v>
      </c>
      <c r="J172">
        <f>J171*(1+portafogli!J171)</f>
        <v>304.37959752896154</v>
      </c>
      <c r="K172">
        <f>K171*(1+portafogli!K171)</f>
        <v>353.13569162994014</v>
      </c>
      <c r="L172">
        <f>L171*(1+portafogli!L171)</f>
        <v>306.7440787601152</v>
      </c>
      <c r="O172">
        <f>MIN((B171/MAX(B$2:B171))-1,0)</f>
        <v>0</v>
      </c>
      <c r="P172">
        <f>MIN((C171/MAX(C$2:C171))-1,0)</f>
        <v>0</v>
      </c>
      <c r="Q172">
        <f>MIN((D171/MAX(D$2:D171))-1,0)</f>
        <v>0</v>
      </c>
      <c r="R172">
        <f>MIN((E171/MAX(E$2:E171))-1,0)</f>
        <v>0</v>
      </c>
      <c r="S172">
        <f>MIN((F171/MAX(F$2:F171))-1,0)</f>
        <v>-1.4449517487685859E-2</v>
      </c>
      <c r="T172">
        <f>MIN((G171/MAX(G$2:G171))-1,0)</f>
        <v>0</v>
      </c>
      <c r="U172">
        <f>MIN((H171/MAX(H$2:H171))-1,0)</f>
        <v>-9.9087951050569334E-3</v>
      </c>
      <c r="V172">
        <f>MIN((I171/MAX(I$2:I171))-1,0)</f>
        <v>-6.7585138009222945E-3</v>
      </c>
      <c r="W172">
        <f>MIN((J171/MAX(J$2:J171))-1,0)</f>
        <v>-1.4670733691131144E-3</v>
      </c>
      <c r="X172">
        <f>MIN((K171/MAX(K$2:K171))-1,0)</f>
        <v>-2.759421800353179E-2</v>
      </c>
      <c r="Y172">
        <f>MIN((L171/MAX(L$2:L171))-1,0)</f>
        <v>0</v>
      </c>
    </row>
    <row r="173" spans="1:25" x14ac:dyDescent="0.35">
      <c r="A173" s="1">
        <v>39600</v>
      </c>
      <c r="B173">
        <f>B172*(1+portafogli!B172)</f>
        <v>404.23568485212263</v>
      </c>
      <c r="C173">
        <f>C172*(1+portafogli!C172)</f>
        <v>308.01186564714612</v>
      </c>
      <c r="D173">
        <f>D172*(1+portafogli!D172)</f>
        <v>508.65883067052647</v>
      </c>
      <c r="E173">
        <f>E172*(1+portafogli!E172)</f>
        <v>297.46541985124992</v>
      </c>
      <c r="F173">
        <f>F172*(1+portafogli!F172)</f>
        <v>311.20891874926446</v>
      </c>
      <c r="G173">
        <f>G172*(1+portafogli!G172)</f>
        <v>313.7230905905293</v>
      </c>
      <c r="H173">
        <f>H172*(1+portafogli!H172)</f>
        <v>388.01704975077052</v>
      </c>
      <c r="I173">
        <f>I172*(1+portafogli!I172)</f>
        <v>422.99564539011914</v>
      </c>
      <c r="J173">
        <f>J172*(1+portafogli!J172)</f>
        <v>297.01763808599696</v>
      </c>
      <c r="K173">
        <f>K172*(1+portafogli!K172)</f>
        <v>347.12286101092764</v>
      </c>
      <c r="L173">
        <f>L172*(1+portafogli!L172)</f>
        <v>299.54685611927169</v>
      </c>
      <c r="O173">
        <f>MIN((B172/MAX(B$2:B172))-1,0)</f>
        <v>0</v>
      </c>
      <c r="P173">
        <f>MIN((C172/MAX(C$2:C172))-1,0)</f>
        <v>0</v>
      </c>
      <c r="Q173">
        <f>MIN((D172/MAX(D$2:D172))-1,0)</f>
        <v>0</v>
      </c>
      <c r="R173">
        <f>MIN((E172/MAX(E$2:E172))-1,0)</f>
        <v>0</v>
      </c>
      <c r="S173">
        <f>MIN((F172/MAX(F$2:F172))-1,0)</f>
        <v>0</v>
      </c>
      <c r="T173">
        <f>MIN((G172/MAX(G$2:G172))-1,0)</f>
        <v>0</v>
      </c>
      <c r="U173">
        <f>MIN((H172/MAX(H$2:H172))-1,0)</f>
        <v>0</v>
      </c>
      <c r="V173">
        <f>MIN((I172/MAX(I$2:I172))-1,0)</f>
        <v>0</v>
      </c>
      <c r="W173">
        <f>MIN((J172/MAX(J$2:J172))-1,0)</f>
        <v>0</v>
      </c>
      <c r="X173">
        <f>MIN((K172/MAX(K$2:K172))-1,0)</f>
        <v>-9.380132287543308E-3</v>
      </c>
      <c r="Y173">
        <f>MIN((L172/MAX(L$2:L172))-1,0)</f>
        <v>0</v>
      </c>
    </row>
    <row r="174" spans="1:25" x14ac:dyDescent="0.35">
      <c r="A174" s="1">
        <v>39630</v>
      </c>
      <c r="B174">
        <f>B173*(1+portafogli!B173)</f>
        <v>390.94297299355867</v>
      </c>
      <c r="C174">
        <f>C173*(1+portafogli!C173)</f>
        <v>300.70377666562433</v>
      </c>
      <c r="D174">
        <f>D173*(1+portafogli!D173)</f>
        <v>491.4664762584967</v>
      </c>
      <c r="E174">
        <f>E173*(1+portafogli!E173)</f>
        <v>290.09158865643286</v>
      </c>
      <c r="F174">
        <f>F173*(1+portafogli!F173)</f>
        <v>302.94365565436311</v>
      </c>
      <c r="G174">
        <f>G173*(1+portafogli!G173)</f>
        <v>306.56661119151414</v>
      </c>
      <c r="H174">
        <f>H173*(1+portafogli!H173)</f>
        <v>376.05973181898531</v>
      </c>
      <c r="I174">
        <f>I173*(1+portafogli!I173)</f>
        <v>409.83351172695865</v>
      </c>
      <c r="J174">
        <f>J173*(1+portafogli!J173)</f>
        <v>290.1049120805975</v>
      </c>
      <c r="K174">
        <f>K173*(1+portafogli!K173)</f>
        <v>335.67875118584323</v>
      </c>
      <c r="L174">
        <f>L173*(1+portafogli!L173)</f>
        <v>292.77300459309555</v>
      </c>
      <c r="O174">
        <f>MIN((B173/MAX(B$2:B173))-1,0)</f>
        <v>-7.4051354101425382E-3</v>
      </c>
      <c r="P174">
        <f>MIN((C173/MAX(C$2:C173))-1,0)</f>
        <v>-1.8695808410142511E-2</v>
      </c>
      <c r="Q174">
        <f>MIN((D173/MAX(D$2:D173))-1,0)</f>
        <v>-5.6313614101425324E-3</v>
      </c>
      <c r="R174">
        <f>MIN((E173/MAX(E$2:E173))-1,0)</f>
        <v>-1.2148155410142469E-2</v>
      </c>
      <c r="S174">
        <f>MIN((F173/MAX(F$2:F173))-1,0)</f>
        <v>-1.72754524101425E-2</v>
      </c>
      <c r="T174">
        <f>MIN((G173/MAX(G$2:G173))-1,0)</f>
        <v>-2.2999811410142512E-2</v>
      </c>
      <c r="U174">
        <f>MIN((H173/MAX(H$2:H173))-1,0)</f>
        <v>-8.9432484101424903E-3</v>
      </c>
      <c r="V174">
        <f>MIN((I173/MAX(I$2:I173))-1,0)</f>
        <v>-1.0743248410142514E-2</v>
      </c>
      <c r="W174">
        <f>MIN((J173/MAX(J$2:J173))-1,0)</f>
        <v>-2.41867704101425E-2</v>
      </c>
      <c r="X174">
        <f>MIN((K173/MAX(K$2:K173))-1,0)</f>
        <v>-2.6247386472162737E-2</v>
      </c>
      <c r="Y174">
        <f>MIN((L173/MAX(L$2:L173))-1,0)</f>
        <v>-2.3463281410142534E-2</v>
      </c>
    </row>
    <row r="175" spans="1:25" x14ac:dyDescent="0.35">
      <c r="A175" s="1">
        <v>39661</v>
      </c>
      <c r="B175">
        <f>B174*(1+portafogli!B174)</f>
        <v>381.13740324280661</v>
      </c>
      <c r="C175">
        <f>C174*(1+portafogli!C174)</f>
        <v>292.79602611408035</v>
      </c>
      <c r="D175">
        <f>D174*(1+portafogli!D174)</f>
        <v>480.5530209953705</v>
      </c>
      <c r="E175">
        <f>E174*(1+portafogli!E174)</f>
        <v>282.97191092431211</v>
      </c>
      <c r="F175">
        <f>F174*(1+portafogli!F174)</f>
        <v>296.61572293043457</v>
      </c>
      <c r="G175">
        <f>G174*(1+portafogli!G174)</f>
        <v>299.50972074723563</v>
      </c>
      <c r="H175">
        <f>H174*(1+portafogli!H174)</f>
        <v>370.13909603690865</v>
      </c>
      <c r="I175">
        <f>I174*(1+portafogli!I174)</f>
        <v>403.56557100223984</v>
      </c>
      <c r="J175">
        <f>J174*(1+portafogli!J174)</f>
        <v>283.47805872430069</v>
      </c>
      <c r="K175">
        <f>K174*(1+portafogli!K174)</f>
        <v>328.35214899565432</v>
      </c>
      <c r="L175">
        <f>L174*(1+portafogli!L174)</f>
        <v>285.72216413091905</v>
      </c>
      <c r="O175">
        <f>MIN((B174/MAX(B$2:B174))-1,0)</f>
        <v>-4.0045196695454366E-2</v>
      </c>
      <c r="P175">
        <f>MIN((C174/MAX(C$2:C174))-1,0)</f>
        <v>-4.1978867116375995E-2</v>
      </c>
      <c r="Q175">
        <f>MIN((D174/MAX(D$2:D174))-1,0)</f>
        <v>-3.9240407434780744E-2</v>
      </c>
      <c r="R175">
        <f>MIN((E174/MAX(E$2:E174))-1,0)</f>
        <v>-3.6635884945685815E-2</v>
      </c>
      <c r="S175">
        <f>MIN((F174/MAX(F$2:F174))-1,0)</f>
        <v>-4.3375208703413159E-2</v>
      </c>
      <c r="T175">
        <f>MIN((G174/MAX(G$2:G174))-1,0)</f>
        <v>-4.5286604866487168E-2</v>
      </c>
      <c r="U175">
        <f>MIN((H174/MAX(H$2:H174))-1,0)</f>
        <v>-3.9484124577346735E-2</v>
      </c>
      <c r="V175">
        <f>MIN((I174/MAX(I$2:I174))-1,0)</f>
        <v>-4.1525431946809799E-2</v>
      </c>
      <c r="W175">
        <f>MIN((J174/MAX(J$2:J174))-1,0)</f>
        <v>-4.6897642168693077E-2</v>
      </c>
      <c r="X175">
        <f>MIN((K174/MAX(K$2:K174))-1,0)</f>
        <v>-5.8350520847183729E-2</v>
      </c>
      <c r="Y175">
        <f>MIN((L174/MAX(L$2:L174))-1,0)</f>
        <v>-4.5546353244997895E-2</v>
      </c>
    </row>
    <row r="176" spans="1:25" x14ac:dyDescent="0.35">
      <c r="A176" s="1">
        <v>39692</v>
      </c>
      <c r="B176">
        <f>B175*(1+portafogli!B175)</f>
        <v>352.98293122951424</v>
      </c>
      <c r="C176">
        <f>C175*(1+portafogli!C175)</f>
        <v>271.12150520630809</v>
      </c>
      <c r="D176">
        <f>D175*(1+portafogli!D175)</f>
        <v>439.14736277847817</v>
      </c>
      <c r="E176">
        <f>E175*(1+portafogli!E175)</f>
        <v>264.57644130766937</v>
      </c>
      <c r="F176">
        <f>F175*(1+portafogli!F175)</f>
        <v>268.87517560933657</v>
      </c>
      <c r="G176">
        <f>G175*(1+portafogli!G175)</f>
        <v>277.36581464416497</v>
      </c>
      <c r="H176">
        <f>H175*(1+portafogli!H175)</f>
        <v>343.2425445057973</v>
      </c>
      <c r="I176">
        <f>I175*(1+portafogli!I175)</f>
        <v>375.39021095320737</v>
      </c>
      <c r="J176">
        <f>J175*(1+portafogli!J175)</f>
        <v>260.6131335811657</v>
      </c>
      <c r="K176">
        <f>K175*(1+portafogli!K175)</f>
        <v>298.54297503634342</v>
      </c>
      <c r="L176">
        <f>L175*(1+portafogli!L175)</f>
        <v>264.32874915467636</v>
      </c>
      <c r="O176">
        <f>MIN((B175/MAX(B$2:B175))-1,0)</f>
        <v>-6.4122631082610626E-2</v>
      </c>
      <c r="P176">
        <f>MIN((C175/MAX(C$2:C175))-1,0)</f>
        <v>-6.7172405508064914E-2</v>
      </c>
      <c r="Q176">
        <f>MIN((D175/MAX(D$2:D175))-1,0)</f>
        <v>-6.0574938554589952E-2</v>
      </c>
      <c r="R176">
        <f>MIN((E175/MAX(E$2:E175))-1,0)</f>
        <v>-6.0279597159622611E-2</v>
      </c>
      <c r="S176">
        <f>MIN((F175/MAX(F$2:F175))-1,0)</f>
        <v>-6.3357331478988144E-2</v>
      </c>
      <c r="T176">
        <f>MIN((G175/MAX(G$2:G175))-1,0)</f>
        <v>-6.7263257212797467E-2</v>
      </c>
      <c r="U176">
        <f>MIN((H175/MAX(H$2:H175))-1,0)</f>
        <v>-5.4606362296798716E-2</v>
      </c>
      <c r="V176">
        <f>MIN((I175/MAX(I$2:I175))-1,0)</f>
        <v>-5.6184218031414601E-2</v>
      </c>
      <c r="W176">
        <f>MIN((J175/MAX(J$2:J175))-1,0)</f>
        <v>-6.8669316124817081E-2</v>
      </c>
      <c r="X176">
        <f>MIN((K175/MAX(K$2:K175))-1,0)</f>
        <v>-7.8903180531417649E-2</v>
      </c>
      <c r="Y176">
        <f>MIN((L175/MAX(L$2:L175))-1,0)</f>
        <v>-6.8532421926996823E-2</v>
      </c>
    </row>
    <row r="177" spans="1:25" x14ac:dyDescent="0.35">
      <c r="A177" s="1">
        <v>39722</v>
      </c>
      <c r="B177">
        <f>B176*(1+portafogli!B176)</f>
        <v>316.6773473620874</v>
      </c>
      <c r="C177">
        <f>C176*(1+portafogli!C176)</f>
        <v>236.20475862752366</v>
      </c>
      <c r="D177">
        <f>D176*(1+portafogli!D176)</f>
        <v>385.64298097968384</v>
      </c>
      <c r="E177">
        <f>E176*(1+portafogli!E176)</f>
        <v>235.68410845131405</v>
      </c>
      <c r="F177">
        <f>F176*(1+portafogli!F176)</f>
        <v>230.91959082697764</v>
      </c>
      <c r="G177">
        <f>G176*(1+portafogli!G176)</f>
        <v>241.62066006208667</v>
      </c>
      <c r="H177">
        <f>H176*(1+portafogli!H176)</f>
        <v>306.46571606740372</v>
      </c>
      <c r="I177">
        <f>I176*(1+portafogli!I176)</f>
        <v>334.09904876357672</v>
      </c>
      <c r="J177">
        <f>J176*(1+portafogli!J176)</f>
        <v>223.03556852240084</v>
      </c>
      <c r="K177">
        <f>K176*(1+portafogli!K176)</f>
        <v>258.70030227662158</v>
      </c>
      <c r="L177">
        <f>L176*(1+portafogli!L176)</f>
        <v>229.77241610911119</v>
      </c>
      <c r="O177">
        <f>MIN((B176/MAX(B$2:B176))-1,0)</f>
        <v>-0.1332555290004579</v>
      </c>
      <c r="P177">
        <f>MIN((C176/MAX(C$2:C176))-1,0)</f>
        <v>-0.13622590827754821</v>
      </c>
      <c r="Q177">
        <f>MIN((D176/MAX(D$2:D176))-1,0)</f>
        <v>-0.14151816711659804</v>
      </c>
      <c r="R177">
        <f>MIN((E176/MAX(E$2:E176))-1,0)</f>
        <v>-0.12136904615165756</v>
      </c>
      <c r="S177">
        <f>MIN((F176/MAX(F$2:F176))-1,0)</f>
        <v>-0.1509554534273666</v>
      </c>
      <c r="T177">
        <f>MIN((G176/MAX(G$2:G176))-1,0)</f>
        <v>-0.13622407357506383</v>
      </c>
      <c r="U177">
        <f>MIN((H176/MAX(H$2:H176))-1,0)</f>
        <v>-0.12330439761899392</v>
      </c>
      <c r="V177">
        <f>MIN((I176/MAX(I$2:I176))-1,0)</f>
        <v>-0.1220777218079705</v>
      </c>
      <c r="W177">
        <f>MIN((J176/MAX(J$2:J176))-1,0)</f>
        <v>-0.14378908541539648</v>
      </c>
      <c r="X177">
        <f>MIN((K176/MAX(K$2:K176))-1,0)</f>
        <v>-0.16252418136509983</v>
      </c>
      <c r="Y177">
        <f>MIN((L176/MAX(L$2:L176))-1,0)</f>
        <v>-0.1382759523081426</v>
      </c>
    </row>
    <row r="178" spans="1:25" x14ac:dyDescent="0.35">
      <c r="A178" s="1">
        <v>39753</v>
      </c>
      <c r="B178">
        <f>B177*(1+portafogli!B177)</f>
        <v>309.45074377587912</v>
      </c>
      <c r="C178">
        <f>C177*(1+portafogli!C177)</f>
        <v>230.21892643075316</v>
      </c>
      <c r="D178">
        <f>D177*(1+portafogli!D177)</f>
        <v>376.00577918124571</v>
      </c>
      <c r="E178">
        <f>E177*(1+portafogli!E177)</f>
        <v>231.02337419200546</v>
      </c>
      <c r="F178">
        <f>F177*(1+portafogli!F177)</f>
        <v>223.40825667862879</v>
      </c>
      <c r="G178">
        <f>G177*(1+portafogli!G177)</f>
        <v>224.47398039620774</v>
      </c>
      <c r="H178">
        <f>H177*(1+portafogli!H177)</f>
        <v>294.12127066729266</v>
      </c>
      <c r="I178">
        <f>I177*(1+portafogli!I177)</f>
        <v>317.65134566284075</v>
      </c>
      <c r="J178">
        <f>J177*(1+portafogli!J177)</f>
        <v>214.41225897139108</v>
      </c>
      <c r="K178">
        <f>K177*(1+portafogli!K177)</f>
        <v>244.15740948884894</v>
      </c>
      <c r="L178">
        <f>L177*(1+portafogli!L177)</f>
        <v>223.42572566808815</v>
      </c>
      <c r="O178">
        <f>MIN((B177/MAX(B$2:B177))-1,0)</f>
        <v>-0.22240336392237281</v>
      </c>
      <c r="P178">
        <f>MIN((C177/MAX(C$2:C177))-1,0)</f>
        <v>-0.24746821286361331</v>
      </c>
      <c r="Q178">
        <f>MIN((D177/MAX(D$2:D177))-1,0)</f>
        <v>-0.24611298800612325</v>
      </c>
      <c r="R178">
        <f>MIN((E177/MAX(E$2:E177))-1,0)</f>
        <v>-0.21731749058236516</v>
      </c>
      <c r="S178">
        <f>MIN((F177/MAX(F$2:F177))-1,0)</f>
        <v>-0.27081026039645606</v>
      </c>
      <c r="T178">
        <f>MIN((G177/MAX(G$2:G177))-1,0)</f>
        <v>-0.24754206009026603</v>
      </c>
      <c r="U178">
        <f>MIN((H177/MAX(H$2:H177))-1,0)</f>
        <v>-0.21723821869552373</v>
      </c>
      <c r="V178">
        <f>MIN((I177/MAX(I$2:I177))-1,0)</f>
        <v>-0.21864505393596723</v>
      </c>
      <c r="W178">
        <f>MIN((J177/MAX(J$2:J177))-1,0)</f>
        <v>-0.26724533992072474</v>
      </c>
      <c r="X178">
        <f>MIN((K177/MAX(K$2:K177))-1,0)</f>
        <v>-0.27429125604501314</v>
      </c>
      <c r="Y178">
        <f>MIN((L177/MAX(L$2:L177))-1,0)</f>
        <v>-0.25093120937209223</v>
      </c>
    </row>
    <row r="179" spans="1:25" x14ac:dyDescent="0.35">
      <c r="A179" s="1">
        <v>39783</v>
      </c>
      <c r="B179">
        <f>B178*(1+portafogli!B178)</f>
        <v>313.41350442811</v>
      </c>
      <c r="C179">
        <f>C178*(1+portafogli!C178)</f>
        <v>236.41099392345077</v>
      </c>
      <c r="D179">
        <f>D178*(1+portafogli!D178)</f>
        <v>379.19718767862048</v>
      </c>
      <c r="E179">
        <f>E178*(1+portafogli!E178)</f>
        <v>237.87219336434339</v>
      </c>
      <c r="F179">
        <f>F178*(1+portafogli!F178)</f>
        <v>226.44770078798518</v>
      </c>
      <c r="G179">
        <f>G178*(1+portafogli!G178)</f>
        <v>230.23292503426219</v>
      </c>
      <c r="H179">
        <f>H178*(1+portafogli!H178)</f>
        <v>293.80412649538061</v>
      </c>
      <c r="I179">
        <f>I178*(1+portafogli!I178)</f>
        <v>315.27586094236733</v>
      </c>
      <c r="J179">
        <f>J178*(1+portafogli!J178)</f>
        <v>219.20263131009762</v>
      </c>
      <c r="K179">
        <f>K178*(1+portafogli!K178)</f>
        <v>243.27267144629849</v>
      </c>
      <c r="L179">
        <f>L178*(1+portafogli!L178)</f>
        <v>230.45395233120939</v>
      </c>
      <c r="O179">
        <f>MIN((B178/MAX(B$2:B178))-1,0)</f>
        <v>-0.24014818427567997</v>
      </c>
      <c r="P179">
        <f>MIN((C178/MAX(C$2:C178))-1,0)</f>
        <v>-0.26653865423282175</v>
      </c>
      <c r="Q179">
        <f>MIN((D178/MAX(D$2:D178))-1,0)</f>
        <v>-0.26495259257859516</v>
      </c>
      <c r="R179">
        <f>MIN((E178/MAX(E$2:E178))-1,0)</f>
        <v>-0.23279530624747158</v>
      </c>
      <c r="S179">
        <f>MIN((F178/MAX(F$2:F178))-1,0)</f>
        <v>-0.29452928645264564</v>
      </c>
      <c r="T179">
        <f>MIN((G178/MAX(G$2:G178))-1,0)</f>
        <v>-0.30094045431021421</v>
      </c>
      <c r="U179">
        <f>MIN((H178/MAX(H$2:H178))-1,0)</f>
        <v>-0.24876787948303436</v>
      </c>
      <c r="V179">
        <f>MIN((I178/MAX(I$2:I178))-1,0)</f>
        <v>-0.25711117413808449</v>
      </c>
      <c r="W179">
        <f>MIN((J178/MAX(J$2:J178))-1,0)</f>
        <v>-0.29557611379984206</v>
      </c>
      <c r="X179">
        <f>MIN((K178/MAX(K$2:K178))-1,0)</f>
        <v>-0.31508712820136453</v>
      </c>
      <c r="Y179">
        <f>MIN((L178/MAX(L$2:L178))-1,0)</f>
        <v>-0.27162171615115338</v>
      </c>
    </row>
    <row r="180" spans="1:25" x14ac:dyDescent="0.35">
      <c r="A180" s="1">
        <v>39814</v>
      </c>
      <c r="B180">
        <f>B179*(1+portafogli!B179)</f>
        <v>304.14119598313766</v>
      </c>
      <c r="C180">
        <f>C179*(1+portafogli!C179)</f>
        <v>224.08744390009474</v>
      </c>
      <c r="D180">
        <f>D179*(1+portafogli!D179)</f>
        <v>369.13971791295222</v>
      </c>
      <c r="E180">
        <f>E179*(1+portafogli!E179)</f>
        <v>225.29812078769584</v>
      </c>
      <c r="F180">
        <f>F179*(1+portafogli!F179)</f>
        <v>219.68262418374414</v>
      </c>
      <c r="G180">
        <f>G179*(1+portafogli!G179)</f>
        <v>217.48829858207935</v>
      </c>
      <c r="H180">
        <f>H179*(1+portafogli!H179)</f>
        <v>285.13573483183251</v>
      </c>
      <c r="I180">
        <f>I179*(1+portafogli!I179)</f>
        <v>304.63404520289629</v>
      </c>
      <c r="J180">
        <f>J179*(1+portafogli!J179)</f>
        <v>207.17050154860635</v>
      </c>
      <c r="K180">
        <f>K179*(1+portafogli!K179)</f>
        <v>237.48383085440443</v>
      </c>
      <c r="L180">
        <f>L179*(1+portafogli!L179)</f>
        <v>216.68085343075731</v>
      </c>
      <c r="O180">
        <f>MIN((B179/MAX(B$2:B179))-1,0)</f>
        <v>-0.2304176829359923</v>
      </c>
      <c r="P180">
        <f>MIN((C179/MAX(C$2:C179))-1,0)</f>
        <v>-0.24681116168176398</v>
      </c>
      <c r="Q180">
        <f>MIN((D179/MAX(D$2:D179))-1,0)</f>
        <v>-0.2587137614969931</v>
      </c>
      <c r="R180">
        <f>MIN((E179/MAX(E$2:E179))-1,0)</f>
        <v>-0.21005108725206834</v>
      </c>
      <c r="S180">
        <f>MIN((F179/MAX(F$2:F179))-1,0)</f>
        <v>-0.28493143704236423</v>
      </c>
      <c r="T180">
        <f>MIN((G179/MAX(G$2:G179))-1,0)</f>
        <v>-0.28300588026637552</v>
      </c>
      <c r="U180">
        <f>MIN((H179/MAX(H$2:H179))-1,0)</f>
        <v>-0.24957791572500543</v>
      </c>
      <c r="V180">
        <f>MIN((I179/MAX(I$2:I179))-1,0)</f>
        <v>-0.26266670248367663</v>
      </c>
      <c r="W180">
        <f>MIN((J179/MAX(J$2:J179))-1,0)</f>
        <v>-0.27983796190794086</v>
      </c>
      <c r="X180">
        <f>MIN((K179/MAX(K$2:K179))-1,0)</f>
        <v>-0.31756900444170211</v>
      </c>
      <c r="Y180">
        <f>MIN((L179/MAX(L$2:L179))-1,0)</f>
        <v>-0.24870936950853872</v>
      </c>
    </row>
    <row r="181" spans="1:25" x14ac:dyDescent="0.35">
      <c r="A181" s="1">
        <v>39845</v>
      </c>
      <c r="B181">
        <f>B180*(1+portafogli!B180)</f>
        <v>294.73705932991584</v>
      </c>
      <c r="C181">
        <f>C180*(1+portafogli!C180)</f>
        <v>212.83140054957801</v>
      </c>
      <c r="D181">
        <f>D180*(1+portafogli!D180)</f>
        <v>355.60519436130767</v>
      </c>
      <c r="E181">
        <f>E180*(1+portafogli!E180)</f>
        <v>214.41536118812445</v>
      </c>
      <c r="F181">
        <f>F180*(1+portafogli!F180)</f>
        <v>210.61502642268226</v>
      </c>
      <c r="G181">
        <f>G180*(1+portafogli!G180)</f>
        <v>204.49305025298713</v>
      </c>
      <c r="H181">
        <f>H180*(1+portafogli!H180)</f>
        <v>274.6947283641627</v>
      </c>
      <c r="I181">
        <f>I180*(1+portafogli!I180)</f>
        <v>293.37243410933587</v>
      </c>
      <c r="J181">
        <f>J180*(1+portafogli!J180)</f>
        <v>196.36474077280812</v>
      </c>
      <c r="K181">
        <f>K180*(1+portafogli!K180)</f>
        <v>227.96240901087211</v>
      </c>
      <c r="L181">
        <f>L180*(1+portafogli!L180)</f>
        <v>204.46572539812465</v>
      </c>
      <c r="O181">
        <f>MIN((B180/MAX(B$2:B180))-1,0)</f>
        <v>-0.25318570191665102</v>
      </c>
      <c r="P181">
        <f>MIN((C180/MAX(C$2:C180))-1,0)</f>
        <v>-0.28607312734590595</v>
      </c>
      <c r="Q181">
        <f>MIN((D180/MAX(D$2:D180))-1,0)</f>
        <v>-0.27837494088782921</v>
      </c>
      <c r="R181">
        <f>MIN((E180/MAX(E$2:E180))-1,0)</f>
        <v>-0.25180827971853859</v>
      </c>
      <c r="S181">
        <f>MIN((F180/MAX(F$2:F180))-1,0)</f>
        <v>-0.30629395734554965</v>
      </c>
      <c r="T181">
        <f>MIN((G180/MAX(G$2:G180))-1,0)</f>
        <v>-0.32269534789163745</v>
      </c>
      <c r="U181">
        <f>MIN((H180/MAX(H$2:H180))-1,0)</f>
        <v>-0.27171835540182543</v>
      </c>
      <c r="V181">
        <f>MIN((I180/MAX(I$2:I180))-1,0)</f>
        <v>-0.28755463734583742</v>
      </c>
      <c r="W181">
        <f>MIN((J180/MAX(J$2:J180))-1,0)</f>
        <v>-0.31936797594032496</v>
      </c>
      <c r="X181">
        <f>MIN((K180/MAX(K$2:K180))-1,0)</f>
        <v>-0.33380791950260158</v>
      </c>
      <c r="Y181">
        <f>MIN((L180/MAX(L$2:L180))-1,0)</f>
        <v>-0.29361031415309091</v>
      </c>
    </row>
    <row r="182" spans="1:25" x14ac:dyDescent="0.35">
      <c r="A182" s="1">
        <v>39873</v>
      </c>
      <c r="B182">
        <f>B181*(1+portafogli!B181)</f>
        <v>303.60813328361803</v>
      </c>
      <c r="C182">
        <f>C181*(1+portafogli!C181)</f>
        <v>222.24220052276098</v>
      </c>
      <c r="D182">
        <f>D181*(1+portafogli!D181)</f>
        <v>366.88989579183334</v>
      </c>
      <c r="E182">
        <f>E181*(1+portafogli!E181)</f>
        <v>222.94977535751761</v>
      </c>
      <c r="F182">
        <f>F181*(1+portafogli!F181)</f>
        <v>219.13135842086905</v>
      </c>
      <c r="G182">
        <f>G181*(1+portafogli!G181)</f>
        <v>214.28351339684491</v>
      </c>
      <c r="H182">
        <f>H181*(1+portafogli!H181)</f>
        <v>282.10902159136316</v>
      </c>
      <c r="I182">
        <f>I181*(1+portafogli!I181)</f>
        <v>301.23218333678557</v>
      </c>
      <c r="J182">
        <f>J181*(1+portafogli!J181)</f>
        <v>205.85871628616937</v>
      </c>
      <c r="K182">
        <f>K181*(1+portafogli!K181)</f>
        <v>235.9561922900867</v>
      </c>
      <c r="L182">
        <f>L181*(1+portafogli!L181)</f>
        <v>214.50029030357967</v>
      </c>
      <c r="O182">
        <f>MIN((B181/MAX(B$2:B181))-1,0)</f>
        <v>-0.27627742315176163</v>
      </c>
      <c r="P182">
        <f>MIN((C181/MAX(C$2:C181))-1,0)</f>
        <v>-0.32193409165444631</v>
      </c>
      <c r="Q182">
        <f>MIN((D181/MAX(D$2:D181))-1,0)</f>
        <v>-0.30483335455631921</v>
      </c>
      <c r="R182">
        <f>MIN((E181/MAX(E$2:E181))-1,0)</f>
        <v>-0.28794879699291787</v>
      </c>
      <c r="S182">
        <f>MIN((F181/MAX(F$2:F181))-1,0)</f>
        <v>-0.33492729775005692</v>
      </c>
      <c r="T182">
        <f>MIN((G181/MAX(G$2:G181))-1,0)</f>
        <v>-0.36316530515361778</v>
      </c>
      <c r="U182">
        <f>MIN((H181/MAX(H$2:H181))-1,0)</f>
        <v>-0.2983863329039067</v>
      </c>
      <c r="V182">
        <f>MIN((I181/MAX(I$2:I181))-1,0)</f>
        <v>-0.31389208296613247</v>
      </c>
      <c r="W182">
        <f>MIN((J181/MAX(J$2:J181))-1,0)</f>
        <v>-0.35486891247983821</v>
      </c>
      <c r="X182">
        <f>MIN((K181/MAX(K$2:K181))-1,0)</f>
        <v>-0.36051750981203601</v>
      </c>
      <c r="Y182">
        <f>MIN((L181/MAX(L$2:L181))-1,0)</f>
        <v>-0.33343220112156058</v>
      </c>
    </row>
    <row r="183" spans="1:25" x14ac:dyDescent="0.35">
      <c r="A183" s="1">
        <v>39904</v>
      </c>
      <c r="B183">
        <f>B182*(1+portafogli!B182)</f>
        <v>312.28242237397262</v>
      </c>
      <c r="C183">
        <f>C182*(1+portafogli!C182)</f>
        <v>232.70060585087606</v>
      </c>
      <c r="D183">
        <f>D182*(1+portafogli!D182)</f>
        <v>380.32341240681126</v>
      </c>
      <c r="E183">
        <f>E182*(1+portafogli!E182)</f>
        <v>231.47125784313846</v>
      </c>
      <c r="F183">
        <f>F182*(1+portafogli!F182)</f>
        <v>230.39447693416722</v>
      </c>
      <c r="G183">
        <f>G182*(1+portafogli!G182)</f>
        <v>225.32957615038964</v>
      </c>
      <c r="H183">
        <f>H182*(1+portafogli!H182)</f>
        <v>291.46590734855141</v>
      </c>
      <c r="I183">
        <f>I182*(1+portafogli!I182)</f>
        <v>311.70531041235688</v>
      </c>
      <c r="J183">
        <f>J182*(1+portafogli!J182)</f>
        <v>216.66588702930522</v>
      </c>
      <c r="K183">
        <f>K182*(1+portafogli!K182)</f>
        <v>247.46985786526736</v>
      </c>
      <c r="L183">
        <f>L182*(1+portafogli!L182)</f>
        <v>225.47374598297841</v>
      </c>
      <c r="O183">
        <f>MIN((B182/MAX(B$2:B182))-1,0)</f>
        <v>-0.25449462964835579</v>
      </c>
      <c r="P183">
        <f>MIN((C182/MAX(C$2:C182))-1,0)</f>
        <v>-0.29195194327033991</v>
      </c>
      <c r="Q183">
        <f>MIN((D182/MAX(D$2:D182))-1,0)</f>
        <v>-0.28277308051453598</v>
      </c>
      <c r="R183">
        <f>MIN((E182/MAX(E$2:E182))-1,0)</f>
        <v>-0.25960689162474193</v>
      </c>
      <c r="S183">
        <f>MIN((F182/MAX(F$2:F182))-1,0)</f>
        <v>-0.30803472492894801</v>
      </c>
      <c r="T183">
        <f>MIN((G182/MAX(G$2:G182))-1,0)</f>
        <v>-0.33267572811953305</v>
      </c>
      <c r="U183">
        <f>MIN((H182/MAX(H$2:H182))-1,0)</f>
        <v>-0.27944905845732326</v>
      </c>
      <c r="V183">
        <f>MIN((I182/MAX(I$2:I182))-1,0)</f>
        <v>-0.29551054624395945</v>
      </c>
      <c r="W183">
        <f>MIN((J182/MAX(J$2:J182))-1,0)</f>
        <v>-0.32367767761903943</v>
      </c>
      <c r="X183">
        <f>MIN((K182/MAX(K$2:K182))-1,0)</f>
        <v>-0.33809326688709285</v>
      </c>
      <c r="Y183">
        <f>MIN((L182/MAX(L$2:L182))-1,0)</f>
        <v>-0.30071905162568258</v>
      </c>
    </row>
    <row r="184" spans="1:25" x14ac:dyDescent="0.35">
      <c r="A184" s="1">
        <v>39934</v>
      </c>
      <c r="B184">
        <f>B183*(1+portafogli!B183)</f>
        <v>332.9534004212997</v>
      </c>
      <c r="C184">
        <f>C183*(1+portafogli!C183)</f>
        <v>250.07039985301844</v>
      </c>
      <c r="D184">
        <f>D183*(1+portafogli!D183)</f>
        <v>402.80780420477942</v>
      </c>
      <c r="E184">
        <f>E183*(1+portafogli!E183)</f>
        <v>247.25649042529153</v>
      </c>
      <c r="F184">
        <f>F183*(1+portafogli!F183)</f>
        <v>248.02860217456123</v>
      </c>
      <c r="G184">
        <f>G183*(1+portafogli!G183)</f>
        <v>242.4967012331673</v>
      </c>
      <c r="H184">
        <f>H183*(1+portafogli!H183)</f>
        <v>310.99592343046493</v>
      </c>
      <c r="I184">
        <f>I183*(1+portafogli!I183)</f>
        <v>332.48239465307267</v>
      </c>
      <c r="J184">
        <f>J183*(1+portafogli!J183)</f>
        <v>233.37413035316487</v>
      </c>
      <c r="K184">
        <f>K183*(1+portafogli!K183)</f>
        <v>265.86421238667219</v>
      </c>
      <c r="L184">
        <f>L183*(1+portafogli!L183)</f>
        <v>242.63794316470057</v>
      </c>
      <c r="O184">
        <f>MIN((B183/MAX(B$2:B183))-1,0)</f>
        <v>-0.23319503852442136</v>
      </c>
      <c r="P184">
        <f>MIN((C183/MAX(C$2:C183))-1,0)</f>
        <v>-0.25863219773306234</v>
      </c>
      <c r="Q184">
        <f>MIN((D183/MAX(D$2:D183))-1,0)</f>
        <v>-0.2565121236167639</v>
      </c>
      <c r="R184">
        <f>MIN((E183/MAX(E$2:E183))-1,0)</f>
        <v>-0.2313079310387679</v>
      </c>
      <c r="S184">
        <f>MIN((F183/MAX(F$2:F183))-1,0)</f>
        <v>-0.27246844652691538</v>
      </c>
      <c r="T184">
        <f>MIN((G183/MAX(G$2:G183))-1,0)</f>
        <v>-0.29827594781303879</v>
      </c>
      <c r="U184">
        <f>MIN((H183/MAX(H$2:H183))-1,0)</f>
        <v>-0.25555009626101588</v>
      </c>
      <c r="V184">
        <f>MIN((I183/MAX(I$2:I183))-1,0)</f>
        <v>-0.27101712229815944</v>
      </c>
      <c r="W184">
        <f>MIN((J183/MAX(J$2:J183))-1,0)</f>
        <v>-0.2881721088132736</v>
      </c>
      <c r="X184">
        <f>MIN((K183/MAX(K$2:K183))-1,0)</f>
        <v>-0.30579501400779108</v>
      </c>
      <c r="Y184">
        <f>MIN((L183/MAX(L$2:L183))-1,0)</f>
        <v>-0.26494507442698867</v>
      </c>
    </row>
    <row r="185" spans="1:25" x14ac:dyDescent="0.35">
      <c r="A185" s="1">
        <v>39965</v>
      </c>
      <c r="B185">
        <f>B184*(1+portafogli!B184)</f>
        <v>333.2548718481994</v>
      </c>
      <c r="C185">
        <f>C184*(1+portafogli!C184)</f>
        <v>250.47325234091963</v>
      </c>
      <c r="D185">
        <f>D184*(1+portafogli!D184)</f>
        <v>400.86321340104342</v>
      </c>
      <c r="E185">
        <f>E184*(1+portafogli!E184)</f>
        <v>246.90375587556071</v>
      </c>
      <c r="F185">
        <f>F184*(1+portafogli!F184)</f>
        <v>250.90097387106141</v>
      </c>
      <c r="G185">
        <f>G184*(1+portafogli!G184)</f>
        <v>242.48103359580909</v>
      </c>
      <c r="H185">
        <f>H184*(1+portafogli!H184)</f>
        <v>312.66408326759472</v>
      </c>
      <c r="I185">
        <f>I184*(1+portafogli!I184)</f>
        <v>334.96401941018792</v>
      </c>
      <c r="J185">
        <f>J184*(1+portafogli!J184)</f>
        <v>233.93423767268322</v>
      </c>
      <c r="K185">
        <f>K184*(1+portafogli!K184)</f>
        <v>267.75033454548054</v>
      </c>
      <c r="L185">
        <f>L184*(1+portafogli!L184)</f>
        <v>242.77379379725093</v>
      </c>
      <c r="O185">
        <f>MIN((B184/MAX(B$2:B184))-1,0)</f>
        <v>-0.18243775156364161</v>
      </c>
      <c r="P185">
        <f>MIN((C184/MAX(C$2:C184))-1,0)</f>
        <v>-0.20329325283383815</v>
      </c>
      <c r="Q185">
        <f>MIN((D184/MAX(D$2:D184))-1,0)</f>
        <v>-0.21255776223824618</v>
      </c>
      <c r="R185">
        <f>MIN((E184/MAX(E$2:E184))-1,0)</f>
        <v>-0.17888680884124497</v>
      </c>
      <c r="S185">
        <f>MIN((F184/MAX(F$2:F184))-1,0)</f>
        <v>-0.21678402778128447</v>
      </c>
      <c r="T185">
        <f>MIN((G184/MAX(G$2:G184))-1,0)</f>
        <v>-0.24481388223205613</v>
      </c>
      <c r="U185">
        <f>MIN((H184/MAX(H$2:H184))-1,0)</f>
        <v>-0.20566735448698525</v>
      </c>
      <c r="V185">
        <f>MIN((I184/MAX(I$2:I184))-1,0)</f>
        <v>-0.22242591081057317</v>
      </c>
      <c r="W185">
        <f>MIN((J184/MAX(J$2:J184))-1,0)</f>
        <v>-0.23327932539578489</v>
      </c>
      <c r="X185">
        <f>MIN((K184/MAX(K$2:K184))-1,0)</f>
        <v>-0.25419498185430034</v>
      </c>
      <c r="Y185">
        <f>MIN((L184/MAX(L$2:L184))-1,0)</f>
        <v>-0.2089889912611741</v>
      </c>
    </row>
    <row r="186" spans="1:25" x14ac:dyDescent="0.35">
      <c r="A186" s="1">
        <v>39995</v>
      </c>
      <c r="B186">
        <f>B185*(1+portafogli!B185)</f>
        <v>343.98439540021815</v>
      </c>
      <c r="C186">
        <f>C185*(1+portafogli!C185)</f>
        <v>261.32901560674577</v>
      </c>
      <c r="D186">
        <f>D185*(1+portafogli!D185)</f>
        <v>416.12381502501461</v>
      </c>
      <c r="E186">
        <f>E185*(1+portafogli!E185)</f>
        <v>256.51309922791421</v>
      </c>
      <c r="F186">
        <f>F185*(1+portafogli!F185)</f>
        <v>263.68240418241612</v>
      </c>
      <c r="G186">
        <f>G185*(1+portafogli!G185)</f>
        <v>253.74151068656073</v>
      </c>
      <c r="H186">
        <f>H185*(1+portafogli!H185)</f>
        <v>323.56284944381184</v>
      </c>
      <c r="I186">
        <f>I185*(1+portafogli!I185)</f>
        <v>346.50612555829412</v>
      </c>
      <c r="J186">
        <f>J185*(1+portafogli!J185)</f>
        <v>245.33372350510282</v>
      </c>
      <c r="K186">
        <f>K185*(1+portafogli!K185)</f>
        <v>279.87645565149353</v>
      </c>
      <c r="L186">
        <f>L185*(1+portafogli!L185)</f>
        <v>254.15075622025984</v>
      </c>
      <c r="O186">
        <f>MIN((B185/MAX(B$2:B185))-1,0)</f>
        <v>-0.18169749284484327</v>
      </c>
      <c r="P186">
        <f>MIN((C185/MAX(C$2:C185))-1,0)</f>
        <v>-0.20200979307445754</v>
      </c>
      <c r="Q186">
        <f>MIN((D185/MAX(D$2:D185))-1,0)</f>
        <v>-0.21635921026889648</v>
      </c>
      <c r="R186">
        <f>MIN((E185/MAX(E$2:E185))-1,0)</f>
        <v>-0.1800582037407813</v>
      </c>
      <c r="S186">
        <f>MIN((F185/MAX(F$2:F185))-1,0)</f>
        <v>-0.2077137537438386</v>
      </c>
      <c r="T186">
        <f>MIN((G185/MAX(G$2:G185))-1,0)</f>
        <v>-0.24486267457508992</v>
      </c>
      <c r="U186">
        <f>MIN((H185/MAX(H$2:H185))-1,0)</f>
        <v>-0.20140661112434066</v>
      </c>
      <c r="V186">
        <f>MIN((I185/MAX(I$2:I185))-1,0)</f>
        <v>-0.21662215355528358</v>
      </c>
      <c r="W186">
        <f>MIN((J185/MAX(J$2:J185))-1,0)</f>
        <v>-0.23143916487232852</v>
      </c>
      <c r="X186">
        <f>MIN((K185/MAX(K$2:K185))-1,0)</f>
        <v>-0.24890401261008632</v>
      </c>
      <c r="Y186">
        <f>MIN((L185/MAX(L$2:L185))-1,0)</f>
        <v>-0.20854611186444882</v>
      </c>
    </row>
    <row r="187" spans="1:25" x14ac:dyDescent="0.35">
      <c r="A187" s="1">
        <v>40026</v>
      </c>
      <c r="B187">
        <f>B186*(1+portafogli!B186)</f>
        <v>348.7893839165331</v>
      </c>
      <c r="C187">
        <f>C186*(1+portafogli!C186)</f>
        <v>266.19220656025681</v>
      </c>
      <c r="D187">
        <f>D186*(1+portafogli!D186)</f>
        <v>422.16566630045622</v>
      </c>
      <c r="E187">
        <f>E186*(1+portafogli!E186)</f>
        <v>261.26863238942042</v>
      </c>
      <c r="F187">
        <f>F186*(1+portafogli!F186)</f>
        <v>269.94819040938052</v>
      </c>
      <c r="G187">
        <f>G186*(1+portafogli!G186)</f>
        <v>258.92249607706509</v>
      </c>
      <c r="H187">
        <f>H186*(1+portafogli!H186)</f>
        <v>329.83802460231385</v>
      </c>
      <c r="I187">
        <f>I186*(1+portafogli!I186)</f>
        <v>353.13963588782622</v>
      </c>
      <c r="J187">
        <f>J186*(1+portafogli!J186)</f>
        <v>250.65140519925203</v>
      </c>
      <c r="K187">
        <f>K186*(1+portafogli!K186)</f>
        <v>284.86022619841879</v>
      </c>
      <c r="L187">
        <f>L186*(1+portafogli!L186)</f>
        <v>259.45367008163561</v>
      </c>
      <c r="O187">
        <f>MIN((B186/MAX(B$2:B186))-1,0)</f>
        <v>-0.1553513032917716</v>
      </c>
      <c r="P187">
        <f>MIN((C186/MAX(C$2:C186))-1,0)</f>
        <v>-0.1674240930291675</v>
      </c>
      <c r="Q187">
        <f>MIN((D186/MAX(D$2:D186))-1,0)</f>
        <v>-0.18652651545283128</v>
      </c>
      <c r="R187">
        <f>MIN((E186/MAX(E$2:E186))-1,0)</f>
        <v>-0.14814656990896802</v>
      </c>
      <c r="S187">
        <f>MIN((F186/MAX(F$2:F186))-1,0)</f>
        <v>-0.16735300389528673</v>
      </c>
      <c r="T187">
        <f>MIN((G186/MAX(G$2:G186))-1,0)</f>
        <v>-0.20979516258364639</v>
      </c>
      <c r="U187">
        <f>MIN((H186/MAX(H$2:H186))-1,0)</f>
        <v>-0.17356944311876721</v>
      </c>
      <c r="V187">
        <f>MIN((I186/MAX(I$2:I186))-1,0)</f>
        <v>-0.18962871624920874</v>
      </c>
      <c r="W187">
        <f>MIN((J186/MAX(J$2:J186))-1,0)</f>
        <v>-0.19398762106004996</v>
      </c>
      <c r="X187">
        <f>MIN((K186/MAX(K$2:K186))-1,0)</f>
        <v>-0.21488769318777234</v>
      </c>
      <c r="Y187">
        <f>MIN((L186/MAX(L$2:L186))-1,0)</f>
        <v>-0.17145668386637458</v>
      </c>
    </row>
    <row r="188" spans="1:25" x14ac:dyDescent="0.35">
      <c r="A188" s="1">
        <v>40057</v>
      </c>
      <c r="B188">
        <f>B187*(1+portafogli!B187)</f>
        <v>358.50219506723431</v>
      </c>
      <c r="C188">
        <f>C187*(1+portafogli!C187)</f>
        <v>274.29225567349124</v>
      </c>
      <c r="D188">
        <f>D187*(1+portafogli!D187)</f>
        <v>434.83822590031122</v>
      </c>
      <c r="E188">
        <f>E187*(1+portafogli!E187)</f>
        <v>268.63090284103674</v>
      </c>
      <c r="F188">
        <f>F187*(1+portafogli!F187)</f>
        <v>278.08973707613768</v>
      </c>
      <c r="G188">
        <f>G187*(1+portafogli!G187)</f>
        <v>266.21270177219941</v>
      </c>
      <c r="H188">
        <f>H187*(1+portafogli!H187)</f>
        <v>339.19968327511896</v>
      </c>
      <c r="I188">
        <f>I187*(1+portafogli!I187)</f>
        <v>364.0278468366098</v>
      </c>
      <c r="J188">
        <f>J187*(1+portafogli!J187)</f>
        <v>258.21007975498281</v>
      </c>
      <c r="K188">
        <f>K187*(1+portafogli!K187)</f>
        <v>293.63960122189303</v>
      </c>
      <c r="L188">
        <f>L187*(1+portafogli!L187)</f>
        <v>267.0639619677043</v>
      </c>
      <c r="O188">
        <f>MIN((B187/MAX(B$2:B187))-1,0)</f>
        <v>-0.14355272364026905</v>
      </c>
      <c r="P188">
        <f>MIN((C187/MAX(C$2:C187))-1,0)</f>
        <v>-0.15193030788827522</v>
      </c>
      <c r="Q188">
        <f>MIN((D187/MAX(D$2:D187))-1,0)</f>
        <v>-0.1747154014701966</v>
      </c>
      <c r="R188">
        <f>MIN((E187/MAX(E$2:E187))-1,0)</f>
        <v>-0.13235393690997499</v>
      </c>
      <c r="S188">
        <f>MIN((F187/MAX(F$2:F187))-1,0)</f>
        <v>-0.14756712513597858</v>
      </c>
      <c r="T188">
        <f>MIN((G187/MAX(G$2:G187))-1,0)</f>
        <v>-0.19366047611834336</v>
      </c>
      <c r="U188">
        <f>MIN((H187/MAX(H$2:H187))-1,0)</f>
        <v>-0.15754165590622859</v>
      </c>
      <c r="V188">
        <f>MIN((I187/MAX(I$2:I187))-1,0)</f>
        <v>-0.17411497526452679</v>
      </c>
      <c r="W188">
        <f>MIN((J187/MAX(J$2:J187))-1,0)</f>
        <v>-0.17651706213520868</v>
      </c>
      <c r="X188">
        <f>MIN((K187/MAX(K$2:K187))-1,0)</f>
        <v>-0.20090716888246385</v>
      </c>
      <c r="Y188">
        <f>MIN((L187/MAX(L$2:L187))-1,0)</f>
        <v>-0.15416893740746784</v>
      </c>
    </row>
    <row r="189" spans="1:25" x14ac:dyDescent="0.35">
      <c r="A189" s="1">
        <v>40087</v>
      </c>
      <c r="B189">
        <f>B188*(1+portafogli!B188)</f>
        <v>358.19511150117171</v>
      </c>
      <c r="C189">
        <f>C188*(1+portafogli!C188)</f>
        <v>275.39678156006335</v>
      </c>
      <c r="D189">
        <f>D188*(1+portafogli!D188)</f>
        <v>435.99137524394393</v>
      </c>
      <c r="E189">
        <f>E188*(1+portafogli!E188)</f>
        <v>268.87639018689174</v>
      </c>
      <c r="F189">
        <f>F188*(1+portafogli!F188)</f>
        <v>280.44930771077412</v>
      </c>
      <c r="G189">
        <f>G188*(1+portafogli!G188)</f>
        <v>266.51554913790216</v>
      </c>
      <c r="H189">
        <f>H188*(1+portafogli!H188)</f>
        <v>341.08144957419364</v>
      </c>
      <c r="I189">
        <f>I188*(1+portafogli!I188)</f>
        <v>366.55699046171293</v>
      </c>
      <c r="J189">
        <f>J188*(1+portafogli!J188)</f>
        <v>259.20897558581703</v>
      </c>
      <c r="K189">
        <f>K188*(1+portafogli!K188)</f>
        <v>295.59902781864531</v>
      </c>
      <c r="L189">
        <f>L188*(1+portafogli!L188)</f>
        <v>267.58683695394831</v>
      </c>
      <c r="O189">
        <f>MIN((B188/MAX(B$2:B188))-1,0)</f>
        <v>-0.11970305665096315</v>
      </c>
      <c r="P189">
        <f>MIN((C188/MAX(C$2:C188))-1,0)</f>
        <v>-0.12612411977211191</v>
      </c>
      <c r="Q189">
        <f>MIN((D188/MAX(D$2:D188))-1,0)</f>
        <v>-0.1499420267110374</v>
      </c>
      <c r="R189">
        <f>MIN((E188/MAX(E$2:E188))-1,0)</f>
        <v>-0.10790459940501251</v>
      </c>
      <c r="S189">
        <f>MIN((F188/MAX(F$2:F188))-1,0)</f>
        <v>-0.12185803621614322</v>
      </c>
      <c r="T189">
        <f>MIN((G188/MAX(G$2:G188))-1,0)</f>
        <v>-0.17095723063648183</v>
      </c>
      <c r="U189">
        <f>MIN((H188/MAX(H$2:H188))-1,0)</f>
        <v>-0.13363050293054723</v>
      </c>
      <c r="V189">
        <f>MIN((I188/MAX(I$2:I188))-1,0)</f>
        <v>-0.14865079776954404</v>
      </c>
      <c r="W189">
        <f>MIN((J188/MAX(J$2:J188))-1,0)</f>
        <v>-0.15168400953544769</v>
      </c>
      <c r="X189">
        <f>MIN((K188/MAX(K$2:K188))-1,0)</f>
        <v>-0.17627917593105769</v>
      </c>
      <c r="Y189">
        <f>MIN((L188/MAX(L$2:L188))-1,0)</f>
        <v>-0.12935903099678792</v>
      </c>
    </row>
    <row r="190" spans="1:25" x14ac:dyDescent="0.35">
      <c r="A190" s="1">
        <v>40118</v>
      </c>
      <c r="B190">
        <f>B189*(1+portafogli!B189)</f>
        <v>366.51732655127398</v>
      </c>
      <c r="C190">
        <f>C189*(1+portafogli!C189)</f>
        <v>283.18915862818534</v>
      </c>
      <c r="D190">
        <f>D189*(1+portafogli!D189)</f>
        <v>450.8726722182036</v>
      </c>
      <c r="E190">
        <f>E189*(1+portafogli!E189)</f>
        <v>277.47581222102207</v>
      </c>
      <c r="F190">
        <f>F189*(1+portafogli!F189)</f>
        <v>287.33065963561245</v>
      </c>
      <c r="G190">
        <f>G189*(1+portafogli!G189)</f>
        <v>274.08751181426322</v>
      </c>
      <c r="H190">
        <f>H189*(1+portafogli!H189)</f>
        <v>349.90963319605504</v>
      </c>
      <c r="I190">
        <f>I189*(1+portafogli!I189)</f>
        <v>375.89793265539436</v>
      </c>
      <c r="J190">
        <f>J189*(1+portafogli!J189)</f>
        <v>266.93076152809948</v>
      </c>
      <c r="K190">
        <f>K189*(1+portafogli!K189)</f>
        <v>302.09380026361373</v>
      </c>
      <c r="L190">
        <f>L189*(1+portafogli!L189)</f>
        <v>275.8494181624103</v>
      </c>
      <c r="O190">
        <f>MIN((B189/MAX(B$2:B189))-1,0)</f>
        <v>-0.12045709589612574</v>
      </c>
      <c r="P190">
        <f>MIN((C189/MAX(C$2:C189))-1,0)</f>
        <v>-0.12260517779909597</v>
      </c>
      <c r="Q190">
        <f>MIN((D189/MAX(D$2:D189))-1,0)</f>
        <v>-0.14768775435050974</v>
      </c>
      <c r="R190">
        <f>MIN((E189/MAX(E$2:E189))-1,0)</f>
        <v>-0.10708936135970426</v>
      </c>
      <c r="S190">
        <f>MIN((F189/MAX(F$2:F189))-1,0)</f>
        <v>-0.11440706728585481</v>
      </c>
      <c r="T190">
        <f>MIN((G189/MAX(G$2:G189))-1,0)</f>
        <v>-0.17001409975998627</v>
      </c>
      <c r="U190">
        <f>MIN((H189/MAX(H$2:H189))-1,0)</f>
        <v>-0.12882417496941745</v>
      </c>
      <c r="V190">
        <f>MIN((I189/MAX(I$2:I189))-1,0)</f>
        <v>-0.14273590849316342</v>
      </c>
      <c r="W190">
        <f>MIN((J189/MAX(J$2:J189))-1,0)</f>
        <v>-0.14840226582153404</v>
      </c>
      <c r="X190">
        <f>MIN((K189/MAX(K$2:K189))-1,0)</f>
        <v>-0.17078257232492577</v>
      </c>
      <c r="Y190">
        <f>MIN((L189/MAX(L$2:L189))-1,0)</f>
        <v>-0.12765443416037137</v>
      </c>
    </row>
    <row r="191" spans="1:25" x14ac:dyDescent="0.35">
      <c r="A191" s="1">
        <v>40148</v>
      </c>
      <c r="B191">
        <f>B190*(1+portafogli!B190)</f>
        <v>366.99296496222212</v>
      </c>
      <c r="C191">
        <f>C190*(1+portafogli!C190)</f>
        <v>280.94284932728283</v>
      </c>
      <c r="D191">
        <f>D190*(1+portafogli!D190)</f>
        <v>449.18178166699363</v>
      </c>
      <c r="E191">
        <f>E190*(1+portafogli!E190)</f>
        <v>273.18176975646031</v>
      </c>
      <c r="F191">
        <f>F190*(1+portafogli!F190)</f>
        <v>287.88400194454215</v>
      </c>
      <c r="G191">
        <f>G190*(1+portafogli!G190)</f>
        <v>272.26329722305792</v>
      </c>
      <c r="H191">
        <f>H190*(1+portafogli!H190)</f>
        <v>353.24207849317071</v>
      </c>
      <c r="I191">
        <f>I190*(1+portafogli!I190)</f>
        <v>379.91016615392505</v>
      </c>
      <c r="J191">
        <f>J190*(1+portafogli!J190)</f>
        <v>265.95138594894996</v>
      </c>
      <c r="K191">
        <f>K190*(1+portafogli!K190)</f>
        <v>304.95879932494501</v>
      </c>
      <c r="L191">
        <f>L190*(1+portafogli!L190)</f>
        <v>273.21575086790375</v>
      </c>
      <c r="O191">
        <f>MIN((B190/MAX(B$2:B190))-1,0)</f>
        <v>-0.10002201747457118</v>
      </c>
      <c r="P191">
        <f>MIN((C190/MAX(C$2:C190))-1,0)</f>
        <v>-9.7779211230143215E-2</v>
      </c>
      <c r="Q191">
        <f>MIN((D190/MAX(D$2:D190))-1,0)</f>
        <v>-0.1185965558486779</v>
      </c>
      <c r="R191">
        <f>MIN((E190/MAX(E$2:E190))-1,0)</f>
        <v>-7.8531571606965E-2</v>
      </c>
      <c r="S191">
        <f>MIN((F190/MAX(F$2:F190))-1,0)</f>
        <v>-9.2677376876205142E-2</v>
      </c>
      <c r="T191">
        <f>MIN((G190/MAX(G$2:G190))-1,0)</f>
        <v>-0.14643340332838151</v>
      </c>
      <c r="U191">
        <f>MIN((H190/MAX(H$2:H190))-1,0)</f>
        <v>-0.10627560142518655</v>
      </c>
      <c r="V191">
        <f>MIN((I190/MAX(I$2:I190))-1,0)</f>
        <v>-0.12089031686115603</v>
      </c>
      <c r="W191">
        <f>MIN((J190/MAX(J$2:J190))-1,0)</f>
        <v>-0.12303333175049236</v>
      </c>
      <c r="X191">
        <f>MIN((K190/MAX(K$2:K190))-1,0)</f>
        <v>-0.15256336998216369</v>
      </c>
      <c r="Y191">
        <f>MIN((L190/MAX(L$2:L190))-1,0)</f>
        <v>-0.10071803414293656</v>
      </c>
    </row>
    <row r="192" spans="1:25" x14ac:dyDescent="0.35">
      <c r="A192" s="1">
        <v>40179</v>
      </c>
      <c r="B192">
        <f>B191*(1+portafogli!B191)</f>
        <v>359.75112616877487</v>
      </c>
      <c r="C192">
        <f>C191*(1+portafogli!C191)</f>
        <v>275.07371298935453</v>
      </c>
      <c r="D192">
        <f>D191*(1+portafogli!D191)</f>
        <v>442.27862621785897</v>
      </c>
      <c r="E192">
        <f>E191*(1+portafogli!E191)</f>
        <v>266.67357768786115</v>
      </c>
      <c r="F192">
        <f>F191*(1+portafogli!F191)</f>
        <v>282.82656892721712</v>
      </c>
      <c r="G192">
        <f>G191*(1+portafogli!G191)</f>
        <v>265.81475490470149</v>
      </c>
      <c r="H192">
        <f>H191*(1+portafogli!H191)</f>
        <v>349.93022240354207</v>
      </c>
      <c r="I192">
        <f>I191*(1+portafogli!I191)</f>
        <v>377.48801126586704</v>
      </c>
      <c r="J192">
        <f>J191*(1+portafogli!J191)</f>
        <v>260.29127370698524</v>
      </c>
      <c r="K192">
        <f>K191*(1+portafogli!K191)</f>
        <v>299.19790284091766</v>
      </c>
      <c r="L192">
        <f>L191*(1+portafogli!L191)</f>
        <v>266.82985479757826</v>
      </c>
      <c r="O192">
        <f>MIN((B191/MAX(B$2:B191))-1,0)</f>
        <v>-9.8854094251064839E-2</v>
      </c>
      <c r="P192">
        <f>MIN((C191/MAX(C$2:C191))-1,0)</f>
        <v>-0.104935795045353</v>
      </c>
      <c r="Q192">
        <f>MIN((D191/MAX(D$2:D191))-1,0)</f>
        <v>-0.12190204949988359</v>
      </c>
      <c r="R192">
        <f>MIN((E191/MAX(E$2:E191))-1,0)</f>
        <v>-9.2791641807681735E-2</v>
      </c>
      <c r="S192">
        <f>MIN((F191/MAX(F$2:F191))-1,0)</f>
        <v>-9.0930052048913246E-2</v>
      </c>
      <c r="T192">
        <f>MIN((G191/MAX(G$2:G191))-1,0)</f>
        <v>-0.15211439415465811</v>
      </c>
      <c r="U192">
        <f>MIN((H191/MAX(H$2:H191))-1,0)</f>
        <v>-9.7764010470274387E-2</v>
      </c>
      <c r="V192">
        <f>MIN((I191/MAX(I$2:I191))-1,0)</f>
        <v>-0.11150693639227238</v>
      </c>
      <c r="W192">
        <f>MIN((J191/MAX(J$2:J191))-1,0)</f>
        <v>-0.12625094418936922</v>
      </c>
      <c r="X192">
        <f>MIN((K191/MAX(K$2:K191))-1,0)</f>
        <v>-0.14452644520111813</v>
      </c>
      <c r="Y192">
        <f>MIN((L191/MAX(L$2:L191))-1,0)</f>
        <v>-0.10930391232892156</v>
      </c>
    </row>
    <row r="193" spans="1:25" x14ac:dyDescent="0.35">
      <c r="A193" s="1">
        <v>40210</v>
      </c>
      <c r="B193">
        <f>B192*(1+portafogli!B192)</f>
        <v>364.71260928693675</v>
      </c>
      <c r="C193">
        <f>C192*(1+portafogli!C192)</f>
        <v>277.6759361135729</v>
      </c>
      <c r="D193">
        <f>D192*(1+portafogli!D192)</f>
        <v>448.87607516318036</v>
      </c>
      <c r="E193">
        <f>E192*(1+portafogli!E192)</f>
        <v>269.81300619238624</v>
      </c>
      <c r="F193">
        <f>F192*(1+portafogli!F192)</f>
        <v>285.94350658573001</v>
      </c>
      <c r="G193">
        <f>G192*(1+portafogli!G192)</f>
        <v>268.36702093840529</v>
      </c>
      <c r="H193">
        <f>H192*(1+portafogli!H192)</f>
        <v>353.60595657300951</v>
      </c>
      <c r="I193">
        <f>I192*(1+portafogli!I192)</f>
        <v>381.17010172642085</v>
      </c>
      <c r="J193">
        <f>J192*(1+portafogli!J192)</f>
        <v>263.15976105554074</v>
      </c>
      <c r="K193">
        <f>K192*(1+portafogli!K192)</f>
        <v>302.89812752400024</v>
      </c>
      <c r="L193">
        <f>L192*(1+portafogli!L192)</f>
        <v>269.77198796183575</v>
      </c>
      <c r="O193">
        <f>MIN((B192/MAX(B$2:B192))-1,0)</f>
        <v>-0.11663632443490657</v>
      </c>
      <c r="P193">
        <f>MIN((C192/MAX(C$2:C192))-1,0)</f>
        <v>-0.12363445159652386</v>
      </c>
      <c r="Q193">
        <f>MIN((D192/MAX(D$2:D192))-1,0)</f>
        <v>-0.13539691260268583</v>
      </c>
      <c r="R193">
        <f>MIN((E192/MAX(E$2:E192))-1,0)</f>
        <v>-0.11440467347746608</v>
      </c>
      <c r="S193">
        <f>MIN((F192/MAX(F$2:F192))-1,0)</f>
        <v>-0.10690023566026741</v>
      </c>
      <c r="T193">
        <f>MIN((G192/MAX(G$2:G192))-1,0)</f>
        <v>-0.17219652151514286</v>
      </c>
      <c r="U193">
        <f>MIN((H192/MAX(H$2:H192))-1,0)</f>
        <v>-0.10622301334148498</v>
      </c>
      <c r="V193">
        <f>MIN((I192/MAX(I$2:I192))-1,0)</f>
        <v>-0.11717161190967129</v>
      </c>
      <c r="W193">
        <f>MIN((J192/MAX(J$2:J192))-1,0)</f>
        <v>-0.14484651461496634</v>
      </c>
      <c r="X193">
        <f>MIN((K192/MAX(K$2:K192))-1,0)</f>
        <v>-0.16068697116373509</v>
      </c>
      <c r="Y193">
        <f>MIN((L192/MAX(L$2:L192))-1,0)</f>
        <v>-0.13012223128763734</v>
      </c>
    </row>
    <row r="194" spans="1:25" x14ac:dyDescent="0.35">
      <c r="A194" s="1">
        <v>40238</v>
      </c>
      <c r="B194">
        <f>B193*(1+portafogli!B193)</f>
        <v>372.93010143285272</v>
      </c>
      <c r="C194">
        <f>C193*(1+portafogli!C193)</f>
        <v>284.1709241815156</v>
      </c>
      <c r="D194">
        <f>D193*(1+portafogli!D193)</f>
        <v>458.97987060113178</v>
      </c>
      <c r="E194">
        <f>E193*(1+portafogli!E193)</f>
        <v>276.0958766344263</v>
      </c>
      <c r="F194">
        <f>F193*(1+portafogli!F193)</f>
        <v>293.21777434655513</v>
      </c>
      <c r="G194">
        <f>G193*(1+portafogli!G193)</f>
        <v>275.17444501511852</v>
      </c>
      <c r="H194">
        <f>H193*(1+portafogli!H193)</f>
        <v>363.62900854177047</v>
      </c>
      <c r="I194">
        <f>I193*(1+portafogli!I193)</f>
        <v>391.57423788644712</v>
      </c>
      <c r="J194">
        <f>J193*(1+portafogli!J193)</f>
        <v>270.24524359903012</v>
      </c>
      <c r="K194">
        <f>K193*(1+portafogli!K193)</f>
        <v>311.62692088275224</v>
      </c>
      <c r="L194">
        <f>L193*(1+portafogli!L193)</f>
        <v>276.26565537914348</v>
      </c>
      <c r="O194">
        <f>MIN((B193/MAX(B$2:B193))-1,0)</f>
        <v>-0.10445347455702325</v>
      </c>
      <c r="P194">
        <f>MIN((C193/MAX(C$2:C193))-1,0)</f>
        <v>-0.11534395131374298</v>
      </c>
      <c r="Q194">
        <f>MIN((D193/MAX(D$2:D193))-1,0)</f>
        <v>-0.12249967002994333</v>
      </c>
      <c r="R194">
        <f>MIN((E193/MAX(E$2:E193))-1,0)</f>
        <v>-0.10397895663043255</v>
      </c>
      <c r="S194">
        <f>MIN((F193/MAX(F$2:F193))-1,0)</f>
        <v>-9.7057679853581935E-2</v>
      </c>
      <c r="T194">
        <f>MIN((G193/MAX(G$2:G193))-1,0)</f>
        <v>-0.16424822420758289</v>
      </c>
      <c r="U194">
        <f>MIN((H193/MAX(H$2:H193))-1,0)</f>
        <v>-9.6834608455565463E-2</v>
      </c>
      <c r="V194">
        <f>MIN((I193/MAX(I$2:I193))-1,0)</f>
        <v>-0.10856033449401836</v>
      </c>
      <c r="W194">
        <f>MIN((J193/MAX(J$2:J193))-1,0)</f>
        <v>-0.13542246854932105</v>
      </c>
      <c r="X194">
        <f>MIN((K193/MAX(K$2:K193))-1,0)</f>
        <v>-0.15030706289350892</v>
      </c>
      <c r="Y194">
        <f>MIN((L193/MAX(L$2:L193))-1,0)</f>
        <v>-0.12053073998273633</v>
      </c>
    </row>
    <row r="195" spans="1:25" x14ac:dyDescent="0.35">
      <c r="A195" s="1">
        <v>40269</v>
      </c>
      <c r="B195">
        <f>B194*(1+portafogli!B194)</f>
        <v>374.60659852656363</v>
      </c>
      <c r="C195">
        <f>C194*(1+portafogli!C194)</f>
        <v>285.4857855228185</v>
      </c>
      <c r="D195">
        <f>D194*(1+portafogli!D194)</f>
        <v>464.33343875850943</v>
      </c>
      <c r="E195">
        <f>E194*(1+portafogli!E194)</f>
        <v>277.58888516224488</v>
      </c>
      <c r="F195">
        <f>F194*(1+portafogli!F194)</f>
        <v>295.62243680872854</v>
      </c>
      <c r="G195">
        <f>G194*(1+portafogli!G194)</f>
        <v>276.30579412162092</v>
      </c>
      <c r="H195">
        <f>H194*(1+portafogli!H194)</f>
        <v>368.23973917542219</v>
      </c>
      <c r="I195">
        <f>I194*(1+portafogli!I194)</f>
        <v>396.14773324301376</v>
      </c>
      <c r="J195">
        <f>J194*(1+portafogli!J194)</f>
        <v>271.85366132623858</v>
      </c>
      <c r="K195">
        <f>K194*(1+portafogli!K194)</f>
        <v>314.14054747560152</v>
      </c>
      <c r="L195">
        <f>L194*(1+portafogli!L194)</f>
        <v>277.28701743865383</v>
      </c>
      <c r="O195">
        <f>MIN((B194/MAX(B$2:B194))-1,0)</f>
        <v>-8.4275541708696111E-2</v>
      </c>
      <c r="P195">
        <f>MIN((C194/MAX(C$2:C194))-1,0)</f>
        <v>-9.4651375065074261E-2</v>
      </c>
      <c r="Q195">
        <f>MIN((D194/MAX(D$2:D194))-1,0)</f>
        <v>-0.10274792935735511</v>
      </c>
      <c r="R195">
        <f>MIN((E194/MAX(E$2:E194))-1,0)</f>
        <v>-8.311419474116144E-2</v>
      </c>
      <c r="S195">
        <f>MIN((F194/MAX(F$2:F194))-1,0)</f>
        <v>-7.4087253674813391E-2</v>
      </c>
      <c r="T195">
        <f>MIN((G194/MAX(G$2:G194))-1,0)</f>
        <v>-0.14304846299701701</v>
      </c>
      <c r="U195">
        <f>MIN((H194/MAX(H$2:H194))-1,0)</f>
        <v>-7.1234152672612128E-2</v>
      </c>
      <c r="V195">
        <f>MIN((I194/MAX(I$2:I194))-1,0)</f>
        <v>-8.422825908630649E-2</v>
      </c>
      <c r="W195">
        <f>MIN((J194/MAX(J$2:J194))-1,0)</f>
        <v>-0.11214402741525265</v>
      </c>
      <c r="X195">
        <f>MIN((K194/MAX(K$2:K194))-1,0)</f>
        <v>-0.12582096214729044</v>
      </c>
      <c r="Y195">
        <f>MIN((L194/MAX(L$2:L194))-1,0)</f>
        <v>-9.9361081407562946E-2</v>
      </c>
    </row>
    <row r="196" spans="1:25" x14ac:dyDescent="0.35">
      <c r="A196" s="1">
        <v>40299</v>
      </c>
      <c r="B196">
        <f>B195*(1+portafogli!B195)</f>
        <v>355.71074691349224</v>
      </c>
      <c r="C196">
        <f>C195*(1+portafogli!C195)</f>
        <v>269.4257593336373</v>
      </c>
      <c r="D196">
        <f>D195*(1+portafogli!D195)</f>
        <v>442.4935281421449</v>
      </c>
      <c r="E196">
        <f>E195*(1+portafogli!E195)</f>
        <v>262.1179142607694</v>
      </c>
      <c r="F196">
        <f>F195*(1+portafogli!F195)</f>
        <v>279.3233500118082</v>
      </c>
      <c r="G196">
        <f>G195*(1+portafogli!G195)</f>
        <v>259.37736628675265</v>
      </c>
      <c r="H196">
        <f>H195*(1+portafogli!H195)</f>
        <v>349.02189132603098</v>
      </c>
      <c r="I196">
        <f>I195*(1+portafogli!I195)</f>
        <v>376.60243249338879</v>
      </c>
      <c r="J196">
        <f>J195*(1+portafogli!J195)</f>
        <v>255.94340847965529</v>
      </c>
      <c r="K196">
        <f>K195*(1+portafogli!K195)</f>
        <v>296.46213087579275</v>
      </c>
      <c r="L196">
        <f>L195*(1+portafogli!L195)</f>
        <v>260.78008449414887</v>
      </c>
      <c r="O196">
        <f>MIN((B195/MAX(B$2:B195))-1,0)</f>
        <v>-8.0158927396612234E-2</v>
      </c>
      <c r="P196">
        <f>MIN((C195/MAX(C$2:C195))-1,0)</f>
        <v>-9.0462319091957566E-2</v>
      </c>
      <c r="Q196">
        <f>MIN((D195/MAX(D$2:D195))-1,0)</f>
        <v>-9.2282328527753532E-2</v>
      </c>
      <c r="R196">
        <f>MIN((E195/MAX(E$2:E195))-1,0)</f>
        <v>-7.8156068082501529E-2</v>
      </c>
      <c r="S196">
        <f>MIN((F195/MAX(F$2:F195))-1,0)</f>
        <v>-6.6493895361873778E-2</v>
      </c>
      <c r="T196">
        <f>MIN((G195/MAX(G$2:G195))-1,0)</f>
        <v>-0.13952520212280706</v>
      </c>
      <c r="U196">
        <f>MIN((H195/MAX(H$2:H195))-1,0)</f>
        <v>-5.945761932909599E-2</v>
      </c>
      <c r="V196">
        <f>MIN((I195/MAX(I$2:I195))-1,0)</f>
        <v>-7.3532259708639858E-2</v>
      </c>
      <c r="W196">
        <f>MIN((J195/MAX(J$2:J195))-1,0)</f>
        <v>-0.1068597779443089</v>
      </c>
      <c r="X196">
        <f>MIN((K195/MAX(K$2:K195))-1,0)</f>
        <v>-0.11876971102228018</v>
      </c>
      <c r="Y196">
        <f>MIN((L195/MAX(L$2:L195))-1,0)</f>
        <v>-9.6031393468226756E-2</v>
      </c>
    </row>
    <row r="197" spans="1:25" x14ac:dyDescent="0.35">
      <c r="A197" s="1">
        <v>40330</v>
      </c>
      <c r="B197">
        <f>B196*(1+portafogli!B196)</f>
        <v>352.40274111463782</v>
      </c>
      <c r="C197">
        <f>C196*(1+portafogli!C196)</f>
        <v>268.84280437730263</v>
      </c>
      <c r="D197">
        <f>D196*(1+portafogli!D196)</f>
        <v>440.55153147875376</v>
      </c>
      <c r="E197">
        <f>E196*(1+portafogli!E196)</f>
        <v>261.70965847626292</v>
      </c>
      <c r="F197">
        <f>F196*(1+portafogli!F196)</f>
        <v>278.13655866816282</v>
      </c>
      <c r="G197">
        <f>G196*(1+portafogli!G196)</f>
        <v>257.65786885396142</v>
      </c>
      <c r="H197">
        <f>H196*(1+portafogli!H196)</f>
        <v>345.19338915261466</v>
      </c>
      <c r="I197">
        <f>I196*(1+portafogli!I196)</f>
        <v>373.37523879732845</v>
      </c>
      <c r="J197">
        <f>J196*(1+portafogli!J196)</f>
        <v>254.68856191560008</v>
      </c>
      <c r="K197">
        <f>K196*(1+portafogli!K196)</f>
        <v>292.99771200188792</v>
      </c>
      <c r="L197">
        <f>L196*(1+portafogli!L196)</f>
        <v>259.70888929903936</v>
      </c>
      <c r="O197">
        <f>MIN((B196/MAX(B$2:B196))-1,0)</f>
        <v>-0.12655741712927382</v>
      </c>
      <c r="P197">
        <f>MIN((C196/MAX(C$2:C196))-1,0)</f>
        <v>-0.1416284356419627</v>
      </c>
      <c r="Q197">
        <f>MIN((D196/MAX(D$2:D196))-1,0)</f>
        <v>-0.13497680442605031</v>
      </c>
      <c r="R197">
        <f>MIN((E196/MAX(E$2:E196))-1,0)</f>
        <v>-0.12953355979317149</v>
      </c>
      <c r="S197">
        <f>MIN((F196/MAX(F$2:F196))-1,0)</f>
        <v>-0.11796257679621402</v>
      </c>
      <c r="T197">
        <f>MIN((G196/MAX(G$2:G196))-1,0)</f>
        <v>-0.19224391388885576</v>
      </c>
      <c r="U197">
        <f>MIN((H196/MAX(H$2:H196))-1,0)</f>
        <v>-0.10854303419527089</v>
      </c>
      <c r="V197">
        <f>MIN((I196/MAX(I$2:I196))-1,0)</f>
        <v>-0.11924270836015793</v>
      </c>
      <c r="W197">
        <f>MIN((J196/MAX(J$2:J196))-1,0)</f>
        <v>-0.15913086633442164</v>
      </c>
      <c r="X197">
        <f>MIN((K196/MAX(K$2:K196))-1,0)</f>
        <v>-0.16836138676776147</v>
      </c>
      <c r="Y197">
        <f>MIN((L196/MAX(L$2:L196))-1,0)</f>
        <v>-0.14984476457298401</v>
      </c>
    </row>
    <row r="198" spans="1:25" x14ac:dyDescent="0.35">
      <c r="A198" s="1">
        <v>40360</v>
      </c>
      <c r="B198">
        <f>B197*(1+portafogli!B197)</f>
        <v>365.59810333641309</v>
      </c>
      <c r="C198">
        <f>C197*(1+portafogli!C197)</f>
        <v>282.67725182581171</v>
      </c>
      <c r="D198">
        <f>D197*(1+portafogli!D197)</f>
        <v>456.68936270136379</v>
      </c>
      <c r="E198">
        <f>E197*(1+portafogli!E197)</f>
        <v>273.86006402478858</v>
      </c>
      <c r="F198">
        <f>F197*(1+portafogli!F197)</f>
        <v>291.36184242676592</v>
      </c>
      <c r="G198">
        <f>G197*(1+portafogli!G197)</f>
        <v>271.42027303303678</v>
      </c>
      <c r="H198">
        <f>H197*(1+portafogli!H197)</f>
        <v>357.92670267557776</v>
      </c>
      <c r="I198">
        <f>I197*(1+portafogli!I197)</f>
        <v>386.28934662777317</v>
      </c>
      <c r="J198">
        <f>J197*(1+portafogli!J197)</f>
        <v>268.00472057145601</v>
      </c>
      <c r="K198">
        <f>K197*(1+portafogli!K197)</f>
        <v>305.59153916924828</v>
      </c>
      <c r="L198">
        <f>L197*(1+portafogli!L197)</f>
        <v>274.02961998726096</v>
      </c>
      <c r="O198">
        <f>MIN((B197/MAX(B$2:B197))-1,0)</f>
        <v>-0.13468017741743965</v>
      </c>
      <c r="P198">
        <f>MIN((C197/MAX(C$2:C197))-1,0)</f>
        <v>-0.14348568922846783</v>
      </c>
      <c r="Q198">
        <f>MIN((D197/MAX(D$2:D197))-1,0)</f>
        <v>-0.13877318121513837</v>
      </c>
      <c r="R198">
        <f>MIN((E197/MAX(E$2:E197))-1,0)</f>
        <v>-0.13088933496189825</v>
      </c>
      <c r="S198">
        <f>MIN((F197/MAX(F$2:F197))-1,0)</f>
        <v>-0.12171018464419836</v>
      </c>
      <c r="T198">
        <f>MIN((G197/MAX(G$2:G197))-1,0)</f>
        <v>-0.19759879329207275</v>
      </c>
      <c r="U198">
        <f>MIN((H197/MAX(H$2:H197))-1,0)</f>
        <v>-0.11832163266118312</v>
      </c>
      <c r="V198">
        <f>MIN((I197/MAX(I$2:I197))-1,0)</f>
        <v>-0.12679012211561524</v>
      </c>
      <c r="W198">
        <f>MIN((J197/MAX(J$2:J197))-1,0)</f>
        <v>-0.16325350324649601</v>
      </c>
      <c r="X198">
        <f>MIN((K197/MAX(K$2:K197))-1,0)</f>
        <v>-0.1780798101611254</v>
      </c>
      <c r="Y198">
        <f>MIN((L197/MAX(L$2:L197))-1,0)</f>
        <v>-0.15333691085805456</v>
      </c>
    </row>
    <row r="199" spans="1:25" x14ac:dyDescent="0.35">
      <c r="A199" s="1">
        <v>40391</v>
      </c>
      <c r="B199">
        <f>B198*(1+portafogli!B198)</f>
        <v>361.38148632352681</v>
      </c>
      <c r="C199">
        <f>C198*(1+portafogli!C198)</f>
        <v>279.83098894546242</v>
      </c>
      <c r="D199">
        <f>D198*(1+portafogli!D198)</f>
        <v>453.37417507560531</v>
      </c>
      <c r="E199">
        <f>E198*(1+portafogli!E198)</f>
        <v>272.43824387027632</v>
      </c>
      <c r="F199">
        <f>F198*(1+portafogli!F198)</f>
        <v>288.94291877552365</v>
      </c>
      <c r="G199">
        <f>G198*(1+portafogli!G198)</f>
        <v>267.21600987057877</v>
      </c>
      <c r="H199">
        <f>H198*(1+portafogli!H198)</f>
        <v>353.5255195521998</v>
      </c>
      <c r="I199">
        <f>I198*(1+portafogli!I198)</f>
        <v>381.07585999570472</v>
      </c>
      <c r="J199">
        <f>J198*(1+portafogli!J198)</f>
        <v>264.58889771621449</v>
      </c>
      <c r="K199">
        <f>K198*(1+portafogli!K198)</f>
        <v>300.91527042767507</v>
      </c>
      <c r="L199">
        <f>L198*(1+portafogli!L198)</f>
        <v>270.59105954891288</v>
      </c>
      <c r="O199">
        <f>MIN((B198/MAX(B$2:B198))-1,0)</f>
        <v>-0.10227915675413901</v>
      </c>
      <c r="P199">
        <f>MIN((C198/MAX(C$2:C198))-1,0)</f>
        <v>-9.9410110383385875E-2</v>
      </c>
      <c r="Q199">
        <f>MIN((D198/MAX(D$2:D198))-1,0)</f>
        <v>-0.10722560493209987</v>
      </c>
      <c r="R199">
        <f>MIN((E198/MAX(E$2:E198))-1,0)</f>
        <v>-9.0539096807735642E-2</v>
      </c>
      <c r="S199">
        <f>MIN((F198/MAX(F$2:F198))-1,0)</f>
        <v>-7.9947850034206014E-2</v>
      </c>
      <c r="T199">
        <f>MIN((G198/MAX(G$2:G198))-1,0)</f>
        <v>-0.15473975013685926</v>
      </c>
      <c r="U199">
        <f>MIN((H198/MAX(H$2:H198))-1,0)</f>
        <v>-8.5798741347132168E-2</v>
      </c>
      <c r="V199">
        <f>MIN((I198/MAX(I$2:I198))-1,0)</f>
        <v>-9.6587994738524974E-2</v>
      </c>
      <c r="W199">
        <f>MIN((J198/MAX(J$2:J198))-1,0)</f>
        <v>-0.1195049775109992</v>
      </c>
      <c r="X199">
        <f>MIN((K198/MAX(K$2:K198))-1,0)</f>
        <v>-0.14275147689370349</v>
      </c>
      <c r="Y199">
        <f>MIN((L198/MAX(L$2:L198))-1,0)</f>
        <v>-0.10665066104972187</v>
      </c>
    </row>
    <row r="200" spans="1:25" x14ac:dyDescent="0.35">
      <c r="A200" s="1">
        <v>40422</v>
      </c>
      <c r="B200">
        <f>B199*(1+portafogli!B199)</f>
        <v>380.06140261230985</v>
      </c>
      <c r="C200">
        <f>C199*(1+portafogli!C199)</f>
        <v>295.26364022865721</v>
      </c>
      <c r="D200">
        <f>D199*(1+portafogli!D199)</f>
        <v>477.35744805658743</v>
      </c>
      <c r="E200">
        <f>E199*(1+portafogli!E199)</f>
        <v>286.85229118313157</v>
      </c>
      <c r="F200">
        <f>F199*(1+portafogli!F199)</f>
        <v>302.8976761639517</v>
      </c>
      <c r="G200">
        <f>G199*(1+portafogli!G199)</f>
        <v>283.14253105979918</v>
      </c>
      <c r="H200">
        <f>H199*(1+portafogli!H199)</f>
        <v>370.76692548776731</v>
      </c>
      <c r="I200">
        <f>I199*(1+portafogli!I199)</f>
        <v>397.50781480313924</v>
      </c>
      <c r="J200">
        <f>J199*(1+portafogli!J199)</f>
        <v>279.73731189715744</v>
      </c>
      <c r="K200">
        <f>K199*(1+portafogli!K199)</f>
        <v>317.34882171673701</v>
      </c>
      <c r="L200">
        <f>L199*(1+portafogli!L199)</f>
        <v>286.36338834172824</v>
      </c>
      <c r="O200">
        <f>MIN((B199/MAX(B$2:B199))-1,0)</f>
        <v>-0.1126329987076623</v>
      </c>
      <c r="P200">
        <f>MIN((C199/MAX(C$2:C199))-1,0)</f>
        <v>-0.10847810420558834</v>
      </c>
      <c r="Q200">
        <f>MIN((D199/MAX(D$2:D199))-1,0)</f>
        <v>-0.11370640976104551</v>
      </c>
      <c r="R200">
        <f>MIN((E199/MAX(E$2:E199))-1,0)</f>
        <v>-9.5260814253119053E-2</v>
      </c>
      <c r="S200">
        <f>MIN((F199/MAX(F$2:F199))-1,0)</f>
        <v>-8.7586241827008915E-2</v>
      </c>
      <c r="T200">
        <f>MIN((G199/MAX(G$2:G199))-1,0)</f>
        <v>-0.1678327165961373</v>
      </c>
      <c r="U200">
        <f>MIN((H199/MAX(H$2:H199))-1,0)</f>
        <v>-9.7040057294997761E-2</v>
      </c>
      <c r="V200">
        <f>MIN((I199/MAX(I$2:I199))-1,0)</f>
        <v>-0.1087807369246544</v>
      </c>
      <c r="W200">
        <f>MIN((J199/MAX(J$2:J199))-1,0)</f>
        <v>-0.1307272239525219</v>
      </c>
      <c r="X200">
        <f>MIN((K199/MAX(K$2:K199))-1,0)</f>
        <v>-0.15586939397759758</v>
      </c>
      <c r="Y200">
        <f>MIN((L199/MAX(L$2:L199))-1,0)</f>
        <v>-0.11786052841618266</v>
      </c>
    </row>
    <row r="201" spans="1:25" x14ac:dyDescent="0.35">
      <c r="A201" s="1">
        <v>40452</v>
      </c>
      <c r="B201">
        <f>B200*(1+portafogli!B200)</f>
        <v>387.81540956288507</v>
      </c>
      <c r="C201">
        <f>C200*(1+portafogli!C200)</f>
        <v>301.90342556212073</v>
      </c>
      <c r="D201">
        <f>D200*(1+portafogli!D200)</f>
        <v>488.2333218454844</v>
      </c>
      <c r="E201">
        <f>E200*(1+portafogli!E200)</f>
        <v>293.87220493087852</v>
      </c>
      <c r="F201">
        <f>F200*(1+portafogli!F200)</f>
        <v>309.93338725613398</v>
      </c>
      <c r="G201">
        <f>G200*(1+portafogli!G200)</f>
        <v>289.65909060936036</v>
      </c>
      <c r="H201">
        <f>H200*(1+portafogli!H200)</f>
        <v>378.75426199391927</v>
      </c>
      <c r="I201">
        <f>I200*(1+portafogli!I200)</f>
        <v>405.11720465392375</v>
      </c>
      <c r="J201">
        <f>J200*(1+portafogli!J200)</f>
        <v>286.20998453354099</v>
      </c>
      <c r="K201">
        <f>K200*(1+portafogli!K200)</f>
        <v>325.33153291336743</v>
      </c>
      <c r="L201">
        <f>L200*(1+portafogli!L200)</f>
        <v>293.04735918439212</v>
      </c>
      <c r="O201">
        <f>MIN((B200/MAX(B$2:B200))-1,0)</f>
        <v>-6.6764735033718381E-2</v>
      </c>
      <c r="P201">
        <f>MIN((C200/MAX(C$2:C200))-1,0)</f>
        <v>-5.93107600848507E-2</v>
      </c>
      <c r="Q201">
        <f>MIN((D200/MAX(D$2:D200))-1,0)</f>
        <v>-6.682191063303311E-2</v>
      </c>
      <c r="R201">
        <f>MIN((E200/MAX(E$2:E200))-1,0)</f>
        <v>-4.7393256292500241E-2</v>
      </c>
      <c r="S201">
        <f>MIN((F200/MAX(F$2:F200))-1,0)</f>
        <v>-4.3520401116582286E-2</v>
      </c>
      <c r="T201">
        <f>MIN((G200/MAX(G$2:G200))-1,0)</f>
        <v>-0.11823415444963004</v>
      </c>
      <c r="U201">
        <f>MIN((H200/MAX(H$2:H200))-1,0)</f>
        <v>-5.300278684432802E-2</v>
      </c>
      <c r="V201">
        <f>MIN((I200/MAX(I$2:I200))-1,0)</f>
        <v>-7.0351447138273793E-2</v>
      </c>
      <c r="W201">
        <f>MIN((J200/MAX(J$2:J200))-1,0)</f>
        <v>-8.0959058464683764E-2</v>
      </c>
      <c r="X201">
        <f>MIN((K200/MAX(K$2:K200))-1,0)</f>
        <v>-0.10976982718253114</v>
      </c>
      <c r="Y201">
        <f>MIN((L200/MAX(L$2:L200))-1,0)</f>
        <v>-6.6442001099963788E-2</v>
      </c>
    </row>
    <row r="202" spans="1:25" x14ac:dyDescent="0.35">
      <c r="A202" s="1">
        <v>40483</v>
      </c>
      <c r="B202">
        <f>B201*(1+portafogli!B201)</f>
        <v>383.97501879554068</v>
      </c>
      <c r="C202">
        <f>C201*(1+portafogli!C201)</f>
        <v>294.59105393600527</v>
      </c>
      <c r="D202">
        <f>D201*(1+portafogli!D201)</f>
        <v>482.43243255405383</v>
      </c>
      <c r="E202">
        <f>E201*(1+portafogli!E201)</f>
        <v>285.55751244952603</v>
      </c>
      <c r="F202">
        <f>F201*(1+portafogli!F201)</f>
        <v>304.54618260884268</v>
      </c>
      <c r="G202">
        <f>G201*(1+portafogli!G201)</f>
        <v>282.30312920682638</v>
      </c>
      <c r="H202">
        <f>H201*(1+portafogli!H201)</f>
        <v>374.96974694293675</v>
      </c>
      <c r="I202">
        <f>I201*(1+portafogli!I201)</f>
        <v>401.43387639248658</v>
      </c>
      <c r="J202">
        <f>J201*(1+portafogli!J201)</f>
        <v>280.26218887110224</v>
      </c>
      <c r="K202">
        <f>K201*(1+portafogli!K201)</f>
        <v>322.63839179605549</v>
      </c>
      <c r="L202">
        <f>L201*(1+portafogli!L201)</f>
        <v>285.22536031647167</v>
      </c>
      <c r="O202">
        <f>MIN((B201/MAX(B$2:B201))-1,0)</f>
        <v>-4.7724883364139492E-2</v>
      </c>
      <c r="P202">
        <f>MIN((C201/MAX(C$2:C201))-1,0)</f>
        <v>-3.8156869908266278E-2</v>
      </c>
      <c r="Q202">
        <f>MIN((D201/MAX(D$2:D201))-1,0)</f>
        <v>-4.5560846908484165E-2</v>
      </c>
      <c r="R202">
        <f>MIN((E201/MAX(E$2:E201))-1,0)</f>
        <v>-2.4080849936019333E-2</v>
      </c>
      <c r="S202">
        <f>MIN((F201/MAX(F$2:F201))-1,0)</f>
        <v>-2.1303280772391964E-2</v>
      </c>
      <c r="T202">
        <f>MIN((G201/MAX(G$2:G201))-1,0)</f>
        <v>-9.7940207016898428E-2</v>
      </c>
      <c r="U202">
        <f>MIN((H201/MAX(H$2:H201))-1,0)</f>
        <v>-3.2601869470396783E-2</v>
      </c>
      <c r="V202">
        <f>MIN((I201/MAX(I$2:I201))-1,0)</f>
        <v>-5.2555424017455721E-2</v>
      </c>
      <c r="W202">
        <f>MIN((J201/MAX(J$2:J201))-1,0)</f>
        <v>-5.9693925423801475E-2</v>
      </c>
      <c r="X202">
        <f>MIN((K201/MAX(K$2:K201))-1,0)</f>
        <v>-8.7376643777327234E-2</v>
      </c>
      <c r="Y202">
        <f>MIN((L201/MAX(L$2:L201))-1,0)</f>
        <v>-4.4651944484426109E-2</v>
      </c>
    </row>
    <row r="203" spans="1:25" x14ac:dyDescent="0.35">
      <c r="A203" s="1">
        <v>40513</v>
      </c>
      <c r="B203">
        <f>B202*(1+portafogli!B202)</f>
        <v>398.78342784506469</v>
      </c>
      <c r="C203">
        <f>C202*(1+portafogli!C202)</f>
        <v>306.4638058094057</v>
      </c>
      <c r="D203">
        <f>D202*(1+portafogli!D202)</f>
        <v>504.47969417887316</v>
      </c>
      <c r="E203">
        <f>E202*(1+portafogli!E202)</f>
        <v>298.18003234858423</v>
      </c>
      <c r="F203">
        <f>F202*(1+portafogli!F202)</f>
        <v>316.44657325195624</v>
      </c>
      <c r="G203">
        <f>G202*(1+portafogli!G202)</f>
        <v>295.10853074538937</v>
      </c>
      <c r="H203">
        <f>H202*(1+portafogli!H202)</f>
        <v>392.42764097595534</v>
      </c>
      <c r="I203">
        <f>I202*(1+portafogli!I202)</f>
        <v>417.7152878152105</v>
      </c>
      <c r="J203">
        <f>J202*(1+portafogli!J202)</f>
        <v>292.59980747561514</v>
      </c>
      <c r="K203">
        <f>K202*(1+portafogli!K202)</f>
        <v>336.18298706051871</v>
      </c>
      <c r="L203">
        <f>L202*(1+portafogli!L202)</f>
        <v>298.03949358696775</v>
      </c>
      <c r="O203">
        <f>MIN((B202/MAX(B$2:B202))-1,0)</f>
        <v>-5.7154907225290819E-2</v>
      </c>
      <c r="P203">
        <f>MIN((C202/MAX(C$2:C202))-1,0)</f>
        <v>-6.1453572819673452E-2</v>
      </c>
      <c r="Q203">
        <f>MIN((D202/MAX(D$2:D202))-1,0)</f>
        <v>-5.6900908339692413E-2</v>
      </c>
      <c r="R203">
        <f>MIN((E202/MAX(E$2:E202))-1,0)</f>
        <v>-5.1693082339398511E-2</v>
      </c>
      <c r="S203">
        <f>MIN((F202/MAX(F$2:F202))-1,0)</f>
        <v>-3.8314805606128211E-2</v>
      </c>
      <c r="T203">
        <f>MIN((G202/MAX(G$2:G202))-1,0)</f>
        <v>-0.12084822970661357</v>
      </c>
      <c r="U203">
        <f>MIN((H202/MAX(H$2:H202))-1,0)</f>
        <v>-4.2268117887003132E-2</v>
      </c>
      <c r="V203">
        <f>MIN((I202/MAX(I$2:I202))-1,0)</f>
        <v>-6.1169596268774939E-2</v>
      </c>
      <c r="W203">
        <f>MIN((J202/MAX(J$2:J202))-1,0)</f>
        <v>-7.9234642708155056E-2</v>
      </c>
      <c r="X203">
        <f>MIN((K202/MAX(K$2:K202))-1,0)</f>
        <v>-9.4931470889388914E-2</v>
      </c>
      <c r="Y203">
        <f>MIN((L202/MAX(L$2:L202))-1,0)</f>
        <v>-7.015202552767752E-2</v>
      </c>
    </row>
    <row r="204" spans="1:25" x14ac:dyDescent="0.35">
      <c r="A204" s="1">
        <v>40544</v>
      </c>
      <c r="B204">
        <f>B203*(1+portafogli!B203)</f>
        <v>401.48340598568234</v>
      </c>
      <c r="C204">
        <f>C203*(1+portafogli!C203)</f>
        <v>309.07416045361697</v>
      </c>
      <c r="D204">
        <f>D203*(1+portafogli!D203)</f>
        <v>506.55429299974588</v>
      </c>
      <c r="E204">
        <f>E203*(1+portafogli!E203)</f>
        <v>300.6086065764402</v>
      </c>
      <c r="F204">
        <f>F203*(1+portafogli!F203)</f>
        <v>321.05007960860456</v>
      </c>
      <c r="G204">
        <f>G203*(1+portafogli!G203)</f>
        <v>298.61570483676337</v>
      </c>
      <c r="H204">
        <f>H203*(1+portafogli!H203)</f>
        <v>398.58539790522821</v>
      </c>
      <c r="I204">
        <f>I203*(1+portafogli!I203)</f>
        <v>424.47870211983229</v>
      </c>
      <c r="J204">
        <f>J203*(1+portafogli!J203)</f>
        <v>296.17665358083286</v>
      </c>
      <c r="K204">
        <f>K203*(1+portafogli!K203)</f>
        <v>342.16192465747309</v>
      </c>
      <c r="L204">
        <f>L203*(1+portafogli!L203)</f>
        <v>301.10164775089851</v>
      </c>
      <c r="O204">
        <f>MIN((B203/MAX(B$2:B203))-1,0)</f>
        <v>-2.0793073458238331E-2</v>
      </c>
      <c r="P204">
        <f>MIN((C203/MAX(C$2:C203))-1,0)</f>
        <v>-2.3627818429999614E-2</v>
      </c>
      <c r="Q204">
        <f>MIN((D203/MAX(D$2:D203))-1,0)</f>
        <v>-1.380108542379721E-2</v>
      </c>
      <c r="R204">
        <f>MIN((E203/MAX(E$2:E203))-1,0)</f>
        <v>-9.7750013339084063E-3</v>
      </c>
      <c r="S204">
        <f>MIN((F203/MAX(F$2:F203))-1,0)</f>
        <v>-7.3617174853413125E-4</v>
      </c>
      <c r="T204">
        <f>MIN((G203/MAX(G$2:G203))-1,0)</f>
        <v>-8.0969495582850715E-2</v>
      </c>
      <c r="U204">
        <f>MIN((H203/MAX(H$2:H203))-1,0)</f>
        <v>0</v>
      </c>
      <c r="V204">
        <f>MIN((I203/MAX(I$2:I203))-1,0)</f>
        <v>-2.3092381170053966E-2</v>
      </c>
      <c r="W204">
        <f>MIN((J203/MAX(J$2:J203))-1,0)</f>
        <v>-3.8700984392442961E-2</v>
      </c>
      <c r="X204">
        <f>MIN((K203/MAX(K$2:K203))-1,0)</f>
        <v>-5.6936033194685653E-2</v>
      </c>
      <c r="Y204">
        <f>MIN((L203/MAX(L$2:L203))-1,0)</f>
        <v>-2.8377353552616613E-2</v>
      </c>
    </row>
    <row r="205" spans="1:25" x14ac:dyDescent="0.35">
      <c r="A205" s="1">
        <v>40575</v>
      </c>
      <c r="B205">
        <f>B204*(1+portafogli!B204)</f>
        <v>408.49690930571791</v>
      </c>
      <c r="C205">
        <f>C204*(1+portafogli!C204)</f>
        <v>313.96256433253581</v>
      </c>
      <c r="D205">
        <f>D204*(1+portafogli!D204)</f>
        <v>516.44446586635718</v>
      </c>
      <c r="E205">
        <f>E204*(1+portafogli!E204)</f>
        <v>306.18554384377688</v>
      </c>
      <c r="F205">
        <f>F204*(1+portafogli!F204)</f>
        <v>328.36232500162703</v>
      </c>
      <c r="G205">
        <f>G204*(1+portafogli!G204)</f>
        <v>304.09932189438672</v>
      </c>
      <c r="H205">
        <f>H204*(1+portafogli!H204)</f>
        <v>405.8383333664554</v>
      </c>
      <c r="I205">
        <f>I204*(1+portafogli!I204)</f>
        <v>430.97182180966723</v>
      </c>
      <c r="J205">
        <f>J204*(1+portafogli!J204)</f>
        <v>301.76723651224938</v>
      </c>
      <c r="K205">
        <f>K204*(1+portafogli!K204)</f>
        <v>349.1375730910637</v>
      </c>
      <c r="L205">
        <f>L204*(1+portafogli!L204)</f>
        <v>306.65161003392927</v>
      </c>
      <c r="O205">
        <f>MIN((B204/MAX(B$2:B204))-1,0)</f>
        <v>-1.4163316271258775E-2</v>
      </c>
      <c r="P205">
        <f>MIN((C204/MAX(C$2:C204))-1,0)</f>
        <v>-1.5311411695088206E-2</v>
      </c>
      <c r="Q205">
        <f>MIN((D204/MAX(D$2:D204))-1,0)</f>
        <v>-9.7454868953849028E-3</v>
      </c>
      <c r="R205">
        <f>MIN((E204/MAX(E$2:E204))-1,0)</f>
        <v>-1.7099579015976696E-3</v>
      </c>
      <c r="S205">
        <f>MIN((F204/MAX(F$2:F204))-1,0)</f>
        <v>0</v>
      </c>
      <c r="T205">
        <f>MIN((G204/MAX(G$2:G204))-1,0)</f>
        <v>-7.0047412218696481E-2</v>
      </c>
      <c r="U205">
        <f>MIN((H204/MAX(H$2:H204))-1,0)</f>
        <v>0</v>
      </c>
      <c r="V205">
        <f>MIN((I204/MAX(I$2:I204))-1,0)</f>
        <v>-7.2748347305964245E-3</v>
      </c>
      <c r="W205">
        <f>MIN((J204/MAX(J$2:J204))-1,0)</f>
        <v>-2.6949716783655875E-2</v>
      </c>
      <c r="X205">
        <f>MIN((K204/MAX(K$2:K204))-1,0)</f>
        <v>-4.016385606351458E-2</v>
      </c>
      <c r="Y205">
        <f>MIN((L204/MAX(L$2:L204))-1,0)</f>
        <v>-1.8394588192293226E-2</v>
      </c>
    </row>
    <row r="206" spans="1:25" x14ac:dyDescent="0.35">
      <c r="A206" s="1">
        <v>40603</v>
      </c>
      <c r="B206">
        <f>B205*(1+portafogli!B205)</f>
        <v>411.31893447545201</v>
      </c>
      <c r="C206">
        <f>C205*(1+portafogli!C205)</f>
        <v>316.66853126150403</v>
      </c>
      <c r="D206">
        <f>D205*(1+portafogli!D205)</f>
        <v>519.18460277177735</v>
      </c>
      <c r="E206">
        <f>E205*(1+portafogli!E205)</f>
        <v>307.27980646343514</v>
      </c>
      <c r="F206">
        <f>F205*(1+portafogli!F205)</f>
        <v>329.62028422671193</v>
      </c>
      <c r="G206">
        <f>G205*(1+portafogli!G205)</f>
        <v>306.23425197970681</v>
      </c>
      <c r="H206">
        <f>H205*(1+portafogli!H205)</f>
        <v>407.35293972820659</v>
      </c>
      <c r="I206">
        <f>I205*(1+portafogli!I205)</f>
        <v>432.92500490399453</v>
      </c>
      <c r="J206">
        <f>J205*(1+portafogli!J205)</f>
        <v>303.38658245728124</v>
      </c>
      <c r="K206">
        <f>K205*(1+portafogli!K205)</f>
        <v>352.04802950380542</v>
      </c>
      <c r="L206">
        <f>L205*(1+portafogli!L205)</f>
        <v>308.60850195296956</v>
      </c>
      <c r="O206">
        <f>MIN((B205/MAX(B$2:B205))-1,0)</f>
        <v>0</v>
      </c>
      <c r="P206">
        <f>MIN((C205/MAX(C$2:C205))-1,0)</f>
        <v>0</v>
      </c>
      <c r="Q206">
        <f>MIN((D205/MAX(D$2:D205))-1,0)</f>
        <v>0</v>
      </c>
      <c r="R206">
        <f>MIN((E205/MAX(E$2:E205))-1,0)</f>
        <v>0</v>
      </c>
      <c r="S206">
        <f>MIN((F205/MAX(F$2:F205))-1,0)</f>
        <v>0</v>
      </c>
      <c r="T206">
        <f>MIN((G205/MAX(G$2:G205))-1,0)</f>
        <v>-5.2970266607998751E-2</v>
      </c>
      <c r="U206">
        <f>MIN((H205/MAX(H$2:H205))-1,0)</f>
        <v>0</v>
      </c>
      <c r="V206">
        <f>MIN((I205/MAX(I$2:I205))-1,0)</f>
        <v>0</v>
      </c>
      <c r="W206">
        <f>MIN((J205/MAX(J$2:J205))-1,0)</f>
        <v>-8.5825759608069152E-3</v>
      </c>
      <c r="X206">
        <f>MIN((K205/MAX(K$2:K205))-1,0)</f>
        <v>-2.0595695460441044E-2</v>
      </c>
      <c r="Y206">
        <f>MIN((L205/MAX(L$2:L205))-1,0)</f>
        <v>-3.0145235911216428E-4</v>
      </c>
    </row>
    <row r="207" spans="1:25" x14ac:dyDescent="0.35">
      <c r="A207" s="1">
        <v>40634</v>
      </c>
      <c r="B207">
        <f>B206*(1+portafogli!B206)</f>
        <v>422.20835738153829</v>
      </c>
      <c r="C207">
        <f>C206*(1+portafogli!C206)</f>
        <v>327.66108088583343</v>
      </c>
      <c r="D207">
        <f>D206*(1+portafogli!D206)</f>
        <v>535.88320163636649</v>
      </c>
      <c r="E207">
        <f>E206*(1+portafogli!E206)</f>
        <v>318.91681912853983</v>
      </c>
      <c r="F207">
        <f>F206*(1+portafogli!F206)</f>
        <v>338.50519806695547</v>
      </c>
      <c r="G207">
        <f>G206*(1+portafogli!G206)</f>
        <v>317.4670756850079</v>
      </c>
      <c r="H207">
        <f>H206*(1+portafogli!H206)</f>
        <v>417.38146529248456</v>
      </c>
      <c r="I207">
        <f>I206*(1+portafogli!I206)</f>
        <v>443.58308308551364</v>
      </c>
      <c r="J207">
        <f>J206*(1+portafogli!J206)</f>
        <v>313.57328397288597</v>
      </c>
      <c r="K207">
        <f>K206*(1+portafogli!K206)</f>
        <v>360.76927527761256</v>
      </c>
      <c r="L207">
        <f>L206*(1+portafogli!L206)</f>
        <v>319.84494189304928</v>
      </c>
      <c r="O207">
        <f>MIN((B206/MAX(B$2:B206))-1,0)</f>
        <v>0</v>
      </c>
      <c r="P207">
        <f>MIN((C206/MAX(C$2:C206))-1,0)</f>
        <v>0</v>
      </c>
      <c r="Q207">
        <f>MIN((D206/MAX(D$2:D206))-1,0)</f>
        <v>0</v>
      </c>
      <c r="R207">
        <f>MIN((E206/MAX(E$2:E206))-1,0)</f>
        <v>0</v>
      </c>
      <c r="S207">
        <f>MIN((F206/MAX(F$2:F206))-1,0)</f>
        <v>0</v>
      </c>
      <c r="T207">
        <f>MIN((G206/MAX(G$2:G206))-1,0)</f>
        <v>-4.6321641885930354E-2</v>
      </c>
      <c r="U207">
        <f>MIN((H206/MAX(H$2:H206))-1,0)</f>
        <v>0</v>
      </c>
      <c r="V207">
        <f>MIN((I206/MAX(I$2:I206))-1,0)</f>
        <v>0</v>
      </c>
      <c r="W207">
        <f>MIN((J206/MAX(J$2:J206))-1,0)</f>
        <v>-3.2624232364517614E-3</v>
      </c>
      <c r="X207">
        <f>MIN((K206/MAX(K$2:K206))-1,0)</f>
        <v>-1.2431253250520191E-2</v>
      </c>
      <c r="Y207">
        <f>MIN((L206/MAX(L$2:L206))-1,0)</f>
        <v>0</v>
      </c>
    </row>
    <row r="208" spans="1:25" x14ac:dyDescent="0.35">
      <c r="A208" s="1">
        <v>40664</v>
      </c>
      <c r="B208">
        <f>B207*(1+portafogli!B207)</f>
        <v>414.51398873783847</v>
      </c>
      <c r="C208">
        <f>C207*(1+portafogli!C207)</f>
        <v>322.64941352407817</v>
      </c>
      <c r="D208">
        <f>D207*(1+portafogli!D207)</f>
        <v>527.02301535613333</v>
      </c>
      <c r="E208">
        <f>E207*(1+portafogli!E207)</f>
        <v>313.00629445409874</v>
      </c>
      <c r="F208">
        <f>F207*(1+portafogli!F207)</f>
        <v>333.86830236990016</v>
      </c>
      <c r="G208">
        <f>G207*(1+portafogli!G207)</f>
        <v>312.16372116154997</v>
      </c>
      <c r="H208">
        <f>H207*(1+portafogli!H207)</f>
        <v>411.2651772836677</v>
      </c>
      <c r="I208">
        <f>I207*(1+portafogli!I207)</f>
        <v>438.45794538161579</v>
      </c>
      <c r="J208">
        <f>J207*(1+portafogli!J207)</f>
        <v>308.75094199829732</v>
      </c>
      <c r="K208">
        <f>K207*(1+portafogli!K207)</f>
        <v>355.70587376524054</v>
      </c>
      <c r="L208">
        <f>L207*(1+portafogli!L207)</f>
        <v>314.80621306702557</v>
      </c>
      <c r="O208">
        <f>MIN((B207/MAX(B$2:B207))-1,0)</f>
        <v>0</v>
      </c>
      <c r="P208">
        <f>MIN((C207/MAX(C$2:C207))-1,0)</f>
        <v>0</v>
      </c>
      <c r="Q208">
        <f>MIN((D207/MAX(D$2:D207))-1,0)</f>
        <v>0</v>
      </c>
      <c r="R208">
        <f>MIN((E207/MAX(E$2:E207))-1,0)</f>
        <v>0</v>
      </c>
      <c r="S208">
        <f>MIN((F207/MAX(F$2:F207))-1,0)</f>
        <v>0</v>
      </c>
      <c r="T208">
        <f>MIN((G207/MAX(G$2:G207))-1,0)</f>
        <v>-1.134024839711123E-2</v>
      </c>
      <c r="U208">
        <f>MIN((H207/MAX(H$2:H207))-1,0)</f>
        <v>0</v>
      </c>
      <c r="V208">
        <f>MIN((I207/MAX(I$2:I207))-1,0)</f>
        <v>0</v>
      </c>
      <c r="W208">
        <f>MIN((J207/MAX(J$2:J207))-1,0)</f>
        <v>0</v>
      </c>
      <c r="X208">
        <f>MIN((K207/MAX(K$2:K207))-1,0)</f>
        <v>0</v>
      </c>
      <c r="Y208">
        <f>MIN((L207/MAX(L$2:L207))-1,0)</f>
        <v>0</v>
      </c>
    </row>
    <row r="209" spans="1:25" x14ac:dyDescent="0.35">
      <c r="A209" s="1">
        <v>40695</v>
      </c>
      <c r="B209">
        <f>B208*(1+portafogli!B208)</f>
        <v>408.48978557824177</v>
      </c>
      <c r="C209">
        <f>C208*(1+portafogli!C208)</f>
        <v>319.1881096144096</v>
      </c>
      <c r="D209">
        <f>D208*(1+portafogli!D208)</f>
        <v>518.83520678801187</v>
      </c>
      <c r="E209">
        <f>E208*(1+portafogli!E208)</f>
        <v>308.91368326804917</v>
      </c>
      <c r="F209">
        <f>F208*(1+portafogli!F208)</f>
        <v>329.73220824057682</v>
      </c>
      <c r="G209">
        <f>G208*(1+portafogli!G208)</f>
        <v>308.54721075392933</v>
      </c>
      <c r="H209">
        <f>H208*(1+portafogli!H208)</f>
        <v>403.31354350561963</v>
      </c>
      <c r="I209">
        <f>I208*(1+portafogli!I208)</f>
        <v>433.18129423108593</v>
      </c>
      <c r="J209">
        <f>J208*(1+portafogli!J208)</f>
        <v>305.28056623312659</v>
      </c>
      <c r="K209">
        <f>K208*(1+portafogli!K208)</f>
        <v>350.95174874659199</v>
      </c>
      <c r="L209">
        <f>L208*(1+portafogli!L208)</f>
        <v>311.2742541544452</v>
      </c>
      <c r="O209">
        <f>MIN((B208/MAX(B$2:B208))-1,0)</f>
        <v>-1.822410312154632E-2</v>
      </c>
      <c r="P209">
        <f>MIN((C208/MAX(C$2:C208))-1,0)</f>
        <v>-1.5295278121546185E-2</v>
      </c>
      <c r="Q209">
        <f>MIN((D208/MAX(D$2:D208))-1,0)</f>
        <v>-1.6533801121546232E-2</v>
      </c>
      <c r="R209">
        <f>MIN((E208/MAX(E$2:E208))-1,0)</f>
        <v>-1.8533123121546202E-2</v>
      </c>
      <c r="S209">
        <f>MIN((F208/MAX(F$2:F208))-1,0)</f>
        <v>-1.3698152121546237E-2</v>
      </c>
      <c r="T209">
        <f>MIN((G208/MAX(G$2:G208))-1,0)</f>
        <v>-2.7856018275012828E-2</v>
      </c>
      <c r="U209">
        <f>MIN((H208/MAX(H$2:H208))-1,0)</f>
        <v>-1.4653952121546188E-2</v>
      </c>
      <c r="V209">
        <f>MIN((I208/MAX(I$2:I208))-1,0)</f>
        <v>-1.1553952121546196E-2</v>
      </c>
      <c r="W209">
        <f>MIN((J208/MAX(J$2:J208))-1,0)</f>
        <v>-1.5378676121546198E-2</v>
      </c>
      <c r="X209">
        <f>MIN((K208/MAX(K$2:K208))-1,0)</f>
        <v>-1.4035013121546203E-2</v>
      </c>
      <c r="Y209">
        <f>MIN((L208/MAX(L$2:L208))-1,0)</f>
        <v>-1.5753661121546192E-2</v>
      </c>
    </row>
    <row r="210" spans="1:25" x14ac:dyDescent="0.35">
      <c r="A210" s="1">
        <v>40725</v>
      </c>
      <c r="B210">
        <f>B209*(1+portafogli!B209)</f>
        <v>410.21379012203852</v>
      </c>
      <c r="C210">
        <f>C209*(1+portafogli!C209)</f>
        <v>322.00900344306501</v>
      </c>
      <c r="D210">
        <f>D209*(1+portafogli!D209)</f>
        <v>525.23368017794155</v>
      </c>
      <c r="E210">
        <f>E209*(1+portafogli!E209)</f>
        <v>312.38498799670265</v>
      </c>
      <c r="F210">
        <f>F209*(1+portafogli!F209)</f>
        <v>330.87492682668682</v>
      </c>
      <c r="G210">
        <f>G209*(1+portafogli!G209)</f>
        <v>309.81197998601306</v>
      </c>
      <c r="H210">
        <f>H209*(1+portafogli!H209)</f>
        <v>402.94104629950868</v>
      </c>
      <c r="I210">
        <f>I209*(1+portafogli!I209)</f>
        <v>433.9074827711014</v>
      </c>
      <c r="J210">
        <f>J209*(1+portafogli!J209)</f>
        <v>306.6161241062519</v>
      </c>
      <c r="K210">
        <f>K209*(1+portafogli!K209)</f>
        <v>351.7558539175468</v>
      </c>
      <c r="L210">
        <f>L209*(1+portafogli!L209)</f>
        <v>313.24876040826393</v>
      </c>
      <c r="O210">
        <f>MIN((B209/MAX(B$2:B209))-1,0)</f>
        <v>-3.2492421249964543E-2</v>
      </c>
      <c r="P210">
        <f>MIN((C209/MAX(C$2:C209))-1,0)</f>
        <v>-2.5858949279289112E-2</v>
      </c>
      <c r="Q210">
        <f>MIN((D209/MAX(D$2:D209))-1,0)</f>
        <v>-3.1812892802567938E-2</v>
      </c>
      <c r="R210">
        <f>MIN((E209/MAX(E$2:E209))-1,0)</f>
        <v>-3.1365971502615775E-2</v>
      </c>
      <c r="S210">
        <f>MIN((F209/MAX(F$2:F209))-1,0)</f>
        <v>-2.5916854088141261E-2</v>
      </c>
      <c r="T210">
        <f>MIN((G209/MAX(G$2:G209))-1,0)</f>
        <v>-3.9118598098613511E-2</v>
      </c>
      <c r="U210">
        <f>MIN((H209/MAX(H$2:H209))-1,0)</f>
        <v>-3.3705190471279511E-2</v>
      </c>
      <c r="V210">
        <f>MIN((I209/MAX(I$2:I209))-1,0)</f>
        <v>-2.3449471476851724E-2</v>
      </c>
      <c r="W210">
        <f>MIN((J209/MAX(J$2:J209))-1,0)</f>
        <v>-2.6445868202459644E-2</v>
      </c>
      <c r="X210">
        <f>MIN((K209/MAX(K$2:K209))-1,0)</f>
        <v>-2.7212756750047418E-2</v>
      </c>
      <c r="Y210">
        <f>MIN((L209/MAX(L$2:L209))-1,0)</f>
        <v>-2.6796383547218916E-2</v>
      </c>
    </row>
    <row r="211" spans="1:25" x14ac:dyDescent="0.35">
      <c r="A211" s="1">
        <v>40756</v>
      </c>
      <c r="B211">
        <f>B210*(1+portafogli!B210)</f>
        <v>398.22846790703994</v>
      </c>
      <c r="C211">
        <f>C210*(1+portafogli!C210)</f>
        <v>314.73370423612238</v>
      </c>
      <c r="D211">
        <f>D210*(1+portafogli!D210)</f>
        <v>518.4940873909502</v>
      </c>
      <c r="E211">
        <f>E210*(1+portafogli!E210)</f>
        <v>306.52737018751543</v>
      </c>
      <c r="F211">
        <f>F210*(1+portafogli!F210)</f>
        <v>322.51005491164852</v>
      </c>
      <c r="G211">
        <f>G210*(1+portafogli!G210)</f>
        <v>301.53384162207715</v>
      </c>
      <c r="H211">
        <f>H210*(1+portafogli!H210)</f>
        <v>386.19907422080144</v>
      </c>
      <c r="I211">
        <f>I210*(1+portafogli!I210)</f>
        <v>417.96162872669578</v>
      </c>
      <c r="J211">
        <f>J210*(1+portafogli!J210)</f>
        <v>298.4716519580673</v>
      </c>
      <c r="K211">
        <f>K210*(1+portafogli!K210)</f>
        <v>340.11330352701418</v>
      </c>
      <c r="L211">
        <f>L210*(1+portafogli!L210)</f>
        <v>305.55599478777788</v>
      </c>
      <c r="O211">
        <f>MIN((B210/MAX(B$2:B210))-1,0)</f>
        <v>-2.8409118507004338E-2</v>
      </c>
      <c r="P211">
        <f>MIN((C210/MAX(C$2:C210))-1,0)</f>
        <v>-1.7249767434960539E-2</v>
      </c>
      <c r="Q211">
        <f>MIN((D210/MAX(D$2:D210))-1,0)</f>
        <v>-1.9872840622556676E-2</v>
      </c>
      <c r="R211">
        <f>MIN((E210/MAX(E$2:E210))-1,0)</f>
        <v>-2.0481300264080793E-2</v>
      </c>
      <c r="S211">
        <f>MIN((F210/MAX(F$2:F210))-1,0)</f>
        <v>-2.2541075539878164E-2</v>
      </c>
      <c r="T211">
        <f>MIN((G210/MAX(G$2:G210))-1,0)</f>
        <v>-3.517983867882557E-2</v>
      </c>
      <c r="U211">
        <f>MIN((H210/MAX(H$2:H210))-1,0)</f>
        <v>-3.4597652732031636E-2</v>
      </c>
      <c r="V211">
        <f>MIN((I210/MAX(I$2:I210))-1,0)</f>
        <v>-2.1812374464575734E-2</v>
      </c>
      <c r="W211">
        <f>MIN((J210/MAX(J$2:J210))-1,0)</f>
        <v>-2.218671112056736E-2</v>
      </c>
      <c r="X211">
        <f>MIN((K210/MAX(K$2:K210))-1,0)</f>
        <v>-2.4983894077814428E-2</v>
      </c>
      <c r="Y211">
        <f>MIN((L210/MAX(L$2:L210))-1,0)</f>
        <v>-2.0623060179550956E-2</v>
      </c>
    </row>
    <row r="212" spans="1:25" x14ac:dyDescent="0.35">
      <c r="A212" s="1">
        <v>40787</v>
      </c>
      <c r="B212">
        <f>B211*(1+portafogli!B211)</f>
        <v>375.59669008295862</v>
      </c>
      <c r="C212">
        <f>C211*(1+portafogli!C211)</f>
        <v>295.17358770954513</v>
      </c>
      <c r="D212">
        <f>D211*(1+portafogli!D211)</f>
        <v>495.75787069148163</v>
      </c>
      <c r="E212">
        <f>E211*(1+portafogli!E211)</f>
        <v>289.68607596905235</v>
      </c>
      <c r="F212">
        <f>F211*(1+portafogli!F211)</f>
        <v>305.0140463226395</v>
      </c>
      <c r="G212">
        <f>G211*(1+portafogli!G211)</f>
        <v>282.82141006071379</v>
      </c>
      <c r="H212">
        <f>H211*(1+portafogli!H211)</f>
        <v>362.09414539756767</v>
      </c>
      <c r="I212">
        <f>I211*(1+portafogli!I211)</f>
        <v>395.59407276745532</v>
      </c>
      <c r="J212">
        <f>J211*(1+portafogli!J211)</f>
        <v>280.74504297229106</v>
      </c>
      <c r="K212">
        <f>K211*(1+portafogli!K211)</f>
        <v>320.80934105754716</v>
      </c>
      <c r="L212">
        <f>L211*(1+portafogli!L211)</f>
        <v>286.56623542515541</v>
      </c>
      <c r="O212">
        <f>MIN((B211/MAX(B$2:B211))-1,0)</f>
        <v>-5.6796340136934687E-2</v>
      </c>
      <c r="P212">
        <f>MIN((C211/MAX(C$2:C211))-1,0)</f>
        <v>-3.9453500595071689E-2</v>
      </c>
      <c r="Q212">
        <f>MIN((D211/MAX(D$2:D211))-1,0)</f>
        <v>-3.2449448298280448E-2</v>
      </c>
      <c r="R212">
        <f>MIN((E211/MAX(E$2:E211))-1,0)</f>
        <v>-3.8848527885356865E-2</v>
      </c>
      <c r="S212">
        <f>MIN((F211/MAX(F$2:F211))-1,0)</f>
        <v>-4.7252282229778841E-2</v>
      </c>
      <c r="T212">
        <f>MIN((G211/MAX(G$2:G211))-1,0)</f>
        <v>-6.0959715854950969E-2</v>
      </c>
      <c r="U212">
        <f>MIN((H211/MAX(H$2:H211))-1,0)</f>
        <v>-7.4709573051672806E-2</v>
      </c>
      <c r="V212">
        <f>MIN((I211/MAX(I$2:I211))-1,0)</f>
        <v>-5.7760215246708491E-2</v>
      </c>
      <c r="W212">
        <f>MIN((J211/MAX(J$2:J211))-1,0)</f>
        <v>-4.8159817135838945E-2</v>
      </c>
      <c r="X212">
        <f>MIN((K211/MAX(K$2:K211))-1,0)</f>
        <v>-5.7255351733330295E-2</v>
      </c>
      <c r="Y212">
        <f>MIN((L211/MAX(L$2:L211))-1,0)</f>
        <v>-4.4674607078980744E-2</v>
      </c>
    </row>
    <row r="213" spans="1:25" x14ac:dyDescent="0.35">
      <c r="A213" s="1">
        <v>40817</v>
      </c>
      <c r="B213">
        <f>B212*(1+portafogli!B212)</f>
        <v>393.68774343570897</v>
      </c>
      <c r="C213">
        <f>C212*(1+portafogli!C212)</f>
        <v>311.11206890220683</v>
      </c>
      <c r="D213">
        <f>D212*(1+portafogli!D212)</f>
        <v>517.44909409398724</v>
      </c>
      <c r="E213">
        <f>E212*(1+portafogli!E212)</f>
        <v>302.72197494017075</v>
      </c>
      <c r="F213">
        <f>F212*(1+portafogli!F212)</f>
        <v>320.27301458274513</v>
      </c>
      <c r="G213">
        <f>G212*(1+portafogli!G212)</f>
        <v>299.88907811005726</v>
      </c>
      <c r="H213">
        <f>H212*(1+portafogli!H212)</f>
        <v>379.17952730741126</v>
      </c>
      <c r="I213">
        <f>I212*(1+portafogli!I212)</f>
        <v>413.13270283582028</v>
      </c>
      <c r="J213">
        <f>J212*(1+portafogli!J212)</f>
        <v>296.85153437927431</v>
      </c>
      <c r="K213">
        <f>K212*(1+portafogli!K212)</f>
        <v>338.40311311045315</v>
      </c>
      <c r="L213">
        <f>L212*(1+portafogli!L212)</f>
        <v>303.45042692459907</v>
      </c>
      <c r="O213">
        <f>MIN((B212/MAX(B$2:B212))-1,0)</f>
        <v>-0.11039967940866213</v>
      </c>
      <c r="P213">
        <f>MIN((C212/MAX(C$2:C212))-1,0)</f>
        <v>-9.9149685670504972E-2</v>
      </c>
      <c r="Q213">
        <f>MIN((D212/MAX(D$2:D212))-1,0)</f>
        <v>-7.4877008315167637E-2</v>
      </c>
      <c r="R213">
        <f>MIN((E212/MAX(E$2:E212))-1,0)</f>
        <v>-9.1656323549702767E-2</v>
      </c>
      <c r="S213">
        <f>MIN((F212/MAX(F$2:F212))-1,0)</f>
        <v>-9.893836766929498E-2</v>
      </c>
      <c r="T213">
        <f>MIN((G212/MAX(G$2:G212))-1,0)</f>
        <v>-0.11923419329304463</v>
      </c>
      <c r="U213">
        <f>MIN((H212/MAX(H$2:H212))-1,0)</f>
        <v>-0.13246232641445566</v>
      </c>
      <c r="V213">
        <f>MIN((I212/MAX(I$2:I212))-1,0)</f>
        <v>-0.10818494245599319</v>
      </c>
      <c r="W213">
        <f>MIN((J212/MAX(J$2:J212))-1,0)</f>
        <v>-0.10469080970378042</v>
      </c>
      <c r="X213">
        <f>MIN((K212/MAX(K$2:K212))-1,0)</f>
        <v>-0.1107631302286376</v>
      </c>
      <c r="Y213">
        <f>MIN((L212/MAX(L$2:L212))-1,0)</f>
        <v>-0.10404637406778716</v>
      </c>
    </row>
    <row r="214" spans="1:25" x14ac:dyDescent="0.35">
      <c r="A214" s="1">
        <v>40848</v>
      </c>
      <c r="B214">
        <f>B213*(1+portafogli!B213)</f>
        <v>388.01384358593322</v>
      </c>
      <c r="C214">
        <f>C213*(1+portafogli!C213)</f>
        <v>305.146716144923</v>
      </c>
      <c r="D214">
        <f>D213*(1+portafogli!D213)</f>
        <v>512.62670805481343</v>
      </c>
      <c r="E214">
        <f>E213*(1+portafogli!E213)</f>
        <v>297.81491132684613</v>
      </c>
      <c r="F214">
        <f>F213*(1+portafogli!F213)</f>
        <v>315.53018819439211</v>
      </c>
      <c r="G214">
        <f>G213*(1+portafogli!G213)</f>
        <v>294.71340433414315</v>
      </c>
      <c r="H214">
        <f>H213*(1+portafogli!H213)</f>
        <v>374.12094627392815</v>
      </c>
      <c r="I214">
        <f>I213*(1+portafogli!I213)</f>
        <v>407.31130770991803</v>
      </c>
      <c r="J214">
        <f>J213*(1+portafogli!J213)</f>
        <v>292.04993554322931</v>
      </c>
      <c r="K214">
        <f>K213*(1+portafogli!K213)</f>
        <v>333.65522568627978</v>
      </c>
      <c r="L214">
        <f>L213*(1+portafogli!L213)</f>
        <v>297.65641514099065</v>
      </c>
      <c r="O214">
        <f>MIN((B213/MAX(B$2:B213))-1,0)</f>
        <v>-6.7551040729532552E-2</v>
      </c>
      <c r="P214">
        <f>MIN((C213/MAX(C$2:C213))-1,0)</f>
        <v>-5.0506492681054005E-2</v>
      </c>
      <c r="Q214">
        <f>MIN((D213/MAX(D$2:D213))-1,0)</f>
        <v>-3.4399487586267097E-2</v>
      </c>
      <c r="R214">
        <f>MIN((E213/MAX(E$2:E213))-1,0)</f>
        <v>-5.0780777986631387E-2</v>
      </c>
      <c r="S214">
        <f>MIN((F213/MAX(F$2:F213))-1,0)</f>
        <v>-5.3860867095470888E-2</v>
      </c>
      <c r="T214">
        <f>MIN((G213/MAX(G$2:G213))-1,0)</f>
        <v>-6.6081857991203585E-2</v>
      </c>
      <c r="U214">
        <f>MIN((H213/MAX(H$2:H213))-1,0)</f>
        <v>-9.1527633979393119E-2</v>
      </c>
      <c r="V214">
        <f>MIN((I213/MAX(I$2:I213))-1,0)</f>
        <v>-6.8646396607111249E-2</v>
      </c>
      <c r="W214">
        <f>MIN((J213/MAX(J$2:J213))-1,0)</f>
        <v>-5.3326448547375449E-2</v>
      </c>
      <c r="X214">
        <f>MIN((K213/MAX(K$2:K213))-1,0)</f>
        <v>-6.1995751023832701E-2</v>
      </c>
      <c r="Y214">
        <f>MIN((L213/MAX(L$2:L213))-1,0)</f>
        <v>-5.125769653075285E-2</v>
      </c>
    </row>
    <row r="215" spans="1:25" x14ac:dyDescent="0.35">
      <c r="A215" s="1">
        <v>40878</v>
      </c>
      <c r="B215">
        <f>B214*(1+portafogli!B214)</f>
        <v>386.13468446324333</v>
      </c>
      <c r="C215">
        <f>C214*(1+portafogli!C214)</f>
        <v>305.06521944597444</v>
      </c>
      <c r="D215">
        <f>D214*(1+portafogli!D214)</f>
        <v>512.72484181601305</v>
      </c>
      <c r="E215">
        <f>E214*(1+portafogli!E214)</f>
        <v>298.22004657559853</v>
      </c>
      <c r="F215">
        <f>F214*(1+portafogli!F214)</f>
        <v>315.90149218670683</v>
      </c>
      <c r="G215">
        <f>G214*(1+portafogli!G214)</f>
        <v>294.53857538579882</v>
      </c>
      <c r="H215">
        <f>H214*(1+portafogli!H214)</f>
        <v>372.15651432153675</v>
      </c>
      <c r="I215">
        <f>I214*(1+portafogli!I214)</f>
        <v>406.72038298213363</v>
      </c>
      <c r="J215">
        <f>J214*(1+portafogli!J214)</f>
        <v>292.10498233603363</v>
      </c>
      <c r="K215">
        <f>K214*(1+portafogli!K214)</f>
        <v>333.21476915139613</v>
      </c>
      <c r="L215">
        <f>L214*(1+portafogli!L214)</f>
        <v>297.82641064297724</v>
      </c>
      <c r="O215">
        <f>MIN((B214/MAX(B$2:B214))-1,0)</f>
        <v>-8.0989665878888339E-2</v>
      </c>
      <c r="P215">
        <f>MIN((C214/MAX(C$2:C214))-1,0)</f>
        <v>-6.8712355706215478E-2</v>
      </c>
      <c r="Q215">
        <f>MIN((D214/MAX(D$2:D214))-1,0)</f>
        <v>-4.3398437403033507E-2</v>
      </c>
      <c r="R215">
        <f>MIN((E214/MAX(E$2:E214))-1,0)</f>
        <v>-6.6167434691453364E-2</v>
      </c>
      <c r="S215">
        <f>MIN((F214/MAX(F$2:F214))-1,0)</f>
        <v>-6.7871955892443769E-2</v>
      </c>
      <c r="T215">
        <f>MIN((G214/MAX(G$2:G214))-1,0)</f>
        <v>-8.2200002963030205E-2</v>
      </c>
      <c r="U215">
        <f>MIN((H214/MAX(H$2:H214))-1,0)</f>
        <v>-0.10364743673569965</v>
      </c>
      <c r="V215">
        <f>MIN((I214/MAX(I$2:I214))-1,0)</f>
        <v>-8.1769969953076727E-2</v>
      </c>
      <c r="W215">
        <f>MIN((J214/MAX(J$2:J214))-1,0)</f>
        <v>-6.8638973821244731E-2</v>
      </c>
      <c r="X215">
        <f>MIN((K214/MAX(K$2:K214))-1,0)</f>
        <v>-7.5156204946966398E-2</v>
      </c>
      <c r="Y215">
        <f>MIN((L214/MAX(L$2:L214))-1,0)</f>
        <v>-6.9372761128353555E-2</v>
      </c>
    </row>
    <row r="216" spans="1:25" x14ac:dyDescent="0.35">
      <c r="A216" s="1">
        <v>40909</v>
      </c>
      <c r="B216">
        <f>B215*(1+portafogli!B215)</f>
        <v>399.05293056511834</v>
      </c>
      <c r="C216">
        <f>C215*(1+portafogli!C215)</f>
        <v>315.09715205408554</v>
      </c>
      <c r="D216">
        <f>D215*(1+portafogli!D215)</f>
        <v>526.82947228357693</v>
      </c>
      <c r="E216">
        <f>E215*(1+portafogli!E215)</f>
        <v>307.1928691131651</v>
      </c>
      <c r="F216">
        <f>F215*(1+portafogli!F215)</f>
        <v>326.04707722007663</v>
      </c>
      <c r="G216">
        <f>G215*(1+portafogli!G215)</f>
        <v>304.09428493174914</v>
      </c>
      <c r="H216">
        <f>H215*(1+portafogli!H215)</f>
        <v>383.93795626439965</v>
      </c>
      <c r="I216">
        <f>I215*(1+portafogli!I215)</f>
        <v>418.7825802735029</v>
      </c>
      <c r="J216">
        <f>J215*(1+portafogli!J215)</f>
        <v>301.82969948462465</v>
      </c>
      <c r="K216">
        <f>K215*(1+portafogli!K215)</f>
        <v>344.68857837700438</v>
      </c>
      <c r="L216">
        <f>L215*(1+portafogli!L215)</f>
        <v>307.93664383228503</v>
      </c>
      <c r="O216">
        <f>MIN((B215/MAX(B$2:B215))-1,0)</f>
        <v>-8.5440452060251748E-2</v>
      </c>
      <c r="P216">
        <f>MIN((C215/MAX(C$2:C215))-1,0)</f>
        <v>-6.8961078254307639E-2</v>
      </c>
      <c r="Q216">
        <f>MIN((D215/MAX(D$2:D215))-1,0)</f>
        <v>-4.3215312123308536E-2</v>
      </c>
      <c r="R216">
        <f>MIN((E215/MAX(E$2:E215))-1,0)</f>
        <v>-6.4897086988063291E-2</v>
      </c>
      <c r="S216">
        <f>MIN((F215/MAX(F$2:F215))-1,0)</f>
        <v>-6.6775062862632018E-2</v>
      </c>
      <c r="T216">
        <f>MIN((G215/MAX(G$2:G215))-1,0)</f>
        <v>-8.2744457358088774E-2</v>
      </c>
      <c r="U216">
        <f>MIN((H215/MAX(H$2:H215))-1,0)</f>
        <v>-0.10835399923486289</v>
      </c>
      <c r="V216">
        <f>MIN((I215/MAX(I$2:I215))-1,0)</f>
        <v>-8.3102132405427298E-2</v>
      </c>
      <c r="W216">
        <f>MIN((J215/MAX(J$2:J215))-1,0)</f>
        <v>-6.8463427001353439E-2</v>
      </c>
      <c r="X216">
        <f>MIN((K215/MAX(K$2:K215))-1,0)</f>
        <v>-7.6377086449540887E-2</v>
      </c>
      <c r="Y216">
        <f>MIN((L215/MAX(L$2:L215))-1,0)</f>
        <v>-6.8841267645979087E-2</v>
      </c>
    </row>
    <row r="217" spans="1:25" x14ac:dyDescent="0.35">
      <c r="A217" s="1">
        <v>40940</v>
      </c>
      <c r="B217">
        <f>B216*(1+portafogli!B216)</f>
        <v>409.02698349126774</v>
      </c>
      <c r="C217">
        <f>C216*(1+portafogli!C216)</f>
        <v>322.98732738115183</v>
      </c>
      <c r="D217">
        <f>D216*(1+portafogli!D216)</f>
        <v>540.00747337610392</v>
      </c>
      <c r="E217">
        <f>E216*(1+portafogli!E216)</f>
        <v>314.2680279673832</v>
      </c>
      <c r="F217">
        <f>F216*(1+portafogli!F216)</f>
        <v>334.75028957094173</v>
      </c>
      <c r="G217">
        <f>G216*(1+portafogli!G216)</f>
        <v>312.38736749572053</v>
      </c>
      <c r="H217">
        <f>H216*(1+portafogli!H216)</f>
        <v>393.27880187816453</v>
      </c>
      <c r="I217">
        <f>I216*(1+portafogli!I216)</f>
        <v>429.62027547545091</v>
      </c>
      <c r="J217">
        <f>J216*(1+portafogli!J216)</f>
        <v>310.05812783658359</v>
      </c>
      <c r="K217">
        <f>K216*(1+portafogli!K216)</f>
        <v>355.14509475738794</v>
      </c>
      <c r="L217">
        <f>L216*(1+portafogli!L216)</f>
        <v>315.90401138775906</v>
      </c>
      <c r="O217">
        <f>MIN((B216/MAX(B$2:B216))-1,0)</f>
        <v>-5.4843601296823752E-2</v>
      </c>
      <c r="P217">
        <f>MIN((C216/MAX(C$2:C216))-1,0)</f>
        <v>-3.8344281834697069E-2</v>
      </c>
      <c r="Q217">
        <f>MIN((D216/MAX(D$2:D216))-1,0)</f>
        <v>-1.6894967644335956E-2</v>
      </c>
      <c r="R217">
        <f>MIN((E216/MAX(E$2:E216))-1,0)</f>
        <v>-3.6761780226615692E-2</v>
      </c>
      <c r="S217">
        <f>MIN((F216/MAX(F$2:F216))-1,0)</f>
        <v>-3.6803336900057437E-2</v>
      </c>
      <c r="T217">
        <f>MIN((G216/MAX(G$2:G216))-1,0)</f>
        <v>-5.2985952777090062E-2</v>
      </c>
      <c r="U217">
        <f>MIN((H216/MAX(H$2:H216))-1,0)</f>
        <v>-8.0126962524914802E-2</v>
      </c>
      <c r="V217">
        <f>MIN((I216/MAX(I$2:I216))-1,0)</f>
        <v>-5.5909487439199101E-2</v>
      </c>
      <c r="W217">
        <f>MIN((J216/MAX(J$2:J216))-1,0)</f>
        <v>-3.7450845108592756E-2</v>
      </c>
      <c r="X217">
        <f>MIN((K216/MAX(K$2:K216))-1,0)</f>
        <v>-4.4573354779821717E-2</v>
      </c>
      <c r="Y217">
        <f>MIN((L216/MAX(L$2:L216))-1,0)</f>
        <v>-3.7231472194880544E-2</v>
      </c>
    </row>
    <row r="218" spans="1:25" x14ac:dyDescent="0.35">
      <c r="A218" s="1">
        <v>40969</v>
      </c>
      <c r="B218">
        <f>B217*(1+portafogli!B217)</f>
        <v>408.60213253082225</v>
      </c>
      <c r="C218">
        <f>C217*(1+portafogli!C217)</f>
        <v>321.61448948779292</v>
      </c>
      <c r="D218">
        <f>D217*(1+portafogli!D217)</f>
        <v>538.32870738895258</v>
      </c>
      <c r="E218">
        <f>E217*(1+portafogli!E217)</f>
        <v>312.22137412983392</v>
      </c>
      <c r="F218">
        <f>F217*(1+portafogli!F217)</f>
        <v>334.46252788565198</v>
      </c>
      <c r="G218">
        <f>G217*(1+portafogli!G217)</f>
        <v>311.58896071511867</v>
      </c>
      <c r="H218">
        <f>H217*(1+portafogli!H217)</f>
        <v>393.94787338707448</v>
      </c>
      <c r="I218">
        <f>I217*(1+portafogli!I217)</f>
        <v>431.83336341626915</v>
      </c>
      <c r="J218">
        <f>J217*(1+portafogli!J217)</f>
        <v>309.67743881515264</v>
      </c>
      <c r="K218">
        <f>K217*(1+portafogli!K217)</f>
        <v>355.62235902236864</v>
      </c>
      <c r="L218">
        <f>L217*(1+portafogli!L217)</f>
        <v>314.91652612943267</v>
      </c>
      <c r="O218">
        <f>MIN((B217/MAX(B$2:B217))-1,0)</f>
        <v>-3.1220068622087704E-2</v>
      </c>
      <c r="P218">
        <f>MIN((C217/MAX(C$2:C217))-1,0)</f>
        <v>-1.4263987325092375E-2</v>
      </c>
      <c r="Q218">
        <f>MIN((D217/MAX(D$2:D217))-1,0)</f>
        <v>0</v>
      </c>
      <c r="R218">
        <f>MIN((E217/MAX(E$2:E217))-1,0)</f>
        <v>-1.4576814022727702E-2</v>
      </c>
      <c r="S218">
        <f>MIN((F217/MAX(F$2:F217))-1,0)</f>
        <v>-1.1092616944898492E-2</v>
      </c>
      <c r="T218">
        <f>MIN((G217/MAX(G$2:G217))-1,0)</f>
        <v>-2.7159536195065281E-2</v>
      </c>
      <c r="U218">
        <f>MIN((H217/MAX(H$2:H217))-1,0)</f>
        <v>-5.7747325692648621E-2</v>
      </c>
      <c r="V218">
        <f>MIN((I217/MAX(I$2:I217))-1,0)</f>
        <v>-3.1477322157867249E-2</v>
      </c>
      <c r="W218">
        <f>MIN((J217/MAX(J$2:J217))-1,0)</f>
        <v>-1.1209998797621856E-2</v>
      </c>
      <c r="X218">
        <f>MIN((K217/MAX(K$2:K217))-1,0)</f>
        <v>-1.5589411032568723E-2</v>
      </c>
      <c r="Y218">
        <f>MIN((L217/MAX(L$2:L217))-1,0)</f>
        <v>-1.2321378233981939E-2</v>
      </c>
    </row>
    <row r="219" spans="1:25" x14ac:dyDescent="0.35">
      <c r="A219" s="1">
        <v>41000</v>
      </c>
      <c r="B219">
        <f>B218*(1+portafogli!B218)</f>
        <v>408.27307164490963</v>
      </c>
      <c r="C219">
        <f>C218*(1+portafogli!C218)</f>
        <v>322.17528987714849</v>
      </c>
      <c r="D219">
        <f>D218*(1+portafogli!D218)</f>
        <v>536.27142757119032</v>
      </c>
      <c r="E219">
        <f>E218*(1+portafogli!E218)</f>
        <v>312.88537743173043</v>
      </c>
      <c r="F219">
        <f>F218*(1+portafogli!F218)</f>
        <v>334.17975879697383</v>
      </c>
      <c r="G219">
        <f>G218*(1+portafogli!G218)</f>
        <v>311.4267707914895</v>
      </c>
      <c r="H219">
        <f>H218*(1+portafogli!H218)</f>
        <v>393.28270451428483</v>
      </c>
      <c r="I219">
        <f>I218*(1+portafogli!I218)</f>
        <v>431.90311778062642</v>
      </c>
      <c r="J219">
        <f>J218*(1+portafogli!J218)</f>
        <v>309.81136369904419</v>
      </c>
      <c r="K219">
        <f>K218*(1+portafogli!K218)</f>
        <v>355.62114732585377</v>
      </c>
      <c r="L219">
        <f>L218*(1+portafogli!L218)</f>
        <v>315.25333084800502</v>
      </c>
      <c r="O219">
        <f>MIN((B218/MAX(B$2:B218))-1,0)</f>
        <v>-3.2226327624349849E-2</v>
      </c>
      <c r="P219">
        <f>MIN((C218/MAX(C$2:C218))-1,0)</f>
        <v>-1.8453797996678456E-2</v>
      </c>
      <c r="Q219">
        <f>MIN((D218/MAX(D$2:D218))-1,0)</f>
        <v>-3.1087828778660898E-3</v>
      </c>
      <c r="R219">
        <f>MIN((E218/MAX(E$2:E218))-1,0)</f>
        <v>-2.0994330173622178E-2</v>
      </c>
      <c r="S219">
        <f>MIN((F218/MAX(F$2:F218))-1,0)</f>
        <v>-1.1942712266722277E-2</v>
      </c>
      <c r="T219">
        <f>MIN((G218/MAX(G$2:G218))-1,0)</f>
        <v>-2.9645944108971589E-2</v>
      </c>
      <c r="U219">
        <f>MIN((H218/MAX(H$2:H218))-1,0)</f>
        <v>-5.6144304081612084E-2</v>
      </c>
      <c r="V219">
        <f>MIN((I218/MAX(I$2:I218))-1,0)</f>
        <v>-2.6488205067503379E-2</v>
      </c>
      <c r="W219">
        <f>MIN((J218/MAX(J$2:J218))-1,0)</f>
        <v>-1.2424034051543131E-2</v>
      </c>
      <c r="X219">
        <f>MIN((K218/MAX(K$2:K218))-1,0)</f>
        <v>-1.426650385148065E-2</v>
      </c>
      <c r="Y219">
        <f>MIN((L218/MAX(L$2:L218))-1,0)</f>
        <v>-1.5408765680166914E-2</v>
      </c>
    </row>
    <row r="220" spans="1:25" x14ac:dyDescent="0.35">
      <c r="A220" s="1">
        <v>41030</v>
      </c>
      <c r="B220">
        <f>B219*(1+portafogli!B219)</f>
        <v>387.82804186102425</v>
      </c>
      <c r="C220">
        <f>C219*(1+portafogli!C219)</f>
        <v>305.64806735751984</v>
      </c>
      <c r="D220">
        <f>D219*(1+portafogli!D219)</f>
        <v>514.49547145698932</v>
      </c>
      <c r="E220">
        <f>E219*(1+portafogli!E219)</f>
        <v>298.8516825927486</v>
      </c>
      <c r="F220">
        <f>F219*(1+portafogli!F219)</f>
        <v>318.48945635634874</v>
      </c>
      <c r="G220">
        <f>G219*(1+portafogli!G219)</f>
        <v>293.77129235623624</v>
      </c>
      <c r="H220">
        <f>H219*(1+portafogli!H219)</f>
        <v>377.12211409603464</v>
      </c>
      <c r="I220">
        <f>I219*(1+portafogli!I219)</f>
        <v>414.32831650668084</v>
      </c>
      <c r="J220">
        <f>J219*(1+portafogli!J219)</f>
        <v>293.42474235226081</v>
      </c>
      <c r="K220">
        <f>K219*(1+portafogli!K219)</f>
        <v>338.21439223457349</v>
      </c>
      <c r="L220">
        <f>L219*(1+portafogli!L219)</f>
        <v>298.05978586120062</v>
      </c>
      <c r="O220">
        <f>MIN((B219/MAX(B$2:B219))-1,0)</f>
        <v>-3.3005707947262874E-2</v>
      </c>
      <c r="P220">
        <f>MIN((C219/MAX(C$2:C219))-1,0)</f>
        <v>-1.6742272209607778E-2</v>
      </c>
      <c r="Q220">
        <f>MIN((D219/MAX(D$2:D219))-1,0)</f>
        <v>-6.9185075931560425E-3</v>
      </c>
      <c r="R220">
        <f>MIN((E219/MAX(E$2:E219))-1,0)</f>
        <v>-1.8912272213458925E-2</v>
      </c>
      <c r="S220">
        <f>MIN((F219/MAX(F$2:F219))-1,0)</f>
        <v>-1.2778058637451406E-2</v>
      </c>
      <c r="T220">
        <f>MIN((G219/MAX(G$2:G219))-1,0)</f>
        <v>-3.0151037902593214E-2</v>
      </c>
      <c r="U220">
        <f>MIN((H219/MAX(H$2:H219))-1,0)</f>
        <v>-5.7737975406531916E-2</v>
      </c>
      <c r="V220">
        <f>MIN((I219/MAX(I$2:I219))-1,0)</f>
        <v>-2.6330952983244282E-2</v>
      </c>
      <c r="W220">
        <f>MIN((J219/MAX(J$2:J219))-1,0)</f>
        <v>-1.1996941276945838E-2</v>
      </c>
      <c r="X220">
        <f>MIN((K219/MAX(K$2:K219))-1,0)</f>
        <v>-1.4269862498122343E-2</v>
      </c>
      <c r="Y220">
        <f>MIN((L219/MAX(L$2:L219))-1,0)</f>
        <v>-1.4355740684433349E-2</v>
      </c>
    </row>
    <row r="221" spans="1:25" x14ac:dyDescent="0.35">
      <c r="A221" s="1">
        <v>41061</v>
      </c>
      <c r="B221">
        <f>B220*(1+portafogli!B220)</f>
        <v>391.81061232466845</v>
      </c>
      <c r="C221">
        <f>C220*(1+portafogli!C220)</f>
        <v>311.53524921392312</v>
      </c>
      <c r="D221">
        <f>D220*(1+portafogli!D220)</f>
        <v>519.5313654555606</v>
      </c>
      <c r="E221">
        <f>E220*(1+portafogli!E220)</f>
        <v>303.60106579458778</v>
      </c>
      <c r="F221">
        <f>F220*(1+portafogli!F220)</f>
        <v>324.56135081450486</v>
      </c>
      <c r="G221">
        <f>G220*(1+portafogli!G220)</f>
        <v>300.81904308405285</v>
      </c>
      <c r="H221">
        <f>H220*(1+portafogli!H220)</f>
        <v>381.52632186580468</v>
      </c>
      <c r="I221">
        <f>I220*(1+portafogli!I220)</f>
        <v>419.06345356543471</v>
      </c>
      <c r="J221">
        <f>J220*(1+portafogli!J220)</f>
        <v>300.43912154345929</v>
      </c>
      <c r="K221">
        <f>K220*(1+portafogli!K220)</f>
        <v>344.95830129353709</v>
      </c>
      <c r="L221">
        <f>L220*(1+portafogli!L220)</f>
        <v>305.07569413444475</v>
      </c>
      <c r="O221">
        <f>MIN((B220/MAX(B$2:B220))-1,0)</f>
        <v>-8.1429737046738504E-2</v>
      </c>
      <c r="P221">
        <f>MIN((C220/MAX(C$2:C220))-1,0)</f>
        <v>-6.7182264884194653E-2</v>
      </c>
      <c r="Q221">
        <f>MIN((D220/MAX(D$2:D220))-1,0)</f>
        <v>-4.7243794163837505E-2</v>
      </c>
      <c r="R221">
        <f>MIN((E220/MAX(E$2:E220))-1,0)</f>
        <v>-6.291652033473949E-2</v>
      </c>
      <c r="S221">
        <f>MIN((F220/MAX(F$2:F220))-1,0)</f>
        <v>-5.9129791285059241E-2</v>
      </c>
      <c r="T221">
        <f>MIN((G220/MAX(G$2:G220))-1,0)</f>
        <v>-8.5133939315484408E-2</v>
      </c>
      <c r="U221">
        <f>MIN((H220/MAX(H$2:H220))-1,0)</f>
        <v>-9.645696932957426E-2</v>
      </c>
      <c r="V221">
        <f>MIN((I220/MAX(I$2:I220))-1,0)</f>
        <v>-6.5951042080640176E-2</v>
      </c>
      <c r="W221">
        <f>MIN((J220/MAX(J$2:J220))-1,0)</f>
        <v>-6.4254650030604599E-2</v>
      </c>
      <c r="X221">
        <f>MIN((K220/MAX(K$2:K220))-1,0)</f>
        <v>-6.251885786471989E-2</v>
      </c>
      <c r="Y221">
        <f>MIN((L220/MAX(L$2:L220))-1,0)</f>
        <v>-6.811161653177944E-2</v>
      </c>
    </row>
    <row r="222" spans="1:25" x14ac:dyDescent="0.35">
      <c r="A222" s="1">
        <v>41091</v>
      </c>
      <c r="B222">
        <f>B221*(1+portafogli!B221)</f>
        <v>397.23724483396467</v>
      </c>
      <c r="C222">
        <f>C221*(1+portafogli!C221)</f>
        <v>316.88060831788948</v>
      </c>
      <c r="D222">
        <f>D221*(1+portafogli!D221)</f>
        <v>531.08651386396048</v>
      </c>
      <c r="E222">
        <f>E221*(1+portafogli!E221)</f>
        <v>309.94566067047327</v>
      </c>
      <c r="F222">
        <f>F221*(1+portafogli!F221)</f>
        <v>329.92278195065563</v>
      </c>
      <c r="G222">
        <f>G221*(1+portafogli!G221)</f>
        <v>305.63634531901658</v>
      </c>
      <c r="H222">
        <f>H221*(1+portafogli!H221)</f>
        <v>387.25715729546954</v>
      </c>
      <c r="I222">
        <f>I221*(1+portafogli!I221)</f>
        <v>425.79814384676433</v>
      </c>
      <c r="J222">
        <f>J221*(1+portafogli!J221)</f>
        <v>305.89897397566631</v>
      </c>
      <c r="K222">
        <f>K221*(1+portafogli!K221)</f>
        <v>351.1557827137982</v>
      </c>
      <c r="L222">
        <f>L221*(1+portafogli!L221)</f>
        <v>310.43611012448707</v>
      </c>
      <c r="O222">
        <f>MIN((B221/MAX(B$2:B221))-1,0)</f>
        <v>-7.1997023567679452E-2</v>
      </c>
      <c r="P222">
        <f>MIN((C221/MAX(C$2:C221))-1,0)</f>
        <v>-4.9214974290855751E-2</v>
      </c>
      <c r="Q222">
        <f>MIN((D221/MAX(D$2:D221))-1,0)</f>
        <v>-3.7918193599298822E-2</v>
      </c>
      <c r="R222">
        <f>MIN((E221/MAX(E$2:E221))-1,0)</f>
        <v>-4.8024288514488811E-2</v>
      </c>
      <c r="S222">
        <f>MIN((F221/MAX(F$2:F221))-1,0)</f>
        <v>-4.1192416932080755E-2</v>
      </c>
      <c r="T222">
        <f>MIN((G221/MAX(G$2:G221))-1,0)</f>
        <v>-6.3185749983133754E-2</v>
      </c>
      <c r="U222">
        <f>MIN((H221/MAX(H$2:H221))-1,0)</f>
        <v>-8.5904972808397262E-2</v>
      </c>
      <c r="V222">
        <f>MIN((I221/MAX(I$2:I221))-1,0)</f>
        <v>-5.52762953661875E-2</v>
      </c>
      <c r="W222">
        <f>MIN((J221/MAX(J$2:J221))-1,0)</f>
        <v>-4.1885463783841836E-2</v>
      </c>
      <c r="X222">
        <f>MIN((K221/MAX(K$2:K221))-1,0)</f>
        <v>-4.3825722054376404E-2</v>
      </c>
      <c r="Y222">
        <f>MIN((L221/MAX(L$2:L221))-1,0)</f>
        <v>-4.6176274263368233E-2</v>
      </c>
    </row>
    <row r="223" spans="1:25" x14ac:dyDescent="0.35">
      <c r="A223" s="1">
        <v>41122</v>
      </c>
      <c r="B223">
        <f>B222*(1+portafogli!B222)</f>
        <v>404.70847405297314</v>
      </c>
      <c r="C223">
        <f>C222*(1+portafogli!C222)</f>
        <v>322.67051378689007</v>
      </c>
      <c r="D223">
        <f>D222*(1+portafogli!D222)</f>
        <v>539.37556540180969</v>
      </c>
      <c r="E223">
        <f>E222*(1+portafogli!E222)</f>
        <v>314.86881201774747</v>
      </c>
      <c r="F223">
        <f>F222*(1+portafogli!F222)</f>
        <v>335.52339294559414</v>
      </c>
      <c r="G223">
        <f>G222*(1+portafogli!G222)</f>
        <v>311.67959914056348</v>
      </c>
      <c r="H223">
        <f>H222*(1+portafogli!H222)</f>
        <v>394.37604777768928</v>
      </c>
      <c r="I223">
        <f>I222*(1+portafogli!I222)</f>
        <v>432.98683031254302</v>
      </c>
      <c r="J223">
        <f>J222*(1+portafogli!J222)</f>
        <v>311.89142586599621</v>
      </c>
      <c r="K223">
        <f>K222*(1+portafogli!K222)</f>
        <v>358.41790118852731</v>
      </c>
      <c r="L223">
        <f>L222*(1+portafogli!L222)</f>
        <v>316.4542846685182</v>
      </c>
      <c r="O223">
        <f>MIN((B222/MAX(B$2:B222))-1,0)</f>
        <v>-5.9144050824668781E-2</v>
      </c>
      <c r="P223">
        <f>MIN((C222/MAX(C$2:C222))-1,0)</f>
        <v>-3.2901290988843979E-2</v>
      </c>
      <c r="Q223">
        <f>MIN((D222/MAX(D$2:D222))-1,0)</f>
        <v>-1.6520066761983809E-2</v>
      </c>
      <c r="R223">
        <f>MIN((E222/MAX(E$2:E222))-1,0)</f>
        <v>-2.8130088850694013E-2</v>
      </c>
      <c r="S223">
        <f>MIN((F222/MAX(F$2:F222))-1,0)</f>
        <v>-2.5353868021259385E-2</v>
      </c>
      <c r="T223">
        <f>MIN((G222/MAX(G$2:G222))-1,0)</f>
        <v>-4.8183649936258899E-2</v>
      </c>
      <c r="U223">
        <f>MIN((H222/MAX(H$2:H222))-1,0)</f>
        <v>-7.2174522593870027E-2</v>
      </c>
      <c r="V223">
        <f>MIN((I222/MAX(I$2:I222))-1,0)</f>
        <v>-4.0093817633980233E-2</v>
      </c>
      <c r="W223">
        <f>MIN((J222/MAX(J$2:J222))-1,0)</f>
        <v>-2.4473736729061502E-2</v>
      </c>
      <c r="X223">
        <f>MIN((K222/MAX(K$2:K222))-1,0)</f>
        <v>-2.6647204245474509E-2</v>
      </c>
      <c r="Y223">
        <f>MIN((L222/MAX(L$2:L222))-1,0)</f>
        <v>-2.9416853406762256E-2</v>
      </c>
    </row>
    <row r="224" spans="1:25" x14ac:dyDescent="0.35">
      <c r="A224" s="1">
        <v>41153</v>
      </c>
      <c r="B224">
        <f>B223*(1+portafogli!B223)</f>
        <v>410.23714378715084</v>
      </c>
      <c r="C224">
        <f>C223*(1+portafogli!C223)</f>
        <v>328.13691229684565</v>
      </c>
      <c r="D224">
        <f>D223*(1+portafogli!D223)</f>
        <v>546.04279200255462</v>
      </c>
      <c r="E224">
        <f>E223*(1+portafogli!E223)</f>
        <v>319.04461155717354</v>
      </c>
      <c r="F224">
        <f>F223*(1+portafogli!F223)</f>
        <v>340.0061021398605</v>
      </c>
      <c r="G224">
        <f>G223*(1+portafogli!G223)</f>
        <v>316.90642540911318</v>
      </c>
      <c r="H224">
        <f>H223*(1+portafogli!H223)</f>
        <v>400.66080069775978</v>
      </c>
      <c r="I224">
        <f>I223*(1+portafogli!I223)</f>
        <v>440.12502509187925</v>
      </c>
      <c r="J224">
        <f>J223*(1+portafogli!J223)</f>
        <v>317.34395160433672</v>
      </c>
      <c r="K224">
        <f>K223*(1+portafogli!K223)</f>
        <v>363.37815322732075</v>
      </c>
      <c r="L224">
        <f>L223*(1+portafogli!L223)</f>
        <v>321.96976946846974</v>
      </c>
      <c r="O224">
        <f>MIN((B223/MAX(B$2:B223))-1,0)</f>
        <v>-4.1448453169180111E-2</v>
      </c>
      <c r="P224">
        <f>MIN((C223/MAX(C$2:C223))-1,0)</f>
        <v>-1.5230881511625771E-2</v>
      </c>
      <c r="Q224">
        <f>MIN((D223/MAX(D$2:D223))-1,0)</f>
        <v>-1.1701837575386342E-3</v>
      </c>
      <c r="R224">
        <f>MIN((E223/MAX(E$2:E223))-1,0)</f>
        <v>-1.2692987224235397E-2</v>
      </c>
      <c r="S224">
        <f>MIN((F223/MAX(F$2:F223))-1,0)</f>
        <v>-8.808742490186372E-3</v>
      </c>
      <c r="T224">
        <f>MIN((G223/MAX(G$2:G223))-1,0)</f>
        <v>-2.9363676843956465E-2</v>
      </c>
      <c r="U224">
        <f>MIN((H223/MAX(H$2:H223))-1,0)</f>
        <v>-5.5118445421801332E-2</v>
      </c>
      <c r="V224">
        <f>MIN((I223/MAX(I$2:I223))-1,0)</f>
        <v>-2.38878649277251E-2</v>
      </c>
      <c r="W224">
        <f>MIN((J223/MAX(J$2:J223))-1,0)</f>
        <v>-5.3635248691504822E-3</v>
      </c>
      <c r="X224">
        <f>MIN((K223/MAX(K$2:K223))-1,0)</f>
        <v>-6.5176672466796814E-3</v>
      </c>
      <c r="Y224">
        <f>MIN((L223/MAX(L$2:L223))-1,0)</f>
        <v>-1.0600940582217722E-2</v>
      </c>
    </row>
    <row r="225" spans="1:25" x14ac:dyDescent="0.35">
      <c r="A225" s="1">
        <v>41183</v>
      </c>
      <c r="B225">
        <f>B224*(1+portafogli!B224)</f>
        <v>407.62682696769508</v>
      </c>
      <c r="C225">
        <f>C224*(1+portafogli!C224)</f>
        <v>326.01177261157596</v>
      </c>
      <c r="D225">
        <f>D224*(1+portafogli!D224)</f>
        <v>540.65686721809072</v>
      </c>
      <c r="E225">
        <f>E224*(1+portafogli!E224)</f>
        <v>315.37067692160031</v>
      </c>
      <c r="F225">
        <f>F224*(1+portafogli!F224)</f>
        <v>338.00938840270993</v>
      </c>
      <c r="G225">
        <f>G224*(1+portafogli!G224)</f>
        <v>314.46760924455458</v>
      </c>
      <c r="H225">
        <f>H224*(1+portafogli!H224)</f>
        <v>400.17469815426273</v>
      </c>
      <c r="I225">
        <f>I224*(1+portafogli!I224)</f>
        <v>439.85511751172845</v>
      </c>
      <c r="J225">
        <f>J224*(1+portafogli!J224)</f>
        <v>315.40734012662369</v>
      </c>
      <c r="K225">
        <f>K224*(1+portafogli!K224)</f>
        <v>361.66674530168081</v>
      </c>
      <c r="L225">
        <f>L224*(1+portafogli!L224)</f>
        <v>319.58199398588999</v>
      </c>
      <c r="O225">
        <f>MIN((B224/MAX(B$2:B224))-1,0)</f>
        <v>-2.8353805378535824E-2</v>
      </c>
      <c r="P225">
        <f>MIN((C224/MAX(C$2:C224))-1,0)</f>
        <v>0</v>
      </c>
      <c r="Q225">
        <f>MIN((D224/MAX(D$2:D224))-1,0)</f>
        <v>0</v>
      </c>
      <c r="R225">
        <f>MIN((E224/MAX(E$2:E224))-1,0)</f>
        <v>0</v>
      </c>
      <c r="S225">
        <f>MIN((F224/MAX(F$2:F224))-1,0)</f>
        <v>0</v>
      </c>
      <c r="T225">
        <f>MIN((G224/MAX(G$2:G224))-1,0)</f>
        <v>-1.3086232169778445E-2</v>
      </c>
      <c r="U225">
        <f>MIN((H224/MAX(H$2:H224))-1,0)</f>
        <v>-4.0060869935869325E-2</v>
      </c>
      <c r="V225">
        <f>MIN((I224/MAX(I$2:I224))-1,0)</f>
        <v>-7.7957391196717962E-3</v>
      </c>
      <c r="W225">
        <f>MIN((J224/MAX(J$2:J224))-1,0)</f>
        <v>0</v>
      </c>
      <c r="X225">
        <f>MIN((K224/MAX(K$2:K224))-1,0)</f>
        <v>0</v>
      </c>
      <c r="Y225">
        <f>MIN((L224/MAX(L$2:L224))-1,0)</f>
        <v>0</v>
      </c>
    </row>
    <row r="226" spans="1:25" x14ac:dyDescent="0.35">
      <c r="A226" s="1">
        <v>41214</v>
      </c>
      <c r="B226">
        <f>B225*(1+portafogli!B225)</f>
        <v>410.34947660940895</v>
      </c>
      <c r="C226">
        <f>C225*(1+portafogli!C225)</f>
        <v>328.25259497403681</v>
      </c>
      <c r="D226">
        <f>D225*(1+portafogli!D225)</f>
        <v>545.54271737383795</v>
      </c>
      <c r="E226">
        <f>E225*(1+portafogli!E225)</f>
        <v>317.33934368549592</v>
      </c>
      <c r="F226">
        <f>F225*(1+portafogli!F225)</f>
        <v>340.09272076472246</v>
      </c>
      <c r="G226">
        <f>G225*(1+portafogli!G225)</f>
        <v>316.70738529838275</v>
      </c>
      <c r="H226">
        <f>H225*(1+portafogli!H225)</f>
        <v>402.46892931676786</v>
      </c>
      <c r="I226">
        <f>I225*(1+portafogli!I225)</f>
        <v>442.28886843176031</v>
      </c>
      <c r="J226">
        <f>J225*(1+portafogli!J225)</f>
        <v>317.72860820611896</v>
      </c>
      <c r="K226">
        <f>K225*(1+portafogli!K225)</f>
        <v>365.46507434876753</v>
      </c>
      <c r="L226">
        <f>L225*(1+portafogli!L225)</f>
        <v>321.73020433941974</v>
      </c>
      <c r="O226">
        <f>MIN((B225/MAX(B$2:B225))-1,0)</f>
        <v>-3.4536337708413134E-2</v>
      </c>
      <c r="P226">
        <f>MIN((C225/MAX(C$2:C225))-1,0)</f>
        <v>-6.476381064216219E-3</v>
      </c>
      <c r="Q226">
        <f>MIN((D225/MAX(D$2:D225))-1,0)</f>
        <v>-9.8635580642161269E-3</v>
      </c>
      <c r="R226">
        <f>MIN((E225/MAX(E$2:E225))-1,0)</f>
        <v>-1.1515426064216294E-2</v>
      </c>
      <c r="S226">
        <f>MIN((F225/MAX(F$2:F225))-1,0)</f>
        <v>-5.8725820642161475E-3</v>
      </c>
      <c r="T226">
        <f>MIN((G225/MAX(G$2:G225))-1,0)</f>
        <v>-2.0681222542417887E-2</v>
      </c>
      <c r="U226">
        <f>MIN((H225/MAX(H$2:H225))-1,0)</f>
        <v>-4.1225518066941524E-2</v>
      </c>
      <c r="V226">
        <f>MIN((I225/MAX(I$2:I225))-1,0)</f>
        <v>-8.4042104307807675E-3</v>
      </c>
      <c r="W226">
        <f>MIN((J225/MAX(J$2:J225))-1,0)</f>
        <v>-6.1025630642161932E-3</v>
      </c>
      <c r="X226">
        <f>MIN((K225/MAX(K$2:K225))-1,0)</f>
        <v>-4.7097160642162184E-3</v>
      </c>
      <c r="Y226">
        <f>MIN((L225/MAX(L$2:L225))-1,0)</f>
        <v>-7.4161480642161992E-3</v>
      </c>
    </row>
    <row r="227" spans="1:25" x14ac:dyDescent="0.35">
      <c r="A227" s="1">
        <v>41244</v>
      </c>
      <c r="B227">
        <f>B226*(1+portafogli!B226)</f>
        <v>414.08516115785187</v>
      </c>
      <c r="C227">
        <f>C226*(1+portafogli!C226)</f>
        <v>330.8205550474301</v>
      </c>
      <c r="D227">
        <f>D226*(1+portafogli!D226)</f>
        <v>552.25891009397935</v>
      </c>
      <c r="E227">
        <f>E226*(1+portafogli!E226)</f>
        <v>319.32340826422518</v>
      </c>
      <c r="F227">
        <f>F226*(1+portafogli!F226)</f>
        <v>343.27759928543838</v>
      </c>
      <c r="G227">
        <f>G226*(1+portafogli!G226)</f>
        <v>319.28746415916856</v>
      </c>
      <c r="H227">
        <f>H226*(1+portafogli!H226)</f>
        <v>407.89515545169388</v>
      </c>
      <c r="I227">
        <f>I226*(1+portafogli!I226)</f>
        <v>448.0971597363224</v>
      </c>
      <c r="J227">
        <f>J226*(1+portafogli!J226)</f>
        <v>320.3560261456505</v>
      </c>
      <c r="K227">
        <f>K226*(1+portafogli!K226)</f>
        <v>370.21603038427804</v>
      </c>
      <c r="L227">
        <f>L226*(1+portafogli!L226)</f>
        <v>323.96854891092181</v>
      </c>
      <c r="O227">
        <f>MIN((B226/MAX(B$2:B226))-1,0)</f>
        <v>-2.8087745220573113E-2</v>
      </c>
      <c r="P227">
        <f>MIN((C226/MAX(C$2:C226))-1,0)</f>
        <v>0</v>
      </c>
      <c r="Q227">
        <f>MIN((D226/MAX(D$2:D226))-1,0)</f>
        <v>-9.1581582257083127E-4</v>
      </c>
      <c r="R227">
        <f>MIN((E226/MAX(E$2:E226))-1,0)</f>
        <v>-5.3449198322286229E-3</v>
      </c>
      <c r="S227">
        <f>MIN((F226/MAX(F$2:F226))-1,0)</f>
        <v>0</v>
      </c>
      <c r="T227">
        <f>MIN((G226/MAX(G$2:G226))-1,0)</f>
        <v>-1.3706085255359546E-2</v>
      </c>
      <c r="U227">
        <f>MIN((H226/MAX(H$2:H226))-1,0)</f>
        <v>-3.5728793000586623E-2</v>
      </c>
      <c r="V227">
        <f>MIN((I226/MAX(I$2:I226))-1,0)</f>
        <v>-2.917637536469897E-3</v>
      </c>
      <c r="W227">
        <f>MIN((J226/MAX(J$2:J226))-1,0)</f>
        <v>0</v>
      </c>
      <c r="X227">
        <f>MIN((K226/MAX(K$2:K226))-1,0)</f>
        <v>0</v>
      </c>
      <c r="Y227">
        <f>MIN((L226/MAX(L$2:L226))-1,0)</f>
        <v>-7.440609391542452E-4</v>
      </c>
    </row>
    <row r="228" spans="1:25" x14ac:dyDescent="0.35">
      <c r="A228" s="1">
        <v>41275</v>
      </c>
      <c r="B228">
        <f>B227*(1+portafogli!B227)</f>
        <v>424.42943201222681</v>
      </c>
      <c r="C228">
        <f>C227*(1+portafogli!C227)</f>
        <v>336.98006981551521</v>
      </c>
      <c r="D228">
        <f>D227*(1+portafogli!D227)</f>
        <v>564.22205460567477</v>
      </c>
      <c r="E228">
        <f>E227*(1+portafogli!E227)</f>
        <v>324.88057527475991</v>
      </c>
      <c r="F228">
        <f>F227*(1+portafogli!F227)</f>
        <v>350.63872700014571</v>
      </c>
      <c r="G228">
        <f>G227*(1+portafogli!G227)</f>
        <v>326.04327489487781</v>
      </c>
      <c r="H228">
        <f>H227*(1+portafogli!H227)</f>
        <v>417.28555978581244</v>
      </c>
      <c r="I228">
        <f>I227*(1+portafogli!I227)</f>
        <v>457.38245557970009</v>
      </c>
      <c r="J228">
        <f>J227*(1+portafogli!J227)</f>
        <v>327.02580459001024</v>
      </c>
      <c r="K228">
        <f>K227*(1+portafogli!K227)</f>
        <v>380.62847056364609</v>
      </c>
      <c r="L228">
        <f>L227*(1+portafogli!L227)</f>
        <v>329.88403734028299</v>
      </c>
      <c r="O228">
        <f>MIN((B227/MAX(B$2:B227))-1,0)</f>
        <v>-1.9239780742534407E-2</v>
      </c>
      <c r="P228">
        <f>MIN((C227/MAX(C$2:C227))-1,0)</f>
        <v>0</v>
      </c>
      <c r="Q228">
        <f>MIN((D227/MAX(D$2:D227))-1,0)</f>
        <v>0</v>
      </c>
      <c r="R228">
        <f>MIN((E227/MAX(E$2:E227))-1,0)</f>
        <v>0</v>
      </c>
      <c r="S228">
        <f>MIN((F227/MAX(F$2:F227))-1,0)</f>
        <v>0</v>
      </c>
      <c r="T228">
        <f>MIN((G227/MAX(G$2:G227))-1,0)</f>
        <v>-5.6711729101458497E-3</v>
      </c>
      <c r="U228">
        <f>MIN((H227/MAX(H$2:H227))-1,0)</f>
        <v>-2.2728153091664094E-2</v>
      </c>
      <c r="V228">
        <f>MIN((I227/MAX(I$2:I227))-1,0)</f>
        <v>0</v>
      </c>
      <c r="W228">
        <f>MIN((J227/MAX(J$2:J227))-1,0)</f>
        <v>0</v>
      </c>
      <c r="X228">
        <f>MIN((K227/MAX(K$2:K227))-1,0)</f>
        <v>0</v>
      </c>
      <c r="Y228">
        <f>MIN((L227/MAX(L$2:L227))-1,0)</f>
        <v>0</v>
      </c>
    </row>
    <row r="229" spans="1:25" x14ac:dyDescent="0.35">
      <c r="A229" s="1">
        <v>41306</v>
      </c>
      <c r="B229">
        <f>B228*(1+portafogli!B228)</f>
        <v>421.66989891947611</v>
      </c>
      <c r="C229">
        <f>C228*(1+portafogli!C228)</f>
        <v>334.18188243781503</v>
      </c>
      <c r="D229">
        <f>D228*(1+portafogli!D228)</f>
        <v>562.02559698302173</v>
      </c>
      <c r="E229">
        <f>E228*(1+portafogli!E228)</f>
        <v>321.72680757676358</v>
      </c>
      <c r="F229">
        <f>F228*(1+portafogli!F228)</f>
        <v>347.99993154132261</v>
      </c>
      <c r="G229">
        <f>G228*(1+portafogli!G228)</f>
        <v>322.96681019815702</v>
      </c>
      <c r="H229">
        <f>H228*(1+portafogli!H228)</f>
        <v>415.64883157037241</v>
      </c>
      <c r="I229">
        <f>I228*(1+portafogli!I228)</f>
        <v>456.91486356008261</v>
      </c>
      <c r="J229">
        <f>J228*(1+portafogli!J228)</f>
        <v>324.65993453545025</v>
      </c>
      <c r="K229">
        <f>K228*(1+portafogli!K228)</f>
        <v>379.29133503246794</v>
      </c>
      <c r="L229">
        <f>L228*(1+portafogli!L228)</f>
        <v>326.88101858975659</v>
      </c>
      <c r="O229">
        <f>MIN((B228/MAX(B$2:B228))-1,0)</f>
        <v>0</v>
      </c>
      <c r="P229">
        <f>MIN((C228/MAX(C$2:C228))-1,0)</f>
        <v>0</v>
      </c>
      <c r="Q229">
        <f>MIN((D228/MAX(D$2:D228))-1,0)</f>
        <v>0</v>
      </c>
      <c r="R229">
        <f>MIN((E228/MAX(E$2:E228))-1,0)</f>
        <v>0</v>
      </c>
      <c r="S229">
        <f>MIN((F228/MAX(F$2:F228))-1,0)</f>
        <v>0</v>
      </c>
      <c r="T229">
        <f>MIN((G228/MAX(G$2:G228))-1,0)</f>
        <v>0</v>
      </c>
      <c r="U229">
        <f>MIN((H228/MAX(H$2:H228))-1,0)</f>
        <v>-2.2977902625576085E-4</v>
      </c>
      <c r="V229">
        <f>MIN((I228/MAX(I$2:I228))-1,0)</f>
        <v>0</v>
      </c>
      <c r="W229">
        <f>MIN((J228/MAX(J$2:J228))-1,0)</f>
        <v>0</v>
      </c>
      <c r="X229">
        <f>MIN((K228/MAX(K$2:K228))-1,0)</f>
        <v>0</v>
      </c>
      <c r="Y229">
        <f>MIN((L228/MAX(L$2:L228))-1,0)</f>
        <v>0</v>
      </c>
    </row>
    <row r="230" spans="1:25" x14ac:dyDescent="0.35">
      <c r="A230" s="1">
        <v>41334</v>
      </c>
      <c r="B230">
        <f>B229*(1+portafogli!B229)</f>
        <v>425.55224727804233</v>
      </c>
      <c r="C230">
        <f>C229*(1+portafogli!C229)</f>
        <v>336.2477730067265</v>
      </c>
      <c r="D230">
        <f>D229*(1+portafogli!D229)</f>
        <v>568.20299661639388</v>
      </c>
      <c r="E230">
        <f>E229*(1+portafogli!E229)</f>
        <v>324.07269136075433</v>
      </c>
      <c r="F230">
        <f>F229*(1+portafogli!F229)</f>
        <v>350.71838057164803</v>
      </c>
      <c r="G230">
        <f>G229*(1+portafogli!G229)</f>
        <v>325.32629063435758</v>
      </c>
      <c r="H230">
        <f>H229*(1+portafogli!H229)</f>
        <v>421.78970915835441</v>
      </c>
      <c r="I230">
        <f>I229*(1+portafogli!I229)</f>
        <v>463.82533382318434</v>
      </c>
      <c r="J230">
        <f>J229*(1+portafogli!J229)</f>
        <v>327.29774088323973</v>
      </c>
      <c r="K230">
        <f>K229*(1+portafogli!K229)</f>
        <v>382.89177687395818</v>
      </c>
      <c r="L230">
        <f>L229*(1+portafogli!L229)</f>
        <v>329.16973935216032</v>
      </c>
      <c r="O230">
        <f>MIN((B229/MAX(B$2:B229))-1,0)</f>
        <v>-6.5017477220363773E-3</v>
      </c>
      <c r="P230">
        <f>MIN((C229/MAX(C$2:C229))-1,0)</f>
        <v>-8.3037177220364189E-3</v>
      </c>
      <c r="Q230">
        <f>MIN((D229/MAX(D$2:D229))-1,0)</f>
        <v>-3.892895722036438E-3</v>
      </c>
      <c r="R230">
        <f>MIN((E229/MAX(E$2:E229))-1,0)</f>
        <v>-9.7074677220363448E-3</v>
      </c>
      <c r="S230">
        <f>MIN((F229/MAX(F$2:F229))-1,0)</f>
        <v>-7.5256817220363814E-3</v>
      </c>
      <c r="T230">
        <f>MIN((G229/MAX(G$2:G229))-1,0)</f>
        <v>-9.4357557220362542E-3</v>
      </c>
      <c r="U230">
        <f>MIN((H229/MAX(H$2:H229))-1,0)</f>
        <v>-4.1511994810262687E-3</v>
      </c>
      <c r="V230">
        <f>MIN((I229/MAX(I$2:I229))-1,0)</f>
        <v>-1.0223217220364234E-3</v>
      </c>
      <c r="W230">
        <f>MIN((J229/MAX(J$2:J229))-1,0)</f>
        <v>-7.2345057220364328E-3</v>
      </c>
      <c r="X230">
        <f>MIN((K229/MAX(K$2:K229))-1,0)</f>
        <v>-3.5129677220363531E-3</v>
      </c>
      <c r="Y230">
        <f>MIN((L229/MAX(L$2:L229))-1,0)</f>
        <v>-9.1032557220364074E-3</v>
      </c>
    </row>
    <row r="231" spans="1:25" x14ac:dyDescent="0.35">
      <c r="A231" s="1">
        <v>41365</v>
      </c>
      <c r="B231">
        <f>B230*(1+portafogli!B230)</f>
        <v>429.32179310586736</v>
      </c>
      <c r="C231">
        <f>C230*(1+portafogli!C230)</f>
        <v>340.56216530723157</v>
      </c>
      <c r="D231">
        <f>D230*(1+portafogli!D230)</f>
        <v>576.25304294136333</v>
      </c>
      <c r="E231">
        <f>E230*(1+portafogli!E230)</f>
        <v>328.83270003973854</v>
      </c>
      <c r="F231">
        <f>F230*(1+portafogli!F230)</f>
        <v>353.84784680149778</v>
      </c>
      <c r="G231">
        <f>G230*(1+portafogli!G230)</f>
        <v>329.69365081164381</v>
      </c>
      <c r="H231">
        <f>H230*(1+portafogli!H230)</f>
        <v>425.98136310579696</v>
      </c>
      <c r="I231">
        <f>I230*(1+portafogli!I230)</f>
        <v>468.75940635533317</v>
      </c>
      <c r="J231">
        <f>J230*(1+portafogli!J230)</f>
        <v>331.36908239946013</v>
      </c>
      <c r="K231">
        <f>K230*(1+portafogli!K230)</f>
        <v>387.15503384544337</v>
      </c>
      <c r="L231">
        <f>L230*(1+portafogli!L230)</f>
        <v>333.71410319948916</v>
      </c>
      <c r="O231">
        <f>MIN((B230/MAX(B$2:B230))-1,0)</f>
        <v>0</v>
      </c>
      <c r="P231">
        <f>MIN((C230/MAX(C$2:C230))-1,0)</f>
        <v>-2.1731160812852313E-3</v>
      </c>
      <c r="Q231">
        <f>MIN((D230/MAX(D$2:D230))-1,0)</f>
        <v>0</v>
      </c>
      <c r="R231">
        <f>MIN((E230/MAX(E$2:E230))-1,0)</f>
        <v>-2.4867104268154749E-3</v>
      </c>
      <c r="S231">
        <f>MIN((F230/MAX(F$2:F230))-1,0)</f>
        <v>0</v>
      </c>
      <c r="T231">
        <f>MIN((G230/MAX(G$2:G230))-1,0)</f>
        <v>-2.1990463098844337E-3</v>
      </c>
      <c r="U231">
        <f>MIN((H230/MAX(H$2:H230))-1,0)</f>
        <v>0</v>
      </c>
      <c r="V231">
        <f>MIN((I230/MAX(I$2:I230))-1,0)</f>
        <v>0</v>
      </c>
      <c r="W231">
        <f>MIN((J230/MAX(J$2:J230))-1,0)</f>
        <v>0</v>
      </c>
      <c r="X231">
        <f>MIN((K230/MAX(K$2:K230))-1,0)</f>
        <v>0</v>
      </c>
      <c r="Y231">
        <f>MIN((L230/MAX(L$2:L230))-1,0)</f>
        <v>-2.165300248783586E-3</v>
      </c>
    </row>
    <row r="232" spans="1:25" x14ac:dyDescent="0.35">
      <c r="A232" s="1">
        <v>41395</v>
      </c>
      <c r="B232">
        <f>B231*(1+portafogli!B231)</f>
        <v>427.56025826791699</v>
      </c>
      <c r="C232">
        <f>C231*(1+portafogli!C231)</f>
        <v>335.01023196657258</v>
      </c>
      <c r="D232">
        <f>D231*(1+portafogli!D231)</f>
        <v>573.20235581512986</v>
      </c>
      <c r="E232">
        <f>E231*(1+portafogli!E231)</f>
        <v>321.80897690406033</v>
      </c>
      <c r="F232">
        <f>F231*(1+portafogli!F231)</f>
        <v>351.13511081694492</v>
      </c>
      <c r="G232">
        <f>G231*(1+portafogli!G231)</f>
        <v>325.15926981486223</v>
      </c>
      <c r="H232">
        <f>H231*(1+portafogli!H231)</f>
        <v>427.60071630439796</v>
      </c>
      <c r="I232">
        <f>I231*(1+portafogli!I231)</f>
        <v>470.79919645720292</v>
      </c>
      <c r="J232">
        <f>J231*(1+portafogli!J231)</f>
        <v>326.97896989446753</v>
      </c>
      <c r="K232">
        <f>K231*(1+portafogli!K231)</f>
        <v>385.87507990590183</v>
      </c>
      <c r="L232">
        <f>L231*(1+portafogli!L231)</f>
        <v>327.99879996862535</v>
      </c>
      <c r="O232">
        <f>MIN((B231/MAX(B$2:B231))-1,0)</f>
        <v>0</v>
      </c>
      <c r="P232">
        <f>MIN((C231/MAX(C$2:C231))-1,0)</f>
        <v>0</v>
      </c>
      <c r="Q232">
        <f>MIN((D231/MAX(D$2:D231))-1,0)</f>
        <v>0</v>
      </c>
      <c r="R232">
        <f>MIN((E231/MAX(E$2:E231))-1,0)</f>
        <v>0</v>
      </c>
      <c r="S232">
        <f>MIN((F231/MAX(F$2:F231))-1,0)</f>
        <v>0</v>
      </c>
      <c r="T232">
        <f>MIN((G231/MAX(G$2:G231))-1,0)</f>
        <v>0</v>
      </c>
      <c r="U232">
        <f>MIN((H231/MAX(H$2:H231))-1,0)</f>
        <v>0</v>
      </c>
      <c r="V232">
        <f>MIN((I231/MAX(I$2:I231))-1,0)</f>
        <v>0</v>
      </c>
      <c r="W232">
        <f>MIN((J231/MAX(J$2:J231))-1,0)</f>
        <v>0</v>
      </c>
      <c r="X232">
        <f>MIN((K231/MAX(K$2:K231))-1,0)</f>
        <v>0</v>
      </c>
      <c r="Y232">
        <f>MIN((L231/MAX(L$2:L231))-1,0)</f>
        <v>0</v>
      </c>
    </row>
    <row r="233" spans="1:25" x14ac:dyDescent="0.35">
      <c r="A233" s="1">
        <v>41426</v>
      </c>
      <c r="B233">
        <f>B232*(1+portafogli!B232)</f>
        <v>423.4173494718371</v>
      </c>
      <c r="C233">
        <f>C232*(1+portafogli!C232)</f>
        <v>329.16193793727513</v>
      </c>
      <c r="D233">
        <f>D232*(1+portafogli!D232)</f>
        <v>560.59362191874493</v>
      </c>
      <c r="E233">
        <f>E232*(1+portafogli!E232)</f>
        <v>315.3433747177815</v>
      </c>
      <c r="F233">
        <f>F232*(1+portafogli!F232)</f>
        <v>346.4667864001263</v>
      </c>
      <c r="G233">
        <f>G232*(1+portafogli!G232)</f>
        <v>320.13222526323864</v>
      </c>
      <c r="H233">
        <f>H232*(1+portafogli!H232)</f>
        <v>421.34990966851541</v>
      </c>
      <c r="I233">
        <f>I232*(1+portafogli!I232)</f>
        <v>464.97619855109343</v>
      </c>
      <c r="J233">
        <f>J232*(1+portafogli!J232)</f>
        <v>321.36894301327101</v>
      </c>
      <c r="K233">
        <f>K232*(1+portafogli!K232)</f>
        <v>380.57877274946213</v>
      </c>
      <c r="L233">
        <f>L232*(1+portafogli!L232)</f>
        <v>322.35265062711284</v>
      </c>
      <c r="O233">
        <f>MIN((B232/MAX(B$2:B232))-1,0)</f>
        <v>-4.1030641030515014E-3</v>
      </c>
      <c r="P233">
        <f>MIN((C232/MAX(C$2:C232))-1,0)</f>
        <v>-1.6302261103051219E-2</v>
      </c>
      <c r="Q233">
        <f>MIN((D232/MAX(D$2:D232))-1,0)</f>
        <v>-5.2940061030513075E-3</v>
      </c>
      <c r="R233">
        <f>MIN((E232/MAX(E$2:E232))-1,0)</f>
        <v>-2.1359564103051176E-2</v>
      </c>
      <c r="S233">
        <f>MIN((F232/MAX(F$2:F232))-1,0)</f>
        <v>-7.6663911030513399E-3</v>
      </c>
      <c r="T233">
        <f>MIN((G232/MAX(G$2:G232))-1,0)</f>
        <v>-1.3753316103051416E-2</v>
      </c>
      <c r="U233">
        <f>MIN((H232/MAX(H$2:H232))-1,0)</f>
        <v>0</v>
      </c>
      <c r="V233">
        <f>MIN((I232/MAX(I$2:I232))-1,0)</f>
        <v>0</v>
      </c>
      <c r="W233">
        <f>MIN((J232/MAX(J$2:J232))-1,0)</f>
        <v>-1.3248407103051307E-2</v>
      </c>
      <c r="X233">
        <f>MIN((K232/MAX(K$2:K232))-1,0)</f>
        <v>-3.3060501030512945E-3</v>
      </c>
      <c r="Y233">
        <f>MIN((L232/MAX(L$2:L232))-1,0)</f>
        <v>-1.7126346103051193E-2</v>
      </c>
    </row>
    <row r="234" spans="1:25" x14ac:dyDescent="0.35">
      <c r="A234" s="1">
        <v>41456</v>
      </c>
      <c r="B234">
        <f>B233*(1+portafogli!B233)</f>
        <v>433.51485671113778</v>
      </c>
      <c r="C234">
        <f>C233*(1+portafogli!C233)</f>
        <v>337.72813261463847</v>
      </c>
      <c r="D234">
        <f>D233*(1+portafogli!D233)</f>
        <v>572.82077561186861</v>
      </c>
      <c r="E234">
        <f>E233*(1+portafogli!E233)</f>
        <v>323.28652316759405</v>
      </c>
      <c r="F234">
        <f>F233*(1+portafogli!F233)</f>
        <v>354.5766191536265</v>
      </c>
      <c r="G234">
        <f>G233*(1+portafogli!G233)</f>
        <v>330.09451679635112</v>
      </c>
      <c r="H234">
        <f>H233*(1+portafogli!H233)</f>
        <v>431.82229387274862</v>
      </c>
      <c r="I234">
        <f>I233*(1+portafogli!I233)</f>
        <v>476.06791023905873</v>
      </c>
      <c r="J234">
        <f>J233*(1+portafogli!J233)</f>
        <v>330.75819059208732</v>
      </c>
      <c r="K234">
        <f>K233*(1+portafogli!K233)</f>
        <v>390.87074411041652</v>
      </c>
      <c r="L234">
        <f>L233*(1+portafogli!L233)</f>
        <v>332.13785952934609</v>
      </c>
      <c r="O234">
        <f>MIN((B233/MAX(B$2:B233))-1,0)</f>
        <v>-1.3752955775469533E-2</v>
      </c>
      <c r="P234">
        <f>MIN((C233/MAX(C$2:C233))-1,0)</f>
        <v>-3.3474732460876733E-2</v>
      </c>
      <c r="Q234">
        <f>MIN((D233/MAX(D$2:D233))-1,0)</f>
        <v>-2.7174556758413182E-2</v>
      </c>
      <c r="R234">
        <f>MIN((E233/MAX(E$2:E233))-1,0)</f>
        <v>-4.1021848862132337E-2</v>
      </c>
      <c r="S234">
        <f>MIN((F233/MAX(F$2:F233))-1,0)</f>
        <v>-2.0859418724998302E-2</v>
      </c>
      <c r="T234">
        <f>MIN((G233/MAX(G$2:G233))-1,0)</f>
        <v>-2.9000939280652616E-2</v>
      </c>
      <c r="U234">
        <f>MIN((H233/MAX(H$2:H233))-1,0)</f>
        <v>-1.4618325923085651E-2</v>
      </c>
      <c r="V234">
        <f>MIN((I233/MAX(I$2:I233))-1,0)</f>
        <v>-1.2368325923085566E-2</v>
      </c>
      <c r="W234">
        <f>MIN((J233/MAX(J$2:J233))-1,0)</f>
        <v>-3.0178251132476186E-2</v>
      </c>
      <c r="X234">
        <f>MIN((K233/MAX(K$2:K233))-1,0)</f>
        <v>-1.6986118017534468E-2</v>
      </c>
      <c r="Y234">
        <f>MIN((L233/MAX(L$2:L233))-1,0)</f>
        <v>-3.4045467253101425E-2</v>
      </c>
    </row>
    <row r="235" spans="1:25" x14ac:dyDescent="0.35">
      <c r="A235" s="1">
        <v>41487</v>
      </c>
      <c r="B235">
        <f>B234*(1+portafogli!B234)</f>
        <v>430.84959621352857</v>
      </c>
      <c r="C235">
        <f>C234*(1+portafogli!C234)</f>
        <v>335.72156355635866</v>
      </c>
      <c r="D235">
        <f>D234*(1+portafogli!D234)</f>
        <v>568.27923841694394</v>
      </c>
      <c r="E235">
        <f>E234*(1+portafogli!E234)</f>
        <v>320.53864405667099</v>
      </c>
      <c r="F235">
        <f>F234*(1+portafogli!F234)</f>
        <v>353.64833623866656</v>
      </c>
      <c r="G235">
        <f>G234*(1+portafogli!G234)</f>
        <v>327.23480443358449</v>
      </c>
      <c r="H235">
        <f>H234*(1+portafogli!H234)</f>
        <v>430.88817599903967</v>
      </c>
      <c r="I235">
        <f>I234*(1+portafogli!I234)</f>
        <v>473.99073085701667</v>
      </c>
      <c r="J235">
        <f>J234*(1+portafogli!J234)</f>
        <v>328.60397647469625</v>
      </c>
      <c r="K235">
        <f>K234*(1+portafogli!K234)</f>
        <v>389.56029141191226</v>
      </c>
      <c r="L235">
        <f>L234*(1+portafogli!L234)</f>
        <v>329.65750921571589</v>
      </c>
      <c r="O235">
        <f>MIN((B234/MAX(B$2:B234))-1,0)</f>
        <v>0</v>
      </c>
      <c r="P235">
        <f>MIN((C234/MAX(C$2:C234))-1,0)</f>
        <v>-8.3216310597403753E-3</v>
      </c>
      <c r="Q235">
        <f>MIN((D234/MAX(D$2:D234))-1,0)</f>
        <v>-5.956180833294078E-3</v>
      </c>
      <c r="R235">
        <f>MIN((E234/MAX(E$2:E234))-1,0)</f>
        <v>-1.6866257131587736E-2</v>
      </c>
      <c r="S235">
        <f>MIN((F234/MAX(F$2:F234))-1,0)</f>
        <v>0</v>
      </c>
      <c r="T235">
        <f>MIN((G234/MAX(G$2:G234))-1,0)</f>
        <v>0</v>
      </c>
      <c r="U235">
        <f>MIN((H234/MAX(H$2:H234))-1,0)</f>
        <v>0</v>
      </c>
      <c r="V235">
        <f>MIN((I234/MAX(I$2:I234))-1,0)</f>
        <v>0</v>
      </c>
      <c r="W235">
        <f>MIN((J234/MAX(J$2:J234))-1,0)</f>
        <v>-1.8435389413801184E-3</v>
      </c>
      <c r="X235">
        <f>MIN((K234/MAX(K$2:K234))-1,0)</f>
        <v>0</v>
      </c>
      <c r="Y235">
        <f>MIN((L234/MAX(L$2:L234))-1,0)</f>
        <v>-4.723335498951986E-3</v>
      </c>
    </row>
    <row r="236" spans="1:25" x14ac:dyDescent="0.35">
      <c r="A236" s="1">
        <v>41518</v>
      </c>
      <c r="B236">
        <f>B235*(1+portafogli!B235)</f>
        <v>440.22063993941867</v>
      </c>
      <c r="C236">
        <f>C235*(1+portafogli!C235)</f>
        <v>343.87006100504976</v>
      </c>
      <c r="D236">
        <f>D235*(1+portafogli!D235)</f>
        <v>578.74495124040629</v>
      </c>
      <c r="E236">
        <f>E235*(1+portafogli!E235)</f>
        <v>327.88512401468341</v>
      </c>
      <c r="F236">
        <f>F235*(1+portafogli!F235)</f>
        <v>360.6243990344542</v>
      </c>
      <c r="G236">
        <f>G235*(1+portafogli!G235)</f>
        <v>335.90572400609085</v>
      </c>
      <c r="H236">
        <f>H235*(1+portafogli!H235)</f>
        <v>438.91705494015116</v>
      </c>
      <c r="I236">
        <f>I235*(1+portafogli!I235)</f>
        <v>482.6568569072183</v>
      </c>
      <c r="J236">
        <f>J235*(1+portafogli!J235)</f>
        <v>337.0273503063496</v>
      </c>
      <c r="K236">
        <f>K235*(1+portafogli!K235)</f>
        <v>398.15915112127141</v>
      </c>
      <c r="L236">
        <f>L235*(1+portafogli!L235)</f>
        <v>338.77033620610661</v>
      </c>
      <c r="O236">
        <f>MIN((B235/MAX(B$2:B235))-1,0)</f>
        <v>-6.1480257397156235E-3</v>
      </c>
      <c r="P236">
        <f>MIN((C235/MAX(C$2:C235))-1,0)</f>
        <v>-1.4213562879206054E-2</v>
      </c>
      <c r="Q236">
        <f>MIN((D235/MAX(D$2:D235))-1,0)</f>
        <v>-1.3837331745301995E-2</v>
      </c>
      <c r="R236">
        <f>MIN((E235/MAX(E$2:E235))-1,0)</f>
        <v>-2.5222722624803517E-2</v>
      </c>
      <c r="S236">
        <f>MIN((F235/MAX(F$2:F235))-1,0)</f>
        <v>-2.6180037397156575E-3</v>
      </c>
      <c r="T236">
        <f>MIN((G235/MAX(G$2:G235))-1,0)</f>
        <v>-8.6633137397156279E-3</v>
      </c>
      <c r="U236">
        <f>MIN((H235/MAX(H$2:H235))-1,0)</f>
        <v>-2.1631997397156821E-3</v>
      </c>
      <c r="V236">
        <f>MIN((I235/MAX(I$2:I235))-1,0)</f>
        <v>-4.3631997397156619E-3</v>
      </c>
      <c r="W236">
        <f>MIN((J235/MAX(J$2:J235))-1,0)</f>
        <v>-8.344489789879006E-3</v>
      </c>
      <c r="X236">
        <f>MIN((K235/MAX(K$2:K235))-1,0)</f>
        <v>-3.3526497397157184E-3</v>
      </c>
      <c r="Y236">
        <f>MIN((L235/MAX(L$2:L235))-1,0)</f>
        <v>-1.2155896154464552E-2</v>
      </c>
    </row>
    <row r="237" spans="1:25" x14ac:dyDescent="0.35">
      <c r="A237" s="1">
        <v>41548</v>
      </c>
      <c r="B237">
        <f>B236*(1+portafogli!B236)</f>
        <v>448.51796619072508</v>
      </c>
      <c r="C237">
        <f>C236*(1+portafogli!C236)</f>
        <v>350.16617127406403</v>
      </c>
      <c r="D237">
        <f>D236*(1+portafogli!D236)</f>
        <v>588.41252694193656</v>
      </c>
      <c r="E237">
        <f>E236*(1+portafogli!E236)</f>
        <v>334.16636300317077</v>
      </c>
      <c r="F237">
        <f>F236*(1+portafogli!F236)</f>
        <v>366.64615436481751</v>
      </c>
      <c r="G237">
        <f>G236*(1+portafogli!G236)</f>
        <v>342.56138024143542</v>
      </c>
      <c r="H237">
        <f>H236*(1+portafogli!H236)</f>
        <v>446.00611147589575</v>
      </c>
      <c r="I237">
        <f>I236*(1+portafogli!I236)</f>
        <v>490.64542840834235</v>
      </c>
      <c r="J237">
        <f>J236*(1+portafogli!J236)</f>
        <v>343.47881621284284</v>
      </c>
      <c r="K237">
        <f>K236*(1+portafogli!K236)</f>
        <v>406.50405736275167</v>
      </c>
      <c r="L237">
        <f>L236*(1+portafogli!L236)</f>
        <v>345.41928680523313</v>
      </c>
      <c r="O237">
        <f>MIN((B236/MAX(B$2:B236))-1,0)</f>
        <v>0</v>
      </c>
      <c r="P237">
        <f>MIN((C236/MAX(C$2:C236))-1,0)</f>
        <v>0</v>
      </c>
      <c r="Q237">
        <f>MIN((D236/MAX(D$2:D236))-1,0)</f>
        <v>0</v>
      </c>
      <c r="R237">
        <f>MIN((E236/MAX(E$2:E236))-1,0)</f>
        <v>-2.8816356309473434E-3</v>
      </c>
      <c r="S237">
        <f>MIN((F236/MAX(F$2:F236))-1,0)</f>
        <v>0</v>
      </c>
      <c r="T237">
        <f>MIN((G236/MAX(G$2:G236))-1,0)</f>
        <v>0</v>
      </c>
      <c r="U237">
        <f>MIN((H236/MAX(H$2:H236))-1,0)</f>
        <v>0</v>
      </c>
      <c r="V237">
        <f>MIN((I236/MAX(I$2:I236))-1,0)</f>
        <v>0</v>
      </c>
      <c r="W237">
        <f>MIN((J236/MAX(J$2:J236))-1,0)</f>
        <v>0</v>
      </c>
      <c r="X237">
        <f>MIN((K236/MAX(K$2:K236))-1,0)</f>
        <v>0</v>
      </c>
      <c r="Y237">
        <f>MIN((L236/MAX(L$2:L236))-1,0)</f>
        <v>0</v>
      </c>
    </row>
    <row r="238" spans="1:25" x14ac:dyDescent="0.35">
      <c r="A238" s="1">
        <v>41579</v>
      </c>
      <c r="B238">
        <f>B237*(1+portafogli!B237)</f>
        <v>452.07269763268476</v>
      </c>
      <c r="C238">
        <f>C237*(1+portafogli!C237)</f>
        <v>350.59517530333898</v>
      </c>
      <c r="D238">
        <f>D237*(1+portafogli!D237)</f>
        <v>593.07524380523535</v>
      </c>
      <c r="E238">
        <f>E237*(1+portafogli!E237)</f>
        <v>334.84982849638067</v>
      </c>
      <c r="F238">
        <f>F237*(1+portafogli!F237)</f>
        <v>366.88118926329014</v>
      </c>
      <c r="G238">
        <f>G237*(1+portafogli!G237)</f>
        <v>344.057325622375</v>
      </c>
      <c r="H238">
        <f>H237*(1+portafogli!H237)</f>
        <v>450.0758584283052</v>
      </c>
      <c r="I238">
        <f>I237*(1+portafogli!I237)</f>
        <v>494.80358371271001</v>
      </c>
      <c r="J238">
        <f>J237*(1+portafogli!J237)</f>
        <v>344.39676957645634</v>
      </c>
      <c r="K238">
        <f>K237*(1+portafogli!K237)</f>
        <v>409.42841792948485</v>
      </c>
      <c r="L238">
        <f>L237*(1+portafogli!L237)</f>
        <v>345.75031976908053</v>
      </c>
      <c r="O238">
        <f>MIN((B237/MAX(B$2:B237))-1,0)</f>
        <v>0</v>
      </c>
      <c r="P238">
        <f>MIN((C237/MAX(C$2:C237))-1,0)</f>
        <v>0</v>
      </c>
      <c r="Q238">
        <f>MIN((D237/MAX(D$2:D237))-1,0)</f>
        <v>0</v>
      </c>
      <c r="R238">
        <f>MIN((E237/MAX(E$2:E237))-1,0)</f>
        <v>0</v>
      </c>
      <c r="S238">
        <f>MIN((F237/MAX(F$2:F237))-1,0)</f>
        <v>0</v>
      </c>
      <c r="T238">
        <f>MIN((G237/MAX(G$2:G237))-1,0)</f>
        <v>0</v>
      </c>
      <c r="U238">
        <f>MIN((H237/MAX(H$2:H237))-1,0)</f>
        <v>0</v>
      </c>
      <c r="V238">
        <f>MIN((I237/MAX(I$2:I237))-1,0)</f>
        <v>0</v>
      </c>
      <c r="W238">
        <f>MIN((J237/MAX(J$2:J237))-1,0)</f>
        <v>0</v>
      </c>
      <c r="X238">
        <f>MIN((K237/MAX(K$2:K237))-1,0)</f>
        <v>0</v>
      </c>
      <c r="Y238">
        <f>MIN((L237/MAX(L$2:L237))-1,0)</f>
        <v>0</v>
      </c>
    </row>
    <row r="239" spans="1:25" x14ac:dyDescent="0.35">
      <c r="A239" s="1">
        <v>41609</v>
      </c>
      <c r="B239">
        <f>B238*(1+portafogli!B238)</f>
        <v>457.20314768258203</v>
      </c>
      <c r="C239">
        <f>C238*(1+portafogli!C238)</f>
        <v>352.74835449604632</v>
      </c>
      <c r="D239">
        <f>D238*(1+portafogli!D238)</f>
        <v>599.08950475439792</v>
      </c>
      <c r="E239">
        <f>E238*(1+portafogli!E238)</f>
        <v>336.44833056593245</v>
      </c>
      <c r="F239">
        <f>F238*(1+portafogli!F238)</f>
        <v>369.45848519946401</v>
      </c>
      <c r="G239">
        <f>G238*(1+portafogli!G238)</f>
        <v>346.76132579321086</v>
      </c>
      <c r="H239">
        <f>H238*(1+portafogli!H238)</f>
        <v>455.71070327653058</v>
      </c>
      <c r="I239">
        <f>I238*(1+portafogli!I238)</f>
        <v>501.81483516991955</v>
      </c>
      <c r="J239">
        <f>J238*(1+portafogli!J238)</f>
        <v>346.79800129403213</v>
      </c>
      <c r="K239">
        <f>K238*(1+portafogli!K238)</f>
        <v>415.47433680261054</v>
      </c>
      <c r="L239">
        <f>L238*(1+portafogli!L238)</f>
        <v>347.81170597077278</v>
      </c>
      <c r="O239">
        <f>MIN((B238/MAX(B$2:B238))-1,0)</f>
        <v>0</v>
      </c>
      <c r="P239">
        <f>MIN((C238/MAX(C$2:C238))-1,0)</f>
        <v>0</v>
      </c>
      <c r="Q239">
        <f>MIN((D238/MAX(D$2:D238))-1,0)</f>
        <v>0</v>
      </c>
      <c r="R239">
        <f>MIN((E238/MAX(E$2:E238))-1,0)</f>
        <v>0</v>
      </c>
      <c r="S239">
        <f>MIN((F238/MAX(F$2:F238))-1,0)</f>
        <v>0</v>
      </c>
      <c r="T239">
        <f>MIN((G238/MAX(G$2:G238))-1,0)</f>
        <v>0</v>
      </c>
      <c r="U239">
        <f>MIN((H238/MAX(H$2:H238))-1,0)</f>
        <v>0</v>
      </c>
      <c r="V239">
        <f>MIN((I238/MAX(I$2:I238))-1,0)</f>
        <v>0</v>
      </c>
      <c r="W239">
        <f>MIN((J238/MAX(J$2:J238))-1,0)</f>
        <v>0</v>
      </c>
      <c r="X239">
        <f>MIN((K238/MAX(K$2:K238))-1,0)</f>
        <v>0</v>
      </c>
      <c r="Y239">
        <f>MIN((L238/MAX(L$2:L238))-1,0)</f>
        <v>0</v>
      </c>
    </row>
    <row r="240" spans="1:25" x14ac:dyDescent="0.35">
      <c r="A240" s="1">
        <v>41640</v>
      </c>
      <c r="B240">
        <f>B239*(1+portafogli!B239)</f>
        <v>455.43707368075803</v>
      </c>
      <c r="C240">
        <f>C239*(1+portafogli!C239)</f>
        <v>348.54840932499206</v>
      </c>
      <c r="D240">
        <f>D239*(1+portafogli!D239)</f>
        <v>588.44015835290725</v>
      </c>
      <c r="E240">
        <f>E239*(1+portafogli!E239)</f>
        <v>332.16749072135497</v>
      </c>
      <c r="F240">
        <f>F239*(1+portafogli!F239)</f>
        <v>367.66613589266797</v>
      </c>
      <c r="G240">
        <f>G239*(1+portafogli!G239)</f>
        <v>342.16616071819578</v>
      </c>
      <c r="H240">
        <f>H239*(1+portafogli!H239)</f>
        <v>452.72838139606648</v>
      </c>
      <c r="I240">
        <f>I239*(1+portafogli!I239)</f>
        <v>498.80679072919133</v>
      </c>
      <c r="J240">
        <f>J239*(1+portafogli!J239)</f>
        <v>342.51544083031081</v>
      </c>
      <c r="K240">
        <f>K239*(1+portafogli!K239)</f>
        <v>411.5549873026643</v>
      </c>
      <c r="L240">
        <f>L239*(1+portafogli!L239)</f>
        <v>343.54254494554505</v>
      </c>
      <c r="O240">
        <f>MIN((B239/MAX(B$2:B239))-1,0)</f>
        <v>0</v>
      </c>
      <c r="P240">
        <f>MIN((C239/MAX(C$2:C239))-1,0)</f>
        <v>0</v>
      </c>
      <c r="Q240">
        <f>MIN((D239/MAX(D$2:D239))-1,0)</f>
        <v>0</v>
      </c>
      <c r="R240">
        <f>MIN((E239/MAX(E$2:E239))-1,0)</f>
        <v>0</v>
      </c>
      <c r="S240">
        <f>MIN((F239/MAX(F$2:F239))-1,0)</f>
        <v>0</v>
      </c>
      <c r="T240">
        <f>MIN((G239/MAX(G$2:G239))-1,0)</f>
        <v>0</v>
      </c>
      <c r="U240">
        <f>MIN((H239/MAX(H$2:H239))-1,0)</f>
        <v>0</v>
      </c>
      <c r="V240">
        <f>MIN((I239/MAX(I$2:I239))-1,0)</f>
        <v>0</v>
      </c>
      <c r="W240">
        <f>MIN((J239/MAX(J$2:J239))-1,0)</f>
        <v>0</v>
      </c>
      <c r="X240">
        <f>MIN((K239/MAX(K$2:K239))-1,0)</f>
        <v>0</v>
      </c>
      <c r="Y240">
        <f>MIN((L239/MAX(L$2:L239))-1,0)</f>
        <v>0</v>
      </c>
    </row>
    <row r="241" spans="1:25" x14ac:dyDescent="0.35">
      <c r="A241" s="1">
        <v>41671</v>
      </c>
      <c r="B241">
        <f>B240*(1+portafogli!B240)</f>
        <v>468.45785707330526</v>
      </c>
      <c r="C241">
        <f>C240*(1+portafogli!C240)</f>
        <v>358.51071375584849</v>
      </c>
      <c r="D241">
        <f>D240*(1+portafogli!D240)</f>
        <v>602.50558761699153</v>
      </c>
      <c r="E241">
        <f>E240*(1+portafogli!E240)</f>
        <v>341.3663322963655</v>
      </c>
      <c r="F241">
        <f>F240*(1+portafogli!F240)</f>
        <v>376.59136815124737</v>
      </c>
      <c r="G241">
        <f>G240*(1+portafogli!G240)</f>
        <v>352.36170466360272</v>
      </c>
      <c r="H241">
        <f>H240*(1+portafogli!H240)</f>
        <v>466.79522902877</v>
      </c>
      <c r="I241">
        <f>I240*(1+portafogli!I240)</f>
        <v>512.53458914144016</v>
      </c>
      <c r="J241">
        <f>J240*(1+portafogli!J240)</f>
        <v>352.78224290265194</v>
      </c>
      <c r="K241">
        <f>K240*(1+portafogli!K240)</f>
        <v>423.15962431145829</v>
      </c>
      <c r="L241">
        <f>L240*(1+portafogli!L240)</f>
        <v>354.17113122735685</v>
      </c>
      <c r="O241">
        <f>MIN((B240/MAX(B$2:B240))-1,0)</f>
        <v>-3.8627774344417443E-3</v>
      </c>
      <c r="P241">
        <f>MIN((C240/MAX(C$2:C240))-1,0)</f>
        <v>-1.1906349434441688E-2</v>
      </c>
      <c r="Q241">
        <f>MIN((D240/MAX(D$2:D240))-1,0)</f>
        <v>-1.7775885434441863E-2</v>
      </c>
      <c r="R241">
        <f>MIN((E240/MAX(E$2:E240))-1,0)</f>
        <v>-1.2723617434441614E-2</v>
      </c>
      <c r="S241">
        <f>MIN((F240/MAX(F$2:F240))-1,0)</f>
        <v>-4.8512874344417423E-3</v>
      </c>
      <c r="T241">
        <f>MIN((G240/MAX(G$2:G240))-1,0)</f>
        <v>-1.3251665434441673E-2</v>
      </c>
      <c r="U241">
        <f>MIN((H240/MAX(H$2:H240))-1,0)</f>
        <v>-6.5443314344416637E-3</v>
      </c>
      <c r="V241">
        <f>MIN((I240/MAX(I$2:I240))-1,0)</f>
        <v>-5.9943314344416132E-3</v>
      </c>
      <c r="W241">
        <f>MIN((J240/MAX(J$2:J240))-1,0)</f>
        <v>-1.2348861434441694E-2</v>
      </c>
      <c r="X241">
        <f>MIN((K240/MAX(K$2:K240))-1,0)</f>
        <v>-9.4334334344416959E-3</v>
      </c>
      <c r="Y241">
        <f>MIN((L240/MAX(L$2:L240))-1,0)</f>
        <v>-1.2274345434441725E-2</v>
      </c>
    </row>
    <row r="242" spans="1:25" x14ac:dyDescent="0.35">
      <c r="A242" s="1">
        <v>41699</v>
      </c>
      <c r="B242">
        <f>B241*(1+portafogli!B241)</f>
        <v>465.92678680838679</v>
      </c>
      <c r="C242">
        <f>C241*(1+portafogli!C241)</f>
        <v>358.42209244876045</v>
      </c>
      <c r="D242">
        <f>D241*(1+portafogli!D241)</f>
        <v>602.72579864262536</v>
      </c>
      <c r="E242">
        <f>E241*(1+portafogli!E241)</f>
        <v>341.22535349324625</v>
      </c>
      <c r="F242">
        <f>F241*(1+portafogli!F241)</f>
        <v>377.37794403072661</v>
      </c>
      <c r="G242">
        <f>G241*(1+portafogli!G241)</f>
        <v>352.80908848511876</v>
      </c>
      <c r="H242">
        <f>H241*(1+portafogli!H241)</f>
        <v>466.96152673766784</v>
      </c>
      <c r="I242">
        <f>I241*(1+portafogli!I241)</f>
        <v>514.6135596642132</v>
      </c>
      <c r="J242">
        <f>J241*(1+portafogli!J241)</f>
        <v>353.63352236124661</v>
      </c>
      <c r="K242">
        <f>K241*(1+portafogli!K241)</f>
        <v>423.33611322611608</v>
      </c>
      <c r="L242">
        <f>L241*(1+portafogli!L241)</f>
        <v>354.80572163317987</v>
      </c>
      <c r="O242">
        <f>MIN((B241/MAX(B$2:B241))-1,0)</f>
        <v>0</v>
      </c>
      <c r="P242">
        <f>MIN((C241/MAX(C$2:C241))-1,0)</f>
        <v>0</v>
      </c>
      <c r="Q242">
        <f>MIN((D241/MAX(D$2:D241))-1,0)</f>
        <v>0</v>
      </c>
      <c r="R242">
        <f>MIN((E241/MAX(E$2:E241))-1,0)</f>
        <v>0</v>
      </c>
      <c r="S242">
        <f>MIN((F241/MAX(F$2:F241))-1,0)</f>
        <v>0</v>
      </c>
      <c r="T242">
        <f>MIN((G241/MAX(G$2:G241))-1,0)</f>
        <v>0</v>
      </c>
      <c r="U242">
        <f>MIN((H241/MAX(H$2:H241))-1,0)</f>
        <v>0</v>
      </c>
      <c r="V242">
        <f>MIN((I241/MAX(I$2:I241))-1,0)</f>
        <v>0</v>
      </c>
      <c r="W242">
        <f>MIN((J241/MAX(J$2:J241))-1,0)</f>
        <v>0</v>
      </c>
      <c r="X242">
        <f>MIN((K241/MAX(K$2:K241))-1,0)</f>
        <v>0</v>
      </c>
      <c r="Y242">
        <f>MIN((L241/MAX(L$2:L241))-1,0)</f>
        <v>0</v>
      </c>
    </row>
    <row r="243" spans="1:25" x14ac:dyDescent="0.35">
      <c r="A243" s="1">
        <v>41730</v>
      </c>
      <c r="B243">
        <f>B242*(1+portafogli!B242)</f>
        <v>465.90966937721737</v>
      </c>
      <c r="C243">
        <f>C242*(1+portafogli!C242)</f>
        <v>361.51705845116703</v>
      </c>
      <c r="D243">
        <f>D242*(1+portafogli!D242)</f>
        <v>605.70017665100204</v>
      </c>
      <c r="E243">
        <f>E242*(1+portafogli!E242)</f>
        <v>344.57145760769993</v>
      </c>
      <c r="F243">
        <f>F242*(1+portafogli!F242)</f>
        <v>380.50483787683117</v>
      </c>
      <c r="G243">
        <f>G242*(1+portafogli!G242)</f>
        <v>355.83782663167977</v>
      </c>
      <c r="H243">
        <f>H242*(1+portafogli!H242)</f>
        <v>469.36594411279856</v>
      </c>
      <c r="I243">
        <f>I242*(1+portafogli!I242)</f>
        <v>518.13818372218259</v>
      </c>
      <c r="J243">
        <f>J242*(1+portafogli!J242)</f>
        <v>356.99910194068133</v>
      </c>
      <c r="K243">
        <f>K242*(1+portafogli!K242)</f>
        <v>424.61536449307408</v>
      </c>
      <c r="L243">
        <f>L242*(1+portafogli!L242)</f>
        <v>358.50148359971018</v>
      </c>
      <c r="O243">
        <f>MIN((B242/MAX(B$2:B242))-1,0)</f>
        <v>-5.4029839113626243E-3</v>
      </c>
      <c r="P243">
        <f>MIN((C242/MAX(C$2:C242))-1,0)</f>
        <v>-2.4719291136277022E-4</v>
      </c>
      <c r="Q243">
        <f>MIN((D242/MAX(D$2:D242))-1,0)</f>
        <v>0</v>
      </c>
      <c r="R243">
        <f>MIN((E242/MAX(E$2:E242))-1,0)</f>
        <v>-4.129839113625744E-4</v>
      </c>
      <c r="S243">
        <f>MIN((F242/MAX(F$2:F242))-1,0)</f>
        <v>0</v>
      </c>
      <c r="T243">
        <f>MIN((G242/MAX(G$2:G242))-1,0)</f>
        <v>0</v>
      </c>
      <c r="U243">
        <f>MIN((H242/MAX(H$2:H242))-1,0)</f>
        <v>0</v>
      </c>
      <c r="V243">
        <f>MIN((I242/MAX(I$2:I242))-1,0)</f>
        <v>0</v>
      </c>
      <c r="W243">
        <f>MIN((J242/MAX(J$2:J242))-1,0)</f>
        <v>0</v>
      </c>
      <c r="X243">
        <f>MIN((K242/MAX(K$2:K242))-1,0)</f>
        <v>0</v>
      </c>
      <c r="Y243">
        <f>MIN((L242/MAX(L$2:L242))-1,0)</f>
        <v>0</v>
      </c>
    </row>
    <row r="244" spans="1:25" x14ac:dyDescent="0.35">
      <c r="A244" s="1">
        <v>41760</v>
      </c>
      <c r="B244">
        <f>B243*(1+portafogli!B243)</f>
        <v>471.35574007192093</v>
      </c>
      <c r="C244">
        <f>C243*(1+portafogli!C243)</f>
        <v>365.55763621997176</v>
      </c>
      <c r="D244">
        <f>D243*(1+portafogli!D243)</f>
        <v>613.06407880999222</v>
      </c>
      <c r="E244">
        <f>E243*(1+portafogli!E243)</f>
        <v>348.99608344197077</v>
      </c>
      <c r="F244">
        <f>F243*(1+portafogli!F243)</f>
        <v>383.19377456138966</v>
      </c>
      <c r="G244">
        <f>G243*(1+portafogli!G243)</f>
        <v>359.67307833677467</v>
      </c>
      <c r="H244">
        <f>H243*(1+portafogli!H243)</f>
        <v>474.50474591200839</v>
      </c>
      <c r="I244">
        <f>I243*(1+portafogli!I243)</f>
        <v>524.79542561144262</v>
      </c>
      <c r="J244">
        <f>J243*(1+portafogli!J243)</f>
        <v>361.08867439093655</v>
      </c>
      <c r="K244">
        <f>K243*(1+portafogli!K243)</f>
        <v>429.61410761239131</v>
      </c>
      <c r="L244">
        <f>L243*(1+portafogli!L243)</f>
        <v>362.67456234045738</v>
      </c>
      <c r="O244">
        <f>MIN((B243/MAX(B$2:B243))-1,0)</f>
        <v>-5.4395238709575855E-3</v>
      </c>
      <c r="P244">
        <f>MIN((C243/MAX(C$2:C243))-1,0)</f>
        <v>0</v>
      </c>
      <c r="Q244">
        <f>MIN((D243/MAX(D$2:D243))-1,0)</f>
        <v>0</v>
      </c>
      <c r="R244">
        <f>MIN((E243/MAX(E$2:E243))-1,0)</f>
        <v>0</v>
      </c>
      <c r="S244">
        <f>MIN((F243/MAX(F$2:F243))-1,0)</f>
        <v>0</v>
      </c>
      <c r="T244">
        <f>MIN((G243/MAX(G$2:G243))-1,0)</f>
        <v>0</v>
      </c>
      <c r="U244">
        <f>MIN((H243/MAX(H$2:H243))-1,0)</f>
        <v>0</v>
      </c>
      <c r="V244">
        <f>MIN((I243/MAX(I$2:I243))-1,0)</f>
        <v>0</v>
      </c>
      <c r="W244">
        <f>MIN((J243/MAX(J$2:J243))-1,0)</f>
        <v>0</v>
      </c>
      <c r="X244">
        <f>MIN((K243/MAX(K$2:K243))-1,0)</f>
        <v>0</v>
      </c>
      <c r="Y244">
        <f>MIN((L243/MAX(L$2:L243))-1,0)</f>
        <v>0</v>
      </c>
    </row>
    <row r="245" spans="1:25" x14ac:dyDescent="0.35">
      <c r="A245" s="1">
        <v>41791</v>
      </c>
      <c r="B245">
        <f>B244*(1+portafogli!B244)</f>
        <v>476.7735184872065</v>
      </c>
      <c r="C245">
        <f>C244*(1+portafogli!C244)</f>
        <v>370.2854300382408</v>
      </c>
      <c r="D245">
        <f>D244*(1+portafogli!D244)</f>
        <v>619.96184482011199</v>
      </c>
      <c r="E245">
        <f>E244*(1+portafogli!E244)</f>
        <v>353.63489504885035</v>
      </c>
      <c r="F245">
        <f>F244*(1+portafogli!F244)</f>
        <v>387.20279724997016</v>
      </c>
      <c r="G245">
        <f>G244*(1+portafogli!G244)</f>
        <v>364.49653061039601</v>
      </c>
      <c r="H245">
        <f>H244*(1+portafogli!H244)</f>
        <v>482.01267553153787</v>
      </c>
      <c r="I245">
        <f>I244*(1+portafogli!I244)</f>
        <v>532.44309352477421</v>
      </c>
      <c r="J245">
        <f>J244*(1+portafogli!J244)</f>
        <v>365.7872833412145</v>
      </c>
      <c r="K245">
        <f>K244*(1+portafogli!K244)</f>
        <v>434.40281714417705</v>
      </c>
      <c r="L245">
        <f>L244*(1+portafogli!L244)</f>
        <v>367.54831982531033</v>
      </c>
      <c r="O245">
        <f>MIN((B244/MAX(B$2:B244))-1,0)</f>
        <v>0</v>
      </c>
      <c r="P245">
        <f>MIN((C244/MAX(C$2:C244))-1,0)</f>
        <v>0</v>
      </c>
      <c r="Q245">
        <f>MIN((D244/MAX(D$2:D244))-1,0)</f>
        <v>0</v>
      </c>
      <c r="R245">
        <f>MIN((E244/MAX(E$2:E244))-1,0)</f>
        <v>0</v>
      </c>
      <c r="S245">
        <f>MIN((F244/MAX(F$2:F244))-1,0)</f>
        <v>0</v>
      </c>
      <c r="T245">
        <f>MIN((G244/MAX(G$2:G244))-1,0)</f>
        <v>0</v>
      </c>
      <c r="U245">
        <f>MIN((H244/MAX(H$2:H244))-1,0)</f>
        <v>0</v>
      </c>
      <c r="V245">
        <f>MIN((I244/MAX(I$2:I244))-1,0)</f>
        <v>0</v>
      </c>
      <c r="W245">
        <f>MIN((J244/MAX(J$2:J244))-1,0)</f>
        <v>0</v>
      </c>
      <c r="X245">
        <f>MIN((K244/MAX(K$2:K244))-1,0)</f>
        <v>0</v>
      </c>
      <c r="Y245">
        <f>MIN((L244/MAX(L$2:L244))-1,0)</f>
        <v>0</v>
      </c>
    </row>
    <row r="246" spans="1:25" x14ac:dyDescent="0.35">
      <c r="A246" s="1">
        <v>41821</v>
      </c>
      <c r="B246">
        <f>B245*(1+portafogli!B245)</f>
        <v>469.98634548360133</v>
      </c>
      <c r="C246">
        <f>C245*(1+portafogli!C245)</f>
        <v>365.48339959908355</v>
      </c>
      <c r="D246">
        <f>D245*(1+portafogli!D245)</f>
        <v>613.79826763231029</v>
      </c>
      <c r="E246">
        <f>E245*(1+portafogli!E245)</f>
        <v>348.47762754254245</v>
      </c>
      <c r="F246">
        <f>F245*(1+portafogli!F245)</f>
        <v>382.65897112432526</v>
      </c>
      <c r="G246">
        <f>G245*(1+portafogli!G245)</f>
        <v>359.2191364795508</v>
      </c>
      <c r="H246">
        <f>H245*(1+portafogli!H245)</f>
        <v>475.94473877227887</v>
      </c>
      <c r="I246">
        <f>I245*(1+portafogli!I245)</f>
        <v>526.80518706046917</v>
      </c>
      <c r="J246">
        <f>J245*(1+portafogli!J245)</f>
        <v>360.98882198069862</v>
      </c>
      <c r="K246">
        <f>K245*(1+portafogli!K245)</f>
        <v>430.27408450098068</v>
      </c>
      <c r="L246">
        <f>L245*(1+portafogli!L245)</f>
        <v>362.15272689866157</v>
      </c>
      <c r="O246">
        <f>MIN((B245/MAX(B$2:B245))-1,0)</f>
        <v>0</v>
      </c>
      <c r="P246">
        <f>MIN((C245/MAX(C$2:C245))-1,0)</f>
        <v>0</v>
      </c>
      <c r="Q246">
        <f>MIN((D245/MAX(D$2:D245))-1,0)</f>
        <v>0</v>
      </c>
      <c r="R246">
        <f>MIN((E245/MAX(E$2:E245))-1,0)</f>
        <v>0</v>
      </c>
      <c r="S246">
        <f>MIN((F245/MAX(F$2:F245))-1,0)</f>
        <v>0</v>
      </c>
      <c r="T246">
        <f>MIN((G245/MAX(G$2:G245))-1,0)</f>
        <v>0</v>
      </c>
      <c r="U246">
        <f>MIN((H245/MAX(H$2:H245))-1,0)</f>
        <v>0</v>
      </c>
      <c r="V246">
        <f>MIN((I245/MAX(I$2:I245))-1,0)</f>
        <v>0</v>
      </c>
      <c r="W246">
        <f>MIN((J245/MAX(J$2:J245))-1,0)</f>
        <v>0</v>
      </c>
      <c r="X246">
        <f>MIN((K245/MAX(K$2:K245))-1,0)</f>
        <v>0</v>
      </c>
      <c r="Y246">
        <f>MIN((L245/MAX(L$2:L245))-1,0)</f>
        <v>0</v>
      </c>
    </row>
    <row r="247" spans="1:25" x14ac:dyDescent="0.35">
      <c r="A247" s="1">
        <v>41852</v>
      </c>
      <c r="B247">
        <f>B246*(1+portafogli!B246)</f>
        <v>474.23134282086528</v>
      </c>
      <c r="C247">
        <f>C246*(1+portafogli!C246)</f>
        <v>368.57723179261887</v>
      </c>
      <c r="D247">
        <f>D246*(1+portafogli!D246)</f>
        <v>620.73131648259016</v>
      </c>
      <c r="E247">
        <f>E246*(1+portafogli!E246)</f>
        <v>353.07713901521873</v>
      </c>
      <c r="F247">
        <f>F246*(1+portafogli!F246)</f>
        <v>385.04590465938031</v>
      </c>
      <c r="G247">
        <f>G246*(1+portafogli!G246)</f>
        <v>362.63900023437066</v>
      </c>
      <c r="H247">
        <f>H246*(1+portafogli!H246)</f>
        <v>478.18822168184647</v>
      </c>
      <c r="I247">
        <f>I246*(1+portafogli!I246)</f>
        <v>527.70799767569304</v>
      </c>
      <c r="J247">
        <f>J246*(1+portafogli!J246)</f>
        <v>364.45784573164866</v>
      </c>
      <c r="K247">
        <f>K246*(1+portafogli!K246)</f>
        <v>434.61095969146743</v>
      </c>
      <c r="L247">
        <f>L246*(1+portafogli!L246)</f>
        <v>365.80633062582592</v>
      </c>
      <c r="O247">
        <f>MIN((B246/MAX(B$2:B246))-1,0)</f>
        <v>-1.423563335719813E-2</v>
      </c>
      <c r="P247">
        <f>MIN((C246/MAX(C$2:C246))-1,0)</f>
        <v>-1.2968456357198122E-2</v>
      </c>
      <c r="Q247">
        <f>MIN((D246/MAX(D$2:D246))-1,0)</f>
        <v>-9.9418653571980986E-3</v>
      </c>
      <c r="R247">
        <f>MIN((E246/MAX(E$2:E246))-1,0)</f>
        <v>-1.4583593357198166E-2</v>
      </c>
      <c r="S247">
        <f>MIN((F246/MAX(F$2:F246))-1,0)</f>
        <v>-1.1735003357198126E-2</v>
      </c>
      <c r="T247">
        <f>MIN((G246/MAX(G$2:G246))-1,0)</f>
        <v>-1.4478585357198148E-2</v>
      </c>
      <c r="U247">
        <f>MIN((H246/MAX(H$2:H246))-1,0)</f>
        <v>-1.2588749357198115E-2</v>
      </c>
      <c r="V247">
        <f>MIN((I246/MAX(I$2:I246))-1,0)</f>
        <v>-1.0588749357198113E-2</v>
      </c>
      <c r="W247">
        <f>MIN((J246/MAX(J$2:J246))-1,0)</f>
        <v>-1.3118174357198087E-2</v>
      </c>
      <c r="X247">
        <f>MIN((K246/MAX(K$2:K246))-1,0)</f>
        <v>-9.504387357198163E-3</v>
      </c>
      <c r="Y247">
        <f>MIN((L246/MAX(L$2:L246))-1,0)</f>
        <v>-1.4679955357198238E-2</v>
      </c>
    </row>
    <row r="248" spans="1:25" x14ac:dyDescent="0.35">
      <c r="A248" s="1">
        <v>41883</v>
      </c>
      <c r="B248">
        <f>B247*(1+portafogli!B247)</f>
        <v>465.32927376854877</v>
      </c>
      <c r="C248">
        <f>C247*(1+portafogli!C247)</f>
        <v>357.73071313319161</v>
      </c>
      <c r="D248">
        <f>D247*(1+portafogli!D247)</f>
        <v>610.85172292755374</v>
      </c>
      <c r="E248">
        <f>E247*(1+portafogli!E247)</f>
        <v>343.14114770496155</v>
      </c>
      <c r="F248">
        <f>F247*(1+portafogli!F247)</f>
        <v>374.75412331734231</v>
      </c>
      <c r="G248">
        <f>G247*(1+portafogli!G247)</f>
        <v>351.58865930719088</v>
      </c>
      <c r="H248">
        <f>H247*(1+portafogli!H247)</f>
        <v>466.188655079971</v>
      </c>
      <c r="I248">
        <f>I247*(1+portafogli!I247)</f>
        <v>516.23361278581717</v>
      </c>
      <c r="J248">
        <f>J247*(1+portafogli!J247)</f>
        <v>353.9582388243233</v>
      </c>
      <c r="K248">
        <f>K247*(1+portafogli!K247)</f>
        <v>428.28611305131102</v>
      </c>
      <c r="L248">
        <f>L247*(1+portafogli!L247)</f>
        <v>353.74108504495587</v>
      </c>
      <c r="O248">
        <f>MIN((B247/MAX(B$2:B247))-1,0)</f>
        <v>-5.3320404086357742E-3</v>
      </c>
      <c r="P248">
        <f>MIN((C247/MAX(C$2:C247))-1,0)</f>
        <v>-4.6131932478291615E-3</v>
      </c>
      <c r="Q248">
        <f>MIN((D247/MAX(D$2:D247))-1,0)</f>
        <v>0</v>
      </c>
      <c r="R248">
        <f>MIN((E247/MAX(E$2:E247))-1,0)</f>
        <v>-1.5772087015184511E-3</v>
      </c>
      <c r="S248">
        <f>MIN((F247/MAX(F$2:F247))-1,0)</f>
        <v>-5.5704468198802815E-3</v>
      </c>
      <c r="T248">
        <f>MIN((G247/MAX(G$2:G247))-1,0)</f>
        <v>-5.09615379031092E-3</v>
      </c>
      <c r="U248">
        <f>MIN((H247/MAX(H$2:H247))-1,0)</f>
        <v>-7.9343428997463716E-3</v>
      </c>
      <c r="V248">
        <f>MIN((I247/MAX(I$2:I247))-1,0)</f>
        <v>-8.8931491584102185E-3</v>
      </c>
      <c r="W248">
        <f>MIN((J247/MAX(J$2:J247))-1,0)</f>
        <v>-3.634455515846069E-3</v>
      </c>
      <c r="X248">
        <f>MIN((K247/MAX(K$2:K247))-1,0)</f>
        <v>0</v>
      </c>
      <c r="Y248">
        <f>MIN((L247/MAX(L$2:L247))-1,0)</f>
        <v>-4.7394835060390328E-3</v>
      </c>
    </row>
    <row r="249" spans="1:25" x14ac:dyDescent="0.35">
      <c r="A249" s="1">
        <v>41913</v>
      </c>
      <c r="B249">
        <f>B248*(1+portafogli!B248)</f>
        <v>462.90528188181605</v>
      </c>
      <c r="C249">
        <f>C248*(1+portafogli!C248)</f>
        <v>355.93806583893075</v>
      </c>
      <c r="D249">
        <f>D248*(1+portafogli!D248)</f>
        <v>605.61314952950727</v>
      </c>
      <c r="E249">
        <f>E248*(1+portafogli!E248)</f>
        <v>342.4659224247751</v>
      </c>
      <c r="F249">
        <f>F248*(1+portafogli!F248)</f>
        <v>371.42404316337559</v>
      </c>
      <c r="G249">
        <f>G248*(1+portafogli!G248)</f>
        <v>350.61918836390851</v>
      </c>
      <c r="H249">
        <f>H248*(1+portafogli!H248)</f>
        <v>459.00118027188734</v>
      </c>
      <c r="I249">
        <f>I248*(1+portafogli!I248)</f>
        <v>508.79080225080497</v>
      </c>
      <c r="J249">
        <f>J248*(1+portafogli!J248)</f>
        <v>352.77546540120915</v>
      </c>
      <c r="K249">
        <f>K248*(1+portafogli!K248)</f>
        <v>425.63824141080249</v>
      </c>
      <c r="L249">
        <f>L248*(1+portafogli!L248)</f>
        <v>352.61140190123325</v>
      </c>
      <c r="O249">
        <f>MIN((B248/MAX(B$2:B248))-1,0)</f>
        <v>-2.4003524262358633E-2</v>
      </c>
      <c r="P249">
        <f>MIN((C248/MAX(C$2:C248))-1,0)</f>
        <v>-3.3905511496233109E-2</v>
      </c>
      <c r="Q249">
        <f>MIN((D248/MAX(D$2:D248))-1,0)</f>
        <v>-1.5916054648281164E-2</v>
      </c>
      <c r="R249">
        <f>MIN((E248/MAX(E$2:E248))-1,0)</f>
        <v>-2.9673958907361797E-2</v>
      </c>
      <c r="S249">
        <f>MIN((F248/MAX(F$2:F248))-1,0)</f>
        <v>-3.2150268595790288E-2</v>
      </c>
      <c r="T249">
        <f>MIN((G248/MAX(G$2:G248))-1,0)</f>
        <v>-3.5412878365643885E-2</v>
      </c>
      <c r="U249">
        <f>MIN((H248/MAX(H$2:H248))-1,0)</f>
        <v>-3.2829054617945386E-2</v>
      </c>
      <c r="V249">
        <f>MIN((I248/MAX(I$2:I248))-1,0)</f>
        <v>-3.0443592819751397E-2</v>
      </c>
      <c r="W249">
        <f>MIN((J248/MAX(J$2:J248))-1,0)</f>
        <v>-3.2338588725231321E-2</v>
      </c>
      <c r="X249">
        <f>MIN((K248/MAX(K$2:K248))-1,0)</f>
        <v>-1.455289264828119E-2</v>
      </c>
      <c r="Y249">
        <f>MIN((L248/MAX(L$2:L248))-1,0)</f>
        <v>-3.756576764360342E-2</v>
      </c>
    </row>
    <row r="250" spans="1:25" x14ac:dyDescent="0.35">
      <c r="A250" s="1">
        <v>41944</v>
      </c>
      <c r="B250">
        <f>B249*(1+portafogli!B249)</f>
        <v>462.4064431510908</v>
      </c>
      <c r="C250">
        <f>C249*(1+portafogli!C249)</f>
        <v>353.83471429176336</v>
      </c>
      <c r="D250">
        <f>D249*(1+portafogli!D249)</f>
        <v>606.50179360985805</v>
      </c>
      <c r="E250">
        <f>E249*(1+portafogli!E249)</f>
        <v>342.35399568426629</v>
      </c>
      <c r="F250">
        <f>F249*(1+portafogli!F249)</f>
        <v>368.57976924048626</v>
      </c>
      <c r="G250">
        <f>G249*(1+portafogli!G249)</f>
        <v>348.65838774631499</v>
      </c>
      <c r="H250">
        <f>H249*(1+portafogli!H249)</f>
        <v>456.29071407847607</v>
      </c>
      <c r="I250">
        <f>I249*(1+portafogli!I249)</f>
        <v>504.74330022838018</v>
      </c>
      <c r="J250">
        <f>J249*(1+portafogli!J249)</f>
        <v>350.73646804154225</v>
      </c>
      <c r="K250">
        <f>K249*(1+portafogli!K249)</f>
        <v>425.38985599226874</v>
      </c>
      <c r="L250">
        <f>L249*(1+portafogli!L249)</f>
        <v>350.30974369718848</v>
      </c>
      <c r="O250">
        <f>MIN((B249/MAX(B$2:B249))-1,0)</f>
        <v>-2.9087682238296497E-2</v>
      </c>
      <c r="P250">
        <f>MIN((C249/MAX(C$2:C249))-1,0)</f>
        <v>-3.8746769479502174E-2</v>
      </c>
      <c r="Q250">
        <f>MIN((D249/MAX(D$2:D249))-1,0)</f>
        <v>-2.4355411998142507E-2</v>
      </c>
      <c r="R250">
        <f>MIN((E249/MAX(E$2:E249))-1,0)</f>
        <v>-3.1583344235676769E-2</v>
      </c>
      <c r="S250">
        <f>MIN((F249/MAX(F$2:F249))-1,0)</f>
        <v>-4.0750620085030387E-2</v>
      </c>
      <c r="T250">
        <f>MIN((G249/MAX(G$2:G249))-1,0)</f>
        <v>-3.8072631921209577E-2</v>
      </c>
      <c r="U250">
        <f>MIN((H249/MAX(H$2:H249))-1,0)</f>
        <v>-4.7740435942425496E-2</v>
      </c>
      <c r="V250">
        <f>MIN((I249/MAX(I$2:I249))-1,0)</f>
        <v>-4.442219565172878E-2</v>
      </c>
      <c r="W250">
        <f>MIN((J249/MAX(J$2:J249))-1,0)</f>
        <v>-3.5572089387994499E-2</v>
      </c>
      <c r="X250">
        <f>MIN((K249/MAX(K$2:K249))-1,0)</f>
        <v>-2.0645402700002591E-2</v>
      </c>
      <c r="Y250">
        <f>MIN((L249/MAX(L$2:L249))-1,0)</f>
        <v>-4.0639331261740907E-2</v>
      </c>
    </row>
    <row r="251" spans="1:25" x14ac:dyDescent="0.35">
      <c r="A251" s="1">
        <v>41974</v>
      </c>
      <c r="B251">
        <f>B250*(1+portafogli!B250)</f>
        <v>454.50075424487699</v>
      </c>
      <c r="C251">
        <f>C250*(1+portafogli!C250)</f>
        <v>345.44105892738514</v>
      </c>
      <c r="D251">
        <f>D250*(1+portafogli!D250)</f>
        <v>593.00360258889521</v>
      </c>
      <c r="E251">
        <f>E250*(1+portafogli!E250)</f>
        <v>334.70929263419009</v>
      </c>
      <c r="F251">
        <f>F250*(1+portafogli!F250)</f>
        <v>359.04810369435972</v>
      </c>
      <c r="G251">
        <f>G250*(1+portafogli!G250)</f>
        <v>339.71552189810853</v>
      </c>
      <c r="H251">
        <f>H250*(1+portafogli!H250)</f>
        <v>445.94371670538828</v>
      </c>
      <c r="I251">
        <f>I250*(1+portafogli!I250)</f>
        <v>493.44899916488293</v>
      </c>
      <c r="J251">
        <f>J250*(1+portafogli!J250)</f>
        <v>342.0228396741839</v>
      </c>
      <c r="K251">
        <f>K250*(1+portafogli!K250)</f>
        <v>417.13073929181849</v>
      </c>
      <c r="L251">
        <f>L250*(1+portafogli!L250)</f>
        <v>341.3250365746681</v>
      </c>
      <c r="O251">
        <f>MIN((B250/MAX(B$2:B250))-1,0)</f>
        <v>-3.0133962518938073E-2</v>
      </c>
      <c r="P251">
        <f>MIN((C250/MAX(C$2:C250))-1,0)</f>
        <v>-4.4427121382492718E-2</v>
      </c>
      <c r="Q251">
        <f>MIN((D250/MAX(D$2:D250))-1,0)</f>
        <v>-2.292380373744396E-2</v>
      </c>
      <c r="R251">
        <f>MIN((E250/MAX(E$2:E250))-1,0)</f>
        <v>-3.1899847901112111E-2</v>
      </c>
      <c r="S251">
        <f>MIN((F250/MAX(F$2:F250))-1,0)</f>
        <v>-4.8096315785294497E-2</v>
      </c>
      <c r="T251">
        <f>MIN((G250/MAX(G$2:G250))-1,0)</f>
        <v>-4.3452108686900304E-2</v>
      </c>
      <c r="U251">
        <f>MIN((H250/MAX(H$2:H250))-1,0)</f>
        <v>-5.3363661909299309E-2</v>
      </c>
      <c r="V251">
        <f>MIN((I250/MAX(I$2:I250))-1,0)</f>
        <v>-5.2023950790724638E-2</v>
      </c>
      <c r="W251">
        <f>MIN((J250/MAX(J$2:J250))-1,0)</f>
        <v>-4.1146360152800932E-2</v>
      </c>
      <c r="X251">
        <f>MIN((K250/MAX(K$2:K250))-1,0)</f>
        <v>-2.1216914791437391E-2</v>
      </c>
      <c r="Y251">
        <f>MIN((L250/MAX(L$2:L250))-1,0)</f>
        <v>-4.6901523414159652E-2</v>
      </c>
    </row>
    <row r="252" spans="1:25" x14ac:dyDescent="0.35">
      <c r="A252" s="1">
        <v>42005</v>
      </c>
      <c r="B252">
        <f>B251*(1+portafogli!B251)</f>
        <v>450.5535836345183</v>
      </c>
      <c r="C252">
        <f>C251*(1+portafogli!C251)</f>
        <v>341.03964571949132</v>
      </c>
      <c r="D252">
        <f>D251*(1+portafogli!D251)</f>
        <v>593.52313103188396</v>
      </c>
      <c r="E252">
        <f>E251*(1+portafogli!E251)</f>
        <v>332.21127370844152</v>
      </c>
      <c r="F252">
        <f>F251*(1+portafogli!F251)</f>
        <v>354.14773819702566</v>
      </c>
      <c r="G252">
        <f>G251*(1+portafogli!G251)</f>
        <v>334.63351582054713</v>
      </c>
      <c r="H252">
        <f>H251*(1+portafogli!H251)</f>
        <v>438.66178295813546</v>
      </c>
      <c r="I252">
        <f>I251*(1+portafogli!I251)</f>
        <v>485.26797675538876</v>
      </c>
      <c r="J252">
        <f>J251*(1+portafogli!J251)</f>
        <v>336.6889468392643</v>
      </c>
      <c r="K252">
        <f>K251*(1+portafogli!K251)</f>
        <v>414.13985875073115</v>
      </c>
      <c r="L252">
        <f>L251*(1+portafogli!L251)</f>
        <v>336.29124886797899</v>
      </c>
      <c r="O252">
        <f>MIN((B251/MAX(B$2:B251))-1,0)</f>
        <v>-4.6715606842008706E-2</v>
      </c>
      <c r="P252">
        <f>MIN((C251/MAX(C$2:C251))-1,0)</f>
        <v>-6.7095189536055755E-2</v>
      </c>
      <c r="Q252">
        <f>MIN((D251/MAX(D$2:D251))-1,0)</f>
        <v>-4.4669429683064199E-2</v>
      </c>
      <c r="R252">
        <f>MIN((E251/MAX(E$2:E251))-1,0)</f>
        <v>-5.3517349898532851E-2</v>
      </c>
      <c r="S252">
        <f>MIN((F251/MAX(F$2:F251))-1,0)</f>
        <v>-7.2713042766151204E-2</v>
      </c>
      <c r="T252">
        <f>MIN((G251/MAX(G$2:G251))-1,0)</f>
        <v>-6.7986953595384092E-2</v>
      </c>
      <c r="U252">
        <f>MIN((H251/MAX(H$2:H251))-1,0)</f>
        <v>-7.4829896924131001E-2</v>
      </c>
      <c r="V252">
        <f>MIN((I251/MAX(I$2:I251))-1,0)</f>
        <v>-7.3236172718008752E-2</v>
      </c>
      <c r="W252">
        <f>MIN((J251/MAX(J$2:J251))-1,0)</f>
        <v>-6.4967932865130806E-2</v>
      </c>
      <c r="X252">
        <f>MIN((K251/MAX(K$2:K251))-1,0)</f>
        <v>-4.0220385634219258E-2</v>
      </c>
      <c r="Y252">
        <f>MIN((L251/MAX(L$2:L251))-1,0)</f>
        <v>-7.1346491974458526E-2</v>
      </c>
    </row>
    <row r="253" spans="1:25" x14ac:dyDescent="0.35">
      <c r="A253" s="1">
        <v>42036</v>
      </c>
      <c r="B253">
        <f>B252*(1+portafogli!B252)</f>
        <v>459.87238818560184</v>
      </c>
      <c r="C253">
        <f>C252*(1+portafogli!C252)</f>
        <v>347.98876012451268</v>
      </c>
      <c r="D253">
        <f>D252*(1+portafogli!D252)</f>
        <v>608.00139339434293</v>
      </c>
      <c r="E253">
        <f>E252*(1+portafogli!E252)</f>
        <v>338.58617238384397</v>
      </c>
      <c r="F253">
        <f>F252*(1+portafogli!F252)</f>
        <v>362.58161663988921</v>
      </c>
      <c r="G253">
        <f>G252*(1+portafogli!G252)</f>
        <v>342.52330495014303</v>
      </c>
      <c r="H253">
        <f>H252*(1+portafogli!H252)</f>
        <v>450.84051962982085</v>
      </c>
      <c r="I253">
        <f>I252*(1+portafogli!I252)</f>
        <v>496.26579252247643</v>
      </c>
      <c r="J253">
        <f>J252*(1+portafogli!J252)</f>
        <v>345.67259162179226</v>
      </c>
      <c r="K253">
        <f>K252*(1+portafogli!K252)</f>
        <v>425.26876609562322</v>
      </c>
      <c r="L253">
        <f>L252*(1+portafogli!L252)</f>
        <v>344.58676457113387</v>
      </c>
      <c r="O253">
        <f>MIN((B252/MAX(B$2:B252))-1,0)</f>
        <v>-5.4994528504610618E-2</v>
      </c>
      <c r="P253">
        <f>MIN((C252/MAX(C$2:C252))-1,0)</f>
        <v>-7.8981731243730424E-2</v>
      </c>
      <c r="Q253">
        <f>MIN((D252/MAX(D$2:D252))-1,0)</f>
        <v>-4.3832467813744169E-2</v>
      </c>
      <c r="R253">
        <f>MIN((E252/MAX(E$2:E252))-1,0)</f>
        <v>-6.0581185964268092E-2</v>
      </c>
      <c r="S253">
        <f>MIN((F252/MAX(F$2:F252))-1,0)</f>
        <v>-8.5368853964153613E-2</v>
      </c>
      <c r="T253">
        <f>MIN((G252/MAX(G$2:G252))-1,0)</f>
        <v>-8.1929489808419964E-2</v>
      </c>
      <c r="U253">
        <f>MIN((H252/MAX(H$2:H252))-1,0)</f>
        <v>-8.993724599793429E-2</v>
      </c>
      <c r="V253">
        <f>MIN((I252/MAX(I$2:I252))-1,0)</f>
        <v>-8.8601237095754404E-2</v>
      </c>
      <c r="W253">
        <f>MIN((J252/MAX(J$2:J252))-1,0)</f>
        <v>-7.9549885485785565E-2</v>
      </c>
      <c r="X253">
        <f>MIN((K252/MAX(K$2:K252))-1,0)</f>
        <v>-4.7102127740333177E-2</v>
      </c>
      <c r="Y253">
        <f>MIN((L252/MAX(L$2:L252))-1,0)</f>
        <v>-8.5042072759813792E-2</v>
      </c>
    </row>
    <row r="254" spans="1:25" x14ac:dyDescent="0.35">
      <c r="A254" s="1">
        <v>42064</v>
      </c>
      <c r="B254">
        <f>B253*(1+portafogli!B253)</f>
        <v>453.60223313318585</v>
      </c>
      <c r="C254">
        <f>C253*(1+portafogli!C253)</f>
        <v>342.58403975057035</v>
      </c>
      <c r="D254">
        <f>D253*(1+portafogli!D253)</f>
        <v>604.36490768786439</v>
      </c>
      <c r="E254">
        <f>E253*(1+portafogli!E253)</f>
        <v>333.83184885361499</v>
      </c>
      <c r="F254">
        <f>F253*(1+portafogli!F253)</f>
        <v>356.99418124071013</v>
      </c>
      <c r="G254">
        <f>G253*(1+portafogli!G253)</f>
        <v>336.67562435848646</v>
      </c>
      <c r="H254">
        <f>H253*(1+portafogli!H253)</f>
        <v>446.23842918291308</v>
      </c>
      <c r="I254">
        <f>I253*(1+portafogli!I253)</f>
        <v>490.53005109551958</v>
      </c>
      <c r="J254">
        <f>J253*(1+portafogli!J253)</f>
        <v>339.90774160663403</v>
      </c>
      <c r="K254">
        <f>K253*(1+portafogli!K253)</f>
        <v>421.97761608617338</v>
      </c>
      <c r="L254">
        <f>L253*(1+portafogli!L253)</f>
        <v>338.44408223326218</v>
      </c>
      <c r="O254">
        <f>MIN((B253/MAX(B$2:B253))-1,0)</f>
        <v>-3.544897031033023E-2</v>
      </c>
      <c r="P254">
        <f>MIN((C253/MAX(C$2:C253))-1,0)</f>
        <v>-6.0214818367078204E-2</v>
      </c>
      <c r="Q254">
        <f>MIN((D253/MAX(D$2:D253))-1,0)</f>
        <v>-2.0507944017360114E-2</v>
      </c>
      <c r="R254">
        <f>MIN((E253/MAX(E$2:E253))-1,0)</f>
        <v>-4.2554405336406531E-2</v>
      </c>
      <c r="S254">
        <f>MIN((F253/MAX(F$2:F253))-1,0)</f>
        <v>-6.3587300466184438E-2</v>
      </c>
      <c r="T254">
        <f>MIN((G253/MAX(G$2:G253))-1,0)</f>
        <v>-6.028377176445554E-2</v>
      </c>
      <c r="U254">
        <f>MIN((H253/MAX(H$2:H253))-1,0)</f>
        <v>-6.4670821918411225E-2</v>
      </c>
      <c r="V254">
        <f>MIN((I253/MAX(I$2:I253))-1,0)</f>
        <v>-6.7945854575376274E-2</v>
      </c>
      <c r="W254">
        <f>MIN((J253/MAX(J$2:J253))-1,0)</f>
        <v>-5.4990133980843736E-2</v>
      </c>
      <c r="X254">
        <f>MIN((K253/MAX(K$2:K253))-1,0)</f>
        <v>-2.1495531549586944E-2</v>
      </c>
      <c r="Y254">
        <f>MIN((L253/MAX(L$2:L253))-1,0)</f>
        <v>-6.2472208457080458E-2</v>
      </c>
    </row>
    <row r="255" spans="1:25" x14ac:dyDescent="0.35">
      <c r="A255" s="1">
        <v>42095</v>
      </c>
      <c r="B255">
        <f>B254*(1+portafogli!B254)</f>
        <v>461.27105901418804</v>
      </c>
      <c r="C255">
        <f>C254*(1+portafogli!C254)</f>
        <v>352.39026513239605</v>
      </c>
      <c r="D255">
        <f>D254*(1+portafogli!D254)</f>
        <v>614.42957623197822</v>
      </c>
      <c r="E255">
        <f>E254*(1+portafogli!E254)</f>
        <v>340.75707017735982</v>
      </c>
      <c r="F255">
        <f>F254*(1+portafogli!F254)</f>
        <v>367.90951551805364</v>
      </c>
      <c r="G255">
        <f>G254*(1+portafogli!G254)</f>
        <v>345.46431508337292</v>
      </c>
      <c r="H255">
        <f>H254*(1+portafogli!H254)</f>
        <v>456.48178698570092</v>
      </c>
      <c r="I255">
        <f>I254*(1+portafogli!I254)</f>
        <v>501.10337650762153</v>
      </c>
      <c r="J255">
        <f>J254*(1+portafogli!J254)</f>
        <v>349.10030289952164</v>
      </c>
      <c r="K255">
        <f>K254*(1+portafogli!K254)</f>
        <v>430.85662239453239</v>
      </c>
      <c r="L255">
        <f>L254*(1+portafogli!L254)</f>
        <v>347.78778127025589</v>
      </c>
      <c r="O255">
        <f>MIN((B254/MAX(B$2:B254))-1,0)</f>
        <v>-4.8600193709463335E-2</v>
      </c>
      <c r="P255">
        <f>MIN((C254/MAX(C$2:C254))-1,0)</f>
        <v>-7.4810910828464472E-2</v>
      </c>
      <c r="Q255">
        <f>MIN((D254/MAX(D$2:D254))-1,0)</f>
        <v>-2.6366333323517455E-2</v>
      </c>
      <c r="R255">
        <f>MIN((E254/MAX(E$2:E254))-1,0)</f>
        <v>-5.5998563695191406E-2</v>
      </c>
      <c r="S255">
        <f>MIN((F254/MAX(F$2:F254))-1,0)</f>
        <v>-7.8017556236190999E-2</v>
      </c>
      <c r="T255">
        <f>MIN((G254/MAX(G$2:G254))-1,0)</f>
        <v>-7.6326943922675694E-2</v>
      </c>
      <c r="U255">
        <f>MIN((H254/MAX(H$2:H254))-1,0)</f>
        <v>-7.4218476327774674E-2</v>
      </c>
      <c r="V255">
        <f>MIN((I254/MAX(I$2:I254))-1,0)</f>
        <v>-7.8718351198416747E-2</v>
      </c>
      <c r="W255">
        <f>MIN((J254/MAX(J$2:J254))-1,0)</f>
        <v>-7.0750249976403556E-2</v>
      </c>
      <c r="X255">
        <f>MIN((K254/MAX(K$2:K254))-1,0)</f>
        <v>-2.906816619227115E-2</v>
      </c>
      <c r="Y255">
        <f>MIN((L254/MAX(L$2:L254))-1,0)</f>
        <v>-7.9184792916155655E-2</v>
      </c>
    </row>
    <row r="256" spans="1:25" x14ac:dyDescent="0.35">
      <c r="A256" s="1">
        <v>42125</v>
      </c>
      <c r="B256">
        <f>B255*(1+portafogli!B255)</f>
        <v>462.9655191739613</v>
      </c>
      <c r="C256">
        <f>C255*(1+portafogli!C255)</f>
        <v>348.80567722868193</v>
      </c>
      <c r="D256">
        <f>D255*(1+portafogli!D255)</f>
        <v>614.1817280262901</v>
      </c>
      <c r="E256">
        <f>E255*(1+portafogli!E255)</f>
        <v>336.80496921597501</v>
      </c>
      <c r="F256">
        <f>F255*(1+portafogli!F255)</f>
        <v>365.60740547773963</v>
      </c>
      <c r="G256">
        <f>G255*(1+portafogli!G255)</f>
        <v>342.57280317171319</v>
      </c>
      <c r="H256">
        <f>H255*(1+portafogli!H255)</f>
        <v>455.90435562273007</v>
      </c>
      <c r="I256">
        <f>I255*(1+portafogli!I255)</f>
        <v>499.11652148639155</v>
      </c>
      <c r="J256">
        <f>J255*(1+portafogli!J255)</f>
        <v>346.23434428958473</v>
      </c>
      <c r="K256">
        <f>K255*(1+portafogli!K255)</f>
        <v>430.49300381143098</v>
      </c>
      <c r="L256">
        <f>L255*(1+portafogli!L255)</f>
        <v>343.90722107747382</v>
      </c>
      <c r="O256">
        <f>MIN((B255/MAX(B$2:B255))-1,0)</f>
        <v>-3.2515353457984619E-2</v>
      </c>
      <c r="P256">
        <f>MIN((C255/MAX(C$2:C255))-1,0)</f>
        <v>-4.8328028742574691E-2</v>
      </c>
      <c r="Q256">
        <f>MIN((D255/MAX(D$2:D255))-1,0)</f>
        <v>-1.0152122316497758E-2</v>
      </c>
      <c r="R256">
        <f>MIN((E255/MAX(E$2:E255))-1,0)</f>
        <v>-3.6415594308677135E-2</v>
      </c>
      <c r="S256">
        <f>MIN((F255/MAX(F$2:F255))-1,0)</f>
        <v>-4.9827330455624708E-2</v>
      </c>
      <c r="T256">
        <f>MIN((G255/MAX(G$2:G255))-1,0)</f>
        <v>-5.2215080058927277E-2</v>
      </c>
      <c r="U256">
        <f>MIN((H255/MAX(H$2:H255))-1,0)</f>
        <v>-5.2967255513940215E-2</v>
      </c>
      <c r="V256">
        <f>MIN((I255/MAX(I$2:I255))-1,0)</f>
        <v>-5.8860218863360014E-2</v>
      </c>
      <c r="W256">
        <f>MIN((J255/MAX(J$2:J255))-1,0)</f>
        <v>-4.5619356390054877E-2</v>
      </c>
      <c r="X256">
        <f>MIN((K255/MAX(K$2:K255))-1,0)</f>
        <v>-8.6383861548274821E-3</v>
      </c>
      <c r="Y256">
        <f>MIN((L255/MAX(L$2:L255))-1,0)</f>
        <v>-5.376310403063822E-2</v>
      </c>
    </row>
    <row r="257" spans="1:25" x14ac:dyDescent="0.35">
      <c r="A257" s="1">
        <v>42156</v>
      </c>
      <c r="B257">
        <f>B256*(1+portafogli!B256)</f>
        <v>459.99762868195444</v>
      </c>
      <c r="C257">
        <f>C256*(1+portafogli!C256)</f>
        <v>344.60688386970361</v>
      </c>
      <c r="D257">
        <f>D256*(1+portafogli!D256)</f>
        <v>604.18279908990723</v>
      </c>
      <c r="E257">
        <f>E256*(1+portafogli!E256)</f>
        <v>331.61263963541427</v>
      </c>
      <c r="F257">
        <f>F256*(1+portafogli!F256)</f>
        <v>361.68412612931343</v>
      </c>
      <c r="G257">
        <f>G256*(1+portafogli!G256)</f>
        <v>339.29987217926163</v>
      </c>
      <c r="H257">
        <f>H256*(1+portafogli!H256)</f>
        <v>450.43562555944044</v>
      </c>
      <c r="I257">
        <f>I256*(1+portafogli!I256)</f>
        <v>493.17935823461909</v>
      </c>
      <c r="J257">
        <f>J256*(1+portafogli!J256)</f>
        <v>342.34073998006721</v>
      </c>
      <c r="K257">
        <f>K256*(1+portafogli!K256)</f>
        <v>426.20612603805137</v>
      </c>
      <c r="L257">
        <f>L256*(1+portafogli!L256)</f>
        <v>339.937856977195</v>
      </c>
      <c r="O257">
        <f>MIN((B256/MAX(B$2:B256))-1,0)</f>
        <v>-2.8961338618507471E-2</v>
      </c>
      <c r="P257">
        <f>MIN((C256/MAX(C$2:C256))-1,0)</f>
        <v>-5.8008636222442234E-2</v>
      </c>
      <c r="Q257">
        <f>MIN((D256/MAX(D$2:D256))-1,0)</f>
        <v>-1.0551406514196282E-2</v>
      </c>
      <c r="R257">
        <f>MIN((E256/MAX(E$2:E256))-1,0)</f>
        <v>-4.7591247550812232E-2</v>
      </c>
      <c r="S257">
        <f>MIN((F256/MAX(F$2:F256))-1,0)</f>
        <v>-5.5772819632521897E-2</v>
      </c>
      <c r="T257">
        <f>MIN((G256/MAX(G$2:G256))-1,0)</f>
        <v>-6.0147972881850809E-2</v>
      </c>
      <c r="U257">
        <f>MIN((H256/MAX(H$2:H256))-1,0)</f>
        <v>-5.4165214389884975E-2</v>
      </c>
      <c r="V257">
        <f>MIN((I256/MAX(I$2:I256))-1,0)</f>
        <v>-6.2591800783367679E-2</v>
      </c>
      <c r="W257">
        <f>MIN((J256/MAX(J$2:J256))-1,0)</f>
        <v>-5.3454398067169451E-2</v>
      </c>
      <c r="X257">
        <f>MIN((K256/MAX(K$2:K256))-1,0)</f>
        <v>-9.4750392004835371E-3</v>
      </c>
      <c r="Y257">
        <f>MIN((L256/MAX(L$2:L256))-1,0)</f>
        <v>-6.4321063306921777E-2</v>
      </c>
    </row>
    <row r="258" spans="1:25" x14ac:dyDescent="0.35">
      <c r="A258" s="1">
        <v>42186</v>
      </c>
      <c r="B258">
        <f>B257*(1+portafogli!B257)</f>
        <v>457.28920474529087</v>
      </c>
      <c r="C258">
        <f>C257*(1+portafogli!C257)</f>
        <v>339.96726444494595</v>
      </c>
      <c r="D258">
        <f>D257*(1+portafogli!D257)</f>
        <v>600.58037819684546</v>
      </c>
      <c r="E258">
        <f>E257*(1+portafogli!E257)</f>
        <v>329.32447645005618</v>
      </c>
      <c r="F258">
        <f>F257*(1+portafogli!F257)</f>
        <v>356.39866293716346</v>
      </c>
      <c r="G258">
        <f>G257*(1+portafogli!G257)</f>
        <v>335.8643020197419</v>
      </c>
      <c r="H258">
        <f>H257*(1+portafogli!H257)</f>
        <v>445.04157404725004</v>
      </c>
      <c r="I258">
        <f>I257*(1+portafogli!I257)</f>
        <v>485.00481741961431</v>
      </c>
      <c r="J258">
        <f>J257*(1+portafogli!J257)</f>
        <v>338.79317125085765</v>
      </c>
      <c r="K258">
        <f>K257*(1+portafogli!K257)</f>
        <v>423.10270678102211</v>
      </c>
      <c r="L258">
        <f>L257*(1+portafogli!L257)</f>
        <v>336.38162479966445</v>
      </c>
      <c r="O258">
        <f>MIN((B257/MAX(B$2:B257))-1,0)</f>
        <v>-3.5186286894627994E-2</v>
      </c>
      <c r="P258">
        <f>MIN((C257/MAX(C$2:C257))-1,0)</f>
        <v>-6.9347978844010338E-2</v>
      </c>
      <c r="Q258">
        <f>MIN((D257/MAX(D$2:D257))-1,0)</f>
        <v>-2.6659710817324433E-2</v>
      </c>
      <c r="R258">
        <f>MIN((E257/MAX(E$2:E257))-1,0)</f>
        <v>-6.2273988573423922E-2</v>
      </c>
      <c r="S258">
        <f>MIN((F257/MAX(F$2:F257))-1,0)</f>
        <v>-6.5905182767009851E-2</v>
      </c>
      <c r="T258">
        <f>MIN((G257/MAX(G$2:G257))-1,0)</f>
        <v>-6.9127292896147385E-2</v>
      </c>
      <c r="U258">
        <f>MIN((H257/MAX(H$2:H257))-1,0)</f>
        <v>-6.5510829019747141E-2</v>
      </c>
      <c r="V258">
        <f>MIN((I257/MAX(I$2:I257))-1,0)</f>
        <v>-7.3742594781780579E-2</v>
      </c>
      <c r="W258">
        <f>MIN((J257/MAX(J$2:J257))-1,0)</f>
        <v>-6.4098847688140781E-2</v>
      </c>
      <c r="X258">
        <f>MIN((K257/MAX(K$2:K257))-1,0)</f>
        <v>-1.9338752201239262E-2</v>
      </c>
      <c r="Y258">
        <f>MIN((L257/MAX(L$2:L257))-1,0)</f>
        <v>-7.5120634101220052E-2</v>
      </c>
    </row>
    <row r="259" spans="1:25" x14ac:dyDescent="0.35">
      <c r="A259" s="1">
        <v>42217</v>
      </c>
      <c r="B259">
        <f>B258*(1+portafogli!B258)</f>
        <v>449.46839834934991</v>
      </c>
      <c r="C259">
        <f>C258*(1+portafogli!C258)</f>
        <v>331.77183173221044</v>
      </c>
      <c r="D259">
        <f>D258*(1+portafogli!D258)</f>
        <v>580.65422699882731</v>
      </c>
      <c r="E259">
        <f>E258*(1+portafogli!E258)</f>
        <v>321.51655574468026</v>
      </c>
      <c r="F259">
        <f>F258*(1+portafogli!F258)</f>
        <v>348.86537285291064</v>
      </c>
      <c r="G259">
        <f>G258*(1+portafogli!G258)</f>
        <v>327.28511229914881</v>
      </c>
      <c r="H259">
        <f>H258*(1+portafogli!H258)</f>
        <v>432.65146136708586</v>
      </c>
      <c r="I259">
        <f>I258*(1+portafogli!I258)</f>
        <v>474.82439710157735</v>
      </c>
      <c r="J259">
        <f>J258*(1+portafogli!J258)</f>
        <v>329.78787026130897</v>
      </c>
      <c r="K259">
        <f>K258*(1+portafogli!K258)</f>
        <v>413.05695092386128</v>
      </c>
      <c r="L259">
        <f>L258*(1+portafogli!L258)</f>
        <v>327.5087996054537</v>
      </c>
      <c r="O259">
        <f>MIN((B258/MAX(B$2:B258))-1,0)</f>
        <v>-4.0867021733377751E-2</v>
      </c>
      <c r="P259">
        <f>MIN((C258/MAX(C$2:C258))-1,0)</f>
        <v>-8.1877824871920524E-2</v>
      </c>
      <c r="Q259">
        <f>MIN((D258/MAX(D$2:D258))-1,0)</f>
        <v>-3.2463221607588855E-2</v>
      </c>
      <c r="R259">
        <f>MIN((E258/MAX(E$2:E258))-1,0)</f>
        <v>-6.8744399772641129E-2</v>
      </c>
      <c r="S259">
        <f>MIN((F258/MAX(F$2:F258))-1,0)</f>
        <v>-7.9555557272795729E-2</v>
      </c>
      <c r="T259">
        <f>MIN((G258/MAX(G$2:G258))-1,0)</f>
        <v>-7.8552815146705979E-2</v>
      </c>
      <c r="U259">
        <f>MIN((H258/MAX(H$2:H258))-1,0)</f>
        <v>-7.6701512970624774E-2</v>
      </c>
      <c r="V259">
        <f>MIN((I258/MAX(I$2:I258))-1,0)</f>
        <v>-8.9095485850174905E-2</v>
      </c>
      <c r="W259">
        <f>MIN((J258/MAX(J$2:J258))-1,0)</f>
        <v>-7.379729509397992E-2</v>
      </c>
      <c r="X259">
        <f>MIN((K258/MAX(K$2:K258))-1,0)</f>
        <v>-2.6479435582147048E-2</v>
      </c>
      <c r="Y259">
        <f>MIN((L258/MAX(L$2:L258))-1,0)</f>
        <v>-8.4796184187316936E-2</v>
      </c>
    </row>
    <row r="260" spans="1:25" x14ac:dyDescent="0.35">
      <c r="A260" s="1">
        <v>42248</v>
      </c>
      <c r="B260">
        <f>B259*(1+portafogli!B259)</f>
        <v>442.72503693356197</v>
      </c>
      <c r="C260">
        <f>C259*(1+portafogli!C259)</f>
        <v>326.30690763346365</v>
      </c>
      <c r="D260">
        <f>D259*(1+portafogli!D259)</f>
        <v>566.36323765536224</v>
      </c>
      <c r="E260">
        <f>E259*(1+portafogli!E259)</f>
        <v>317.44262874079232</v>
      </c>
      <c r="F260">
        <f>F259*(1+portafogli!F259)</f>
        <v>343.02205398035511</v>
      </c>
      <c r="G260">
        <f>G259*(1+portafogli!G259)</f>
        <v>321.33127403574844</v>
      </c>
      <c r="H260">
        <f>H259*(1+portafogli!H259)</f>
        <v>419.54972673508013</v>
      </c>
      <c r="I260">
        <f>I259*(1+portafogli!I259)</f>
        <v>465.35999629394723</v>
      </c>
      <c r="J260">
        <f>J259*(1+portafogli!J259)</f>
        <v>323.34068652756361</v>
      </c>
      <c r="K260">
        <f>K259*(1+portafogli!K259)</f>
        <v>404.9851559082461</v>
      </c>
      <c r="L260">
        <f>L259*(1+portafogli!L259)</f>
        <v>321.51474824201114</v>
      </c>
      <c r="O260">
        <f>MIN((B259/MAX(B$2:B259))-1,0)</f>
        <v>-5.7270630769291064E-2</v>
      </c>
      <c r="P260">
        <f>MIN((C259/MAX(C$2:C259))-1,0)</f>
        <v>-0.10401056909544859</v>
      </c>
      <c r="Q260">
        <f>MIN((D259/MAX(D$2:D259))-1,0)</f>
        <v>-6.4564310547213899E-2</v>
      </c>
      <c r="R260">
        <f>MIN((E259/MAX(E$2:E259))-1,0)</f>
        <v>-9.0823444614348214E-2</v>
      </c>
      <c r="S260">
        <f>MIN((F259/MAX(F$2:F259))-1,0)</f>
        <v>-9.9011227887151998E-2</v>
      </c>
      <c r="T260">
        <f>MIN((G259/MAX(G$2:G259))-1,0)</f>
        <v>-0.10208991083929364</v>
      </c>
      <c r="U260">
        <f>MIN((H259/MAX(H$2:H259))-1,0)</f>
        <v>-0.10240646495451411</v>
      </c>
      <c r="V260">
        <f>MIN((I259/MAX(I$2:I259))-1,0)</f>
        <v>-0.10821568938336867</v>
      </c>
      <c r="W260">
        <f>MIN((J259/MAX(J$2:J259))-1,0)</f>
        <v>-9.8416250972630182E-2</v>
      </c>
      <c r="X260">
        <f>MIN((K259/MAX(K$2:K259))-1,0)</f>
        <v>-4.95937994359541E-2</v>
      </c>
      <c r="Y260">
        <f>MIN((L259/MAX(L$2:L259))-1,0)</f>
        <v>-0.10893675214972209</v>
      </c>
    </row>
    <row r="261" spans="1:25" x14ac:dyDescent="0.35">
      <c r="A261" s="1">
        <v>42278</v>
      </c>
      <c r="B261">
        <f>B260*(1+portafogli!B260)</f>
        <v>451.0795430896315</v>
      </c>
      <c r="C261">
        <f>C260*(1+portafogli!C260)</f>
        <v>335.91568054835176</v>
      </c>
      <c r="D261">
        <f>D260*(1+portafogli!D260)</f>
        <v>583.64610584218508</v>
      </c>
      <c r="E261">
        <f>E260*(1+portafogli!E260)</f>
        <v>325.0495582229392</v>
      </c>
      <c r="F261">
        <f>F260*(1+portafogli!F260)</f>
        <v>352.6021746004368</v>
      </c>
      <c r="G261">
        <f>G260*(1+portafogli!G260)</f>
        <v>331.608803902864</v>
      </c>
      <c r="H261">
        <f>H260*(1+portafogli!H260)</f>
        <v>427.04627527091156</v>
      </c>
      <c r="I261">
        <f>I260*(1+portafogli!I260)</f>
        <v>472.65129444886333</v>
      </c>
      <c r="J261">
        <f>J260*(1+portafogli!J260)</f>
        <v>333.76869950465795</v>
      </c>
      <c r="K261">
        <f>K260*(1+portafogli!K260)</f>
        <v>415.50526377908187</v>
      </c>
      <c r="L261">
        <f>L260*(1+portafogli!L260)</f>
        <v>332.05575043492246</v>
      </c>
      <c r="O261">
        <f>MIN((B260/MAX(B$2:B260))-1,0)</f>
        <v>-7.1414372303394091E-2</v>
      </c>
      <c r="P261">
        <f>MIN((C260/MAX(C$2:C260))-1,0)</f>
        <v>-0.11876924890140916</v>
      </c>
      <c r="Q261">
        <f>MIN((D260/MAX(D$2:D260))-1,0)</f>
        <v>-8.7587136952116063E-2</v>
      </c>
      <c r="R261">
        <f>MIN((E260/MAX(E$2:E260))-1,0)</f>
        <v>-0.10234359452298536</v>
      </c>
      <c r="S261">
        <f>MIN((F260/MAX(F$2:F260))-1,0)</f>
        <v>-0.11410233496090394</v>
      </c>
      <c r="T261">
        <f>MIN((G260/MAX(G$2:G260))-1,0)</f>
        <v>-0.11842432766743172</v>
      </c>
      <c r="U261">
        <f>MIN((H260/MAX(H$2:H260))-1,0)</f>
        <v>-0.12958777220449014</v>
      </c>
      <c r="V261">
        <f>MIN((I260/MAX(I$2:I260))-1,0)</f>
        <v>-0.1259911116261021</v>
      </c>
      <c r="W261">
        <f>MIN((J260/MAX(J$2:J260))-1,0)</f>
        <v>-0.11604175089393631</v>
      </c>
      <c r="X261">
        <f>MIN((K260/MAX(K$2:K260))-1,0)</f>
        <v>-6.8166260243995747E-2</v>
      </c>
      <c r="Y261">
        <f>MIN((L260/MAX(L$2:L260))-1,0)</f>
        <v>-0.12524495175267891</v>
      </c>
    </row>
    <row r="262" spans="1:25" x14ac:dyDescent="0.35">
      <c r="A262" s="1">
        <v>42309</v>
      </c>
      <c r="B262">
        <f>B261*(1+portafogli!B261)</f>
        <v>444.05764455773266</v>
      </c>
      <c r="C262">
        <f>C261*(1+portafogli!C261)</f>
        <v>329.36196183593751</v>
      </c>
      <c r="D262">
        <f>D261*(1+portafogli!D261)</f>
        <v>579.94407579007793</v>
      </c>
      <c r="E262">
        <f>E261*(1+portafogli!E261)</f>
        <v>319.81282317458403</v>
      </c>
      <c r="F262">
        <f>F261*(1+portafogli!F261)</f>
        <v>345.90559596577771</v>
      </c>
      <c r="G262">
        <f>G261*(1+portafogli!G261)</f>
        <v>324.91990737664281</v>
      </c>
      <c r="H262">
        <f>H261*(1+portafogli!H261)</f>
        <v>418.49257883241427</v>
      </c>
      <c r="I262">
        <f>I261*(1+portafogli!I261)</f>
        <v>464.17670151485373</v>
      </c>
      <c r="J262">
        <f>J261*(1+portafogli!J261)</f>
        <v>327.58050857114665</v>
      </c>
      <c r="K262">
        <f>K261*(1+portafogli!K261)</f>
        <v>410.33422586927344</v>
      </c>
      <c r="L262">
        <f>L261*(1+portafogli!L261)</f>
        <v>325.15009449037944</v>
      </c>
      <c r="O262">
        <f>MIN((B261/MAX(B$2:B261))-1,0)</f>
        <v>-5.3891364350733051E-2</v>
      </c>
      <c r="P262">
        <f>MIN((C261/MAX(C$2:C261))-1,0)</f>
        <v>-9.281961076983114E-2</v>
      </c>
      <c r="Q262">
        <f>MIN((D261/MAX(D$2:D261))-1,0)</f>
        <v>-5.9744384817815521E-2</v>
      </c>
      <c r="R262">
        <f>MIN((E261/MAX(E$2:E261))-1,0)</f>
        <v>-8.0832907685658206E-2</v>
      </c>
      <c r="S262">
        <f>MIN((F261/MAX(F$2:F261))-1,0)</f>
        <v>-8.9360466647651626E-2</v>
      </c>
      <c r="T262">
        <f>MIN((G261/MAX(G$2:G261))-1,0)</f>
        <v>-9.0227818224928757E-2</v>
      </c>
      <c r="U262">
        <f>MIN((H261/MAX(H$2:H261))-1,0)</f>
        <v>-0.11403517594223489</v>
      </c>
      <c r="V262">
        <f>MIN((I261/MAX(I$2:I261))-1,0)</f>
        <v>-0.11229706949542551</v>
      </c>
      <c r="W262">
        <f>MIN((J261/MAX(J$2:J261))-1,0)</f>
        <v>-8.7533343270134734E-2</v>
      </c>
      <c r="X262">
        <f>MIN((K261/MAX(K$2:K261))-1,0)</f>
        <v>-4.3960455865974413E-2</v>
      </c>
      <c r="Y262">
        <f>MIN((L261/MAX(L$2:L261))-1,0)</f>
        <v>-9.6565723405447446E-2</v>
      </c>
    </row>
    <row r="263" spans="1:25" x14ac:dyDescent="0.35">
      <c r="A263" s="1">
        <v>42339</v>
      </c>
      <c r="B263">
        <f>B262*(1+portafogli!B262)</f>
        <v>439.75020984692816</v>
      </c>
      <c r="C263">
        <f>C262*(1+portafogli!C262)</f>
        <v>325.31246173393015</v>
      </c>
      <c r="D263">
        <f>D262*(1+portafogli!D262)</f>
        <v>566.00952277403985</v>
      </c>
      <c r="E263">
        <f>E262*(1+portafogli!E262)</f>
        <v>315.2395541218209</v>
      </c>
      <c r="F263">
        <f>F262*(1+portafogli!F262)</f>
        <v>340.70964037854651</v>
      </c>
      <c r="G263">
        <f>G262*(1+portafogli!G262)</f>
        <v>320.90904465230244</v>
      </c>
      <c r="H263">
        <f>H262*(1+portafogli!H262)</f>
        <v>410.87024323866052</v>
      </c>
      <c r="I263">
        <f>I262*(1+portafogli!I262)</f>
        <v>457.09160621230319</v>
      </c>
      <c r="J263">
        <f>J262*(1+portafogli!J262)</f>
        <v>323.02431570727396</v>
      </c>
      <c r="K263">
        <f>K262*(1+portafogli!K262)</f>
        <v>404.94995058013023</v>
      </c>
      <c r="L263">
        <f>L262*(1+portafogli!L262)</f>
        <v>320.78898042994268</v>
      </c>
      <c r="O263">
        <f>MIN((B262/MAX(B$2:B262))-1,0)</f>
        <v>-6.8619318525241724E-2</v>
      </c>
      <c r="P263">
        <f>MIN((C262/MAX(C$2:C262))-1,0)</f>
        <v>-0.1105187103853289</v>
      </c>
      <c r="Q263">
        <f>MIN((D262/MAX(D$2:D262))-1,0)</f>
        <v>-6.5708366260035844E-2</v>
      </c>
      <c r="R263">
        <f>MIN((E262/MAX(E$2:E262))-1,0)</f>
        <v>-9.564121739059217E-2</v>
      </c>
      <c r="S263">
        <f>MIN((F262/MAX(F$2:F262))-1,0)</f>
        <v>-0.10665522454253307</v>
      </c>
      <c r="T263">
        <f>MIN((G262/MAX(G$2:G262))-1,0)</f>
        <v>-0.10857887499636032</v>
      </c>
      <c r="U263">
        <f>MIN((H262/MAX(H$2:H262))-1,0)</f>
        <v>-0.13178096743841228</v>
      </c>
      <c r="V263">
        <f>MIN((I262/MAX(I$2:I262))-1,0)</f>
        <v>-0.12821349894501743</v>
      </c>
      <c r="W263">
        <f>MIN((J262/MAX(J$2:J262))-1,0)</f>
        <v>-0.1044508010805496</v>
      </c>
      <c r="X263">
        <f>MIN((K262/MAX(K$2:K262))-1,0)</f>
        <v>-5.585854033554094E-2</v>
      </c>
      <c r="Y263">
        <f>MIN((L262/MAX(L$2:L262))-1,0)</f>
        <v>-0.1153541535847098</v>
      </c>
    </row>
    <row r="264" spans="1:25" x14ac:dyDescent="0.35">
      <c r="A264" s="1">
        <v>42370</v>
      </c>
      <c r="B264">
        <f>B263*(1+portafogli!B263)</f>
        <v>429.19978912203214</v>
      </c>
      <c r="C264">
        <f>C263*(1+portafogli!C263)</f>
        <v>317.4218621661401</v>
      </c>
      <c r="D264">
        <f>D263*(1+portafogli!D263)</f>
        <v>551.68081102888016</v>
      </c>
      <c r="E264">
        <f>E263*(1+portafogli!E263)</f>
        <v>310.08419290292733</v>
      </c>
      <c r="F264">
        <f>F263*(1+portafogli!F263)</f>
        <v>331.59148850357019</v>
      </c>
      <c r="G264">
        <f>G263*(1+portafogli!G263)</f>
        <v>312.23066631116012</v>
      </c>
      <c r="H264">
        <f>H263*(1+portafogli!H263)</f>
        <v>397.93662968731849</v>
      </c>
      <c r="I264">
        <f>I263*(1+portafogli!I263)</f>
        <v>446.54257908645849</v>
      </c>
      <c r="J264">
        <f>J263*(1+portafogli!J263)</f>
        <v>314.26354539291651</v>
      </c>
      <c r="K264">
        <f>K263*(1+portafogli!K263)</f>
        <v>394.43306376494758</v>
      </c>
      <c r="L264">
        <f>L263*(1+portafogli!L263)</f>
        <v>312.76716462833173</v>
      </c>
      <c r="O264">
        <f>MIN((B263/MAX(B$2:B263))-1,0)</f>
        <v>-7.7653869614555338E-2</v>
      </c>
      <c r="P264">
        <f>MIN((C263/MAX(C$2:C263))-1,0)</f>
        <v>-0.12145486874724221</v>
      </c>
      <c r="Q264">
        <f>MIN((D263/MAX(D$2:D263))-1,0)</f>
        <v>-8.8156972679636181E-2</v>
      </c>
      <c r="R264">
        <f>MIN((E263/MAX(E$2:E263))-1,0)</f>
        <v>-0.10857339438101998</v>
      </c>
      <c r="S264">
        <f>MIN((F263/MAX(F$2:F263))-1,0)</f>
        <v>-0.1200744343833049</v>
      </c>
      <c r="T264">
        <f>MIN((G263/MAX(G$2:G263))-1,0)</f>
        <v>-0.11958271834604506</v>
      </c>
      <c r="U264">
        <f>MIN((H263/MAX(H$2:H263))-1,0)</f>
        <v>-0.14759452583778065</v>
      </c>
      <c r="V264">
        <f>MIN((I263/MAX(I$2:I263))-1,0)</f>
        <v>-0.14152026428522912</v>
      </c>
      <c r="W264">
        <f>MIN((J263/MAX(J$2:J263))-1,0)</f>
        <v>-0.11690665471836614</v>
      </c>
      <c r="X264">
        <f>MIN((K263/MAX(K$2:K263))-1,0)</f>
        <v>-6.8247264478543568E-2</v>
      </c>
      <c r="Y264">
        <f>MIN((L263/MAX(L$2:L263))-1,0)</f>
        <v>-0.1272195705250172</v>
      </c>
    </row>
    <row r="265" spans="1:25" x14ac:dyDescent="0.35">
      <c r="A265" s="1">
        <v>42401</v>
      </c>
      <c r="B265">
        <f>B264*(1+portafogli!B264)</f>
        <v>426.90145514850872</v>
      </c>
      <c r="C265">
        <f>C264*(1+portafogli!C264)</f>
        <v>319.15325081927449</v>
      </c>
      <c r="D265">
        <f>D264*(1+portafogli!D264)</f>
        <v>546.46683485283393</v>
      </c>
      <c r="E265">
        <f>E264*(1+portafogli!E264)</f>
        <v>313.14292911584289</v>
      </c>
      <c r="F265">
        <f>F264*(1+portafogli!F264)</f>
        <v>332.47349632645876</v>
      </c>
      <c r="G265">
        <f>G264*(1+portafogli!G264)</f>
        <v>313.36001586775797</v>
      </c>
      <c r="H265">
        <f>H264*(1+portafogli!H264)</f>
        <v>394.68230352701505</v>
      </c>
      <c r="I265">
        <f>I264*(1+portafogli!I264)</f>
        <v>444.34201680480959</v>
      </c>
      <c r="J265">
        <f>J264*(1+portafogli!J264)</f>
        <v>314.9907528044954</v>
      </c>
      <c r="K265">
        <f>K264*(1+portafogli!K264)</f>
        <v>392.12187770101218</v>
      </c>
      <c r="L265">
        <f>L264*(1+portafogli!L264)</f>
        <v>314.82323528800839</v>
      </c>
      <c r="O265">
        <f>MIN((B264/MAX(B$2:B264))-1,0)</f>
        <v>-9.9782658894573051E-2</v>
      </c>
      <c r="P265">
        <f>MIN((C264/MAX(C$2:C264))-1,0)</f>
        <v>-0.14276437467885594</v>
      </c>
      <c r="Q265">
        <f>MIN((D264/MAX(D$2:D264))-1,0)</f>
        <v>-0.1112405699860427</v>
      </c>
      <c r="R265">
        <f>MIN((E264/MAX(E$2:E264))-1,0)</f>
        <v>-0.12315159718586888</v>
      </c>
      <c r="S265">
        <f>MIN((F264/MAX(F$2:F264))-1,0)</f>
        <v>-0.14362321021792224</v>
      </c>
      <c r="T265">
        <f>MIN((G264/MAX(G$2:G264))-1,0)</f>
        <v>-0.14339193904455005</v>
      </c>
      <c r="U265">
        <f>MIN((H264/MAX(H$2:H264))-1,0)</f>
        <v>-0.17442704333761516</v>
      </c>
      <c r="V265">
        <f>MIN((I264/MAX(I$2:I264))-1,0)</f>
        <v>-0.16133276115885764</v>
      </c>
      <c r="W265">
        <f>MIN((J264/MAX(J$2:J264))-1,0)</f>
        <v>-0.14085710546759356</v>
      </c>
      <c r="X265">
        <f>MIN((K264/MAX(K$2:K264))-1,0)</f>
        <v>-9.2445657502614131E-2</v>
      </c>
      <c r="Y265">
        <f>MIN((L264/MAX(L$2:L264))-1,0)</f>
        <v>-0.14904477110115799</v>
      </c>
    </row>
    <row r="266" spans="1:25" x14ac:dyDescent="0.35">
      <c r="A266" s="1">
        <v>42430</v>
      </c>
      <c r="B266">
        <f>B265*(1+portafogli!B265)</f>
        <v>437.44799654070431</v>
      </c>
      <c r="C266">
        <f>C265*(1+portafogli!C265)</f>
        <v>333.50163819820585</v>
      </c>
      <c r="D266">
        <f>D265*(1+portafogli!D265)</f>
        <v>562.4806375985213</v>
      </c>
      <c r="E266">
        <f>E265*(1+portafogli!E265)</f>
        <v>325.32071369197257</v>
      </c>
      <c r="F266">
        <f>F265*(1+portafogli!F265)</f>
        <v>346.15047040107805</v>
      </c>
      <c r="G266">
        <f>G265*(1+portafogli!G265)</f>
        <v>328.11954011825992</v>
      </c>
      <c r="H266">
        <f>H265*(1+portafogli!H265)</f>
        <v>405.39972689579741</v>
      </c>
      <c r="I266">
        <f>I265*(1+portafogli!I265)</f>
        <v>457.00778944389418</v>
      </c>
      <c r="J266">
        <f>J265*(1+portafogli!J265)</f>
        <v>329.32193958142096</v>
      </c>
      <c r="K266">
        <f>K265*(1+portafogli!K265)</f>
        <v>405.84700595563174</v>
      </c>
      <c r="L266">
        <f>L265*(1+portafogli!L265)</f>
        <v>330.0112978557342</v>
      </c>
      <c r="O266">
        <f>MIN((B265/MAX(B$2:B265))-1,0)</f>
        <v>-0.10460325795136638</v>
      </c>
      <c r="P266">
        <f>MIN((C265/MAX(C$2:C265))-1,0)</f>
        <v>-0.13808855296760036</v>
      </c>
      <c r="Q266">
        <f>MIN((D265/MAX(D$2:D265))-1,0)</f>
        <v>-0.11964030113798707</v>
      </c>
      <c r="R266">
        <f>MIN((E265/MAX(E$2:E265))-1,0)</f>
        <v>-0.11450217865919032</v>
      </c>
      <c r="S266">
        <f>MIN((F265/MAX(F$2:F265))-1,0)</f>
        <v>-0.14134531390840988</v>
      </c>
      <c r="T266">
        <f>MIN((G265/MAX(G$2:G265))-1,0)</f>
        <v>-0.14029355686048206</v>
      </c>
      <c r="U266">
        <f>MIN((H265/MAX(H$2:H265))-1,0)</f>
        <v>-0.18117857981269792</v>
      </c>
      <c r="V266">
        <f>MIN((I265/MAX(I$2:I265))-1,0)</f>
        <v>-0.1654657141606164</v>
      </c>
      <c r="W266">
        <f>MIN((J265/MAX(J$2:J265))-1,0)</f>
        <v>-0.13886904452425963</v>
      </c>
      <c r="X266">
        <f>MIN((K265/MAX(K$2:K265))-1,0)</f>
        <v>-9.7763484889148877E-2</v>
      </c>
      <c r="Y266">
        <f>MIN((L265/MAX(L$2:L265))-1,0)</f>
        <v>-0.14345075652192152</v>
      </c>
    </row>
    <row r="267" spans="1:25" x14ac:dyDescent="0.35">
      <c r="A267" s="1">
        <v>42461</v>
      </c>
      <c r="B267">
        <f>B266*(1+portafogli!B266)</f>
        <v>442.57700956077969</v>
      </c>
      <c r="C267">
        <f>C266*(1+portafogli!C266)</f>
        <v>340.88983305860512</v>
      </c>
      <c r="D267">
        <f>D266*(1+portafogli!D266)</f>
        <v>571.95499846417863</v>
      </c>
      <c r="E267">
        <f>E266*(1+portafogli!E266)</f>
        <v>331.14896831208409</v>
      </c>
      <c r="F267">
        <f>F266*(1+portafogli!F266)</f>
        <v>354.00278167169989</v>
      </c>
      <c r="G267">
        <f>G266*(1+portafogli!G266)</f>
        <v>334.76377312348234</v>
      </c>
      <c r="H267">
        <f>H266*(1+portafogli!H266)</f>
        <v>415.03176900773747</v>
      </c>
      <c r="I267">
        <f>I266*(1+portafogli!I266)</f>
        <v>467.75175466188335</v>
      </c>
      <c r="J267">
        <f>J266*(1+portafogli!J266)</f>
        <v>336.75354657846248</v>
      </c>
      <c r="K267">
        <f>K266*(1+portafogli!K266)</f>
        <v>413.07957217203938</v>
      </c>
      <c r="L267">
        <f>L266*(1+portafogli!L266)</f>
        <v>337.41990562981914</v>
      </c>
      <c r="O267">
        <f>MIN((B266/MAX(B$2:B266))-1,0)</f>
        <v>-8.2482605307612977E-2</v>
      </c>
      <c r="P267">
        <f>MIN((C266/MAX(C$2:C266))-1,0)</f>
        <v>-9.9339020269407108E-2</v>
      </c>
      <c r="Q267">
        <f>MIN((D266/MAX(D$2:D266))-1,0)</f>
        <v>-9.384201720987706E-2</v>
      </c>
      <c r="R267">
        <f>MIN((E266/MAX(E$2:E266))-1,0)</f>
        <v>-8.006614096430309E-2</v>
      </c>
      <c r="S267">
        <f>MIN((F266/MAX(F$2:F266))-1,0)</f>
        <v>-0.1060228054664325</v>
      </c>
      <c r="T267">
        <f>MIN((G266/MAX(G$2:G266))-1,0)</f>
        <v>-9.9800649491006643E-2</v>
      </c>
      <c r="U267">
        <f>MIN((H266/MAX(H$2:H266))-1,0)</f>
        <v>-0.15894384634440528</v>
      </c>
      <c r="V267">
        <f>MIN((I266/MAX(I$2:I266))-1,0)</f>
        <v>-0.14167768349007626</v>
      </c>
      <c r="W267">
        <f>MIN((J266/MAX(J$2:J266))-1,0)</f>
        <v>-9.9690025926291836E-2</v>
      </c>
      <c r="X267">
        <f>MIN((K266/MAX(K$2:K266))-1,0)</f>
        <v>-6.6183222246064322E-2</v>
      </c>
      <c r="Y267">
        <f>MIN((L266/MAX(L$2:L266))-1,0)</f>
        <v>-0.10212812831634455</v>
      </c>
    </row>
    <row r="268" spans="1:25" x14ac:dyDescent="0.35">
      <c r="A268" s="1">
        <v>42491</v>
      </c>
      <c r="B268">
        <f>B267*(1+portafogli!B267)</f>
        <v>445.05127176240319</v>
      </c>
      <c r="C268">
        <f>C267*(1+portafogli!C267)</f>
        <v>339.63952109681173</v>
      </c>
      <c r="D268">
        <f>D267*(1+portafogli!D267)</f>
        <v>572.14640209089146</v>
      </c>
      <c r="E268">
        <f>E267*(1+portafogli!E267)</f>
        <v>328.90677853417435</v>
      </c>
      <c r="F268">
        <f>F267*(1+portafogli!F267)</f>
        <v>354.1134259679244</v>
      </c>
      <c r="G268">
        <f>G267*(1+portafogli!G267)</f>
        <v>334.05436451720095</v>
      </c>
      <c r="H268">
        <f>H267*(1+portafogli!H267)</f>
        <v>417.16404205668613</v>
      </c>
      <c r="I268">
        <f>I267*(1+portafogli!I267)</f>
        <v>469.66374330761448</v>
      </c>
      <c r="J268">
        <f>J267*(1+portafogli!J267)</f>
        <v>336.15726416325151</v>
      </c>
      <c r="K268">
        <f>K267*(1+portafogli!K267)</f>
        <v>415.57407628825882</v>
      </c>
      <c r="L268">
        <f>L267*(1+portafogli!L267)</f>
        <v>336.18135797050473</v>
      </c>
      <c r="O268">
        <f>MIN((B267/MAX(B$2:B267))-1,0)</f>
        <v>-7.1724849641254584E-2</v>
      </c>
      <c r="P268">
        <f>MIN((C267/MAX(C$2:C267))-1,0)</f>
        <v>-7.9386318215653007E-2</v>
      </c>
      <c r="Q268">
        <f>MIN((D267/MAX(D$2:D267))-1,0)</f>
        <v>-7.8578793631365884E-2</v>
      </c>
      <c r="R268">
        <f>MIN((E267/MAX(E$2:E267))-1,0)</f>
        <v>-6.3585146860747677E-2</v>
      </c>
      <c r="S268">
        <f>MIN((F267/MAX(F$2:F267))-1,0)</f>
        <v>-8.5743222451042933E-2</v>
      </c>
      <c r="T268">
        <f>MIN((G267/MAX(G$2:G267))-1,0)</f>
        <v>-8.1572127551179596E-2</v>
      </c>
      <c r="U268">
        <f>MIN((H267/MAX(H$2:H267))-1,0)</f>
        <v>-0.13896088199327417</v>
      </c>
      <c r="V268">
        <f>MIN((I267/MAX(I$2:I267))-1,0)</f>
        <v>-0.12149906656622045</v>
      </c>
      <c r="W268">
        <f>MIN((J267/MAX(J$2:J267))-1,0)</f>
        <v>-7.937328082471562E-2</v>
      </c>
      <c r="X268">
        <f>MIN((K267/MAX(K$2:K267))-1,0)</f>
        <v>-4.9541750016413033E-2</v>
      </c>
      <c r="Y268">
        <f>MIN((L267/MAX(L$2:L267))-1,0)</f>
        <v>-8.1971301650380912E-2</v>
      </c>
    </row>
    <row r="269" spans="1:25" x14ac:dyDescent="0.35">
      <c r="A269" s="1">
        <v>42522</v>
      </c>
      <c r="B269">
        <f>B268*(1+portafogli!B268)</f>
        <v>444.26952279983396</v>
      </c>
      <c r="C269">
        <f>C268*(1+portafogli!C268)</f>
        <v>344.01524008355477</v>
      </c>
      <c r="D269">
        <f>D268*(1+portafogli!D268)</f>
        <v>574.88821526933111</v>
      </c>
      <c r="E269">
        <f>E268*(1+portafogli!E268)</f>
        <v>334.33980645439561</v>
      </c>
      <c r="F269">
        <f>F268*(1+portafogli!F268)</f>
        <v>357.29596448415896</v>
      </c>
      <c r="G269">
        <f>G268*(1+portafogli!G268)</f>
        <v>336.39945393004558</v>
      </c>
      <c r="H269">
        <f>H268*(1+portafogli!H268)</f>
        <v>417.88064984466314</v>
      </c>
      <c r="I269">
        <f>I268*(1+portafogli!I268)</f>
        <v>470.63491782000835</v>
      </c>
      <c r="J269">
        <f>J268*(1+portafogli!J268)</f>
        <v>338.8545958132911</v>
      </c>
      <c r="K269">
        <f>K268*(1+portafogli!K268)</f>
        <v>415.88642473200957</v>
      </c>
      <c r="L269">
        <f>L268*(1+portafogli!L268)</f>
        <v>340.37364141507192</v>
      </c>
      <c r="O269">
        <f>MIN((B268/MAX(B$2:B268))-1,0)</f>
        <v>-6.6535253101844716E-2</v>
      </c>
      <c r="P269">
        <f>MIN((C268/MAX(C$2:C268))-1,0)</f>
        <v>-8.2762934902040675E-2</v>
      </c>
      <c r="Q269">
        <f>MIN((D268/MAX(D$2:D268))-1,0)</f>
        <v>-7.8270441818543812E-2</v>
      </c>
      <c r="R269">
        <f>MIN((E268/MAX(E$2:E268))-1,0)</f>
        <v>-6.9925555596712541E-2</v>
      </c>
      <c r="S269">
        <f>MIN((F268/MAX(F$2:F268))-1,0)</f>
        <v>-8.545746961813383E-2</v>
      </c>
      <c r="T269">
        <f>MIN((G268/MAX(G$2:G268))-1,0)</f>
        <v>-8.3518397396583621E-2</v>
      </c>
      <c r="U269">
        <f>MIN((H268/MAX(H$2:H268))-1,0)</f>
        <v>-0.13453719532031005</v>
      </c>
      <c r="V269">
        <f>MIN((I268/MAX(I$2:I268))-1,0)</f>
        <v>-0.11790809380503053</v>
      </c>
      <c r="W269">
        <f>MIN((J268/MAX(J$2:J268))-1,0)</f>
        <v>-8.1003415174287108E-2</v>
      </c>
      <c r="X269">
        <f>MIN((K268/MAX(K$2:K268))-1,0)</f>
        <v>-4.3802124586832747E-2</v>
      </c>
      <c r="Y269">
        <f>MIN((L268/MAX(L$2:L268))-1,0)</f>
        <v>-8.5341056298975371E-2</v>
      </c>
    </row>
    <row r="270" spans="1:25" x14ac:dyDescent="0.35">
      <c r="A270" s="1">
        <v>42552</v>
      </c>
      <c r="B270">
        <f>B269*(1+portafogli!B269)</f>
        <v>445.94051624797117</v>
      </c>
      <c r="C270">
        <f>C269*(1+portafogli!C269)</f>
        <v>347.22902239745923</v>
      </c>
      <c r="D270">
        <f>D269*(1+portafogli!D269)</f>
        <v>577.85808639464165</v>
      </c>
      <c r="E270">
        <f>E269*(1+portafogli!E269)</f>
        <v>337.36837530374834</v>
      </c>
      <c r="F270">
        <f>F269*(1+portafogli!F269)</f>
        <v>360.82495334886602</v>
      </c>
      <c r="G270">
        <f>G269*(1+portafogli!G269)</f>
        <v>340.15944027038091</v>
      </c>
      <c r="H270">
        <f>H269*(1+portafogli!H269)</f>
        <v>421.26072201607718</v>
      </c>
      <c r="I270">
        <f>I269*(1+portafogli!I269)</f>
        <v>473.38276994507095</v>
      </c>
      <c r="J270">
        <f>J269*(1+portafogli!J269)</f>
        <v>342.74973297515919</v>
      </c>
      <c r="K270">
        <f>K269*(1+portafogli!K269)</f>
        <v>419.92882147239499</v>
      </c>
      <c r="L270">
        <f>L269*(1+portafogli!L269)</f>
        <v>344.14189675095878</v>
      </c>
      <c r="O270">
        <f>MIN((B269/MAX(B$2:B269))-1,0)</f>
        <v>-6.8174918335454304E-2</v>
      </c>
      <c r="P270">
        <f>MIN((C269/MAX(C$2:C269))-1,0)</f>
        <v>-7.0945783505370508E-2</v>
      </c>
      <c r="Q270">
        <f>MIN((D269/MAX(D$2:D269))-1,0)</f>
        <v>-7.3853372620269253E-2</v>
      </c>
      <c r="R270">
        <f>MIN((E269/MAX(E$2:E269))-1,0)</f>
        <v>-5.4562173769048927E-2</v>
      </c>
      <c r="S270">
        <f>MIN((F269/MAX(F$2:F269))-1,0)</f>
        <v>-7.7238162994220261E-2</v>
      </c>
      <c r="T270">
        <f>MIN((G269/MAX(G$2:G269))-1,0)</f>
        <v>-7.7084620348232935E-2</v>
      </c>
      <c r="U270">
        <f>MIN((H269/MAX(H$2:H269))-1,0)</f>
        <v>-0.13305049626786958</v>
      </c>
      <c r="V270">
        <f>MIN((I269/MAX(I$2:I269))-1,0)</f>
        <v>-0.11608409697944555</v>
      </c>
      <c r="W270">
        <f>MIN((J269/MAX(J$2:J269))-1,0)</f>
        <v>-7.3629370824244811E-2</v>
      </c>
      <c r="X270">
        <f>MIN((K269/MAX(K$2:K269))-1,0)</f>
        <v>-4.3083439434547399E-2</v>
      </c>
      <c r="Y270">
        <f>MIN((L269/MAX(L$2:L269))-1,0)</f>
        <v>-7.3934981999520755E-2</v>
      </c>
    </row>
    <row r="271" spans="1:25" x14ac:dyDescent="0.35">
      <c r="A271" s="1">
        <v>42583</v>
      </c>
      <c r="B271">
        <f>B270*(1+portafogli!B270)</f>
        <v>447.30314341455352</v>
      </c>
      <c r="C271">
        <f>C270*(1+portafogli!C270)</f>
        <v>348.16056716735682</v>
      </c>
      <c r="D271">
        <f>D270*(1+portafogli!D270)</f>
        <v>579.77826339381249</v>
      </c>
      <c r="E271">
        <f>E270*(1+portafogli!E270)</f>
        <v>336.54662198301315</v>
      </c>
      <c r="F271">
        <f>F270*(1+portafogli!F270)</f>
        <v>362.61804820052208</v>
      </c>
      <c r="G271">
        <f>G270*(1+portafogli!G270)</f>
        <v>340.65294406121041</v>
      </c>
      <c r="H271">
        <f>H270*(1+portafogli!H270)</f>
        <v>424.75266731189276</v>
      </c>
      <c r="I271">
        <f>I270*(1+portafogli!I270)</f>
        <v>476.50201843722624</v>
      </c>
      <c r="J271">
        <f>J270*(1+portafogli!J270)</f>
        <v>343.60129962098392</v>
      </c>
      <c r="K271">
        <f>K270*(1+portafogli!K270)</f>
        <v>422.73223411634518</v>
      </c>
      <c r="L271">
        <f>L270*(1+portafogli!L270)</f>
        <v>344.43961094486406</v>
      </c>
      <c r="O271">
        <f>MIN((B270/MAX(B$2:B270))-1,0)</f>
        <v>-6.4670123326202922E-2</v>
      </c>
      <c r="P271">
        <f>MIN((C270/MAX(C$2:C270))-1,0)</f>
        <v>-6.2266580779050451E-2</v>
      </c>
      <c r="Q271">
        <f>MIN((D270/MAX(D$2:D270))-1,0)</f>
        <v>-6.9068901390205606E-2</v>
      </c>
      <c r="R271">
        <f>MIN((E270/MAX(E$2:E270))-1,0)</f>
        <v>-4.599806176609067E-2</v>
      </c>
      <c r="S271">
        <f>MIN((F270/MAX(F$2:F270))-1,0)</f>
        <v>-6.8124104702877775E-2</v>
      </c>
      <c r="T271">
        <f>MIN((G270/MAX(G$2:G270))-1,0)</f>
        <v>-6.676905895169849E-2</v>
      </c>
      <c r="U271">
        <f>MIN((H270/MAX(H$2:H270))-1,0)</f>
        <v>-0.12603808281279461</v>
      </c>
      <c r="V271">
        <f>MIN((I270/MAX(I$2:I270))-1,0)</f>
        <v>-0.11092325977734785</v>
      </c>
      <c r="W271">
        <f>MIN((J270/MAX(J$2:J270))-1,0)</f>
        <v>-6.2980730646574612E-2</v>
      </c>
      <c r="X271">
        <f>MIN((K270/MAX(K$2:K270))-1,0)</f>
        <v>-3.3782254891812635E-2</v>
      </c>
      <c r="Y271">
        <f>MIN((L270/MAX(L$2:L270))-1,0)</f>
        <v>-6.3682573995920477E-2</v>
      </c>
    </row>
    <row r="272" spans="1:25" x14ac:dyDescent="0.35">
      <c r="A272" s="1">
        <v>42614</v>
      </c>
      <c r="B272">
        <f>B271*(1+portafogli!B271)</f>
        <v>450.45227763229229</v>
      </c>
      <c r="C272">
        <f>C271*(1+portafogli!C271)</f>
        <v>351.42491663131341</v>
      </c>
      <c r="D272">
        <f>D271*(1+portafogli!D271)</f>
        <v>583.91237837203107</v>
      </c>
      <c r="E272">
        <f>E271*(1+portafogli!E271)</f>
        <v>338.93073456602616</v>
      </c>
      <c r="F272">
        <f>F271*(1+portafogli!F271)</f>
        <v>366.50328282448123</v>
      </c>
      <c r="G272">
        <f>G271*(1+portafogli!G271)</f>
        <v>343.89207680569405</v>
      </c>
      <c r="H272">
        <f>H271*(1+portafogli!H271)</f>
        <v>427.69849248871594</v>
      </c>
      <c r="I272">
        <f>I271*(1+portafogli!I271)</f>
        <v>481.18860137246378</v>
      </c>
      <c r="J272">
        <f>J271*(1+portafogli!J271)</f>
        <v>346.93368949922706</v>
      </c>
      <c r="K272">
        <f>K271*(1+portafogli!K271)</f>
        <v>426.76669268414844</v>
      </c>
      <c r="L272">
        <f>L271*(1+portafogli!L271)</f>
        <v>347.69084548286298</v>
      </c>
      <c r="O272">
        <f>MIN((B271/MAX(B$2:B271))-1,0)</f>
        <v>-6.1812105601338652E-2</v>
      </c>
      <c r="P272">
        <f>MIN((C271/MAX(C$2:C271))-1,0)</f>
        <v>-5.9750832941493415E-2</v>
      </c>
      <c r="Q272">
        <f>MIN((D271/MAX(D$2:D271))-1,0)</f>
        <v>-6.597549052437135E-2</v>
      </c>
      <c r="R272">
        <f>MIN((E271/MAX(E$2:E271))-1,0)</f>
        <v>-4.832179545934423E-2</v>
      </c>
      <c r="S272">
        <f>MIN((F271/MAX(F$2:F271))-1,0)</f>
        <v>-6.3493211371550839E-2</v>
      </c>
      <c r="T272">
        <f>MIN((G271/MAX(G$2:G271))-1,0)</f>
        <v>-6.5415126199573015E-2</v>
      </c>
      <c r="U272">
        <f>MIN((H271/MAX(H$2:H271))-1,0)</f>
        <v>-0.11879357354347952</v>
      </c>
      <c r="V272">
        <f>MIN((I271/MAX(I$2:I271))-1,0)</f>
        <v>-0.10506489006593733</v>
      </c>
      <c r="W272">
        <f>MIN((J271/MAX(J$2:J271))-1,0)</f>
        <v>-6.0652692782474316E-2</v>
      </c>
      <c r="X272">
        <f>MIN((K271/MAX(K$2:K271))-1,0)</f>
        <v>-2.7331859241550238E-2</v>
      </c>
      <c r="Y272">
        <f>MIN((L271/MAX(L$2:L271))-1,0)</f>
        <v>-6.2872573846697088E-2</v>
      </c>
    </row>
    <row r="273" spans="1:25" x14ac:dyDescent="0.35">
      <c r="A273" s="1">
        <v>42644</v>
      </c>
      <c r="B273">
        <f>B272*(1+portafogli!B272)</f>
        <v>443.27297473317532</v>
      </c>
      <c r="C273">
        <f>C272*(1+portafogli!C272)</f>
        <v>344.57944152471902</v>
      </c>
      <c r="D273">
        <f>D272*(1+portafogli!D272)</f>
        <v>582.88811677319154</v>
      </c>
      <c r="E273">
        <f>E272*(1+portafogli!E272)</f>
        <v>330.67582307798403</v>
      </c>
      <c r="F273">
        <f>F272*(1+portafogli!F272)</f>
        <v>360.96760119295692</v>
      </c>
      <c r="G273">
        <f>G272*(1+portafogli!G272)</f>
        <v>337.16072098774879</v>
      </c>
      <c r="H273">
        <f>H272*(1+portafogli!H272)</f>
        <v>423.12380298724185</v>
      </c>
      <c r="I273">
        <f>I272*(1+portafogli!I272)</f>
        <v>478.9529693997282</v>
      </c>
      <c r="J273">
        <f>J272*(1+portafogli!J272)</f>
        <v>340.71477031356517</v>
      </c>
      <c r="K273">
        <f>K272*(1+portafogli!K272)</f>
        <v>422.85801772281837</v>
      </c>
      <c r="L273">
        <f>L272*(1+portafogli!L272)</f>
        <v>340.01398954062205</v>
      </c>
      <c r="O273">
        <f>MIN((B272/MAX(B$2:B272))-1,0)</f>
        <v>-5.5207010948156277E-2</v>
      </c>
      <c r="P273">
        <f>MIN((C272/MAX(C$2:C272))-1,0)</f>
        <v>-5.0935067590911154E-2</v>
      </c>
      <c r="Q273">
        <f>MIN((D272/MAX(D$2:D272))-1,0)</f>
        <v>-5.9315418979012935E-2</v>
      </c>
      <c r="R273">
        <f>MIN((E272/MAX(E$2:E272))-1,0)</f>
        <v>-4.1580060929204965E-2</v>
      </c>
      <c r="S273">
        <f>MIN((F272/MAX(F$2:F272))-1,0)</f>
        <v>-5.34591035305092E-2</v>
      </c>
      <c r="T273">
        <f>MIN((G272/MAX(G$2:G272))-1,0)</f>
        <v>-5.6528532027992573E-2</v>
      </c>
      <c r="U273">
        <f>MIN((H272/MAX(H$2:H272))-1,0)</f>
        <v>-0.11268206377130463</v>
      </c>
      <c r="V273">
        <f>MIN((I272/MAX(I$2:I272))-1,0)</f>
        <v>-9.6262854708107137E-2</v>
      </c>
      <c r="W273">
        <f>MIN((J272/MAX(J$2:J272))-1,0)</f>
        <v>-5.1542507628403289E-2</v>
      </c>
      <c r="X273">
        <f>MIN((K272/MAX(K$2:K272))-1,0)</f>
        <v>-1.8048939706646339E-2</v>
      </c>
      <c r="Y273">
        <f>MIN((L272/MAX(L$2:L272))-1,0)</f>
        <v>-5.4026840203990845E-2</v>
      </c>
    </row>
    <row r="274" spans="1:25" x14ac:dyDescent="0.35">
      <c r="A274" s="1">
        <v>42675</v>
      </c>
      <c r="B274">
        <f>B273*(1+portafogli!B273)</f>
        <v>439.59350074899885</v>
      </c>
      <c r="C274">
        <f>C273*(1+portafogli!C273)</f>
        <v>339.71751536966423</v>
      </c>
      <c r="D274">
        <f>D273*(1+portafogli!D273)</f>
        <v>589.07090225303352</v>
      </c>
      <c r="E274">
        <f>E273*(1+portafogli!E273)</f>
        <v>325.47791146435026</v>
      </c>
      <c r="F274">
        <f>F273*(1+portafogli!F273)</f>
        <v>358.29009459425419</v>
      </c>
      <c r="G274">
        <f>G273*(1+portafogli!G273)</f>
        <v>333.10017861205893</v>
      </c>
      <c r="H274">
        <f>H273*(1+portafogli!H273)</f>
        <v>424.03488606746089</v>
      </c>
      <c r="I274">
        <f>I273*(1+portafogli!I273)</f>
        <v>479.91242259875634</v>
      </c>
      <c r="J274">
        <f>J273*(1+portafogli!J273)</f>
        <v>337.88295510669047</v>
      </c>
      <c r="K274">
        <f>K273*(1+portafogli!K273)</f>
        <v>422.27572214900761</v>
      </c>
      <c r="L274">
        <f>L273*(1+portafogli!L273)</f>
        <v>335.21078072921659</v>
      </c>
      <c r="O274">
        <f>MIN((B273/MAX(B$2:B273))-1,0)</f>
        <v>-7.0265110068041925E-2</v>
      </c>
      <c r="P274">
        <f>MIN((C273/MAX(C$2:C273))-1,0)</f>
        <v>-6.942209017207901E-2</v>
      </c>
      <c r="Q274">
        <f>MIN((D273/MAX(D$2:D273))-1,0)</f>
        <v>-6.0965507465998825E-2</v>
      </c>
      <c r="R274">
        <f>MIN((E273/MAX(E$2:E273))-1,0)</f>
        <v>-6.4923095238366701E-2</v>
      </c>
      <c r="S274">
        <f>MIN((F273/MAX(F$2:F273))-1,0)</f>
        <v>-6.7755698676103204E-2</v>
      </c>
      <c r="T274">
        <f>MIN((G273/MAX(G$2:G273))-1,0)</f>
        <v>-7.4996076305225534E-2</v>
      </c>
      <c r="U274">
        <f>MIN((H273/MAX(H$2:H273))-1,0)</f>
        <v>-0.12217287124110687</v>
      </c>
      <c r="V274">
        <f>MIN((I273/MAX(I$2:I273))-1,0)</f>
        <v>-0.10046167332351197</v>
      </c>
      <c r="W274">
        <f>MIN((J273/MAX(J$2:J273))-1,0)</f>
        <v>-6.8543971235493051E-2</v>
      </c>
      <c r="X274">
        <f>MIN((K273/MAX(K$2:K273))-1,0)</f>
        <v>-2.7042442687116197E-2</v>
      </c>
      <c r="Y274">
        <f>MIN((L273/MAX(L$2:L273))-1,0)</f>
        <v>-7.4913497898112857E-2</v>
      </c>
    </row>
    <row r="275" spans="1:25" x14ac:dyDescent="0.35">
      <c r="A275" s="1">
        <v>42705</v>
      </c>
      <c r="B275">
        <f>B274*(1+portafogli!B274)</f>
        <v>444.10421932568443</v>
      </c>
      <c r="C275">
        <f>C274*(1+portafogli!C274)</f>
        <v>342.87728742406335</v>
      </c>
      <c r="D275">
        <f>D274*(1+portafogli!D274)</f>
        <v>598.58323861047722</v>
      </c>
      <c r="E275">
        <f>E274*(1+portafogli!E274)</f>
        <v>328.61624531670094</v>
      </c>
      <c r="F275">
        <f>F274*(1+portafogli!F274)</f>
        <v>362.26541240102978</v>
      </c>
      <c r="G275">
        <f>G274*(1+portafogli!G274)</f>
        <v>336.78751530705983</v>
      </c>
      <c r="H275">
        <f>H274*(1+portafogli!H274)</f>
        <v>430.18533101871077</v>
      </c>
      <c r="I275">
        <f>I274*(1+portafogli!I274)</f>
        <v>487.13729918902516</v>
      </c>
      <c r="J275">
        <f>J274*(1+portafogli!J274)</f>
        <v>342.23846202566313</v>
      </c>
      <c r="K275">
        <f>K274*(1+portafogli!K274)</f>
        <v>430.20269424295674</v>
      </c>
      <c r="L275">
        <f>L274*(1+portafogli!L274)</f>
        <v>338.93508412177664</v>
      </c>
      <c r="O275">
        <f>MIN((B274/MAX(B$2:B274))-1,0)</f>
        <v>-7.7982556279927562E-2</v>
      </c>
      <c r="P275">
        <f>MIN((C274/MAX(C$2:C274))-1,0)</f>
        <v>-8.2552302059035187E-2</v>
      </c>
      <c r="Q275">
        <f>MIN((D274/MAX(D$2:D274))-1,0)</f>
        <v>-5.1005021639575432E-2</v>
      </c>
      <c r="R275">
        <f>MIN((E274/MAX(E$2:E274))-1,0)</f>
        <v>-7.9621620995887765E-2</v>
      </c>
      <c r="S275">
        <f>MIN((F274/MAX(F$2:F274))-1,0)</f>
        <v>-7.4670696753904253E-2</v>
      </c>
      <c r="T275">
        <f>MIN((G274/MAX(G$2:G274))-1,0)</f>
        <v>-8.6136216291990197E-2</v>
      </c>
      <c r="U275">
        <f>MIN((H274/MAX(H$2:H274))-1,0)</f>
        <v>-0.12028270708885858</v>
      </c>
      <c r="V275">
        <f>MIN((I274/MAX(I$2:I274))-1,0)</f>
        <v>-9.8659690706596859E-2</v>
      </c>
      <c r="W275">
        <f>MIN((J274/MAX(J$2:J274))-1,0)</f>
        <v>-7.6285670676239037E-2</v>
      </c>
      <c r="X275">
        <f>MIN((K274/MAX(K$2:K274))-1,0)</f>
        <v>-2.8382251453614171E-2</v>
      </c>
      <c r="Y275">
        <f>MIN((L274/MAX(L$2:L274))-1,0)</f>
        <v>-8.7981735602718159E-2</v>
      </c>
    </row>
    <row r="276" spans="1:25" x14ac:dyDescent="0.35">
      <c r="A276" s="1">
        <v>42736</v>
      </c>
      <c r="B276">
        <f>B275*(1+portafogli!B275)</f>
        <v>448.82974730684992</v>
      </c>
      <c r="C276">
        <f>C275*(1+portafogli!C275)</f>
        <v>348.03693412473189</v>
      </c>
      <c r="D276">
        <f>D275*(1+portafogli!D275)</f>
        <v>602.51690701298696</v>
      </c>
      <c r="E276">
        <f>E275*(1+portafogli!E275)</f>
        <v>332.34828197901652</v>
      </c>
      <c r="F276">
        <f>F275*(1+portafogli!F275)</f>
        <v>367.43954183609833</v>
      </c>
      <c r="G276">
        <f>G275*(1+portafogli!G275)</f>
        <v>342.21636549725974</v>
      </c>
      <c r="H276">
        <f>H275*(1+portafogli!H275)</f>
        <v>435.88791396582769</v>
      </c>
      <c r="I276">
        <f>I275*(1+portafogli!I275)</f>
        <v>493.32691802792823</v>
      </c>
      <c r="J276">
        <f>J275*(1+portafogli!J275)</f>
        <v>347.37864326634013</v>
      </c>
      <c r="K276">
        <f>K275*(1+portafogli!K275)</f>
        <v>435.52119524639625</v>
      </c>
      <c r="L276">
        <f>L275*(1+portafogli!L275)</f>
        <v>344.09940118800631</v>
      </c>
      <c r="O276">
        <f>MIN((B275/MAX(B$2:B275))-1,0)</f>
        <v>-6.8521631119910276E-2</v>
      </c>
      <c r="P276">
        <f>MIN((C275/MAX(C$2:C275))-1,0)</f>
        <v>-7.4018960485015328E-2</v>
      </c>
      <c r="Q276">
        <f>MIN((D275/MAX(D$2:D275))-1,0)</f>
        <v>-3.5680619430668137E-2</v>
      </c>
      <c r="R276">
        <f>MIN((E275/MAX(E$2:E275))-1,0)</f>
        <v>-7.0747118235301332E-2</v>
      </c>
      <c r="S276">
        <f>MIN((F275/MAX(F$2:F275))-1,0)</f>
        <v>-6.440393774542208E-2</v>
      </c>
      <c r="T276">
        <f>MIN((G275/MAX(G$2:G275))-1,0)</f>
        <v>-7.6019969948503685E-2</v>
      </c>
      <c r="U276">
        <f>MIN((H275/MAX(H$2:H275))-1,0)</f>
        <v>-0.1075227834116077</v>
      </c>
      <c r="V276">
        <f>MIN((I275/MAX(I$2:I275))-1,0)</f>
        <v>-8.509039724005929E-2</v>
      </c>
      <c r="W276">
        <f>MIN((J275/MAX(J$2:J275))-1,0)</f>
        <v>-6.4378458158657503E-2</v>
      </c>
      <c r="X276">
        <f>MIN((K275/MAX(K$2:K275))-1,0)</f>
        <v>-1.0143014919918536E-2</v>
      </c>
      <c r="Y276">
        <f>MIN((L275/MAX(L$2:L275))-1,0)</f>
        <v>-7.7848909000952871E-2</v>
      </c>
    </row>
    <row r="277" spans="1:25" x14ac:dyDescent="0.35">
      <c r="A277" s="1">
        <v>42767</v>
      </c>
      <c r="B277">
        <f>B276*(1+portafogli!B276)</f>
        <v>454.11479990977813</v>
      </c>
      <c r="C277">
        <f>C276*(1+portafogli!C276)</f>
        <v>352.45134495294764</v>
      </c>
      <c r="D277">
        <f>D276*(1+portafogli!D276)</f>
        <v>609.08682694014749</v>
      </c>
      <c r="E277">
        <f>E276*(1+portafogli!E276)</f>
        <v>337.00448254916364</v>
      </c>
      <c r="F277">
        <f>F276*(1+portafogli!F276)</f>
        <v>372.47184183874549</v>
      </c>
      <c r="G277">
        <f>G276*(1+portafogli!G276)</f>
        <v>346.46044916595679</v>
      </c>
      <c r="H277">
        <f>H276*(1+portafogli!H276)</f>
        <v>441.32110618318785</v>
      </c>
      <c r="I277">
        <f>I276*(1+portafogli!I276)</f>
        <v>499.13073873904864</v>
      </c>
      <c r="J277">
        <f>J276*(1+portafogli!J276)</f>
        <v>352.35170634576326</v>
      </c>
      <c r="K277">
        <f>K276*(1+portafogli!K276)</f>
        <v>441.7439592902154</v>
      </c>
      <c r="L277">
        <f>L276*(1+portafogli!L276)</f>
        <v>348.9148539521301</v>
      </c>
      <c r="O277">
        <f>MIN((B276/MAX(B$2:B276))-1,0)</f>
        <v>-5.8610157856547107E-2</v>
      </c>
      <c r="P277">
        <f>MIN((C276/MAX(C$2:C276))-1,0)</f>
        <v>-6.008471872957899E-2</v>
      </c>
      <c r="Q277">
        <f>MIN((D276/MAX(D$2:D276))-1,0)</f>
        <v>-2.9343467915903143E-2</v>
      </c>
      <c r="R277">
        <f>MIN((E276/MAX(E$2:E276))-1,0)</f>
        <v>-6.0193757369145784E-2</v>
      </c>
      <c r="S277">
        <f>MIN((F276/MAX(F$2:F276))-1,0)</f>
        <v>-5.1041096692060028E-2</v>
      </c>
      <c r="T277">
        <f>MIN((G276/MAX(G$2:G276))-1,0)</f>
        <v>-6.1125863326669472E-2</v>
      </c>
      <c r="U277">
        <f>MIN((H276/MAX(H$2:H276))-1,0)</f>
        <v>-9.5692009582209137E-2</v>
      </c>
      <c r="V277">
        <f>MIN((I276/MAX(I$2:I276))-1,0)</f>
        <v>-7.3465457571994852E-2</v>
      </c>
      <c r="W277">
        <f>MIN((J276/MAX(J$2:J276))-1,0)</f>
        <v>-5.0326079973924021E-2</v>
      </c>
      <c r="X277">
        <f>MIN((K276/MAX(K$2:K276))-1,0)</f>
        <v>0</v>
      </c>
      <c r="Y277">
        <f>MIN((L276/MAX(L$2:L276))-1,0)</f>
        <v>-6.3798192978950063E-2</v>
      </c>
    </row>
    <row r="278" spans="1:25" x14ac:dyDescent="0.35">
      <c r="A278" s="1">
        <v>42795</v>
      </c>
      <c r="B278">
        <f>B277*(1+portafogli!B277)</f>
        <v>455.33408035068015</v>
      </c>
      <c r="C278">
        <f>C277*(1+portafogli!C277)</f>
        <v>353.16819356169856</v>
      </c>
      <c r="D278">
        <f>D277*(1+portafogli!D277)</f>
        <v>609.68392621339035</v>
      </c>
      <c r="E278">
        <f>E277*(1+portafogli!E277)</f>
        <v>336.65475979034494</v>
      </c>
      <c r="F278">
        <f>F277*(1+portafogli!F277)</f>
        <v>372.4323686919858</v>
      </c>
      <c r="G278">
        <f>G277*(1+portafogli!G277)</f>
        <v>347.51067777775637</v>
      </c>
      <c r="H278">
        <f>H277*(1+portafogli!H277)</f>
        <v>441.36860990311243</v>
      </c>
      <c r="I278">
        <f>I277*(1+portafogli!I277)</f>
        <v>498.76020394889719</v>
      </c>
      <c r="J278">
        <f>J277*(1+portafogli!J277)</f>
        <v>353.24710525372092</v>
      </c>
      <c r="K278">
        <f>K277*(1+portafogli!K277)</f>
        <v>443.99169162040567</v>
      </c>
      <c r="L278">
        <f>L277*(1+portafogli!L277)</f>
        <v>349.58999680094735</v>
      </c>
      <c r="O278">
        <f>MIN((B277/MAX(B$2:B277))-1,0)</f>
        <v>-4.7525119787114156E-2</v>
      </c>
      <c r="P278">
        <f>MIN((C277/MAX(C$2:C277))-1,0)</f>
        <v>-4.816307539686715E-2</v>
      </c>
      <c r="Q278">
        <f>MIN((D277/MAX(D$2:D277))-1,0)</f>
        <v>-1.8759307341583487E-2</v>
      </c>
      <c r="R278">
        <f>MIN((E277/MAX(E$2:E277))-1,0)</f>
        <v>-4.7027068687295226E-2</v>
      </c>
      <c r="S278">
        <f>MIN((F277/MAX(F$2:F277))-1,0)</f>
        <v>-3.8044548014240398E-2</v>
      </c>
      <c r="T278">
        <f>MIN((G277/MAX(G$2:G277))-1,0)</f>
        <v>-4.9482175905036674E-2</v>
      </c>
      <c r="U278">
        <f>MIN((H277/MAX(H$2:H277))-1,0)</f>
        <v>-8.4420122984271151E-2</v>
      </c>
      <c r="V278">
        <f>MIN((I277/MAX(I$2:I277))-1,0)</f>
        <v>-6.2565098863801016E-2</v>
      </c>
      <c r="W278">
        <f>MIN((J277/MAX(J$2:J277))-1,0)</f>
        <v>-3.6730574318293741E-2</v>
      </c>
      <c r="X278">
        <f>MIN((K277/MAX(K$2:K277))-1,0)</f>
        <v>0</v>
      </c>
      <c r="Y278">
        <f>MIN((L277/MAX(L$2:L277))-1,0)</f>
        <v>-5.0696642776210776E-2</v>
      </c>
    </row>
    <row r="279" spans="1:25" x14ac:dyDescent="0.35">
      <c r="A279" s="1">
        <v>42826</v>
      </c>
      <c r="B279">
        <f>B278*(1+portafogli!B278)</f>
        <v>460.04815448741084</v>
      </c>
      <c r="C279">
        <f>C278*(1+portafogli!C278)</f>
        <v>356.52434521372419</v>
      </c>
      <c r="D279">
        <f>D278*(1+portafogli!D278)</f>
        <v>610.2097901134822</v>
      </c>
      <c r="E279">
        <f>E278*(1+portafogli!E278)</f>
        <v>339.30648863464324</v>
      </c>
      <c r="F279">
        <f>F278*(1+portafogli!F278)</f>
        <v>375.09602133697496</v>
      </c>
      <c r="G279">
        <f>G278*(1+portafogli!G278)</f>
        <v>350.62739988108973</v>
      </c>
      <c r="H279">
        <f>H278*(1+portafogli!H278)</f>
        <v>444.14162289980277</v>
      </c>
      <c r="I279">
        <f>I278*(1+portafogli!I278)</f>
        <v>502.99106699906821</v>
      </c>
      <c r="J279">
        <f>J278*(1+portafogli!J278)</f>
        <v>356.40568469296994</v>
      </c>
      <c r="K279">
        <f>K278*(1+portafogli!K278)</f>
        <v>447.59577414634134</v>
      </c>
      <c r="L279">
        <f>L278*(1+portafogli!L278)</f>
        <v>353.05998476851619</v>
      </c>
      <c r="O279">
        <f>MIN((B278/MAX(B$2:B278))-1,0)</f>
        <v>-4.4967762061435934E-2</v>
      </c>
      <c r="P279">
        <f>MIN((C278/MAX(C$2:C278))-1,0)</f>
        <v>-4.6227140167990122E-2</v>
      </c>
      <c r="Q279">
        <f>MIN((D278/MAX(D$2:D278))-1,0)</f>
        <v>-1.7797378633642169E-2</v>
      </c>
      <c r="R279">
        <f>MIN((E278/MAX(E$2:E278))-1,0)</f>
        <v>-4.8016006045330517E-2</v>
      </c>
      <c r="S279">
        <f>MIN((F278/MAX(F$2:F278))-1,0)</f>
        <v>-3.8146492388196451E-2</v>
      </c>
      <c r="T279">
        <f>MIN((G278/MAX(G$2:G278))-1,0)</f>
        <v>-4.6600862850997959E-2</v>
      </c>
      <c r="U279">
        <f>MIN((H278/MAX(H$2:H278))-1,0)</f>
        <v>-8.4321570140464264E-2</v>
      </c>
      <c r="V279">
        <f>MIN((I278/MAX(I$2:I278))-1,0)</f>
        <v>-6.3261013215320849E-2</v>
      </c>
      <c r="W279">
        <f>MIN((J278/MAX(J$2:J278))-1,0)</f>
        <v>-3.4282706530822216E-2</v>
      </c>
      <c r="X279">
        <f>MIN((K278/MAX(K$2:K278))-1,0)</f>
        <v>0</v>
      </c>
      <c r="Y279">
        <f>MIN((L278/MAX(L$2:L278))-1,0)</f>
        <v>-4.8859760895923254E-2</v>
      </c>
    </row>
    <row r="280" spans="1:25" x14ac:dyDescent="0.35">
      <c r="A280" s="1">
        <v>42856</v>
      </c>
      <c r="B280">
        <f>B279*(1+portafogli!B279)</f>
        <v>466.6225784061001</v>
      </c>
      <c r="C280">
        <f>C279*(1+portafogli!C279)</f>
        <v>361.5072449421516</v>
      </c>
      <c r="D280">
        <f>D279*(1+portafogli!D279)</f>
        <v>612.9187431930369</v>
      </c>
      <c r="E280">
        <f>E279*(1+portafogli!E279)</f>
        <v>343.94109968184074</v>
      </c>
      <c r="F280">
        <f>F279*(1+portafogli!F279)</f>
        <v>379.07980999147378</v>
      </c>
      <c r="G280">
        <f>G279*(1+portafogli!G279)</f>
        <v>355.3778646559544</v>
      </c>
      <c r="H280">
        <f>H279*(1+portafogli!H279)</f>
        <v>449.03386726126922</v>
      </c>
      <c r="I280">
        <f>I279*(1+portafogli!I279)</f>
        <v>507.52555908436955</v>
      </c>
      <c r="J280">
        <f>J279*(1+portafogli!J279)</f>
        <v>361.57650101845837</v>
      </c>
      <c r="K280">
        <f>K279*(1+portafogli!K279)</f>
        <v>454.10772058987607</v>
      </c>
      <c r="L280">
        <f>L279*(1+portafogli!L279)</f>
        <v>358.4886103462826</v>
      </c>
      <c r="O280">
        <f>MIN((B279/MAX(B$2:B279))-1,0)</f>
        <v>-3.5080312457086427E-2</v>
      </c>
      <c r="P280">
        <f>MIN((C279/MAX(C$2:C279))-1,0)</f>
        <v>-3.7163452051287682E-2</v>
      </c>
      <c r="Q280">
        <f>MIN((D279/MAX(D$2:D279))-1,0)</f>
        <v>-1.6950210324055859E-2</v>
      </c>
      <c r="R280">
        <f>MIN((E279/MAX(E$2:E279))-1,0)</f>
        <v>-4.0517512877873085E-2</v>
      </c>
      <c r="S280">
        <f>MIN((F279/MAX(F$2:F279))-1,0)</f>
        <v>-3.1267273891049219E-2</v>
      </c>
      <c r="T280">
        <f>MIN((G279/MAX(G$2:G279))-1,0)</f>
        <v>-3.8050103538929791E-2</v>
      </c>
      <c r="U280">
        <f>MIN((H279/MAX(H$2:H279))-1,0)</f>
        <v>-7.856858243400533E-2</v>
      </c>
      <c r="V280">
        <f>MIN((I279/MAX(I$2:I279))-1,0)</f>
        <v>-5.5314881315735587E-2</v>
      </c>
      <c r="W280">
        <f>MIN((J279/MAX(J$2:J279))-1,0)</f>
        <v>-2.5647689450956634E-2</v>
      </c>
      <c r="X280">
        <f>MIN((K279/MAX(K$2:K279))-1,0)</f>
        <v>0</v>
      </c>
      <c r="Y280">
        <f>MIN((L279/MAX(L$2:L279))-1,0)</f>
        <v>-3.9418858080157215E-2</v>
      </c>
    </row>
    <row r="281" spans="1:25" x14ac:dyDescent="0.35">
      <c r="A281" s="1">
        <v>42887</v>
      </c>
      <c r="B281">
        <f>B280*(1+portafogli!B280)</f>
        <v>465.43701731651959</v>
      </c>
      <c r="C281">
        <f>C280*(1+portafogli!C280)</f>
        <v>361.52094133677753</v>
      </c>
      <c r="D281">
        <f>D280*(1+portafogli!D280)</f>
        <v>610.44275245640529</v>
      </c>
      <c r="E281">
        <f>E280*(1+portafogli!E280)</f>
        <v>342.54336154524907</v>
      </c>
      <c r="F281">
        <f>F280*(1+portafogli!F280)</f>
        <v>378.64374308180714</v>
      </c>
      <c r="G281">
        <f>G280*(1+portafogli!G280)</f>
        <v>355.43943313040188</v>
      </c>
      <c r="H281">
        <f>H280*(1+portafogli!H280)</f>
        <v>447.54523014681001</v>
      </c>
      <c r="I281">
        <f>I280*(1+portafogli!I280)</f>
        <v>507.13720048393083</v>
      </c>
      <c r="J281">
        <f>J280*(1+portafogli!J280)</f>
        <v>361.64432297711483</v>
      </c>
      <c r="K281">
        <f>K280*(1+portafogli!K280)</f>
        <v>453.79872840255251</v>
      </c>
      <c r="L281">
        <f>L280*(1+portafogli!L280)</f>
        <v>358.34718584241404</v>
      </c>
      <c r="O281">
        <f>MIN((B280/MAX(B$2:B280))-1,0)</f>
        <v>-2.1290905823199147E-2</v>
      </c>
      <c r="P281">
        <f>MIN((C280/MAX(C$2:C280))-1,0)</f>
        <v>-2.3706536590388239E-2</v>
      </c>
      <c r="Q281">
        <f>MIN((D280/MAX(D$2:D280))-1,0)</f>
        <v>-1.258607884297458E-2</v>
      </c>
      <c r="R281">
        <f>MIN((E280/MAX(E$2:E280))-1,0)</f>
        <v>-2.7411874514449486E-2</v>
      </c>
      <c r="S281">
        <f>MIN((F280/MAX(F$2:F280))-1,0)</f>
        <v>-2.0978637851245541E-2</v>
      </c>
      <c r="T281">
        <f>MIN((G280/MAX(G$2:G280))-1,0)</f>
        <v>-2.5017154317412138E-2</v>
      </c>
      <c r="U281">
        <f>MIN((H280/MAX(H$2:H280))-1,0)</f>
        <v>-6.8418964779092928E-2</v>
      </c>
      <c r="V281">
        <f>MIN((I280/MAX(I$2:I280))-1,0)</f>
        <v>-4.6798493103648919E-2</v>
      </c>
      <c r="W281">
        <f>MIN((J280/MAX(J$2:J280))-1,0)</f>
        <v>-1.1511560173151802E-2</v>
      </c>
      <c r="X281">
        <f>MIN((K280/MAX(K$2:K280))-1,0)</f>
        <v>0</v>
      </c>
      <c r="Y281">
        <f>MIN((L280/MAX(L$2:L280))-1,0)</f>
        <v>-2.4649029774734599E-2</v>
      </c>
    </row>
    <row r="282" spans="1:25" x14ac:dyDescent="0.35">
      <c r="A282" s="1">
        <v>42917</v>
      </c>
      <c r="B282">
        <f>B281*(1+portafogli!B281)</f>
        <v>475.71744014988627</v>
      </c>
      <c r="C282">
        <f>C281*(1+portafogli!C281)</f>
        <v>370.11256846850586</v>
      </c>
      <c r="D282">
        <f>D281*(1+portafogli!D281)</f>
        <v>623.48008436138241</v>
      </c>
      <c r="E282">
        <f>E281*(1+portafogli!E281)</f>
        <v>350.38841214296798</v>
      </c>
      <c r="F282">
        <f>F281*(1+portafogli!F281)</f>
        <v>386.93112917932518</v>
      </c>
      <c r="G282">
        <f>G281*(1+portafogli!G281)</f>
        <v>364.6816167969049</v>
      </c>
      <c r="H282">
        <f>H281*(1+portafogli!H281)</f>
        <v>456.4166622238136</v>
      </c>
      <c r="I282">
        <f>I281*(1+portafogli!I281)</f>
        <v>515.76990580457323</v>
      </c>
      <c r="J282">
        <f>J281*(1+portafogli!J281)</f>
        <v>370.01955008263269</v>
      </c>
      <c r="K282">
        <f>K281*(1+portafogli!K281)</f>
        <v>462.38431885767693</v>
      </c>
      <c r="L282">
        <f>L281*(1+portafogli!L281)</f>
        <v>367.02400525588945</v>
      </c>
      <c r="O282">
        <f>MIN((B281/MAX(B$2:B281))-1,0)</f>
        <v>-2.3777539504831191E-2</v>
      </c>
      <c r="P282">
        <f>MIN((C281/MAX(C$2:C281))-1,0)</f>
        <v>-2.3669547841939531E-2</v>
      </c>
      <c r="Q282">
        <f>MIN((D281/MAX(D$2:D281))-1,0)</f>
        <v>-1.6574907295616392E-2</v>
      </c>
      <c r="R282">
        <f>MIN((E281/MAX(E$2:E281))-1,0)</f>
        <v>-3.1364363808241036E-2</v>
      </c>
      <c r="S282">
        <f>MIN((F281/MAX(F$2:F281))-1,0)</f>
        <v>-2.2104835576994719E-2</v>
      </c>
      <c r="T282">
        <f>MIN((G281/MAX(G$2:G281))-1,0)</f>
        <v>-2.4848240571252789E-2</v>
      </c>
      <c r="U282">
        <f>MIN((H281/MAX(H$2:H281))-1,0)</f>
        <v>-7.1507342305301425E-2</v>
      </c>
      <c r="V282">
        <f>MIN((I281/MAX(I$2:I281))-1,0)</f>
        <v>-4.7527882976786007E-2</v>
      </c>
      <c r="W282">
        <f>MIN((J281/MAX(J$2:J281))-1,0)</f>
        <v>-1.132614651405206E-2</v>
      </c>
      <c r="X282">
        <f>MIN((K281/MAX(K$2:K281))-1,0)</f>
        <v>-6.804380839906532E-4</v>
      </c>
      <c r="Y282">
        <f>MIN((L281/MAX(L$2:L281))-1,0)</f>
        <v>-2.5033807765110883E-2</v>
      </c>
    </row>
    <row r="283" spans="1:25" x14ac:dyDescent="0.35">
      <c r="A283" s="1">
        <v>42948</v>
      </c>
      <c r="B283">
        <f>B282*(1+portafogli!B282)</f>
        <v>478.88689316709264</v>
      </c>
      <c r="C283">
        <f>C282*(1+portafogli!C282)</f>
        <v>372.76733509512979</v>
      </c>
      <c r="D283">
        <f>D282*(1+portafogli!D282)</f>
        <v>625.54191533811536</v>
      </c>
      <c r="E283">
        <f>E282*(1+portafogli!E282)</f>
        <v>353.23634451457764</v>
      </c>
      <c r="F283">
        <f>F282*(1+portafogli!F282)</f>
        <v>388.03256140057658</v>
      </c>
      <c r="G283">
        <f>G282*(1+portafogli!G282)</f>
        <v>366.82632458212066</v>
      </c>
      <c r="H283">
        <f>H282*(1+portafogli!H282)</f>
        <v>455.71365307381126</v>
      </c>
      <c r="I283">
        <f>I282*(1+portafogli!I282)</f>
        <v>517.27065216123492</v>
      </c>
      <c r="J283">
        <f>J282*(1+portafogli!J282)</f>
        <v>371.99132531036634</v>
      </c>
      <c r="K283">
        <f>K282*(1+portafogli!K282)</f>
        <v>464.76346358188891</v>
      </c>
      <c r="L283">
        <f>L282*(1+portafogli!L282)</f>
        <v>369.19007511143195</v>
      </c>
      <c r="O283">
        <f>MIN((B282/MAX(B$2:B282))-1,0)</f>
        <v>-2.2150524229431756E-3</v>
      </c>
      <c r="P283">
        <f>MIN((C282/MAX(C$2:C282))-1,0)</f>
        <v>-4.6683330131869205E-4</v>
      </c>
      <c r="Q283">
        <f>MIN((D282/MAX(D$2:D282))-1,0)</f>
        <v>0</v>
      </c>
      <c r="R283">
        <f>MIN((E282/MAX(E$2:E282))-1,0)</f>
        <v>-9.1803239763256217E-3</v>
      </c>
      <c r="S283">
        <f>MIN((F282/MAX(F$2:F282))-1,0)</f>
        <v>-7.0161701458371084E-4</v>
      </c>
      <c r="T283">
        <f>MIN((G282/MAX(G$2:G282))-1,0)</f>
        <v>0</v>
      </c>
      <c r="U283">
        <f>MIN((H282/MAX(H$2:H282))-1,0)</f>
        <v>-5.3102365574719257E-2</v>
      </c>
      <c r="V283">
        <f>MIN((I282/MAX(I$2:I282))-1,0)</f>
        <v>-3.1314497122733709E-2</v>
      </c>
      <c r="W283">
        <f>MIN((J282/MAX(J$2:J282))-1,0)</f>
        <v>0</v>
      </c>
      <c r="X283">
        <f>MIN((K282/MAX(K$2:K282))-1,0)</f>
        <v>0</v>
      </c>
      <c r="Y283">
        <f>MIN((L282/MAX(L$2:L282))-1,0)</f>
        <v>-1.4265187490724029E-3</v>
      </c>
    </row>
    <row r="284" spans="1:25" x14ac:dyDescent="0.35">
      <c r="A284" s="1">
        <v>42979</v>
      </c>
      <c r="B284">
        <f>B283*(1+portafogli!B283)</f>
        <v>480.95028174492319</v>
      </c>
      <c r="C284">
        <f>C283*(1+portafogli!C283)</f>
        <v>375.42479901952743</v>
      </c>
      <c r="D284">
        <f>D283*(1+portafogli!D283)</f>
        <v>631.09359233190696</v>
      </c>
      <c r="E284">
        <f>E283*(1+portafogli!E283)</f>
        <v>354.14979180178125</v>
      </c>
      <c r="F284">
        <f>F283*(1+portafogli!F283)</f>
        <v>391.30301973115724</v>
      </c>
      <c r="G284">
        <f>G283*(1+portafogli!G283)</f>
        <v>369.56360389305786</v>
      </c>
      <c r="H284">
        <f>H283*(1+portafogli!H283)</f>
        <v>459.17336413925636</v>
      </c>
      <c r="I284">
        <f>I283*(1+portafogli!I283)</f>
        <v>521.99946442588703</v>
      </c>
      <c r="J284">
        <f>J283*(1+portafogli!J283)</f>
        <v>374.32195846992107</v>
      </c>
      <c r="K284">
        <f>K283*(1+portafogli!K283)</f>
        <v>468.50242243981393</v>
      </c>
      <c r="L284">
        <f>L283*(1+portafogli!L283)</f>
        <v>371.64197272797344</v>
      </c>
      <c r="O284">
        <f>MIN((B283/MAX(B$2:B283))-1,0)</f>
        <v>0</v>
      </c>
      <c r="P284">
        <f>MIN((C283/MAX(C$2:C283))-1,0)</f>
        <v>0</v>
      </c>
      <c r="Q284">
        <f>MIN((D283/MAX(D$2:D283))-1,0)</f>
        <v>0</v>
      </c>
      <c r="R284">
        <f>MIN((E283/MAX(E$2:E283))-1,0)</f>
        <v>-1.1270113324581832E-3</v>
      </c>
      <c r="S284">
        <f>MIN((F283/MAX(F$2:F283))-1,0)</f>
        <v>0</v>
      </c>
      <c r="T284">
        <f>MIN((G283/MAX(G$2:G283))-1,0)</f>
        <v>0</v>
      </c>
      <c r="U284">
        <f>MIN((H283/MAX(H$2:H283))-1,0)</f>
        <v>-5.4560852427221862E-2</v>
      </c>
      <c r="V284">
        <f>MIN((I283/MAX(I$2:I283))-1,0)</f>
        <v>-2.8495892890820884E-2</v>
      </c>
      <c r="W284">
        <f>MIN((J283/MAX(J$2:J283))-1,0)</f>
        <v>0</v>
      </c>
      <c r="X284">
        <f>MIN((K283/MAX(K$2:K283))-1,0)</f>
        <v>0</v>
      </c>
      <c r="Y284">
        <f>MIN((L283/MAX(L$2:L283))-1,0)</f>
        <v>0</v>
      </c>
    </row>
    <row r="285" spans="1:25" x14ac:dyDescent="0.35">
      <c r="A285" s="1">
        <v>43009</v>
      </c>
      <c r="B285">
        <f>B284*(1+portafogli!B284)</f>
        <v>488.38432678199894</v>
      </c>
      <c r="C285">
        <f>C284*(1+portafogli!C284)</f>
        <v>379.43364125817936</v>
      </c>
      <c r="D285">
        <f>D284*(1+portafogli!D284)</f>
        <v>639.68732806882849</v>
      </c>
      <c r="E285">
        <f>E284*(1+portafogli!E284)</f>
        <v>358.98015158652896</v>
      </c>
      <c r="F285">
        <f>F284*(1+portafogli!F284)</f>
        <v>395.30628001814603</v>
      </c>
      <c r="G285">
        <f>G284*(1+portafogli!G284)</f>
        <v>373.27462589574418</v>
      </c>
      <c r="H285">
        <f>H284*(1+portafogli!H284)</f>
        <v>463.13929168356253</v>
      </c>
      <c r="I285">
        <f>I284*(1+portafogli!I284)</f>
        <v>527.26492667965454</v>
      </c>
      <c r="J285">
        <f>J284*(1+portafogli!J284)</f>
        <v>378.74312894500491</v>
      </c>
      <c r="K285">
        <f>K284*(1+portafogli!K284)</f>
        <v>474.60003712107221</v>
      </c>
      <c r="L285">
        <f>L284*(1+portafogli!L284)</f>
        <v>375.45251553798977</v>
      </c>
      <c r="O285">
        <f>MIN((B284/MAX(B$2:B284))-1,0)</f>
        <v>0</v>
      </c>
      <c r="P285">
        <f>MIN((C284/MAX(C$2:C284))-1,0)</f>
        <v>0</v>
      </c>
      <c r="Q285">
        <f>MIN((D284/MAX(D$2:D284))-1,0)</f>
        <v>0</v>
      </c>
      <c r="R285">
        <f>MIN((E284/MAX(E$2:E284))-1,0)</f>
        <v>0</v>
      </c>
      <c r="S285">
        <f>MIN((F284/MAX(F$2:F284))-1,0)</f>
        <v>0</v>
      </c>
      <c r="T285">
        <f>MIN((G284/MAX(G$2:G284))-1,0)</f>
        <v>0</v>
      </c>
      <c r="U285">
        <f>MIN((H284/MAX(H$2:H284))-1,0)</f>
        <v>-4.7383217395881805E-2</v>
      </c>
      <c r="V285">
        <f>MIN((I284/MAX(I$2:I284))-1,0)</f>
        <v>-1.9614545152140783E-2</v>
      </c>
      <c r="W285">
        <f>MIN((J284/MAX(J$2:J284))-1,0)</f>
        <v>0</v>
      </c>
      <c r="X285">
        <f>MIN((K284/MAX(K$2:K284))-1,0)</f>
        <v>0</v>
      </c>
      <c r="Y285">
        <f>MIN((L284/MAX(L$2:L284))-1,0)</f>
        <v>0</v>
      </c>
    </row>
    <row r="286" spans="1:25" x14ac:dyDescent="0.35">
      <c r="A286" s="1">
        <v>43040</v>
      </c>
      <c r="B286">
        <f>B285*(1+portafogli!B285)</f>
        <v>492.61373855264719</v>
      </c>
      <c r="C286">
        <f>C285*(1+portafogli!C285)</f>
        <v>384.54127117700932</v>
      </c>
      <c r="D286">
        <f>D285*(1+portafogli!D285)</f>
        <v>645.3344335350348</v>
      </c>
      <c r="E286">
        <f>E285*(1+portafogli!E285)</f>
        <v>363.63046919857021</v>
      </c>
      <c r="F286">
        <f>F285*(1+portafogli!F285)</f>
        <v>399.05148570370534</v>
      </c>
      <c r="G286">
        <f>G285*(1+portafogli!G285)</f>
        <v>378.2395872185657</v>
      </c>
      <c r="H286">
        <f>H285*(1+portafogli!H285)</f>
        <v>466.05427240077239</v>
      </c>
      <c r="I286">
        <f>I285*(1+portafogli!I285)</f>
        <v>530.29351594372633</v>
      </c>
      <c r="J286">
        <f>J285*(1+portafogli!J285)</f>
        <v>384.0576283544122</v>
      </c>
      <c r="K286">
        <f>K285*(1+portafogli!K285)</f>
        <v>479.06138813152967</v>
      </c>
      <c r="L286">
        <f>L285*(1+portafogli!L285)</f>
        <v>381.02859556712519</v>
      </c>
      <c r="O286">
        <f>MIN((B285/MAX(B$2:B285))-1,0)</f>
        <v>0</v>
      </c>
      <c r="P286">
        <f>MIN((C285/MAX(C$2:C285))-1,0)</f>
        <v>0</v>
      </c>
      <c r="Q286">
        <f>MIN((D285/MAX(D$2:D285))-1,0)</f>
        <v>0</v>
      </c>
      <c r="R286">
        <f>MIN((E285/MAX(E$2:E285))-1,0)</f>
        <v>0</v>
      </c>
      <c r="S286">
        <f>MIN((F285/MAX(F$2:F285))-1,0)</f>
        <v>0</v>
      </c>
      <c r="T286">
        <f>MIN((G285/MAX(G$2:G285))-1,0)</f>
        <v>0</v>
      </c>
      <c r="U286">
        <f>MIN((H285/MAX(H$2:H285))-1,0)</f>
        <v>-3.9155368325454853E-2</v>
      </c>
      <c r="V286">
        <f>MIN((I285/MAX(I$2:I285))-1,0)</f>
        <v>-9.7252962956851929E-3</v>
      </c>
      <c r="W286">
        <f>MIN((J285/MAX(J$2:J285))-1,0)</f>
        <v>0</v>
      </c>
      <c r="X286">
        <f>MIN((K285/MAX(K$2:K285))-1,0)</f>
        <v>0</v>
      </c>
      <c r="Y286">
        <f>MIN((L285/MAX(L$2:L285))-1,0)</f>
        <v>0</v>
      </c>
    </row>
    <row r="287" spans="1:25" x14ac:dyDescent="0.35">
      <c r="A287" s="1">
        <v>43070</v>
      </c>
      <c r="B287">
        <f>B286*(1+portafogli!B286)</f>
        <v>498.23593182612598</v>
      </c>
      <c r="C287">
        <f>C286*(1+portafogli!C286)</f>
        <v>389.30995061147433</v>
      </c>
      <c r="D287">
        <f>D286*(1+portafogli!D286)</f>
        <v>654.72519767753261</v>
      </c>
      <c r="E287">
        <f>E286*(1+portafogli!E286)</f>
        <v>368.31679509923936</v>
      </c>
      <c r="F287">
        <f>F286*(1+portafogli!F286)</f>
        <v>404.34529877485301</v>
      </c>
      <c r="G287">
        <f>G286*(1+portafogli!G286)</f>
        <v>383.79481818416497</v>
      </c>
      <c r="H287">
        <f>H286*(1+portafogli!H286)</f>
        <v>473.57283801697514</v>
      </c>
      <c r="I287">
        <f>I286*(1+portafogli!I286)</f>
        <v>538.79538423298266</v>
      </c>
      <c r="J287">
        <f>J286*(1+portafogli!J286)</f>
        <v>389.19098952037939</v>
      </c>
      <c r="K287">
        <f>K286*(1+portafogli!K286)</f>
        <v>482.71516209511651</v>
      </c>
      <c r="L287">
        <f>L286*(1+portafogli!L286)</f>
        <v>385.84234285986389</v>
      </c>
      <c r="O287">
        <f>MIN((B286/MAX(B$2:B286))-1,0)</f>
        <v>0</v>
      </c>
      <c r="P287">
        <f>MIN((C286/MAX(C$2:C286))-1,0)</f>
        <v>0</v>
      </c>
      <c r="Q287">
        <f>MIN((D286/MAX(D$2:D286))-1,0)</f>
        <v>0</v>
      </c>
      <c r="R287">
        <f>MIN((E286/MAX(E$2:E286))-1,0)</f>
        <v>0</v>
      </c>
      <c r="S287">
        <f>MIN((F286/MAX(F$2:F286))-1,0)</f>
        <v>0</v>
      </c>
      <c r="T287">
        <f>MIN((G286/MAX(G$2:G286))-1,0)</f>
        <v>0</v>
      </c>
      <c r="U287">
        <f>MIN((H286/MAX(H$2:H286))-1,0)</f>
        <v>-3.3107849525258692E-2</v>
      </c>
      <c r="V287">
        <f>MIN((I286/MAX(I$2:I286))-1,0)</f>
        <v>-4.0371968520009904E-3</v>
      </c>
      <c r="W287">
        <f>MIN((J286/MAX(J$2:J286))-1,0)</f>
        <v>0</v>
      </c>
      <c r="X287">
        <f>MIN((K286/MAX(K$2:K286))-1,0)</f>
        <v>0</v>
      </c>
      <c r="Y287">
        <f>MIN((L286/MAX(L$2:L286))-1,0)</f>
        <v>0</v>
      </c>
    </row>
    <row r="288" spans="1:25" x14ac:dyDescent="0.35">
      <c r="A288" s="1">
        <v>43101</v>
      </c>
      <c r="B288">
        <f>B287*(1+portafogli!B287)</f>
        <v>512.70655576015815</v>
      </c>
      <c r="C288">
        <f>C287*(1+portafogli!C287)</f>
        <v>401.38238563341292</v>
      </c>
      <c r="D288">
        <f>D287*(1+portafogli!D287)</f>
        <v>679.07513885357309</v>
      </c>
      <c r="E288">
        <f>E287*(1+portafogli!E287)</f>
        <v>380.05210411216211</v>
      </c>
      <c r="F288">
        <f>F287*(1+portafogli!F287)</f>
        <v>416.35673172528527</v>
      </c>
      <c r="G288">
        <f>G287*(1+portafogli!G287)</f>
        <v>396.39810502847371</v>
      </c>
      <c r="H288">
        <f>H287*(1+portafogli!H287)</f>
        <v>485.68086517382892</v>
      </c>
      <c r="I288">
        <f>I287*(1+portafogli!I287)</f>
        <v>551.95136776080517</v>
      </c>
      <c r="J288">
        <f>J287*(1+portafogli!J287)</f>
        <v>401.47078217710487</v>
      </c>
      <c r="K288">
        <f>K287*(1+portafogli!K287)</f>
        <v>500.35626576940706</v>
      </c>
      <c r="L288">
        <f>L287*(1+portafogli!L287)</f>
        <v>398.17783679567856</v>
      </c>
      <c r="O288">
        <f>MIN((B287/MAX(B$2:B287))-1,0)</f>
        <v>0</v>
      </c>
      <c r="P288">
        <f>MIN((C287/MAX(C$2:C287))-1,0)</f>
        <v>0</v>
      </c>
      <c r="Q288">
        <f>MIN((D287/MAX(D$2:D287))-1,0)</f>
        <v>0</v>
      </c>
      <c r="R288">
        <f>MIN((E287/MAX(E$2:E287))-1,0)</f>
        <v>0</v>
      </c>
      <c r="S288">
        <f>MIN((F287/MAX(F$2:F287))-1,0)</f>
        <v>0</v>
      </c>
      <c r="T288">
        <f>MIN((G287/MAX(G$2:G287))-1,0)</f>
        <v>0</v>
      </c>
      <c r="U288">
        <f>MIN((H287/MAX(H$2:H287))-1,0)</f>
        <v>-1.7509575874235517E-2</v>
      </c>
      <c r="V288">
        <f>MIN((I287/MAX(I$2:I287))-1,0)</f>
        <v>0</v>
      </c>
      <c r="W288">
        <f>MIN((J287/MAX(J$2:J287))-1,0)</f>
        <v>0</v>
      </c>
      <c r="X288">
        <f>MIN((K287/MAX(K$2:K287))-1,0)</f>
        <v>0</v>
      </c>
      <c r="Y288">
        <f>MIN((L287/MAX(L$2:L287))-1,0)</f>
        <v>0</v>
      </c>
    </row>
    <row r="289" spans="1:25" x14ac:dyDescent="0.35">
      <c r="A289" s="1">
        <v>43132</v>
      </c>
      <c r="B289">
        <f>B288*(1+portafogli!B288)</f>
        <v>502.18352908671125</v>
      </c>
      <c r="C289">
        <f>C288*(1+portafogli!C288)</f>
        <v>392.4044611559919</v>
      </c>
      <c r="D289">
        <f>D288*(1+portafogli!D288)</f>
        <v>660.93216825213756</v>
      </c>
      <c r="E289">
        <f>E288*(1+portafogli!E288)</f>
        <v>369.23154834788085</v>
      </c>
      <c r="F289">
        <f>F288*(1+portafogli!F288)</f>
        <v>407.34232707509597</v>
      </c>
      <c r="G289">
        <f>G288*(1+portafogli!G288)</f>
        <v>386.40085488375956</v>
      </c>
      <c r="H289">
        <f>H288*(1+portafogli!H288)</f>
        <v>475.78714774886998</v>
      </c>
      <c r="I289">
        <f>I288*(1+portafogli!I288)</f>
        <v>542.72228835643386</v>
      </c>
      <c r="J289">
        <f>J288*(1+portafogli!J288)</f>
        <v>392.31041214605654</v>
      </c>
      <c r="K289">
        <f>K288*(1+portafogli!K288)</f>
        <v>486.3866246054655</v>
      </c>
      <c r="L289">
        <f>L288*(1+portafogli!L288)</f>
        <v>388.43141614605815</v>
      </c>
      <c r="O289">
        <f>MIN((B288/MAX(B$2:B288))-1,0)</f>
        <v>0</v>
      </c>
      <c r="P289">
        <f>MIN((C288/MAX(C$2:C288))-1,0)</f>
        <v>0</v>
      </c>
      <c r="Q289">
        <f>MIN((D288/MAX(D$2:D288))-1,0)</f>
        <v>0</v>
      </c>
      <c r="R289">
        <f>MIN((E288/MAX(E$2:E288))-1,0)</f>
        <v>0</v>
      </c>
      <c r="S289">
        <f>MIN((F288/MAX(F$2:F288))-1,0)</f>
        <v>0</v>
      </c>
      <c r="T289">
        <f>MIN((G288/MAX(G$2:G288))-1,0)</f>
        <v>0</v>
      </c>
      <c r="U289">
        <f>MIN((H288/MAX(H$2:H288))-1,0)</f>
        <v>0</v>
      </c>
      <c r="V289">
        <f>MIN((I288/MAX(I$2:I288))-1,0)</f>
        <v>0</v>
      </c>
      <c r="W289">
        <f>MIN((J288/MAX(J$2:J288))-1,0)</f>
        <v>0</v>
      </c>
      <c r="X289">
        <f>MIN((K288/MAX(K$2:K288))-1,0)</f>
        <v>0</v>
      </c>
      <c r="Y289">
        <f>MIN((L288/MAX(L$2:L288))-1,0)</f>
        <v>0</v>
      </c>
    </row>
    <row r="290" spans="1:25" x14ac:dyDescent="0.35">
      <c r="A290" s="1">
        <v>43160</v>
      </c>
      <c r="B290">
        <f>B289*(1+portafogli!B289)</f>
        <v>503.22843827790717</v>
      </c>
      <c r="C290">
        <f>C289*(1+portafogli!C289)</f>
        <v>392.20694503990654</v>
      </c>
      <c r="D290">
        <f>D289*(1+portafogli!D289)</f>
        <v>657.30993988462478</v>
      </c>
      <c r="E290">
        <f>E289*(1+portafogli!E289)</f>
        <v>369.37115173390049</v>
      </c>
      <c r="F290">
        <f>F289*(1+portafogli!F289)</f>
        <v>406.91978424198044</v>
      </c>
      <c r="G290">
        <f>G289*(1+portafogli!G289)</f>
        <v>385.80656870973866</v>
      </c>
      <c r="H290">
        <f>H289*(1+portafogli!H289)</f>
        <v>474.45500259289258</v>
      </c>
      <c r="I290">
        <f>I289*(1+portafogli!I289)</f>
        <v>541.47409423121132</v>
      </c>
      <c r="J290">
        <f>J289*(1+portafogli!J289)</f>
        <v>391.697103747955</v>
      </c>
      <c r="K290">
        <f>K289*(1+portafogli!K289)</f>
        <v>487.02251271664596</v>
      </c>
      <c r="L290">
        <f>L289*(1+portafogli!L289)</f>
        <v>388.1192709921142</v>
      </c>
      <c r="O290">
        <f>MIN((B289/MAX(B$2:B289))-1,0)</f>
        <v>-2.0524462882759664E-2</v>
      </c>
      <c r="P290">
        <f>MIN((C289/MAX(C$2:C289))-1,0)</f>
        <v>-2.2367509882759706E-2</v>
      </c>
      <c r="Q290">
        <f>MIN((D289/MAX(D$2:D289))-1,0)</f>
        <v>-2.6717176882759763E-2</v>
      </c>
      <c r="R290">
        <f>MIN((E289/MAX(E$2:E289))-1,0)</f>
        <v>-2.8471242882759706E-2</v>
      </c>
      <c r="S290">
        <f>MIN((F289/MAX(F$2:F289))-1,0)</f>
        <v>-2.1650675882759707E-2</v>
      </c>
      <c r="T290">
        <f>MIN((G289/MAX(G$2:G289))-1,0)</f>
        <v>-2.5220226882759822E-2</v>
      </c>
      <c r="U290">
        <f>MIN((H289/MAX(H$2:H289))-1,0)</f>
        <v>-2.0370819882759683E-2</v>
      </c>
      <c r="V290">
        <f>MIN((I289/MAX(I$2:I289))-1,0)</f>
        <v>-1.6720819882759752E-2</v>
      </c>
      <c r="W290">
        <f>MIN((J289/MAX(J$2:J289))-1,0)</f>
        <v>-2.2817027882759633E-2</v>
      </c>
      <c r="X290">
        <f>MIN((K289/MAX(K$2:K289))-1,0)</f>
        <v>-2.7919388882759688E-2</v>
      </c>
      <c r="Y290">
        <f>MIN((L289/MAX(L$2:L289))-1,0)</f>
        <v>-2.4477556882759655E-2</v>
      </c>
    </row>
    <row r="291" spans="1:25" x14ac:dyDescent="0.35">
      <c r="A291" s="1">
        <v>43191</v>
      </c>
      <c r="B291">
        <f>B290*(1+portafogli!B290)</f>
        <v>504.73470785538859</v>
      </c>
      <c r="C291">
        <f>C290*(1+portafogli!C290)</f>
        <v>392.17077742243674</v>
      </c>
      <c r="D291">
        <f>D290*(1+portafogli!D290)</f>
        <v>661.87618287442092</v>
      </c>
      <c r="E291">
        <f>E290*(1+portafogli!E290)</f>
        <v>369.32040470023503</v>
      </c>
      <c r="F291">
        <f>F290*(1+portafogli!F290)</f>
        <v>408.37997289759301</v>
      </c>
      <c r="G291">
        <f>G290*(1+portafogli!G290)</f>
        <v>387.00377446837865</v>
      </c>
      <c r="H291">
        <f>H290*(1+portafogli!H290)</f>
        <v>477.29937852987695</v>
      </c>
      <c r="I291">
        <f>I290*(1+portafogli!I290)</f>
        <v>543.77267252799902</v>
      </c>
      <c r="J291">
        <f>J290*(1+portafogli!J290)</f>
        <v>393.0686861323174</v>
      </c>
      <c r="K291">
        <f>K290*(1+portafogli!K290)</f>
        <v>489.5107829850246</v>
      </c>
      <c r="L291">
        <f>L290*(1+portafogli!L290)</f>
        <v>388.48852935574706</v>
      </c>
      <c r="O291">
        <f>MIN((B290/MAX(B$2:B290))-1,0)</f>
        <v>-1.8486437077439688E-2</v>
      </c>
      <c r="P291">
        <f>MIN((C290/MAX(C$2:C290))-1,0)</f>
        <v>-2.2859599528830432E-2</v>
      </c>
      <c r="Q291">
        <f>MIN((D290/MAX(D$2:D290))-1,0)</f>
        <v>-3.205123810848487E-2</v>
      </c>
      <c r="R291">
        <f>MIN((E290/MAX(E$2:E290))-1,0)</f>
        <v>-2.8103915917564337E-2</v>
      </c>
      <c r="S291">
        <f>MIN((F290/MAX(F$2:F290))-1,0)</f>
        <v>-2.2665533577901575E-2</v>
      </c>
      <c r="T291">
        <f>MIN((G290/MAX(G$2:G290))-1,0)</f>
        <v>-2.671944235952961E-2</v>
      </c>
      <c r="U291">
        <f>MIN((H290/MAX(H$2:H290))-1,0)</f>
        <v>-2.3113660401091751E-2</v>
      </c>
      <c r="V291">
        <f>MIN((I290/MAX(I$2:I290))-1,0)</f>
        <v>-1.8982240359506242E-2</v>
      </c>
      <c r="W291">
        <f>MIN((J290/MAX(J$2:J290))-1,0)</f>
        <v>-2.4344681762764719E-2</v>
      </c>
      <c r="X291">
        <f>MIN((K290/MAX(K$2:K290))-1,0)</f>
        <v>-2.6648518195845017E-2</v>
      </c>
      <c r="Y291">
        <f>MIN((L290/MAX(L$2:L290))-1,0)</f>
        <v>-2.5261490906953288E-2</v>
      </c>
    </row>
    <row r="292" spans="1:25" x14ac:dyDescent="0.35">
      <c r="A292" s="1">
        <v>43221</v>
      </c>
      <c r="B292">
        <f>B291*(1+portafogli!B291)</f>
        <v>505.47483276861954</v>
      </c>
      <c r="C292">
        <f>C291*(1+portafogli!C291)</f>
        <v>391.67443675840963</v>
      </c>
      <c r="D292">
        <f>D291*(1+portafogli!D291)</f>
        <v>667.84079937583738</v>
      </c>
      <c r="E292">
        <f>E291*(1+portafogli!E291)</f>
        <v>368.34965495925451</v>
      </c>
      <c r="F292">
        <f>F291*(1+portafogli!F291)</f>
        <v>407.63341273982735</v>
      </c>
      <c r="G292">
        <f>G291*(1+portafogli!G291)</f>
        <v>386.29835181122417</v>
      </c>
      <c r="H292">
        <f>H291*(1+portafogli!H291)</f>
        <v>478.74990194402199</v>
      </c>
      <c r="I292">
        <f>I291*(1+portafogli!I291)</f>
        <v>543.54919403902943</v>
      </c>
      <c r="J292">
        <f>J291*(1+portafogli!J291)</f>
        <v>392.45855556822397</v>
      </c>
      <c r="K292">
        <f>K291*(1+portafogli!K291)</f>
        <v>491.0194063719274</v>
      </c>
      <c r="L292">
        <f>L291*(1+portafogli!L291)</f>
        <v>387.9014067245206</v>
      </c>
      <c r="O292">
        <f>MIN((B291/MAX(B$2:B291))-1,0)</f>
        <v>-1.5548558556951142E-2</v>
      </c>
      <c r="P292">
        <f>MIN((C291/MAX(C$2:C291))-1,0)</f>
        <v>-2.2949707163754884E-2</v>
      </c>
      <c r="Q292">
        <f>MIN((D291/MAX(D$2:D291))-1,0)</f>
        <v>-2.5327029359649034E-2</v>
      </c>
      <c r="R292">
        <f>MIN((E291/MAX(E$2:E291))-1,0)</f>
        <v>-2.8237442434366655E-2</v>
      </c>
      <c r="S292">
        <f>MIN((F291/MAX(F$2:F291))-1,0)</f>
        <v>-1.9158472098285584E-2</v>
      </c>
      <c r="T292">
        <f>MIN((G291/MAX(G$2:G291))-1,0)</f>
        <v>-2.3699231759496509E-2</v>
      </c>
      <c r="U292">
        <f>MIN((H291/MAX(H$2:H291))-1,0)</f>
        <v>-1.7257189329359712E-2</v>
      </c>
      <c r="V292">
        <f>MIN((I291/MAX(I$2:I291))-1,0)</f>
        <v>-1.4817782345546204E-2</v>
      </c>
      <c r="W292">
        <f>MIN((J291/MAX(J$2:J291))-1,0)</f>
        <v>-2.092828773049038E-2</v>
      </c>
      <c r="X292">
        <f>MIN((K291/MAX(K$2:K291))-1,0)</f>
        <v>-2.1675521076377713E-2</v>
      </c>
      <c r="Y292">
        <f>MIN((L291/MAX(L$2:L291))-1,0)</f>
        <v>-2.4334120447049079E-2</v>
      </c>
    </row>
    <row r="293" spans="1:25" x14ac:dyDescent="0.35">
      <c r="A293" s="1">
        <v>43252</v>
      </c>
      <c r="B293">
        <f>B292*(1+portafogli!B292)</f>
        <v>502.71955388293549</v>
      </c>
      <c r="C293">
        <f>C292*(1+portafogli!C292)</f>
        <v>389.08703208421838</v>
      </c>
      <c r="D293">
        <f>D292*(1+portafogli!D292)</f>
        <v>666.16885423112785</v>
      </c>
      <c r="E293">
        <f>E292*(1+portafogli!E292)</f>
        <v>367.9947601815212</v>
      </c>
      <c r="F293">
        <f>F292*(1+portafogli!F292)</f>
        <v>406.55260595169733</v>
      </c>
      <c r="G293">
        <f>G292*(1+portafogli!G292)</f>
        <v>385.31364310953671</v>
      </c>
      <c r="H293">
        <f>H292*(1+portafogli!H292)</f>
        <v>480.04147795838054</v>
      </c>
      <c r="I293">
        <f>I292*(1+portafogli!I292)</f>
        <v>544.9612312771884</v>
      </c>
      <c r="J293">
        <f>J292*(1+portafogli!J292)</f>
        <v>391.64039857527189</v>
      </c>
      <c r="K293">
        <f>K292*(1+portafogli!K292)</f>
        <v>490.8623584597608</v>
      </c>
      <c r="L293">
        <f>L292*(1+portafogli!L292)</f>
        <v>386.78280436717807</v>
      </c>
      <c r="O293">
        <f>MIN((B292/MAX(B$2:B292))-1,0)</f>
        <v>-1.4104994192665643E-2</v>
      </c>
      <c r="P293">
        <f>MIN((C292/MAX(C$2:C292))-1,0)</f>
        <v>-2.4186285254355178E-2</v>
      </c>
      <c r="Q293">
        <f>MIN((D292/MAX(D$2:D292))-1,0)</f>
        <v>-1.6543588234877449E-2</v>
      </c>
      <c r="R293">
        <f>MIN((E292/MAX(E$2:E292))-1,0)</f>
        <v>-3.079169678653837E-2</v>
      </c>
      <c r="S293">
        <f>MIN((F292/MAX(F$2:F292))-1,0)</f>
        <v>-2.0951550247093498E-2</v>
      </c>
      <c r="T293">
        <f>MIN((G292/MAX(G$2:G292))-1,0)</f>
        <v>-2.5478813064769956E-2</v>
      </c>
      <c r="U293">
        <f>MIN((H292/MAX(H$2:H292))-1,0)</f>
        <v>-1.4270612096950352E-2</v>
      </c>
      <c r="V293">
        <f>MIN((I292/MAX(I$2:I292))-1,0)</f>
        <v>-1.522267035203162E-2</v>
      </c>
      <c r="W293">
        <f>MIN((J292/MAX(J$2:J292))-1,0)</f>
        <v>-2.2448026130343024E-2</v>
      </c>
      <c r="X293">
        <f>MIN((K292/MAX(K$2:K292))-1,0)</f>
        <v>-1.8660422655289777E-2</v>
      </c>
      <c r="Y293">
        <f>MIN((L292/MAX(L$2:L292))-1,0)</f>
        <v>-2.5808644081893539E-2</v>
      </c>
    </row>
    <row r="294" spans="1:25" x14ac:dyDescent="0.35">
      <c r="A294" s="1">
        <v>43282</v>
      </c>
      <c r="B294">
        <f>B293*(1+portafogli!B293)</f>
        <v>506.11085420871018</v>
      </c>
      <c r="C294">
        <f>C293*(1+portafogli!C293)</f>
        <v>391.24259133297181</v>
      </c>
      <c r="D294">
        <f>D293*(1+portafogli!D293)</f>
        <v>670.38778480673238</v>
      </c>
      <c r="E294">
        <f>E293*(1+portafogli!E293)</f>
        <v>369.55077043047982</v>
      </c>
      <c r="F294">
        <f>F293*(1+portafogli!F293)</f>
        <v>409.18924064493194</v>
      </c>
      <c r="G294">
        <f>G293*(1+portafogli!G293)</f>
        <v>388.36935173542349</v>
      </c>
      <c r="H294">
        <f>H293*(1+portafogli!H293)</f>
        <v>482.72467792457383</v>
      </c>
      <c r="I294">
        <f>I293*(1+portafogli!I293)</f>
        <v>548.79749508873579</v>
      </c>
      <c r="J294">
        <f>J293*(1+portafogli!J293)</f>
        <v>394.97973215392415</v>
      </c>
      <c r="K294">
        <f>K293*(1+portafogli!K293)</f>
        <v>493.00289087081353</v>
      </c>
      <c r="L294">
        <f>L293*(1+portafogli!L293)</f>
        <v>389.78559070631678</v>
      </c>
      <c r="O294">
        <f>MIN((B293/MAX(B$2:B293))-1,0)</f>
        <v>-1.9478982207308704E-2</v>
      </c>
      <c r="P294">
        <f>MIN((C293/MAX(C$2:C293))-1,0)</f>
        <v>-3.0632518987577129E-2</v>
      </c>
      <c r="Q294">
        <f>MIN((D293/MAX(D$2:D293))-1,0)</f>
        <v>-1.9005679760613625E-2</v>
      </c>
      <c r="R294">
        <f>MIN((E293/MAX(E$2:E293))-1,0)</f>
        <v>-3.1725502372386583E-2</v>
      </c>
      <c r="S294">
        <f>MIN((F293/MAX(F$2:F293))-1,0)</f>
        <v>-2.3547417458490316E-2</v>
      </c>
      <c r="T294">
        <f>MIN((G293/MAX(G$2:G293))-1,0)</f>
        <v>-2.7962953854536732E-2</v>
      </c>
      <c r="U294">
        <f>MIN((H293/MAX(H$2:H293))-1,0)</f>
        <v>-1.1611302029430393E-2</v>
      </c>
      <c r="V294">
        <f>MIN((I293/MAX(I$2:I293))-1,0)</f>
        <v>-1.2664406489243496E-2</v>
      </c>
      <c r="W294">
        <f>MIN((J293/MAX(J$2:J293))-1,0)</f>
        <v>-2.4485925348102677E-2</v>
      </c>
      <c r="X294">
        <f>MIN((K293/MAX(K$2:K293))-1,0)</f>
        <v>-1.8974294835795269E-2</v>
      </c>
      <c r="Y294">
        <f>MIN((L293/MAX(L$2:L293))-1,0)</f>
        <v>-2.8617947498538854E-2</v>
      </c>
    </row>
    <row r="295" spans="1:25" x14ac:dyDescent="0.35">
      <c r="A295" s="1">
        <v>43313</v>
      </c>
      <c r="B295">
        <f>B294*(1+portafogli!B294)</f>
        <v>507.43276539103124</v>
      </c>
      <c r="C295">
        <f>C294*(1+portafogli!C294)</f>
        <v>391.6421401917587</v>
      </c>
      <c r="D295">
        <f>D294*(1+portafogli!D294)</f>
        <v>670.39985076691585</v>
      </c>
      <c r="E295">
        <f>E294*(1+portafogli!E294)</f>
        <v>372.03885247043115</v>
      </c>
      <c r="F295">
        <f>F294*(1+portafogli!F294)</f>
        <v>410.40180727594424</v>
      </c>
      <c r="G295">
        <f>G294*(1+portafogli!G294)</f>
        <v>390.29302610125904</v>
      </c>
      <c r="H295">
        <f>H294*(1+portafogli!H294)</f>
        <v>484.59038441681497</v>
      </c>
      <c r="I295">
        <f>I294*(1+portafogli!I294)</f>
        <v>550.53441143466148</v>
      </c>
      <c r="J295">
        <f>J294*(1+portafogli!J294)</f>
        <v>397.02246403296283</v>
      </c>
      <c r="K295">
        <f>K294*(1+portafogli!K294)</f>
        <v>496.54960320396737</v>
      </c>
      <c r="L295">
        <f>L294*(1+portafogli!L294)</f>
        <v>391.70259852479683</v>
      </c>
      <c r="O295">
        <f>MIN((B294/MAX(B$2:B294))-1,0)</f>
        <v>-1.2864476721326401E-2</v>
      </c>
      <c r="P295">
        <f>MIN((C294/MAX(C$2:C294))-1,0)</f>
        <v>-2.5262180562407366E-2</v>
      </c>
      <c r="Q295">
        <f>MIN((D294/MAX(D$2:D294))-1,0)</f>
        <v>-1.2792920178916978E-2</v>
      </c>
      <c r="R295">
        <f>MIN((E294/MAX(E$2:E294))-1,0)</f>
        <v>-2.7631299940344745E-2</v>
      </c>
      <c r="S295">
        <f>MIN((F294/MAX(F$2:F294))-1,0)</f>
        <v>-1.7214783703995651E-2</v>
      </c>
      <c r="T295">
        <f>MIN((G294/MAX(G$2:G294))-1,0)</f>
        <v>-2.0254267594123632E-2</v>
      </c>
      <c r="U295">
        <f>MIN((H294/MAX(H$2:H294))-1,0)</f>
        <v>-6.0866866727332658E-3</v>
      </c>
      <c r="V295">
        <f>MIN((I294/MAX(I$2:I294))-1,0)</f>
        <v>-5.714040867158654E-3</v>
      </c>
      <c r="W295">
        <f>MIN((J294/MAX(J$2:J294))-1,0)</f>
        <v>-1.6168175397424656E-2</v>
      </c>
      <c r="X295">
        <f>MIN((K294/MAX(K$2:K294))-1,0)</f>
        <v>-1.4696278235441174E-2</v>
      </c>
      <c r="Y295">
        <f>MIN((L294/MAX(L$2:L294))-1,0)</f>
        <v>-2.1076627862811392E-2</v>
      </c>
    </row>
    <row r="296" spans="1:25" x14ac:dyDescent="0.35">
      <c r="A296" s="1">
        <v>43344</v>
      </c>
      <c r="B296">
        <f>B295*(1+portafogli!B295)</f>
        <v>508.60551705031577</v>
      </c>
      <c r="C296">
        <f>C295*(1+portafogli!C295)</f>
        <v>391.57536947312548</v>
      </c>
      <c r="D296">
        <f>D295*(1+portafogli!D295)</f>
        <v>674.53610715863067</v>
      </c>
      <c r="E296">
        <f>E295*(1+portafogli!E295)</f>
        <v>372.23577519961361</v>
      </c>
      <c r="F296">
        <f>F295*(1+portafogli!F295)</f>
        <v>412.4920505320992</v>
      </c>
      <c r="G296">
        <f>G295*(1+portafogli!G295)</f>
        <v>391.05013013189608</v>
      </c>
      <c r="H296">
        <f>H295*(1+portafogli!H295)</f>
        <v>486.70585932696008</v>
      </c>
      <c r="I296">
        <f>I295*(1+portafogli!I295)</f>
        <v>551.89174901249373</v>
      </c>
      <c r="J296">
        <f>J295*(1+portafogli!J295)</f>
        <v>398.15058227995371</v>
      </c>
      <c r="K296">
        <f>K295*(1+portafogli!K295)</f>
        <v>500.2454511440518</v>
      </c>
      <c r="L296">
        <f>L295*(1+portafogli!L295)</f>
        <v>392.26970354662757</v>
      </c>
      <c r="O296">
        <f>MIN((B295/MAX(B$2:B295))-1,0)</f>
        <v>-1.0286176975653816E-2</v>
      </c>
      <c r="P296">
        <f>MIN((C295/MAX(C$2:C295))-1,0)</f>
        <v>-2.4266748592575493E-2</v>
      </c>
      <c r="Q296">
        <f>MIN((D295/MAX(D$2:D295))-1,0)</f>
        <v>-1.2775151953439257E-2</v>
      </c>
      <c r="R296">
        <f>MIN((E295/MAX(E$2:E295))-1,0)</f>
        <v>-2.1084613280725528E-2</v>
      </c>
      <c r="S296">
        <f>MIN((F295/MAX(F$2:F295))-1,0)</f>
        <v>-1.4302457473583274E-2</v>
      </c>
      <c r="T296">
        <f>MIN((G295/MAX(G$2:G295))-1,0)</f>
        <v>-1.5401382725520718E-2</v>
      </c>
      <c r="U296">
        <f>MIN((H295/MAX(H$2:H295))-1,0)</f>
        <v>-2.2452619306376764E-3</v>
      </c>
      <c r="V296">
        <f>MIN((I295/MAX(I$2:I295))-1,0)</f>
        <v>-2.5671760392443899E-3</v>
      </c>
      <c r="W296">
        <f>MIN((J295/MAX(J$2:J295))-1,0)</f>
        <v>-1.1080054493678437E-2</v>
      </c>
      <c r="X296">
        <f>MIN((K295/MAX(K$2:K295))-1,0)</f>
        <v>-7.6079042591504775E-3</v>
      </c>
      <c r="Y296">
        <f>MIN((L295/MAX(L$2:L295))-1,0)</f>
        <v>-1.626217652642592E-2</v>
      </c>
    </row>
    <row r="297" spans="1:25" x14ac:dyDescent="0.35">
      <c r="A297" s="1">
        <v>43374</v>
      </c>
      <c r="B297">
        <f>B296*(1+portafogli!B296)</f>
        <v>487.99935441250955</v>
      </c>
      <c r="C297">
        <f>C296*(1+portafogli!C296)</f>
        <v>376.70091900697412</v>
      </c>
      <c r="D297">
        <f>D296*(1+portafogli!D296)</f>
        <v>649.94676090198539</v>
      </c>
      <c r="E297">
        <f>E296*(1+portafogli!E296)</f>
        <v>357.80312219824634</v>
      </c>
      <c r="F297">
        <f>F296*(1+portafogli!F296)</f>
        <v>397.43167418200574</v>
      </c>
      <c r="G297">
        <f>G296*(1+portafogli!G296)</f>
        <v>374.44350440870312</v>
      </c>
      <c r="H297">
        <f>H296*(1+portafogli!H296)</f>
        <v>468.48633362298193</v>
      </c>
      <c r="I297">
        <f>I296*(1+portafogli!I296)</f>
        <v>536.22665112675088</v>
      </c>
      <c r="J297">
        <f>J296*(1+portafogli!J296)</f>
        <v>382.08376144158353</v>
      </c>
      <c r="K297">
        <f>K296*(1+portafogli!K296)</f>
        <v>480.15154689705787</v>
      </c>
      <c r="L297">
        <f>L296*(1+portafogli!L296)</f>
        <v>375.99294531964586</v>
      </c>
      <c r="O297">
        <f>MIN((B296/MAX(B$2:B296))-1,0)</f>
        <v>-7.9988029483297751E-3</v>
      </c>
      <c r="P297">
        <f>MIN((C296/MAX(C$2:C296))-1,0)</f>
        <v>-2.443310048300007E-2</v>
      </c>
      <c r="Q297">
        <f>MIN((D296/MAX(D$2:D296))-1,0)</f>
        <v>-6.6841376384435547E-3</v>
      </c>
      <c r="R297">
        <f>MIN((E296/MAX(E$2:E296))-1,0)</f>
        <v>-2.0566466618592183E-2</v>
      </c>
      <c r="S297">
        <f>MIN((F296/MAX(F$2:F296))-1,0)</f>
        <v>-9.2821393259855389E-3</v>
      </c>
      <c r="T297">
        <f>MIN((G296/MAX(G$2:G296))-1,0)</f>
        <v>-1.3491423971851435E-2</v>
      </c>
      <c r="U297">
        <f>MIN((H296/MAX(H$2:H296))-1,0)</f>
        <v>0</v>
      </c>
      <c r="V297">
        <f>MIN((I296/MAX(I$2:I296))-1,0)</f>
        <v>-1.0801449510544625E-4</v>
      </c>
      <c r="W297">
        <f>MIN((J296/MAX(J$2:J296))-1,0)</f>
        <v>-8.2700909868117511E-3</v>
      </c>
      <c r="X297">
        <f>MIN((K296/MAX(K$2:K296))-1,0)</f>
        <v>-2.2147144532080887E-4</v>
      </c>
      <c r="Y297">
        <f>MIN((L296/MAX(L$2:L296))-1,0)</f>
        <v>-1.4837925929269358E-2</v>
      </c>
    </row>
    <row r="298" spans="1:25" x14ac:dyDescent="0.35">
      <c r="A298" s="1">
        <v>43405</v>
      </c>
      <c r="B298">
        <f>B297*(1+portafogli!B297)</f>
        <v>483.88450827713757</v>
      </c>
      <c r="C298">
        <f>C297*(1+portafogli!C297)</f>
        <v>374.81021832901035</v>
      </c>
      <c r="D298">
        <f>D297*(1+portafogli!D297)</f>
        <v>643.16971604007642</v>
      </c>
      <c r="E298">
        <f>E297*(1+portafogli!E297)</f>
        <v>355.43202069354476</v>
      </c>
      <c r="F298">
        <f>F297*(1+portafogli!F297)</f>
        <v>394.78660149281768</v>
      </c>
      <c r="G298">
        <f>G297*(1+portafogli!G297)</f>
        <v>371.08135487385641</v>
      </c>
      <c r="H298">
        <f>H297*(1+portafogli!H297)</f>
        <v>463.68220542155836</v>
      </c>
      <c r="I298">
        <f>I297*(1+portafogli!I297)</f>
        <v>530.94236542565659</v>
      </c>
      <c r="J298">
        <f>J297*(1+portafogli!J297)</f>
        <v>379.9720353444593</v>
      </c>
      <c r="K298">
        <f>K297*(1+portafogli!K297)</f>
        <v>473.80918050426448</v>
      </c>
      <c r="L298">
        <f>L297*(1+portafogli!L297)</f>
        <v>374.35122592556041</v>
      </c>
      <c r="O298">
        <f>MIN((B297/MAX(B$2:B297))-1,0)</f>
        <v>-4.8189751174561812E-2</v>
      </c>
      <c r="P298">
        <f>MIN((C297/MAX(C$2:C297))-1,0)</f>
        <v>-6.1491155341780956E-2</v>
      </c>
      <c r="Q298">
        <f>MIN((D297/MAX(D$2:D297))-1,0)</f>
        <v>-4.2894189884145617E-2</v>
      </c>
      <c r="R298">
        <f>MIN((E297/MAX(E$2:E297))-1,0)</f>
        <v>-5.8541925365448222E-2</v>
      </c>
      <c r="S298">
        <f>MIN((F297/MAX(F$2:F297))-1,0)</f>
        <v>-4.5453948744526129E-2</v>
      </c>
      <c r="T298">
        <f>MIN((G297/MAX(G$2:G297))-1,0)</f>
        <v>-5.5385231012125002E-2</v>
      </c>
      <c r="U298">
        <f>MIN((H297/MAX(H$2:H297))-1,0)</f>
        <v>-3.7434366886753723E-2</v>
      </c>
      <c r="V298">
        <f>MIN((I297/MAX(I$2:I297))-1,0)</f>
        <v>-2.8489315458801068E-2</v>
      </c>
      <c r="W298">
        <f>MIN((J297/MAX(J$2:J297))-1,0)</f>
        <v>-4.8289991691024103E-2</v>
      </c>
      <c r="X298">
        <f>MIN((K297/MAX(K$2:K297))-1,0)</f>
        <v>-4.0380665247151448E-2</v>
      </c>
      <c r="Y298">
        <f>MIN((L297/MAX(L$2:L297))-1,0)</f>
        <v>-5.5716037975807042E-2</v>
      </c>
    </row>
    <row r="299" spans="1:25" x14ac:dyDescent="0.35">
      <c r="A299" s="1">
        <v>43435</v>
      </c>
      <c r="B299">
        <f>B298*(1+portafogli!B298)</f>
        <v>472.70125109557114</v>
      </c>
      <c r="C299">
        <f>C298*(1+portafogli!C298)</f>
        <v>366.41220629789871</v>
      </c>
      <c r="D299">
        <f>D298*(1+portafogli!D298)</f>
        <v>626.73281025646634</v>
      </c>
      <c r="E299">
        <f>E298*(1+portafogli!E298)</f>
        <v>348.33267194899946</v>
      </c>
      <c r="F299">
        <f>F298*(1+portafogli!F298)</f>
        <v>383.58152494231615</v>
      </c>
      <c r="G299">
        <f>G298*(1+portafogli!G298)</f>
        <v>361.26487480520996</v>
      </c>
      <c r="H299">
        <f>H298*(1+portafogli!H298)</f>
        <v>447.62314901236152</v>
      </c>
      <c r="I299">
        <f>I298*(1+portafogli!I298)</f>
        <v>515.63330275928581</v>
      </c>
      <c r="J299">
        <f>J298*(1+portafogli!J298)</f>
        <v>368.86763603371043</v>
      </c>
      <c r="K299">
        <f>K298*(1+portafogli!K298)</f>
        <v>459.07527946242652</v>
      </c>
      <c r="L299">
        <f>L298*(1+portafogli!L298)</f>
        <v>364.62860804362833</v>
      </c>
      <c r="O299">
        <f>MIN((B298/MAX(B$2:B298))-1,0)</f>
        <v>-5.6215484587061604E-2</v>
      </c>
      <c r="P299">
        <f>MIN((C298/MAX(C$2:C298))-1,0)</f>
        <v>-6.6201627813013308E-2</v>
      </c>
      <c r="Q299">
        <f>MIN((D298/MAX(D$2:D298))-1,0)</f>
        <v>-5.2874005775138344E-2</v>
      </c>
      <c r="R299">
        <f>MIN((E298/MAX(E$2:E298))-1,0)</f>
        <v>-6.4780810715762804E-2</v>
      </c>
      <c r="S299">
        <f>MIN((F298/MAX(F$2:F298))-1,0)</f>
        <v>-5.1806848764246016E-2</v>
      </c>
      <c r="T299">
        <f>MIN((G298/MAX(G$2:G298))-1,0)</f>
        <v>-6.3866980778827798E-2</v>
      </c>
      <c r="U299">
        <f>MIN((H298/MAX(H$2:H298))-1,0)</f>
        <v>-4.730506827519998E-2</v>
      </c>
      <c r="V299">
        <f>MIN((I298/MAX(I$2:I298))-1,0)</f>
        <v>-3.8063140273353002E-2</v>
      </c>
      <c r="W299">
        <f>MIN((J298/MAX(J$2:J298))-1,0)</f>
        <v>-5.3549966241781433E-2</v>
      </c>
      <c r="X299">
        <f>MIN((K298/MAX(K$2:K298))-1,0)</f>
        <v>-5.3056366196035598E-2</v>
      </c>
      <c r="Y299">
        <f>MIN((L298/MAX(L$2:L298))-1,0)</f>
        <v>-5.9839118776328526E-2</v>
      </c>
    </row>
    <row r="300" spans="1:25" x14ac:dyDescent="0.35">
      <c r="A300" s="1">
        <v>43466</v>
      </c>
      <c r="B300">
        <f>B299*(1+portafogli!B299)</f>
        <v>491.62474230048775</v>
      </c>
      <c r="C300">
        <f>C299*(1+portafogli!C299)</f>
        <v>382.98575397691559</v>
      </c>
      <c r="D300">
        <f>D299*(1+portafogli!D299)</f>
        <v>651.30721294548107</v>
      </c>
      <c r="E300">
        <f>E299*(1+portafogli!E299)</f>
        <v>362.07133951432655</v>
      </c>
      <c r="F300">
        <f>F299*(1+portafogli!F299)</f>
        <v>401.20183396255328</v>
      </c>
      <c r="G300">
        <f>G299*(1+portafogli!G299)</f>
        <v>378.53862249619925</v>
      </c>
      <c r="H300">
        <f>H299*(1+portafogli!H299)</f>
        <v>465.86222556081697</v>
      </c>
      <c r="I300">
        <f>I299*(1+portafogli!I299)</f>
        <v>533.26615689022094</v>
      </c>
      <c r="J300">
        <f>J299*(1+portafogli!J299)</f>
        <v>386.33900764274495</v>
      </c>
      <c r="K300">
        <f>K299*(1+portafogli!K299)</f>
        <v>477.50792675676433</v>
      </c>
      <c r="L300">
        <f>L299*(1+portafogli!L299)</f>
        <v>382.1042157722801</v>
      </c>
      <c r="O300">
        <f>MIN((B299/MAX(B$2:B299))-1,0)</f>
        <v>-7.8027683116463464E-2</v>
      </c>
      <c r="P300">
        <f>MIN((C299/MAX(C$2:C299))-1,0)</f>
        <v>-8.7124349715368088E-2</v>
      </c>
      <c r="Q300">
        <f>MIN((D299/MAX(D$2:D299))-1,0)</f>
        <v>-7.7078846805483159E-2</v>
      </c>
      <c r="R300">
        <f>MIN((E299/MAX(E$2:E299))-1,0)</f>
        <v>-8.3460746092334559E-2</v>
      </c>
      <c r="S300">
        <f>MIN((F299/MAX(F$2:F299))-1,0)</f>
        <v>-7.871905096179499E-2</v>
      </c>
      <c r="T300">
        <f>MIN((G299/MAX(G$2:G299))-1,0)</f>
        <v>-8.8631176026283232E-2</v>
      </c>
      <c r="U300">
        <f>MIN((H299/MAX(H$2:H299))-1,0)</f>
        <v>-8.0300472175625748E-2</v>
      </c>
      <c r="V300">
        <f>MIN((I299/MAX(I$2:I299))-1,0)</f>
        <v>-6.5799393067648371E-2</v>
      </c>
      <c r="W300">
        <f>MIN((J299/MAX(J$2:J299))-1,0)</f>
        <v>-8.1209262518665337E-2</v>
      </c>
      <c r="X300">
        <f>MIN((K299/MAX(K$2:K299))-1,0)</f>
        <v>-8.2503186491533209E-2</v>
      </c>
      <c r="Y300">
        <f>MIN((L299/MAX(L$2:L299))-1,0)</f>
        <v>-8.42568964210475E-2</v>
      </c>
    </row>
    <row r="301" spans="1:25" x14ac:dyDescent="0.35">
      <c r="A301" s="1">
        <v>43497</v>
      </c>
      <c r="B301">
        <f>B300*(1+portafogli!B300)</f>
        <v>497.84128097089945</v>
      </c>
      <c r="C301">
        <f>C300*(1+portafogli!C300)</f>
        <v>388.33853356870014</v>
      </c>
      <c r="D301">
        <f>D300*(1+portafogli!D300)</f>
        <v>658.71722999829069</v>
      </c>
      <c r="E301">
        <f>E300*(1+portafogli!E300)</f>
        <v>365.77673621575377</v>
      </c>
      <c r="F301">
        <f>F300*(1+portafogli!F300)</f>
        <v>406.03326520002753</v>
      </c>
      <c r="G301">
        <f>G300*(1+portafogli!G300)</f>
        <v>383.28566553444784</v>
      </c>
      <c r="H301">
        <f>H300*(1+portafogli!H300)</f>
        <v>473.53079096671189</v>
      </c>
      <c r="I301">
        <f>I300*(1+portafogli!I300)</f>
        <v>540.39113438116283</v>
      </c>
      <c r="J301">
        <f>J300*(1+portafogli!J300)</f>
        <v>391.54226995792101</v>
      </c>
      <c r="K301">
        <f>K300*(1+portafogli!K300)</f>
        <v>485.01013291392724</v>
      </c>
      <c r="L301">
        <f>L300*(1+portafogli!L300)</f>
        <v>386.59197082530352</v>
      </c>
      <c r="O301">
        <f>MIN((B300/MAX(B$2:B300))-1,0)</f>
        <v>-4.1118673484511481E-2</v>
      </c>
      <c r="P301">
        <f>MIN((C300/MAX(C$2:C300))-1,0)</f>
        <v>-4.5833181312792348E-2</v>
      </c>
      <c r="Q301">
        <f>MIN((D300/MAX(D$2:D300))-1,0)</f>
        <v>-4.089080032435044E-2</v>
      </c>
      <c r="R301">
        <f>MIN((E300/MAX(E$2:E300))-1,0)</f>
        <v>-4.7311314431057627E-2</v>
      </c>
      <c r="S301">
        <f>MIN((F300/MAX(F$2:F300))-1,0)</f>
        <v>-3.6398829676497879E-2</v>
      </c>
      <c r="T301">
        <f>MIN((G300/MAX(G$2:G300))-1,0)</f>
        <v>-4.5054409457864542E-2</v>
      </c>
      <c r="U301">
        <f>MIN((H300/MAX(H$2:H300))-1,0)</f>
        <v>-4.2825935555751649E-2</v>
      </c>
      <c r="V301">
        <f>MIN((I300/MAX(I$2:I300))-1,0)</f>
        <v>-3.3853002206313376E-2</v>
      </c>
      <c r="W301">
        <f>MIN((J300/MAX(J$2:J300))-1,0)</f>
        <v>-3.7690848764393214E-2</v>
      </c>
      <c r="X301">
        <f>MIN((K300/MAX(K$2:K300))-1,0)</f>
        <v>-4.5664140884712268E-2</v>
      </c>
      <c r="Y301">
        <f>MIN((L300/MAX(L$2:L300))-1,0)</f>
        <v>-4.0367945018613627E-2</v>
      </c>
    </row>
    <row r="302" spans="1:25" x14ac:dyDescent="0.35">
      <c r="A302" s="1">
        <v>43525</v>
      </c>
      <c r="B302">
        <f>B301*(1+portafogli!B301)</f>
        <v>501.91640765138021</v>
      </c>
      <c r="C302">
        <f>C301*(1+portafogli!C301)</f>
        <v>393.07584433347569</v>
      </c>
      <c r="D302">
        <f>D301*(1+portafogli!D301)</f>
        <v>668.24081757760359</v>
      </c>
      <c r="E302">
        <f>E301*(1+portafogli!E301)</f>
        <v>371.77515066882199</v>
      </c>
      <c r="F302">
        <f>F301*(1+portafogli!F301)</f>
        <v>410.25959811959905</v>
      </c>
      <c r="G302">
        <f>G301*(1+portafogli!G301)</f>
        <v>388.18536647044476</v>
      </c>
      <c r="H302">
        <f>H301*(1+portafogli!H301)</f>
        <v>478.50129506502464</v>
      </c>
      <c r="I302">
        <f>I301*(1+portafogli!I301)</f>
        <v>543.84784686966361</v>
      </c>
      <c r="J302">
        <f>J301*(1+portafogli!J301)</f>
        <v>396.22113593234155</v>
      </c>
      <c r="K302">
        <f>K301*(1+portafogli!K301)</f>
        <v>491.28021885562657</v>
      </c>
      <c r="L302">
        <f>L301*(1+portafogli!L301)</f>
        <v>391.66999482259939</v>
      </c>
      <c r="O302">
        <f>MIN((B301/MAX(B$2:B301))-1,0)</f>
        <v>-2.8993728717236489E-2</v>
      </c>
      <c r="P302">
        <f>MIN((C301/MAX(C$2:C301))-1,0)</f>
        <v>-3.2497320589015333E-2</v>
      </c>
      <c r="Q302">
        <f>MIN((D301/MAX(D$2:D301))-1,0)</f>
        <v>-2.9978875223809487E-2</v>
      </c>
      <c r="R302">
        <f>MIN((E301/MAX(E$2:E301))-1,0)</f>
        <v>-3.7561607321598633E-2</v>
      </c>
      <c r="S302">
        <f>MIN((F301/MAX(F$2:F301))-1,0)</f>
        <v>-2.4794763092888417E-2</v>
      </c>
      <c r="T302">
        <f>MIN((G301/MAX(G$2:G301))-1,0)</f>
        <v>-3.3078966139568178E-2</v>
      </c>
      <c r="U302">
        <f>MIN((H301/MAX(H$2:H301))-1,0)</f>
        <v>-2.7069878259668556E-2</v>
      </c>
      <c r="V302">
        <f>MIN((I301/MAX(I$2:I301))-1,0)</f>
        <v>-2.0944297006710411E-2</v>
      </c>
      <c r="W302">
        <f>MIN((J301/MAX(J$2:J301))-1,0)</f>
        <v>-2.4730348159692439E-2</v>
      </c>
      <c r="X302">
        <f>MIN((K301/MAX(K$2:K301))-1,0)</f>
        <v>-3.0670412075047726E-2</v>
      </c>
      <c r="Y302">
        <f>MIN((L301/MAX(L$2:L301))-1,0)</f>
        <v>-2.9097214610466215E-2</v>
      </c>
    </row>
    <row r="303" spans="1:25" x14ac:dyDescent="0.35">
      <c r="A303" s="1">
        <v>43556</v>
      </c>
      <c r="B303">
        <f>B302*(1+portafogli!B302)</f>
        <v>509.59353416717818</v>
      </c>
      <c r="C303">
        <f>C302*(1+portafogli!C302)</f>
        <v>398.03763981856343</v>
      </c>
      <c r="D303">
        <f>D302*(1+portafogli!D302)</f>
        <v>681.47310287425432</v>
      </c>
      <c r="E303">
        <f>E302*(1+portafogli!E302)</f>
        <v>377.36753662821633</v>
      </c>
      <c r="F303">
        <f>F302*(1+portafogli!F302)</f>
        <v>416.67228783181417</v>
      </c>
      <c r="G303">
        <f>G302*(1+portafogli!G302)</f>
        <v>393.20959210684623</v>
      </c>
      <c r="H303">
        <f>H302*(1+portafogli!H302)</f>
        <v>487.54432342893017</v>
      </c>
      <c r="I303">
        <f>I302*(1+portafogli!I302)</f>
        <v>554.86003141952278</v>
      </c>
      <c r="J303">
        <f>J302*(1+portafogli!J302)</f>
        <v>402.51577500790097</v>
      </c>
      <c r="K303">
        <f>K302*(1+portafogli!K302)</f>
        <v>500.35886492731481</v>
      </c>
      <c r="L303">
        <f>L302*(1+portafogli!L302)</f>
        <v>397.5633559891541</v>
      </c>
      <c r="O303">
        <f>MIN((B302/MAX(B$2:B302))-1,0)</f>
        <v>-2.1045465456902668E-2</v>
      </c>
      <c r="P303">
        <f>MIN((C302/MAX(C$2:C302))-1,0)</f>
        <v>-2.0694832651484862E-2</v>
      </c>
      <c r="Q303">
        <f>MIN((D302/MAX(D$2:D302))-1,0)</f>
        <v>-1.5954524994480246E-2</v>
      </c>
      <c r="R303">
        <f>MIN((E302/MAX(E$2:E302))-1,0)</f>
        <v>-2.1778470251272219E-2</v>
      </c>
      <c r="S303">
        <f>MIN((F302/MAX(F$2:F302))-1,0)</f>
        <v>-1.4644013513174459E-2</v>
      </c>
      <c r="T303">
        <f>MIN((G302/MAX(G$2:G302))-1,0)</f>
        <v>-2.0718410239219054E-2</v>
      </c>
      <c r="U303">
        <f>MIN((H302/MAX(H$2:H302))-1,0)</f>
        <v>-1.6857336119357802E-2</v>
      </c>
      <c r="V303">
        <f>MIN((I302/MAX(I$2:I302))-1,0)</f>
        <v>-1.4681584944732484E-2</v>
      </c>
      <c r="W303">
        <f>MIN((J302/MAX(J$2:J302))-1,0)</f>
        <v>-1.3076035611596426E-2</v>
      </c>
      <c r="X303">
        <f>MIN((K302/MAX(K$2:K302))-1,0)</f>
        <v>-1.8139169097491137E-2</v>
      </c>
      <c r="Y303">
        <f>MIN((L302/MAX(L$2:L302))-1,0)</f>
        <v>-1.6344058789034555E-2</v>
      </c>
    </row>
    <row r="304" spans="1:25" x14ac:dyDescent="0.35">
      <c r="A304" s="1">
        <v>43586</v>
      </c>
      <c r="B304">
        <f>B303*(1+portafogli!B303)</f>
        <v>497.56855212973971</v>
      </c>
      <c r="C304">
        <f>C303*(1+portafogli!C303)</f>
        <v>388.67237262839797</v>
      </c>
      <c r="D304">
        <f>D303*(1+portafogli!D303)</f>
        <v>661.63392915282668</v>
      </c>
      <c r="E304">
        <f>E303*(1+portafogli!E303)</f>
        <v>369.29331178276465</v>
      </c>
      <c r="F304">
        <f>F303*(1+portafogli!F303)</f>
        <v>406.88742335724606</v>
      </c>
      <c r="G304">
        <f>G303*(1+portafogli!G303)</f>
        <v>383.43503120324453</v>
      </c>
      <c r="H304">
        <f>H303*(1+portafogli!H303)</f>
        <v>475.90191323316486</v>
      </c>
      <c r="I304">
        <f>I303*(1+portafogli!I303)</f>
        <v>540.33396451338047</v>
      </c>
      <c r="J304">
        <f>J303*(1+portafogli!J303)</f>
        <v>391.76552822042436</v>
      </c>
      <c r="K304">
        <f>K303*(1+portafogli!K303)</f>
        <v>487.28753250560044</v>
      </c>
      <c r="L304">
        <f>L303*(1+portafogli!L303)</f>
        <v>387.54704185737745</v>
      </c>
      <c r="O304">
        <f>MIN((B303/MAX(B$2:B303))-1,0)</f>
        <v>-6.0717413460112946E-3</v>
      </c>
      <c r="P304">
        <f>MIN((C303/MAX(C$2:C303))-1,0)</f>
        <v>-8.3330657611474512E-3</v>
      </c>
      <c r="Q304">
        <f>MIN((D303/MAX(D$2:D303))-1,0)</f>
        <v>0</v>
      </c>
      <c r="R304">
        <f>MIN((E303/MAX(E$2:E303))-1,0)</f>
        <v>-7.0636827290225801E-3</v>
      </c>
      <c r="S304">
        <f>MIN((F303/MAX(F$2:F303))-1,0)</f>
        <v>0</v>
      </c>
      <c r="T304">
        <f>MIN((G303/MAX(G$2:G303))-1,0)</f>
        <v>-8.0437138351063808E-3</v>
      </c>
      <c r="U304">
        <f>MIN((H303/MAX(H$2:H303))-1,0)</f>
        <v>0</v>
      </c>
      <c r="V304">
        <f>MIN((I303/MAX(I$2:I303))-1,0)</f>
        <v>0</v>
      </c>
      <c r="W304">
        <f>MIN((J303/MAX(J$2:J303))-1,0)</f>
        <v>0</v>
      </c>
      <c r="X304">
        <f>MIN((K303/MAX(K$2:K303))-1,0)</f>
        <v>0</v>
      </c>
      <c r="Y304">
        <f>MIN((L303/MAX(L$2:L303))-1,0)</f>
        <v>-1.5432320680364153E-3</v>
      </c>
    </row>
    <row r="305" spans="1:25" x14ac:dyDescent="0.35">
      <c r="A305" s="1">
        <v>43617</v>
      </c>
      <c r="B305">
        <f>B304*(1+portafogli!B304)</f>
        <v>511.27995990805147</v>
      </c>
      <c r="C305">
        <f>C304*(1+portafogli!C304)</f>
        <v>404.17024215202201</v>
      </c>
      <c r="D305">
        <f>D304*(1+portafogli!D304)</f>
        <v>692.32474094779457</v>
      </c>
      <c r="E305">
        <f>E304*(1+portafogli!E304)</f>
        <v>383.58517769523729</v>
      </c>
      <c r="F305">
        <f>F304*(1+portafogli!F304)</f>
        <v>420.32444168819814</v>
      </c>
      <c r="G305">
        <f>G304*(1+portafogli!G304)</f>
        <v>398.80410936383612</v>
      </c>
      <c r="H305">
        <f>H304*(1+portafogli!H304)</f>
        <v>490.41530709265294</v>
      </c>
      <c r="I305">
        <f>I304*(1+portafogli!I304)</f>
        <v>555.02921526870898</v>
      </c>
      <c r="J305">
        <f>J304*(1+portafogli!J304)</f>
        <v>407.35327625138149</v>
      </c>
      <c r="K305">
        <f>K304*(1+portafogli!K304)</f>
        <v>503.313121075271</v>
      </c>
      <c r="L305">
        <f>L304*(1+portafogli!L304)</f>
        <v>403.74642430561971</v>
      </c>
      <c r="O305">
        <f>MIN((B304/MAX(B$2:B304))-1,0)</f>
        <v>-2.9525668163096208E-2</v>
      </c>
      <c r="P305">
        <f>MIN((C304/MAX(C$2:C304))-1,0)</f>
        <v>-3.1665597345427954E-2</v>
      </c>
      <c r="Q305">
        <f>MIN((D304/MAX(D$2:D304))-1,0)</f>
        <v>-2.9112188929763749E-2</v>
      </c>
      <c r="R305">
        <f>MIN((E304/MAX(E$2:E304))-1,0)</f>
        <v>-2.8308729810958444E-2</v>
      </c>
      <c r="S305">
        <f>MIN((F304/MAX(F$2:F304))-1,0)</f>
        <v>-2.3483357929763971E-2</v>
      </c>
      <c r="T305">
        <f>MIN((G304/MAX(G$2:G304))-1,0)</f>
        <v>-3.2702158917480295E-2</v>
      </c>
      <c r="U305">
        <f>MIN((H304/MAX(H$2:H304))-1,0)</f>
        <v>-2.3879695929763911E-2</v>
      </c>
      <c r="V305">
        <f>MIN((I304/MAX(I$2:I304))-1,0)</f>
        <v>-2.617969592976388E-2</v>
      </c>
      <c r="W305">
        <f>MIN((J304/MAX(J$2:J304))-1,0)</f>
        <v>-2.6707640929763854E-2</v>
      </c>
      <c r="X305">
        <f>MIN((K304/MAX(K$2:K304))-1,0)</f>
        <v>-2.6123914929763847E-2</v>
      </c>
      <c r="Y305">
        <f>MIN((L304/MAX(L$2:L304))-1,0)</f>
        <v>-2.6698610409489509E-2</v>
      </c>
    </row>
    <row r="306" spans="1:25" x14ac:dyDescent="0.35">
      <c r="A306" s="1">
        <v>43647</v>
      </c>
      <c r="B306">
        <f>B305*(1+portafogli!B305)</f>
        <v>512.84080978262682</v>
      </c>
      <c r="C306">
        <f>C305*(1+portafogli!C305)</f>
        <v>404.74484944538989</v>
      </c>
      <c r="D306">
        <f>D305*(1+portafogli!D305)</f>
        <v>695.98877838391786</v>
      </c>
      <c r="E306">
        <f>E305*(1+portafogli!E305)</f>
        <v>384.74817273704366</v>
      </c>
      <c r="F306">
        <f>F305*(1+portafogli!F305)</f>
        <v>420.02918990787776</v>
      </c>
      <c r="G306">
        <f>G305*(1+portafogli!G305)</f>
        <v>398.7148363421087</v>
      </c>
      <c r="H306">
        <f>H305*(1+portafogli!H305)</f>
        <v>489.89919313580361</v>
      </c>
      <c r="I306">
        <f>I305*(1+portafogli!I305)</f>
        <v>550.92066600098588</v>
      </c>
      <c r="J306">
        <f>J305*(1+portafogli!J305)</f>
        <v>407.45043497339282</v>
      </c>
      <c r="K306">
        <f>K305*(1+portafogli!K305)</f>
        <v>504.27034823683005</v>
      </c>
      <c r="L306">
        <f>L305*(1+portafogli!L305)</f>
        <v>403.62863863046499</v>
      </c>
      <c r="O306">
        <f>MIN((B305/MAX(B$2:B305))-1,0)</f>
        <v>-2.782480223978312E-3</v>
      </c>
      <c r="P306">
        <f>MIN((C305/MAX(C$2:C305))-1,0)</f>
        <v>0</v>
      </c>
      <c r="Q306">
        <f>MIN((D305/MAX(D$2:D305))-1,0)</f>
        <v>0</v>
      </c>
      <c r="R306">
        <f>MIN((E305/MAX(E$2:E305))-1,0)</f>
        <v>0</v>
      </c>
      <c r="S306">
        <f>MIN((F305/MAX(F$2:F305))-1,0)</f>
        <v>0</v>
      </c>
      <c r="T306">
        <f>MIN((G305/MAX(G$2:G305))-1,0)</f>
        <v>0</v>
      </c>
      <c r="U306">
        <f>MIN((H305/MAX(H$2:H305))-1,0)</f>
        <v>0</v>
      </c>
      <c r="V306">
        <f>MIN((I305/MAX(I$2:I305))-1,0)</f>
        <v>0</v>
      </c>
      <c r="W306">
        <f>MIN((J305/MAX(J$2:J305))-1,0)</f>
        <v>0</v>
      </c>
      <c r="X306">
        <f>MIN((K305/MAX(K$2:K305))-1,0)</f>
        <v>0</v>
      </c>
      <c r="Y306">
        <f>MIN((L305/MAX(L$2:L305))-1,0)</f>
        <v>0</v>
      </c>
    </row>
    <row r="307" spans="1:25" x14ac:dyDescent="0.35">
      <c r="A307" s="1">
        <v>43678</v>
      </c>
      <c r="B307">
        <f>B306*(1+portafogli!B306)</f>
        <v>510.07904591698633</v>
      </c>
      <c r="C307">
        <f>C306*(1+portafogli!C306)</f>
        <v>401.04031074584435</v>
      </c>
      <c r="D307">
        <f>D306*(1+portafogli!D306)</f>
        <v>689.66685451859655</v>
      </c>
      <c r="E307">
        <f>E306*(1+portafogli!E306)</f>
        <v>385.02849009999738</v>
      </c>
      <c r="F307">
        <f>F306*(1+portafogli!F306)</f>
        <v>416.87573659259516</v>
      </c>
      <c r="G307">
        <f>G306*(1+portafogli!G306)</f>
        <v>395.75657544323991</v>
      </c>
      <c r="H307">
        <f>H306*(1+portafogli!H306)</f>
        <v>483.52594834848065</v>
      </c>
      <c r="I307">
        <f>I306*(1+portafogli!I306)</f>
        <v>542.6517333326118</v>
      </c>
      <c r="J307">
        <f>J306*(1+portafogli!J306)</f>
        <v>404.15434944277581</v>
      </c>
      <c r="K307">
        <f>K306*(1+portafogli!K306)</f>
        <v>500.34173508651895</v>
      </c>
      <c r="L307">
        <f>L306*(1+portafogli!L306)</f>
        <v>401.64036379685001</v>
      </c>
      <c r="O307">
        <f>MIN((B306/MAX(B$2:B306))-1,0)</f>
        <v>0</v>
      </c>
      <c r="P307">
        <f>MIN((C306/MAX(C$2:C306))-1,0)</f>
        <v>0</v>
      </c>
      <c r="Q307">
        <f>MIN((D306/MAX(D$2:D306))-1,0)</f>
        <v>0</v>
      </c>
      <c r="R307">
        <f>MIN((E306/MAX(E$2:E306))-1,0)</f>
        <v>0</v>
      </c>
      <c r="S307">
        <f>MIN((F306/MAX(F$2:F306))-1,0)</f>
        <v>-7.0243781002721217E-4</v>
      </c>
      <c r="T307">
        <f>MIN((G306/MAX(G$2:G306))-1,0)</f>
        <v>-2.2385181002726462E-4</v>
      </c>
      <c r="U307">
        <f>MIN((H306/MAX(H$2:H306))-1,0)</f>
        <v>-1.0524018100271926E-3</v>
      </c>
      <c r="V307">
        <f>MIN((I306/MAX(I$2:I306))-1,0)</f>
        <v>-7.4024018100272704E-3</v>
      </c>
      <c r="W307">
        <f>MIN((J306/MAX(J$2:J306))-1,0)</f>
        <v>0</v>
      </c>
      <c r="X307">
        <f>MIN((K306/MAX(K$2:K306))-1,0)</f>
        <v>0</v>
      </c>
      <c r="Y307">
        <f>MIN((L306/MAX(L$2:L306))-1,0)</f>
        <v>-2.9173181002728477E-4</v>
      </c>
    </row>
    <row r="308" spans="1:25" x14ac:dyDescent="0.35">
      <c r="A308" s="1">
        <v>43709</v>
      </c>
      <c r="B308">
        <f>B307*(1+portafogli!B307)</f>
        <v>510.52080832838527</v>
      </c>
      <c r="C308">
        <f>C307*(1+portafogli!C307)</f>
        <v>402.22923588307026</v>
      </c>
      <c r="D308">
        <f>D307*(1+portafogli!D307)</f>
        <v>697.43738653717764</v>
      </c>
      <c r="E308">
        <f>E307*(1+portafogli!E307)</f>
        <v>384.90985765252759</v>
      </c>
      <c r="F308">
        <f>F307*(1+portafogli!F307)</f>
        <v>419.20275845390387</v>
      </c>
      <c r="G308">
        <f>G307*(1+portafogli!G307)</f>
        <v>397.81279623645219</v>
      </c>
      <c r="H308">
        <f>H307*(1+portafogli!H307)</f>
        <v>485.49224219202949</v>
      </c>
      <c r="I308">
        <f>I307*(1+portafogli!I307)</f>
        <v>543.93595858421099</v>
      </c>
      <c r="J308">
        <f>J307*(1+portafogli!J307)</f>
        <v>407.0989447084176</v>
      </c>
      <c r="K308">
        <f>K307*(1+portafogli!K307)</f>
        <v>503.39837006512118</v>
      </c>
      <c r="L308">
        <f>L307*(1+portafogli!L307)</f>
        <v>403.74837749289355</v>
      </c>
      <c r="O308">
        <f>MIN((B307/MAX(B$2:B307))-1,0)</f>
        <v>-5.3852263957134827E-3</v>
      </c>
      <c r="P308">
        <f>MIN((C307/MAX(C$2:C307))-1,0)</f>
        <v>-9.1527753957135749E-3</v>
      </c>
      <c r="Q308">
        <f>MIN((D307/MAX(D$2:D307))-1,0)</f>
        <v>-9.083370395713497E-3</v>
      </c>
      <c r="R308">
        <f>MIN((E307/MAX(E$2:E307))-1,0)</f>
        <v>0</v>
      </c>
      <c r="S308">
        <f>MIN((F307/MAX(F$2:F307))-1,0)</f>
        <v>-8.2048645131164166E-3</v>
      </c>
      <c r="T308">
        <f>MIN((G307/MAX(G$2:G307))-1,0)</f>
        <v>-7.6416813393863636E-3</v>
      </c>
      <c r="U308">
        <f>MIN((H307/MAX(H$2:H307))-1,0)</f>
        <v>-1.4048009196561795E-2</v>
      </c>
      <c r="V308">
        <f>MIN((I307/MAX(I$2:I307))-1,0)</f>
        <v>-2.2300595348129226E-2</v>
      </c>
      <c r="W308">
        <f>MIN((J307/MAX(J$2:J307))-1,0)</f>
        <v>-8.0895373957134975E-3</v>
      </c>
      <c r="X308">
        <f>MIN((K307/MAX(K$2:K307))-1,0)</f>
        <v>-7.7906883957135076E-3</v>
      </c>
      <c r="Y308">
        <f>MIN((L307/MAX(L$2:L307))-1,0)</f>
        <v>-5.2162951347292097E-3</v>
      </c>
    </row>
    <row r="309" spans="1:25" x14ac:dyDescent="0.35">
      <c r="A309" s="1">
        <v>43739</v>
      </c>
      <c r="B309">
        <f>B308*(1+portafogli!B308)</f>
        <v>517.26822322504188</v>
      </c>
      <c r="C309">
        <f>C308*(1+portafogli!C308)</f>
        <v>409.00169762139882</v>
      </c>
      <c r="D309">
        <f>D308*(1+portafogli!D308)</f>
        <v>702.55723984042652</v>
      </c>
      <c r="E309">
        <f>E308*(1+portafogli!E308)</f>
        <v>388.86438629525088</v>
      </c>
      <c r="F309">
        <f>F308*(1+portafogli!F308)</f>
        <v>424.32944447418612</v>
      </c>
      <c r="G309">
        <f>G308*(1+portafogli!G308)</f>
        <v>403.81234645568333</v>
      </c>
      <c r="H309">
        <f>H308*(1+portafogli!H308)</f>
        <v>489.0867488121051</v>
      </c>
      <c r="I309">
        <f>I308*(1+portafogli!I308)</f>
        <v>549.2414226005501</v>
      </c>
      <c r="J309">
        <f>J308*(1+portafogli!J308)</f>
        <v>413.44299979731386</v>
      </c>
      <c r="K309">
        <f>K308*(1+portafogli!K308)</f>
        <v>510.30473819381581</v>
      </c>
      <c r="L309">
        <f>L308*(1+portafogli!L308)</f>
        <v>410.05381298937721</v>
      </c>
      <c r="O309">
        <f>MIN((B308/MAX(B$2:B308))-1,0)</f>
        <v>-4.5238237870049991E-3</v>
      </c>
      <c r="P309">
        <f>MIN((C308/MAX(C$2:C308))-1,0)</f>
        <v>-6.2153071639249324E-3</v>
      </c>
      <c r="Q309">
        <f>MIN((D308/MAX(D$2:D308))-1,0)</f>
        <v>0</v>
      </c>
      <c r="R309">
        <f>MIN((E308/MAX(E$2:E308))-1,0)</f>
        <v>-3.0811342672065756E-4</v>
      </c>
      <c r="S309">
        <f>MIN((F308/MAX(F$2:F308))-1,0)</f>
        <v>-2.668612916701063E-3</v>
      </c>
      <c r="T309">
        <f>MIN((G308/MAX(G$2:G308))-1,0)</f>
        <v>-2.4857144249723628E-3</v>
      </c>
      <c r="U309">
        <f>MIN((H308/MAX(H$2:H308))-1,0)</f>
        <v>-1.0038562886238278E-2</v>
      </c>
      <c r="V309">
        <f>MIN((I308/MAX(I$2:I308))-1,0)</f>
        <v>-1.9986797774469101E-2</v>
      </c>
      <c r="W309">
        <f>MIN((J308/MAX(J$2:J308))-1,0)</f>
        <v>-8.6265772424110043E-4</v>
      </c>
      <c r="X309">
        <f>MIN((K308/MAX(K$2:K308))-1,0)</f>
        <v>-1.7291878746344969E-3</v>
      </c>
      <c r="Y309">
        <f>MIN((L308/MAX(L$2:L308))-1,0)</f>
        <v>0</v>
      </c>
    </row>
    <row r="310" spans="1:25" x14ac:dyDescent="0.35">
      <c r="A310" s="1">
        <v>43770</v>
      </c>
      <c r="B310">
        <f>B309*(1+portafogli!B309)</f>
        <v>521.09343695333916</v>
      </c>
      <c r="C310">
        <f>C309*(1+portafogli!C309)</f>
        <v>410.8079049137246</v>
      </c>
      <c r="D310">
        <f>D309*(1+portafogli!D309)</f>
        <v>706.61869051817177</v>
      </c>
      <c r="E310">
        <f>E309*(1+portafogli!E309)</f>
        <v>390.61672954195257</v>
      </c>
      <c r="F310">
        <f>F309*(1+portafogli!F309)</f>
        <v>427.82972847989856</v>
      </c>
      <c r="G310">
        <f>G309*(1+portafogli!G309)</f>
        <v>406.36446205656171</v>
      </c>
      <c r="H310">
        <f>H309*(1+portafogli!H309)</f>
        <v>492.36998396005976</v>
      </c>
      <c r="I310">
        <f>I309*(1+portafogli!I309)</f>
        <v>550.75897193819105</v>
      </c>
      <c r="J310">
        <f>J309*(1+portafogli!J309)</f>
        <v>416.65443252856147</v>
      </c>
      <c r="K310">
        <f>K309*(1+portafogli!K309)</f>
        <v>514.16352760713335</v>
      </c>
      <c r="L310">
        <f>L309*(1+portafogli!L309)</f>
        <v>412.56817416079031</v>
      </c>
      <c r="O310">
        <f>MIN((B309/MAX(B$2:B309))-1,0)</f>
        <v>0</v>
      </c>
      <c r="P310">
        <f>MIN((C309/MAX(C$2:C309))-1,0)</f>
        <v>0</v>
      </c>
      <c r="Q310">
        <f>MIN((D309/MAX(D$2:D309))-1,0)</f>
        <v>0</v>
      </c>
      <c r="R310">
        <f>MIN((E309/MAX(E$2:E309))-1,0)</f>
        <v>0</v>
      </c>
      <c r="S310">
        <f>MIN((F309/MAX(F$2:F309))-1,0)</f>
        <v>0</v>
      </c>
      <c r="T310">
        <f>MIN((G309/MAX(G$2:G309))-1,0)</f>
        <v>0</v>
      </c>
      <c r="U310">
        <f>MIN((H309/MAX(H$2:H309))-1,0)</f>
        <v>-2.7090473346437216E-3</v>
      </c>
      <c r="V310">
        <f>MIN((I309/MAX(I$2:I309))-1,0)</f>
        <v>-1.0427906331663683E-2</v>
      </c>
      <c r="W310">
        <f>MIN((J309/MAX(J$2:J309))-1,0)</f>
        <v>0</v>
      </c>
      <c r="X310">
        <f>MIN((K309/MAX(K$2:K309))-1,0)</f>
        <v>0</v>
      </c>
      <c r="Y310">
        <f>MIN((L309/MAX(L$2:L309))-1,0)</f>
        <v>0</v>
      </c>
    </row>
    <row r="311" spans="1:25" x14ac:dyDescent="0.35">
      <c r="A311" s="1">
        <v>43800</v>
      </c>
      <c r="B311">
        <f>B310*(1+portafogli!B310)</f>
        <v>533.71075939634204</v>
      </c>
      <c r="C311">
        <f>C310*(1+portafogli!C310)</f>
        <v>421.32227486661111</v>
      </c>
      <c r="D311">
        <f>D310*(1+portafogli!D310)</f>
        <v>724.69191849870174</v>
      </c>
      <c r="E311">
        <f>E310*(1+portafogli!E310)</f>
        <v>398.88830716727</v>
      </c>
      <c r="F311">
        <f>F310*(1+portafogli!F310)</f>
        <v>438.78217169395185</v>
      </c>
      <c r="G311">
        <f>G310*(1+portafogli!G310)</f>
        <v>416.46247226562025</v>
      </c>
      <c r="H311">
        <f>H310*(1+portafogli!H310)</f>
        <v>504.38140538628778</v>
      </c>
      <c r="I311">
        <f>I310*(1+portafogli!I310)</f>
        <v>562.45990856601964</v>
      </c>
      <c r="J311">
        <f>J310*(1+portafogli!J310)</f>
        <v>426.92358560601809</v>
      </c>
      <c r="K311">
        <f>K310*(1+portafogli!K310)</f>
        <v>525.20553851056115</v>
      </c>
      <c r="L311">
        <f>L310*(1+portafogli!L310)</f>
        <v>422.43795968993408</v>
      </c>
      <c r="O311">
        <f>MIN((B310/MAX(B$2:B310))-1,0)</f>
        <v>0</v>
      </c>
      <c r="P311">
        <f>MIN((C310/MAX(C$2:C310))-1,0)</f>
        <v>0</v>
      </c>
      <c r="Q311">
        <f>MIN((D310/MAX(D$2:D310))-1,0)</f>
        <v>0</v>
      </c>
      <c r="R311">
        <f>MIN((E310/MAX(E$2:E310))-1,0)</f>
        <v>0</v>
      </c>
      <c r="S311">
        <f>MIN((F310/MAX(F$2:F310))-1,0)</f>
        <v>0</v>
      </c>
      <c r="T311">
        <f>MIN((G310/MAX(G$2:G310))-1,0)</f>
        <v>0</v>
      </c>
      <c r="U311">
        <f>MIN((H310/MAX(H$2:H310))-1,0)</f>
        <v>0</v>
      </c>
      <c r="V311">
        <f>MIN((I310/MAX(I$2:I310))-1,0)</f>
        <v>-7.6937271283108455E-3</v>
      </c>
      <c r="W311">
        <f>MIN((J310/MAX(J$2:J310))-1,0)</f>
        <v>0</v>
      </c>
      <c r="X311">
        <f>MIN((K310/MAX(K$2:K310))-1,0)</f>
        <v>0</v>
      </c>
      <c r="Y311">
        <f>MIN((L310/MAX(L$2:L310))-1,0)</f>
        <v>0</v>
      </c>
    </row>
    <row r="312" spans="1:25" x14ac:dyDescent="0.35">
      <c r="A312" s="1">
        <v>43831</v>
      </c>
      <c r="B312">
        <f>B311*(1+portafogli!B311)</f>
        <v>526.70418471955065</v>
      </c>
      <c r="C312">
        <f>C311*(1+portafogli!C311)</f>
        <v>417.70665304141943</v>
      </c>
      <c r="D312">
        <f>D311*(1+portafogli!D311)</f>
        <v>714.96747392706311</v>
      </c>
      <c r="E312">
        <f>E311*(1+portafogli!E311)</f>
        <v>395.88309975337478</v>
      </c>
      <c r="F312">
        <f>F311*(1+portafogli!F311)</f>
        <v>434.18283715917374</v>
      </c>
      <c r="G312">
        <f>G311*(1+portafogli!G311)</f>
        <v>411.53625880923664</v>
      </c>
      <c r="H312">
        <f>H311*(1+portafogli!H311)</f>
        <v>498.93490171711409</v>
      </c>
      <c r="I312">
        <f>I311*(1+portafogli!I311)</f>
        <v>557.79240073813889</v>
      </c>
      <c r="J312">
        <f>J311*(1+portafogli!J311)</f>
        <v>422.5550233521214</v>
      </c>
      <c r="K312">
        <f>K311*(1+portafogli!K311)</f>
        <v>520.69159693151198</v>
      </c>
      <c r="L312">
        <f>L311*(1+portafogli!L311)</f>
        <v>418.47032979518281</v>
      </c>
      <c r="O312">
        <f>MIN((B311/MAX(B$2:B311))-1,0)</f>
        <v>0</v>
      </c>
      <c r="P312">
        <f>MIN((C311/MAX(C$2:C311))-1,0)</f>
        <v>0</v>
      </c>
      <c r="Q312">
        <f>MIN((D311/MAX(D$2:D311))-1,0)</f>
        <v>0</v>
      </c>
      <c r="R312">
        <f>MIN((E311/MAX(E$2:E311))-1,0)</f>
        <v>0</v>
      </c>
      <c r="S312">
        <f>MIN((F311/MAX(F$2:F311))-1,0)</f>
        <v>0</v>
      </c>
      <c r="T312">
        <f>MIN((G311/MAX(G$2:G311))-1,0)</f>
        <v>0</v>
      </c>
      <c r="U312">
        <f>MIN((H311/MAX(H$2:H311))-1,0)</f>
        <v>0</v>
      </c>
      <c r="V312">
        <f>MIN((I311/MAX(I$2:I311))-1,0)</f>
        <v>0</v>
      </c>
      <c r="W312">
        <f>MIN((J311/MAX(J$2:J311))-1,0)</f>
        <v>0</v>
      </c>
      <c r="X312">
        <f>MIN((K311/MAX(K$2:K311))-1,0)</f>
        <v>0</v>
      </c>
      <c r="Y312">
        <f>MIN((L311/MAX(L$2:L311))-1,0)</f>
        <v>0</v>
      </c>
    </row>
    <row r="313" spans="1:25" x14ac:dyDescent="0.35">
      <c r="A313" s="1">
        <v>43862</v>
      </c>
      <c r="B313">
        <f>B312*(1+portafogli!B312)</f>
        <v>509.30985010684742</v>
      </c>
      <c r="C313">
        <f>C312*(1+portafogli!C312)</f>
        <v>404.36529342141375</v>
      </c>
      <c r="D313">
        <f>D312*(1+portafogli!D312)</f>
        <v>684.64968498805251</v>
      </c>
      <c r="E313">
        <f>E312*(1+portafogli!E312)</f>
        <v>382.9273165910804</v>
      </c>
      <c r="F313">
        <f>F312*(1+portafogli!F312)</f>
        <v>421.76527660296205</v>
      </c>
      <c r="G313">
        <f>G312*(1+portafogli!G312)</f>
        <v>395.36906468750544</v>
      </c>
      <c r="H313">
        <f>H312*(1+portafogli!H312)</f>
        <v>479.6936528409916</v>
      </c>
      <c r="I313">
        <f>I312*(1+portafogli!I312)</f>
        <v>540.40899689362755</v>
      </c>
      <c r="J313">
        <f>J312*(1+portafogli!J312)</f>
        <v>406.41098964194759</v>
      </c>
      <c r="K313">
        <f>K312*(1+portafogli!K312)</f>
        <v>499.18698761948207</v>
      </c>
      <c r="L313">
        <f>L312*(1+portafogli!L312)</f>
        <v>402.75576415028343</v>
      </c>
      <c r="O313">
        <f>MIN((B312/MAX(B$2:B312))-1,0)</f>
        <v>-1.3128037150152649E-2</v>
      </c>
      <c r="P313">
        <f>MIN((C312/MAX(C$2:C312))-1,0)</f>
        <v>-8.5816061501527985E-3</v>
      </c>
      <c r="Q313">
        <f>MIN((D312/MAX(D$2:D312))-1,0)</f>
        <v>-1.3418729150152742E-2</v>
      </c>
      <c r="R313">
        <f>MIN((E312/MAX(E$2:E312))-1,0)</f>
        <v>-7.5339571501528146E-3</v>
      </c>
      <c r="S313">
        <f>MIN((F312/MAX(F$2:F312))-1,0)</f>
        <v>-1.048204515015283E-2</v>
      </c>
      <c r="T313">
        <f>MIN((G312/MAX(G$2:G312))-1,0)</f>
        <v>-1.1828709150152772E-2</v>
      </c>
      <c r="U313">
        <f>MIN((H312/MAX(H$2:H312))-1,0)</f>
        <v>-1.0798383150152802E-2</v>
      </c>
      <c r="V313">
        <f>MIN((I312/MAX(I$2:I312))-1,0)</f>
        <v>-8.2983831501527439E-3</v>
      </c>
      <c r="W313">
        <f>MIN((J312/MAX(J$2:J312))-1,0)</f>
        <v>-1.0232656150152786E-2</v>
      </c>
      <c r="X313">
        <f>MIN((K312/MAX(K$2:K312))-1,0)</f>
        <v>-8.5946191501528046E-3</v>
      </c>
      <c r="Y313">
        <f>MIN((L312/MAX(L$2:L312))-1,0)</f>
        <v>-9.3922191501527585E-3</v>
      </c>
    </row>
    <row r="314" spans="1:25" x14ac:dyDescent="0.35">
      <c r="A314" s="1">
        <v>43891</v>
      </c>
      <c r="B314">
        <f>B313*(1+portafogli!B313)</f>
        <v>461.28119977644081</v>
      </c>
      <c r="C314">
        <f>C313*(1+portafogli!C313)</f>
        <v>364.05607760664998</v>
      </c>
      <c r="D314">
        <f>D313*(1+portafogli!D313)</f>
        <v>610.46115864502588</v>
      </c>
      <c r="E314">
        <f>E313*(1+portafogli!E313)</f>
        <v>349.09866880402234</v>
      </c>
      <c r="F314">
        <f>F313*(1+portafogli!F313)</f>
        <v>378.97164173308994</v>
      </c>
      <c r="G314">
        <f>G313*(1+portafogli!G313)</f>
        <v>355.55875885422421</v>
      </c>
      <c r="H314">
        <f>H313*(1+portafogli!H313)</f>
        <v>415.08820698011596</v>
      </c>
      <c r="I314">
        <f>I313*(1+portafogli!I313)</f>
        <v>476.75928197751148</v>
      </c>
      <c r="J314">
        <f>J313*(1+portafogli!J313)</f>
        <v>363.59058807415124</v>
      </c>
      <c r="K314">
        <f>K313*(1+portafogli!K313)</f>
        <v>444.87455272242607</v>
      </c>
      <c r="L314">
        <f>L313*(1+portafogli!L313)</f>
        <v>362.55584774586436</v>
      </c>
      <c r="O314">
        <f>MIN((B313/MAX(B$2:B313))-1,0)</f>
        <v>-4.5719350528165226E-2</v>
      </c>
      <c r="P314">
        <f>MIN((C313/MAX(C$2:C313))-1,0)</f>
        <v>-4.0247056604272524E-2</v>
      </c>
      <c r="Q314">
        <f>MIN((D313/MAX(D$2:D313))-1,0)</f>
        <v>-5.5254146608399002E-2</v>
      </c>
      <c r="R314">
        <f>MIN((E313/MAX(E$2:E313))-1,0)</f>
        <v>-4.0013683754075324E-2</v>
      </c>
      <c r="S314">
        <f>MIN((F313/MAX(F$2:F313))-1,0)</f>
        <v>-3.8782102347720282E-2</v>
      </c>
      <c r="T314">
        <f>MIN((G313/MAX(G$2:G313))-1,0)</f>
        <v>-5.0648999568588704E-2</v>
      </c>
      <c r="U314">
        <f>MIN((H313/MAX(H$2:H313))-1,0)</f>
        <v>-4.8946595337686416E-2</v>
      </c>
      <c r="V314">
        <f>MIN((I313/MAX(I$2:I313))-1,0)</f>
        <v>-3.9204414993080028E-2</v>
      </c>
      <c r="W314">
        <f>MIN((J313/MAX(J$2:J313))-1,0)</f>
        <v>-4.8047464828987807E-2</v>
      </c>
      <c r="X314">
        <f>MIN((K313/MAX(K$2:K313))-1,0)</f>
        <v>-4.9539749647091513E-2</v>
      </c>
      <c r="Y314">
        <f>MIN((L313/MAX(L$2:L313))-1,0)</f>
        <v>-4.6591919803081194E-2</v>
      </c>
    </row>
    <row r="315" spans="1:25" x14ac:dyDescent="0.35">
      <c r="A315" s="1">
        <v>43922</v>
      </c>
      <c r="B315">
        <f>B314*(1+portafogli!B314)</f>
        <v>475.04642962868775</v>
      </c>
      <c r="C315">
        <f>C314*(1+portafogli!C314)</f>
        <v>377.86902931450584</v>
      </c>
      <c r="D315">
        <f>D314*(1+portafogli!D314)</f>
        <v>633.92169878563925</v>
      </c>
      <c r="E315">
        <f>E314*(1+portafogli!E314)</f>
        <v>360.55404776142171</v>
      </c>
      <c r="F315">
        <f>F314*(1+portafogli!F314)</f>
        <v>392.10534784180624</v>
      </c>
      <c r="G315">
        <f>G314*(1+portafogli!G314)</f>
        <v>370.6251908516312</v>
      </c>
      <c r="H315">
        <f>H314*(1+portafogli!H314)</f>
        <v>430.80389198314259</v>
      </c>
      <c r="I315">
        <f>I314*(1+portafogli!I314)</f>
        <v>491.18652952440232</v>
      </c>
      <c r="J315">
        <f>J314*(1+portafogli!J314)</f>
        <v>377.28412088927911</v>
      </c>
      <c r="K315">
        <f>K314*(1+portafogli!K314)</f>
        <v>459.91908288746401</v>
      </c>
      <c r="L315">
        <f>L314*(1+portafogli!L314)</f>
        <v>378.03600290353512</v>
      </c>
      <c r="O315">
        <f>MIN((B314/MAX(B$2:B314))-1,0)</f>
        <v>-0.13570938630096807</v>
      </c>
      <c r="P315">
        <f>MIN((C314/MAX(C$2:C314))-1,0)</f>
        <v>-0.1359201748307548</v>
      </c>
      <c r="Q315">
        <f>MIN((D314/MAX(D$2:D314))-1,0)</f>
        <v>-0.15762665063289305</v>
      </c>
      <c r="R315">
        <f>MIN((E314/MAX(E$2:E314))-1,0)</f>
        <v>-0.1248210024425932</v>
      </c>
      <c r="S315">
        <f>MIN((F314/MAX(F$2:F314))-1,0)</f>
        <v>-0.13631030114546094</v>
      </c>
      <c r="T315">
        <f>MIN((G314/MAX(G$2:G314))-1,0)</f>
        <v>-0.14624057980559546</v>
      </c>
      <c r="U315">
        <f>MIN((H314/MAX(H$2:H314))-1,0)</f>
        <v>-0.17703507197650425</v>
      </c>
      <c r="V315">
        <f>MIN((I314/MAX(I$2:I314))-1,0)</f>
        <v>-0.15236752928222064</v>
      </c>
      <c r="W315">
        <f>MIN((J314/MAX(J$2:J314))-1,0)</f>
        <v>-0.14834738502902256</v>
      </c>
      <c r="X315">
        <f>MIN((K314/MAX(K$2:K314))-1,0)</f>
        <v>-0.15295152068644791</v>
      </c>
      <c r="Y315">
        <f>MIN((L314/MAX(L$2:L314))-1,0)</f>
        <v>-0.14175362457489071</v>
      </c>
    </row>
    <row r="316" spans="1:25" x14ac:dyDescent="0.35">
      <c r="A316" s="1">
        <v>43952</v>
      </c>
      <c r="B316">
        <f>B315*(1+portafogli!B315)</f>
        <v>495.03782442833761</v>
      </c>
      <c r="C316">
        <f>C315*(1+portafogli!C315)</f>
        <v>390.67833727805527</v>
      </c>
      <c r="D316">
        <f>D315*(1+portafogli!D315)</f>
        <v>659.07614886582473</v>
      </c>
      <c r="E316">
        <f>E315*(1+portafogli!E315)</f>
        <v>371.65899470211264</v>
      </c>
      <c r="F316">
        <f>F315*(1+portafogli!F315)</f>
        <v>405.93134372149387</v>
      </c>
      <c r="G316">
        <f>G315*(1+portafogli!G315)</f>
        <v>383.36224792172538</v>
      </c>
      <c r="H316">
        <f>H315*(1+portafogli!H315)</f>
        <v>447.82360166607333</v>
      </c>
      <c r="I316">
        <f>I315*(1+portafogli!I315)</f>
        <v>505.60622442942258</v>
      </c>
      <c r="J316">
        <f>J315*(1+portafogli!J315)</f>
        <v>391.25298980983501</v>
      </c>
      <c r="K316">
        <f>K315*(1+portafogli!K315)</f>
        <v>478.1983890660282</v>
      </c>
      <c r="L316">
        <f>L315*(1+portafogli!L315)</f>
        <v>391.2654142101635</v>
      </c>
      <c r="O316">
        <f>MIN((B315/MAX(B$2:B315))-1,0)</f>
        <v>-0.10991783233676433</v>
      </c>
      <c r="P316">
        <f>MIN((C315/MAX(C$2:C315))-1,0)</f>
        <v>-0.10313540998007376</v>
      </c>
      <c r="Q316">
        <f>MIN((D315/MAX(D$2:D315))-1,0)</f>
        <v>-0.12525352828703462</v>
      </c>
      <c r="R316">
        <f>MIN((E315/MAX(E$2:E315))-1,0)</f>
        <v>-9.610274033370747E-2</v>
      </c>
      <c r="S316">
        <f>MIN((F315/MAX(F$2:F315))-1,0)</f>
        <v>-0.106378123048952</v>
      </c>
      <c r="T316">
        <f>MIN((G315/MAX(G$2:G315))-1,0)</f>
        <v>-0.11006341379242923</v>
      </c>
      <c r="U316">
        <f>MIN((H315/MAX(H$2:H315))-1,0)</f>
        <v>-0.14587673656762745</v>
      </c>
      <c r="V316">
        <f>MIN((I315/MAX(I$2:I315))-1,0)</f>
        <v>-0.12671726101034897</v>
      </c>
      <c r="W316">
        <f>MIN((J315/MAX(J$2:J315))-1,0)</f>
        <v>-0.1162724815174494</v>
      </c>
      <c r="X316">
        <f>MIN((K315/MAX(K$2:K315))-1,0)</f>
        <v>-0.12430648733873606</v>
      </c>
      <c r="Y316">
        <f>MIN((L315/MAX(L$2:L315))-1,0)</f>
        <v>-0.10510882312515102</v>
      </c>
    </row>
    <row r="317" spans="1:25" x14ac:dyDescent="0.35">
      <c r="A317" s="1">
        <v>43983</v>
      </c>
      <c r="B317">
        <f>B316*(1+portafogli!B316)</f>
        <v>503.39876768304043</v>
      </c>
      <c r="C317">
        <f>C316*(1+portafogli!C316)</f>
        <v>401.02314056754244</v>
      </c>
      <c r="D317">
        <f>D316*(1+portafogli!D316)</f>
        <v>667.82217759609057</v>
      </c>
      <c r="E317">
        <f>E316*(1+portafogli!E316)</f>
        <v>378.402347210009</v>
      </c>
      <c r="F317">
        <f>F316*(1+portafogli!F316)</f>
        <v>415.42515024789185</v>
      </c>
      <c r="G317">
        <f>G316*(1+portafogli!G316)</f>
        <v>392.31920164072682</v>
      </c>
      <c r="H317">
        <f>H316*(1+portafogli!H316)</f>
        <v>459.11091443469434</v>
      </c>
      <c r="I317">
        <f>I316*(1+portafogli!I316)</f>
        <v>517.26288435648041</v>
      </c>
      <c r="J317">
        <f>J316*(1+portafogli!J316)</f>
        <v>400.90859513981547</v>
      </c>
      <c r="K317">
        <f>K316*(1+portafogli!K316)</f>
        <v>486.48168890055581</v>
      </c>
      <c r="L317">
        <f>L316*(1+portafogli!L316)</f>
        <v>400.01513941668753</v>
      </c>
      <c r="O317">
        <f>MIN((B316/MAX(B$2:B316))-1,0)</f>
        <v>-7.2460474680603681E-2</v>
      </c>
      <c r="P317">
        <f>MIN((C316/MAX(C$2:C316))-1,0)</f>
        <v>-7.2732773500422176E-2</v>
      </c>
      <c r="Q317">
        <f>MIN((D316/MAX(D$2:D316))-1,0)</f>
        <v>-9.0542985174733359E-2</v>
      </c>
      <c r="R317">
        <f>MIN((E316/MAX(E$2:E316))-1,0)</f>
        <v>-6.8262999882167552E-2</v>
      </c>
      <c r="S317">
        <f>MIN((F316/MAX(F$2:F316))-1,0)</f>
        <v>-7.4868192218555452E-2</v>
      </c>
      <c r="T317">
        <f>MIN((G316/MAX(G$2:G316))-1,0)</f>
        <v>-7.9479488665147979E-2</v>
      </c>
      <c r="U317">
        <f>MIN((H316/MAX(H$2:H316))-1,0)</f>
        <v>-0.11213300711769669</v>
      </c>
      <c r="V317">
        <f>MIN((I316/MAX(I$2:I316))-1,0)</f>
        <v>-0.10108042061441214</v>
      </c>
      <c r="W317">
        <f>MIN((J316/MAX(J$2:J316))-1,0)</f>
        <v>-8.3552647356197607E-2</v>
      </c>
      <c r="X317">
        <f>MIN((K316/MAX(K$2:K316))-1,0)</f>
        <v>-8.9502387156543128E-2</v>
      </c>
      <c r="Y317">
        <f>MIN((L316/MAX(L$2:L316))-1,0)</f>
        <v>-7.3792008423322009E-2</v>
      </c>
    </row>
    <row r="318" spans="1:25" x14ac:dyDescent="0.35">
      <c r="O318">
        <f>MIN((B317/MAX(B$2:B317))-1,0)</f>
        <v>-5.6794792272103045E-2</v>
      </c>
      <c r="P318">
        <f>MIN((C317/MAX(C$2:C317))-1,0)</f>
        <v>-4.8179589615800156E-2</v>
      </c>
      <c r="Q318">
        <f>MIN((D317/MAX(D$2:D317))-1,0)</f>
        <v>-7.8474368833068575E-2</v>
      </c>
      <c r="R318">
        <f>MIN((E317/MAX(E$2:E317))-1,0)</f>
        <v>-5.1357634679099262E-2</v>
      </c>
      <c r="S318">
        <f>MIN((F317/MAX(F$2:F317))-1,0)</f>
        <v>-5.3231473274970242E-2</v>
      </c>
      <c r="T318">
        <f>MIN((G317/MAX(G$2:G317))-1,0)</f>
        <v>-5.7972259765808665E-2</v>
      </c>
      <c r="U318">
        <f>MIN((H317/MAX(H$2:H317))-1,0)</f>
        <v>-8.9754480375664136E-2</v>
      </c>
      <c r="V318">
        <f>MIN((I317/MAX(I$2:I317))-1,0)</f>
        <v>-8.035599252712633E-2</v>
      </c>
      <c r="W318">
        <f>MIN((J317/MAX(J$2:J317))-1,0)</f>
        <v>-6.0935941098860469E-2</v>
      </c>
      <c r="X318">
        <f>MIN((K317/MAX(K$2:K317))-1,0)</f>
        <v>-7.373084777404082E-2</v>
      </c>
      <c r="Y318">
        <f>MIN((L317/MAX(L$2:L317))-1,0)</f>
        <v>-5.3079558214192413E-2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FB084-3022-4FCC-ADE0-AFBA8CEE1F3E}">
  <dimension ref="A1:Q630"/>
  <sheetViews>
    <sheetView workbookViewId="0"/>
  </sheetViews>
  <sheetFormatPr defaultRowHeight="14.5" x14ac:dyDescent="0.35"/>
  <cols>
    <col min="2" max="2" width="10.6328125" customWidth="1"/>
  </cols>
  <sheetData>
    <row r="1" spans="1:17" x14ac:dyDescent="0.35">
      <c r="A1" t="s">
        <v>0</v>
      </c>
      <c r="B1" t="s">
        <v>26</v>
      </c>
      <c r="C1" t="s">
        <v>25</v>
      </c>
      <c r="D1" t="s">
        <v>27</v>
      </c>
      <c r="E1" t="s">
        <v>28</v>
      </c>
    </row>
    <row r="2" spans="1:17" x14ac:dyDescent="0.35">
      <c r="A2" s="1">
        <v>34516</v>
      </c>
      <c r="B2" s="2">
        <v>2.7779269495066334E-2</v>
      </c>
      <c r="C2" s="2">
        <v>-3.005623907722001E-2</v>
      </c>
      <c r="D2" s="2">
        <v>9.5209281164708639E-3</v>
      </c>
      <c r="E2" s="2">
        <v>8.9980059919229326E-3</v>
      </c>
      <c r="H2" s="1"/>
      <c r="I2" s="2"/>
      <c r="J2" s="2"/>
      <c r="K2" s="2"/>
      <c r="L2" s="2"/>
      <c r="N2" s="4"/>
      <c r="O2" s="4"/>
      <c r="P2" s="4"/>
      <c r="Q2" s="4"/>
    </row>
    <row r="3" spans="1:17" x14ac:dyDescent="0.35">
      <c r="A3" s="1">
        <v>34547</v>
      </c>
      <c r="B3" s="2">
        <v>3.3442433119611502E-2</v>
      </c>
      <c r="C3" s="2">
        <v>2.7779269495066334E-2</v>
      </c>
      <c r="D3" s="2">
        <v>-3.005623907722001E-2</v>
      </c>
      <c r="E3" s="2">
        <v>9.5209281164708639E-3</v>
      </c>
      <c r="H3" s="1"/>
      <c r="I3" s="2"/>
      <c r="J3" s="2"/>
      <c r="K3" s="2"/>
      <c r="L3" s="2"/>
      <c r="N3" s="4"/>
      <c r="O3" s="4"/>
      <c r="P3" s="4"/>
      <c r="Q3" s="4"/>
    </row>
    <row r="4" spans="1:17" x14ac:dyDescent="0.35">
      <c r="A4" s="1">
        <v>34578</v>
      </c>
      <c r="B4" s="2">
        <v>-3.0703675067924319E-2</v>
      </c>
      <c r="C4" s="2">
        <v>3.3442433119611502E-2</v>
      </c>
      <c r="D4" s="2">
        <v>2.7779269495066334E-2</v>
      </c>
      <c r="E4" s="2">
        <v>-3.005623907722001E-2</v>
      </c>
      <c r="H4" s="1"/>
      <c r="I4" s="2"/>
      <c r="J4" s="2"/>
      <c r="K4" s="2"/>
      <c r="L4" s="2"/>
      <c r="N4" s="4"/>
      <c r="O4" s="4"/>
      <c r="P4" s="4"/>
      <c r="Q4" s="4"/>
    </row>
    <row r="5" spans="1:17" x14ac:dyDescent="0.35">
      <c r="A5" s="1">
        <v>34608</v>
      </c>
      <c r="B5" s="2">
        <v>1.706142707969853E-2</v>
      </c>
      <c r="C5" s="2">
        <v>-3.0703675067924319E-2</v>
      </c>
      <c r="D5" s="2">
        <v>3.3442433119611502E-2</v>
      </c>
      <c r="E5" s="2">
        <v>2.7779269495066334E-2</v>
      </c>
      <c r="H5" s="1"/>
      <c r="I5" s="2"/>
      <c r="J5" s="2"/>
      <c r="K5" s="2"/>
      <c r="L5" s="2"/>
      <c r="N5" s="4"/>
      <c r="O5" s="4"/>
      <c r="P5" s="4"/>
      <c r="Q5" s="4"/>
    </row>
    <row r="6" spans="1:17" x14ac:dyDescent="0.35">
      <c r="A6" s="1">
        <v>34639</v>
      </c>
      <c r="B6" s="2">
        <v>-4.4106099078533259E-2</v>
      </c>
      <c r="C6" s="2">
        <v>1.706142707969853E-2</v>
      </c>
      <c r="D6" s="2">
        <v>-3.0703675067924319E-2</v>
      </c>
      <c r="E6" s="2">
        <v>3.3442433119611502E-2</v>
      </c>
      <c r="H6" s="1"/>
      <c r="I6" s="2"/>
      <c r="J6" s="2"/>
      <c r="K6" s="2"/>
      <c r="L6" s="2"/>
      <c r="N6" s="4"/>
      <c r="O6" s="4"/>
      <c r="P6" s="4"/>
      <c r="Q6" s="4"/>
    </row>
    <row r="7" spans="1:17" x14ac:dyDescent="0.35">
      <c r="A7" s="1">
        <v>34669</v>
      </c>
      <c r="B7" s="2">
        <v>8.3324319553245239E-3</v>
      </c>
      <c r="C7" s="2">
        <v>-4.4106099078533259E-2</v>
      </c>
      <c r="D7" s="2">
        <v>1.706142707969853E-2</v>
      </c>
      <c r="E7" s="2">
        <v>-3.0703675067924319E-2</v>
      </c>
      <c r="H7" s="1"/>
      <c r="I7" s="2"/>
      <c r="J7" s="2"/>
      <c r="K7" s="2"/>
      <c r="L7" s="2"/>
      <c r="N7" s="4"/>
      <c r="O7" s="4"/>
      <c r="P7" s="4"/>
      <c r="Q7" s="4"/>
    </row>
    <row r="8" spans="1:17" x14ac:dyDescent="0.35">
      <c r="A8" s="1">
        <v>34700</v>
      </c>
      <c r="B8" s="2">
        <v>1.9796025194563437E-2</v>
      </c>
      <c r="C8" s="2">
        <v>8.3324319553245239E-3</v>
      </c>
      <c r="D8" s="2">
        <v>-4.4106099078533259E-2</v>
      </c>
      <c r="E8" s="2">
        <v>1.706142707969853E-2</v>
      </c>
      <c r="H8" s="1"/>
      <c r="I8" s="2"/>
      <c r="J8" s="2"/>
      <c r="K8" s="2"/>
      <c r="L8" s="2"/>
      <c r="N8" s="4"/>
      <c r="O8" s="4"/>
      <c r="P8" s="4"/>
      <c r="Q8" s="4"/>
    </row>
    <row r="9" spans="1:17" x14ac:dyDescent="0.35">
      <c r="A9" s="1">
        <v>34731</v>
      </c>
      <c r="B9" s="2">
        <v>3.0805381072059327E-2</v>
      </c>
      <c r="C9" s="2">
        <v>1.9796025194563437E-2</v>
      </c>
      <c r="D9" s="2">
        <v>8.3324319553245239E-3</v>
      </c>
      <c r="E9" s="2">
        <v>-4.4106099078533259E-2</v>
      </c>
      <c r="H9" s="1"/>
      <c r="I9" s="2"/>
      <c r="J9" s="2"/>
      <c r="K9" s="2"/>
      <c r="L9" s="2"/>
      <c r="N9" s="4"/>
      <c r="O9" s="4"/>
      <c r="P9" s="4"/>
      <c r="Q9" s="4"/>
    </row>
    <row r="10" spans="1:17" x14ac:dyDescent="0.35">
      <c r="A10" s="1">
        <v>34759</v>
      </c>
      <c r="B10" s="2">
        <v>2.235408514012676E-2</v>
      </c>
      <c r="C10" s="2">
        <v>3.0805381072059327E-2</v>
      </c>
      <c r="D10" s="2">
        <v>1.9796025194563437E-2</v>
      </c>
      <c r="E10" s="2">
        <v>8.3324319553245239E-3</v>
      </c>
      <c r="H10" s="1"/>
      <c r="I10" s="2"/>
      <c r="J10" s="2"/>
      <c r="K10" s="2"/>
      <c r="L10" s="2"/>
      <c r="N10" s="4"/>
      <c r="O10" s="4"/>
      <c r="P10" s="4"/>
      <c r="Q10" s="4"/>
    </row>
    <row r="11" spans="1:17" x14ac:dyDescent="0.35">
      <c r="A11" s="1">
        <v>34790</v>
      </c>
      <c r="B11" s="2">
        <v>2.2718271471495861E-2</v>
      </c>
      <c r="C11" s="2">
        <v>2.235408514012676E-2</v>
      </c>
      <c r="D11" s="2">
        <v>3.0805381072059327E-2</v>
      </c>
      <c r="E11" s="2">
        <v>1.9796025194563437E-2</v>
      </c>
      <c r="H11" s="1"/>
      <c r="I11" s="2"/>
      <c r="J11" s="2"/>
      <c r="K11" s="2"/>
      <c r="L11" s="2"/>
      <c r="N11" s="4"/>
      <c r="O11" s="4"/>
      <c r="P11" s="4"/>
      <c r="Q11" s="4"/>
    </row>
    <row r="12" spans="1:17" x14ac:dyDescent="0.35">
      <c r="A12" s="1">
        <v>34820</v>
      </c>
      <c r="B12" s="2">
        <v>3.0867978736330244E-2</v>
      </c>
      <c r="C12" s="2">
        <v>2.2718271471495861E-2</v>
      </c>
      <c r="D12" s="2">
        <v>2.235408514012676E-2</v>
      </c>
      <c r="E12" s="2">
        <v>3.0805381072059327E-2</v>
      </c>
      <c r="H12" s="1"/>
      <c r="I12" s="2"/>
      <c r="J12" s="2"/>
      <c r="K12" s="2"/>
      <c r="L12" s="2"/>
      <c r="N12" s="4"/>
      <c r="O12" s="4"/>
      <c r="P12" s="4"/>
      <c r="Q12" s="4"/>
    </row>
    <row r="13" spans="1:17" x14ac:dyDescent="0.35">
      <c r="A13" s="1">
        <v>34851</v>
      </c>
      <c r="B13" s="2">
        <v>1.6305317082440637E-2</v>
      </c>
      <c r="C13" s="2">
        <v>3.0867978736330244E-2</v>
      </c>
      <c r="D13" s="2">
        <v>2.2718271471495861E-2</v>
      </c>
      <c r="E13" s="2">
        <v>2.235408514012676E-2</v>
      </c>
      <c r="H13" s="1"/>
      <c r="I13" s="2"/>
      <c r="J13" s="2"/>
      <c r="K13" s="2"/>
      <c r="L13" s="2"/>
      <c r="N13" s="4"/>
      <c r="O13" s="4"/>
      <c r="P13" s="4"/>
      <c r="Q13" s="4"/>
    </row>
    <row r="14" spans="1:17" x14ac:dyDescent="0.35">
      <c r="A14" s="1">
        <v>34881</v>
      </c>
      <c r="B14" s="2">
        <v>2.6539961711182242E-2</v>
      </c>
      <c r="C14" s="2">
        <v>1.6305317082440637E-2</v>
      </c>
      <c r="D14" s="2">
        <v>3.0867978736330244E-2</v>
      </c>
      <c r="E14" s="2">
        <v>2.2718271471495861E-2</v>
      </c>
      <c r="H14" s="1"/>
      <c r="I14" s="2"/>
      <c r="J14" s="2"/>
      <c r="K14" s="2"/>
      <c r="L14" s="2"/>
      <c r="N14" s="4"/>
      <c r="O14" s="4"/>
      <c r="P14" s="4"/>
      <c r="Q14" s="4"/>
    </row>
    <row r="15" spans="1:17" x14ac:dyDescent="0.35">
      <c r="A15" s="1">
        <v>34912</v>
      </c>
      <c r="B15" s="2">
        <v>-5.011956007838575E-3</v>
      </c>
      <c r="C15" s="2">
        <v>2.6539961711182242E-2</v>
      </c>
      <c r="D15" s="2">
        <v>1.6305317082440637E-2</v>
      </c>
      <c r="E15" s="2">
        <v>3.0867978736330244E-2</v>
      </c>
      <c r="H15" s="1"/>
      <c r="I15" s="2"/>
      <c r="J15" s="2"/>
      <c r="K15" s="2"/>
      <c r="L15" s="2"/>
      <c r="N15" s="4"/>
      <c r="O15" s="4"/>
      <c r="P15" s="4"/>
      <c r="Q15" s="4"/>
    </row>
    <row r="16" spans="1:17" x14ac:dyDescent="0.35">
      <c r="A16" s="1">
        <v>34943</v>
      </c>
      <c r="B16" s="2">
        <v>3.4781098902380729E-2</v>
      </c>
      <c r="C16" s="2">
        <v>-5.011956007838575E-3</v>
      </c>
      <c r="D16" s="2">
        <v>2.6539961711182242E-2</v>
      </c>
      <c r="E16" s="2">
        <v>1.6305317082440637E-2</v>
      </c>
      <c r="H16" s="1"/>
      <c r="I16" s="2"/>
      <c r="J16" s="2"/>
      <c r="K16" s="2"/>
      <c r="L16" s="2"/>
      <c r="N16" s="4"/>
      <c r="O16" s="4"/>
      <c r="P16" s="4"/>
      <c r="Q16" s="4"/>
    </row>
    <row r="17" spans="1:17" x14ac:dyDescent="0.35">
      <c r="A17" s="1">
        <v>34973</v>
      </c>
      <c r="B17" s="2">
        <v>-9.5084398050679191E-3</v>
      </c>
      <c r="C17" s="2">
        <v>3.4781098902380729E-2</v>
      </c>
      <c r="D17" s="2">
        <v>-5.011956007838575E-3</v>
      </c>
      <c r="E17" s="2">
        <v>2.6539961711182242E-2</v>
      </c>
      <c r="H17" s="1"/>
      <c r="I17" s="2"/>
      <c r="J17" s="2"/>
      <c r="K17" s="2"/>
      <c r="L17" s="2"/>
      <c r="N17" s="4"/>
      <c r="O17" s="4"/>
      <c r="P17" s="4"/>
      <c r="Q17" s="4"/>
    </row>
    <row r="18" spans="1:17" x14ac:dyDescent="0.35">
      <c r="A18" s="1">
        <v>35004</v>
      </c>
      <c r="B18" s="2">
        <v>3.5820527794438478E-2</v>
      </c>
      <c r="C18" s="2">
        <v>-9.5084398050679191E-3</v>
      </c>
      <c r="D18" s="2">
        <v>3.4781098902380729E-2</v>
      </c>
      <c r="E18" s="2">
        <v>-5.011956007838575E-3</v>
      </c>
      <c r="H18" s="1"/>
      <c r="I18" s="2"/>
      <c r="J18" s="2"/>
      <c r="K18" s="2"/>
      <c r="L18" s="2"/>
      <c r="N18" s="4"/>
      <c r="O18" s="4"/>
      <c r="P18" s="4"/>
      <c r="Q18" s="4"/>
    </row>
    <row r="19" spans="1:17" x14ac:dyDescent="0.35">
      <c r="A19" s="1">
        <v>35034</v>
      </c>
      <c r="B19" s="2">
        <v>1.2926809594697317E-2</v>
      </c>
      <c r="C19" s="2">
        <v>3.5820527794438478E-2</v>
      </c>
      <c r="D19" s="2">
        <v>-9.5084398050679191E-3</v>
      </c>
      <c r="E19" s="2">
        <v>3.4781098902380729E-2</v>
      </c>
      <c r="H19" s="1"/>
      <c r="I19" s="2"/>
      <c r="J19" s="2"/>
      <c r="K19" s="2"/>
      <c r="L19" s="2"/>
      <c r="N19" s="4"/>
      <c r="O19" s="4"/>
      <c r="P19" s="4"/>
      <c r="Q19" s="4"/>
    </row>
    <row r="20" spans="1:17" x14ac:dyDescent="0.35">
      <c r="A20" s="1">
        <v>35065</v>
      </c>
      <c r="B20" s="2">
        <v>2.7663398150934045E-2</v>
      </c>
      <c r="C20" s="2">
        <v>1.2926809594697317E-2</v>
      </c>
      <c r="D20" s="2">
        <v>3.5820527794438478E-2</v>
      </c>
      <c r="E20" s="2">
        <v>-9.5084398050679191E-3</v>
      </c>
      <c r="H20" s="1"/>
      <c r="I20" s="2"/>
      <c r="J20" s="2"/>
      <c r="K20" s="2"/>
      <c r="L20" s="2"/>
      <c r="N20" s="4"/>
      <c r="O20" s="4"/>
      <c r="P20" s="4"/>
      <c r="Q20" s="4"/>
    </row>
    <row r="21" spans="1:17" x14ac:dyDescent="0.35">
      <c r="A21" s="1">
        <v>35096</v>
      </c>
      <c r="B21" s="2">
        <v>2.4764406511452028E-3</v>
      </c>
      <c r="C21" s="2">
        <v>2.7663398150934045E-2</v>
      </c>
      <c r="D21" s="2">
        <v>1.2926809594697317E-2</v>
      </c>
      <c r="E21" s="2">
        <v>3.5820527794438478E-2</v>
      </c>
      <c r="H21" s="1"/>
      <c r="I21" s="2"/>
      <c r="J21" s="2"/>
      <c r="K21" s="2"/>
      <c r="L21" s="2"/>
      <c r="N21" s="4"/>
      <c r="O21" s="4"/>
      <c r="P21" s="4"/>
      <c r="Q21" s="4"/>
    </row>
    <row r="22" spans="1:17" x14ac:dyDescent="0.35">
      <c r="A22" s="1">
        <v>35125</v>
      </c>
      <c r="B22" s="2">
        <v>3.7520621367631455E-3</v>
      </c>
      <c r="C22" s="2">
        <v>2.4764406511452028E-3</v>
      </c>
      <c r="D22" s="2">
        <v>2.7663398150934045E-2</v>
      </c>
      <c r="E22" s="2">
        <v>1.2926809594697317E-2</v>
      </c>
      <c r="H22" s="1"/>
      <c r="I22" s="2"/>
      <c r="J22" s="2"/>
      <c r="K22" s="2"/>
      <c r="L22" s="2"/>
      <c r="N22" s="4"/>
      <c r="O22" s="4"/>
      <c r="P22" s="4"/>
      <c r="Q22" s="4"/>
    </row>
    <row r="23" spans="1:17" x14ac:dyDescent="0.35">
      <c r="A23" s="1">
        <v>35156</v>
      </c>
      <c r="B23" s="2">
        <v>9.2503535763800125E-3</v>
      </c>
      <c r="C23" s="2">
        <v>3.7520621367631455E-3</v>
      </c>
      <c r="D23" s="2">
        <v>2.4764406511452028E-3</v>
      </c>
      <c r="E23" s="2">
        <v>2.7663398150934045E-2</v>
      </c>
      <c r="H23" s="1"/>
      <c r="I23" s="2"/>
      <c r="J23" s="2"/>
      <c r="K23" s="2"/>
      <c r="L23" s="2"/>
      <c r="N23" s="4"/>
      <c r="O23" s="4"/>
      <c r="P23" s="4"/>
      <c r="Q23" s="4"/>
    </row>
    <row r="24" spans="1:17" x14ac:dyDescent="0.35">
      <c r="A24" s="1">
        <v>35186</v>
      </c>
      <c r="B24" s="2">
        <v>1.8521178238023715E-2</v>
      </c>
      <c r="C24" s="2">
        <v>9.2503535763800125E-3</v>
      </c>
      <c r="D24" s="2">
        <v>3.7520621367631455E-3</v>
      </c>
      <c r="E24" s="2">
        <v>2.4764406511452028E-3</v>
      </c>
      <c r="H24" s="1"/>
      <c r="I24" s="2"/>
      <c r="J24" s="2"/>
      <c r="K24" s="2"/>
      <c r="L24" s="2"/>
      <c r="N24" s="4"/>
      <c r="O24" s="4"/>
      <c r="P24" s="4"/>
      <c r="Q24" s="4"/>
    </row>
    <row r="25" spans="1:17" x14ac:dyDescent="0.35">
      <c r="A25" s="1">
        <v>35217</v>
      </c>
      <c r="B25" s="2">
        <v>-1.912498889995437E-3</v>
      </c>
      <c r="C25" s="2">
        <v>1.8521178238023715E-2</v>
      </c>
      <c r="D25" s="2">
        <v>9.2503535763800125E-3</v>
      </c>
      <c r="E25" s="2">
        <v>3.7520621367631455E-3</v>
      </c>
      <c r="H25" s="1"/>
      <c r="I25" s="2"/>
      <c r="J25" s="2"/>
      <c r="K25" s="2"/>
      <c r="L25" s="2"/>
      <c r="N25" s="4"/>
      <c r="O25" s="4"/>
      <c r="P25" s="4"/>
      <c r="Q25" s="4"/>
    </row>
    <row r="26" spans="1:17" x14ac:dyDescent="0.35">
      <c r="A26" s="1">
        <v>35247</v>
      </c>
      <c r="B26" s="2">
        <v>-5.1002509491173076E-2</v>
      </c>
      <c r="C26" s="2">
        <v>-1.912498889995437E-3</v>
      </c>
      <c r="D26" s="2">
        <v>1.8521178238023715E-2</v>
      </c>
      <c r="E26" s="2">
        <v>9.2503535763800125E-3</v>
      </c>
      <c r="H26" s="1"/>
      <c r="I26" s="2"/>
      <c r="J26" s="2"/>
      <c r="K26" s="2"/>
      <c r="L26" s="2"/>
      <c r="N26" s="4"/>
      <c r="O26" s="4"/>
      <c r="P26" s="4"/>
      <c r="Q26" s="4"/>
    </row>
    <row r="27" spans="1:17" x14ac:dyDescent="0.35">
      <c r="A27" s="1">
        <v>35278</v>
      </c>
      <c r="B27" s="2">
        <v>1.4439141994796439E-2</v>
      </c>
      <c r="C27" s="2">
        <v>-5.1002509491173076E-2</v>
      </c>
      <c r="D27" s="2">
        <v>-1.912498889995437E-3</v>
      </c>
      <c r="E27" s="2">
        <v>1.8521178238023715E-2</v>
      </c>
      <c r="H27" s="1"/>
      <c r="I27" s="2"/>
      <c r="J27" s="2"/>
      <c r="K27" s="2"/>
      <c r="L27" s="2"/>
      <c r="N27" s="4"/>
      <c r="O27" s="4"/>
      <c r="P27" s="4"/>
      <c r="Q27" s="4"/>
    </row>
    <row r="28" spans="1:17" x14ac:dyDescent="0.35">
      <c r="A28" s="1">
        <v>35309</v>
      </c>
      <c r="B28" s="2">
        <v>4.858534192183845E-2</v>
      </c>
      <c r="C28" s="2">
        <v>1.4439141994796439E-2</v>
      </c>
      <c r="D28" s="2">
        <v>-5.1002509491173076E-2</v>
      </c>
      <c r="E28" s="2">
        <v>-1.912498889995437E-3</v>
      </c>
      <c r="H28" s="1"/>
      <c r="I28" s="2"/>
      <c r="J28" s="2"/>
      <c r="K28" s="2"/>
      <c r="L28" s="2"/>
      <c r="N28" s="4"/>
      <c r="O28" s="4"/>
      <c r="P28" s="4"/>
      <c r="Q28" s="4"/>
    </row>
    <row r="29" spans="1:17" x14ac:dyDescent="0.35">
      <c r="A29" s="1">
        <v>35339</v>
      </c>
      <c r="B29" s="2">
        <v>2.1449518939406824E-2</v>
      </c>
      <c r="C29" s="2">
        <v>4.858534192183845E-2</v>
      </c>
      <c r="D29" s="2">
        <v>1.4439141994796439E-2</v>
      </c>
      <c r="E29" s="2">
        <v>-5.1002509491173076E-2</v>
      </c>
      <c r="H29" s="1"/>
      <c r="I29" s="2"/>
      <c r="J29" s="2"/>
      <c r="K29" s="2"/>
      <c r="L29" s="2"/>
      <c r="N29" s="4"/>
      <c r="O29" s="4"/>
      <c r="P29" s="4"/>
      <c r="Q29" s="4"/>
    </row>
    <row r="30" spans="1:17" x14ac:dyDescent="0.35">
      <c r="A30" s="1">
        <v>35370</v>
      </c>
      <c r="B30" s="2">
        <v>6.651729634444517E-2</v>
      </c>
      <c r="C30" s="2">
        <v>2.1449518939406824E-2</v>
      </c>
      <c r="D30" s="2">
        <v>4.858534192183845E-2</v>
      </c>
      <c r="E30" s="2">
        <v>1.4439141994796439E-2</v>
      </c>
      <c r="H30" s="1"/>
      <c r="I30" s="2"/>
      <c r="J30" s="2"/>
      <c r="K30" s="2"/>
      <c r="L30" s="2"/>
      <c r="N30" s="4"/>
      <c r="O30" s="4"/>
      <c r="P30" s="4"/>
      <c r="Q30" s="4"/>
    </row>
    <row r="31" spans="1:17" x14ac:dyDescent="0.35">
      <c r="A31" s="1">
        <v>35400</v>
      </c>
      <c r="B31" s="2">
        <v>-2.58316932224671E-2</v>
      </c>
      <c r="C31" s="2">
        <v>6.651729634444517E-2</v>
      </c>
      <c r="D31" s="2">
        <v>2.1449518939406824E-2</v>
      </c>
      <c r="E31" s="2">
        <v>4.858534192183845E-2</v>
      </c>
      <c r="H31" s="1"/>
      <c r="I31" s="2"/>
      <c r="J31" s="2"/>
      <c r="K31" s="2"/>
      <c r="L31" s="2"/>
      <c r="N31" s="4"/>
      <c r="O31" s="4"/>
      <c r="P31" s="4"/>
      <c r="Q31" s="4"/>
    </row>
    <row r="32" spans="1:17" x14ac:dyDescent="0.35">
      <c r="A32" s="1">
        <v>35431</v>
      </c>
      <c r="B32" s="2">
        <v>5.5318960012064926E-2</v>
      </c>
      <c r="C32" s="2">
        <v>-2.58316932224671E-2</v>
      </c>
      <c r="D32" s="2">
        <v>6.651729634444517E-2</v>
      </c>
      <c r="E32" s="2">
        <v>2.1449518939406824E-2</v>
      </c>
      <c r="H32" s="1"/>
      <c r="I32" s="2"/>
      <c r="J32" s="2"/>
      <c r="K32" s="2"/>
      <c r="L32" s="2"/>
      <c r="N32" s="4"/>
      <c r="O32" s="4"/>
      <c r="P32" s="4"/>
      <c r="Q32" s="4"/>
    </row>
    <row r="33" spans="1:17" x14ac:dyDescent="0.35">
      <c r="A33" s="1">
        <v>35462</v>
      </c>
      <c r="B33" s="2">
        <v>1.7434242962562265E-3</v>
      </c>
      <c r="C33" s="2">
        <v>5.5318960012064926E-2</v>
      </c>
      <c r="D33" s="2">
        <v>-2.58316932224671E-2</v>
      </c>
      <c r="E33" s="2">
        <v>6.651729634444517E-2</v>
      </c>
      <c r="H33" s="1"/>
      <c r="I33" s="2"/>
      <c r="J33" s="2"/>
      <c r="K33" s="2"/>
      <c r="L33" s="2"/>
      <c r="N33" s="4"/>
      <c r="O33" s="4"/>
      <c r="P33" s="4"/>
      <c r="Q33" s="4"/>
    </row>
    <row r="34" spans="1:17" x14ac:dyDescent="0.35">
      <c r="A34" s="1">
        <v>35490</v>
      </c>
      <c r="B34" s="2">
        <v>-4.7773635926945515E-2</v>
      </c>
      <c r="C34" s="2">
        <v>1.7434242962562265E-3</v>
      </c>
      <c r="D34" s="2">
        <v>5.5318960012064926E-2</v>
      </c>
      <c r="E34" s="2">
        <v>-2.58316932224671E-2</v>
      </c>
      <c r="H34" s="1"/>
      <c r="I34" s="2"/>
      <c r="J34" s="2"/>
      <c r="K34" s="2"/>
      <c r="L34" s="2"/>
      <c r="N34" s="4"/>
      <c r="O34" s="4"/>
      <c r="P34" s="4"/>
      <c r="Q34" s="4"/>
    </row>
    <row r="35" spans="1:17" x14ac:dyDescent="0.35">
      <c r="A35" s="1">
        <v>35521</v>
      </c>
      <c r="B35" s="2">
        <v>5.2580272034171011E-2</v>
      </c>
      <c r="C35" s="2">
        <v>-4.7773635926945515E-2</v>
      </c>
      <c r="D35" s="2">
        <v>1.7434242962562265E-3</v>
      </c>
      <c r="E35" s="2">
        <v>5.5318960012064926E-2</v>
      </c>
      <c r="H35" s="1"/>
      <c r="I35" s="2"/>
      <c r="J35" s="2"/>
      <c r="K35" s="2"/>
      <c r="L35" s="2"/>
      <c r="N35" s="4"/>
      <c r="O35" s="4"/>
      <c r="P35" s="4"/>
      <c r="Q35" s="4"/>
    </row>
    <row r="36" spans="1:17" x14ac:dyDescent="0.35">
      <c r="A36" s="1">
        <v>35551</v>
      </c>
      <c r="B36" s="2">
        <v>5.2683777377522167E-2</v>
      </c>
      <c r="C36" s="2">
        <v>5.2580272034171011E-2</v>
      </c>
      <c r="D36" s="2">
        <v>-4.7773635926945515E-2</v>
      </c>
      <c r="E36" s="2">
        <v>1.7434242962562265E-3</v>
      </c>
      <c r="H36" s="1"/>
      <c r="I36" s="2"/>
      <c r="J36" s="2"/>
      <c r="K36" s="2"/>
      <c r="L36" s="2"/>
      <c r="N36" s="4"/>
      <c r="O36" s="4"/>
      <c r="P36" s="4"/>
      <c r="Q36" s="4"/>
    </row>
    <row r="37" spans="1:17" x14ac:dyDescent="0.35">
      <c r="A37" s="1">
        <v>35582</v>
      </c>
      <c r="B37" s="2">
        <v>3.819337070939325E-2</v>
      </c>
      <c r="C37" s="2">
        <v>5.2683777377522167E-2</v>
      </c>
      <c r="D37" s="2">
        <v>5.2580272034171011E-2</v>
      </c>
      <c r="E37" s="2">
        <v>-4.7773635926945515E-2</v>
      </c>
      <c r="H37" s="1"/>
      <c r="I37" s="2"/>
      <c r="J37" s="2"/>
      <c r="K37" s="2"/>
      <c r="L37" s="2"/>
      <c r="N37" s="4"/>
      <c r="O37" s="4"/>
      <c r="P37" s="4"/>
      <c r="Q37" s="4"/>
    </row>
    <row r="38" spans="1:17" x14ac:dyDescent="0.35">
      <c r="A38" s="1">
        <v>35612</v>
      </c>
      <c r="B38" s="2">
        <v>7.0959389290516026E-2</v>
      </c>
      <c r="C38" s="2">
        <v>3.819337070939325E-2</v>
      </c>
      <c r="D38" s="2">
        <v>5.2683777377522167E-2</v>
      </c>
      <c r="E38" s="2">
        <v>5.2580272034171011E-2</v>
      </c>
      <c r="H38" s="1"/>
      <c r="I38" s="2"/>
      <c r="J38" s="2"/>
      <c r="K38" s="2"/>
      <c r="L38" s="2"/>
      <c r="N38" s="4"/>
      <c r="O38" s="4"/>
      <c r="P38" s="4"/>
      <c r="Q38" s="4"/>
    </row>
    <row r="39" spans="1:17" x14ac:dyDescent="0.35">
      <c r="A39" s="1">
        <v>35643</v>
      </c>
      <c r="B39" s="2">
        <v>-6.3199562093216116E-2</v>
      </c>
      <c r="C39" s="2">
        <v>7.0959389290516026E-2</v>
      </c>
      <c r="D39" s="2">
        <v>3.819337070939325E-2</v>
      </c>
      <c r="E39" s="2">
        <v>5.2683777377522167E-2</v>
      </c>
      <c r="H39" s="1"/>
      <c r="I39" s="2"/>
      <c r="J39" s="2"/>
      <c r="K39" s="2"/>
      <c r="L39" s="2"/>
      <c r="N39" s="4"/>
      <c r="O39" s="4"/>
      <c r="P39" s="4"/>
      <c r="Q39" s="4"/>
    </row>
    <row r="40" spans="1:17" x14ac:dyDescent="0.35">
      <c r="A40" s="1">
        <v>35674</v>
      </c>
      <c r="B40" s="2">
        <v>4.7572415238955515E-2</v>
      </c>
      <c r="C40" s="2">
        <v>-6.3199562093216116E-2</v>
      </c>
      <c r="D40" s="2">
        <v>7.0959389290516026E-2</v>
      </c>
      <c r="E40" s="2">
        <v>3.819337070939325E-2</v>
      </c>
      <c r="H40" s="1"/>
      <c r="I40" s="2"/>
      <c r="J40" s="2"/>
      <c r="K40" s="2"/>
      <c r="L40" s="2"/>
      <c r="N40" s="4"/>
      <c r="O40" s="4"/>
      <c r="P40" s="4"/>
      <c r="Q40" s="4"/>
    </row>
    <row r="41" spans="1:17" x14ac:dyDescent="0.35">
      <c r="A41" s="1">
        <v>35704</v>
      </c>
      <c r="B41" s="2">
        <v>-3.9344410968836341E-2</v>
      </c>
      <c r="C41" s="2">
        <v>4.7572415238955515E-2</v>
      </c>
      <c r="D41" s="2">
        <v>-6.3199562093216116E-2</v>
      </c>
      <c r="E41" s="2">
        <v>7.0959389290516026E-2</v>
      </c>
      <c r="H41" s="1"/>
      <c r="I41" s="2"/>
      <c r="J41" s="2"/>
      <c r="K41" s="2"/>
      <c r="L41" s="2"/>
      <c r="N41" s="4"/>
      <c r="O41" s="4"/>
      <c r="P41" s="4"/>
      <c r="Q41" s="4"/>
    </row>
    <row r="42" spans="1:17" x14ac:dyDescent="0.35">
      <c r="A42" s="1">
        <v>35735</v>
      </c>
      <c r="B42" s="2">
        <v>3.9371453075063199E-2</v>
      </c>
      <c r="C42" s="2">
        <v>-3.9344410968836341E-2</v>
      </c>
      <c r="D42" s="2">
        <v>4.7572415238955515E-2</v>
      </c>
      <c r="E42" s="2">
        <v>-6.3199562093216116E-2</v>
      </c>
      <c r="H42" s="1"/>
      <c r="I42" s="2"/>
      <c r="J42" s="2"/>
      <c r="K42" s="2"/>
      <c r="L42" s="2"/>
      <c r="N42" s="4"/>
      <c r="O42" s="4"/>
      <c r="P42" s="4"/>
      <c r="Q42" s="4"/>
    </row>
    <row r="43" spans="1:17" x14ac:dyDescent="0.35">
      <c r="A43" s="1">
        <v>35765</v>
      </c>
      <c r="B43" s="2">
        <v>1.150080561568103E-2</v>
      </c>
      <c r="C43" s="2">
        <v>3.9371453075063199E-2</v>
      </c>
      <c r="D43" s="2">
        <v>-3.9344410968836341E-2</v>
      </c>
      <c r="E43" s="2">
        <v>4.7572415238955515E-2</v>
      </c>
      <c r="H43" s="1"/>
      <c r="I43" s="2"/>
      <c r="J43" s="2"/>
      <c r="K43" s="2"/>
      <c r="L43" s="2"/>
      <c r="N43" s="4"/>
      <c r="O43" s="4"/>
      <c r="P43" s="4"/>
      <c r="Q43" s="4"/>
    </row>
    <row r="44" spans="1:17" x14ac:dyDescent="0.35">
      <c r="A44" s="1">
        <v>35796</v>
      </c>
      <c r="B44" s="2">
        <v>5.874009699918129E-3</v>
      </c>
      <c r="C44" s="2">
        <v>1.150080561568103E-2</v>
      </c>
      <c r="D44" s="2">
        <v>3.9371453075063199E-2</v>
      </c>
      <c r="E44" s="2">
        <v>-3.9344410968836341E-2</v>
      </c>
      <c r="H44" s="1"/>
      <c r="I44" s="2"/>
      <c r="J44" s="2"/>
      <c r="K44" s="2"/>
      <c r="L44" s="2"/>
      <c r="N44" s="4"/>
      <c r="O44" s="4"/>
      <c r="P44" s="4"/>
      <c r="Q44" s="4"/>
    </row>
    <row r="45" spans="1:17" x14ac:dyDescent="0.35">
      <c r="A45" s="1">
        <v>35827</v>
      </c>
      <c r="B45" s="2">
        <v>6.3845033629340034E-2</v>
      </c>
      <c r="C45" s="2">
        <v>5.874009699918129E-3</v>
      </c>
      <c r="D45" s="2">
        <v>1.150080561568103E-2</v>
      </c>
      <c r="E45" s="2">
        <v>3.9371453075063199E-2</v>
      </c>
      <c r="H45" s="1"/>
      <c r="I45" s="2"/>
      <c r="J45" s="2"/>
      <c r="K45" s="2"/>
      <c r="L45" s="2"/>
      <c r="N45" s="4"/>
      <c r="O45" s="4"/>
      <c r="P45" s="4"/>
      <c r="Q45" s="4"/>
    </row>
    <row r="46" spans="1:17" x14ac:dyDescent="0.35">
      <c r="A46" s="1">
        <v>35855</v>
      </c>
      <c r="B46" s="2">
        <v>4.4388462034261035E-2</v>
      </c>
      <c r="C46" s="2">
        <v>6.3845033629340034E-2</v>
      </c>
      <c r="D46" s="2">
        <v>5.874009699918129E-3</v>
      </c>
      <c r="E46" s="2">
        <v>1.150080561568103E-2</v>
      </c>
      <c r="H46" s="1"/>
      <c r="I46" s="2"/>
      <c r="J46" s="2"/>
      <c r="K46" s="2"/>
      <c r="L46" s="2"/>
      <c r="N46" s="4"/>
      <c r="O46" s="4"/>
      <c r="P46" s="4"/>
      <c r="Q46" s="4"/>
    </row>
    <row r="47" spans="1:17" x14ac:dyDescent="0.35">
      <c r="A47" s="1">
        <v>35886</v>
      </c>
      <c r="B47" s="2">
        <v>4.8188590020427765E-3</v>
      </c>
      <c r="C47" s="2">
        <v>4.4388462034261035E-2</v>
      </c>
      <c r="D47" s="2">
        <v>6.3845033629340034E-2</v>
      </c>
      <c r="E47" s="2">
        <v>5.874009699918129E-3</v>
      </c>
      <c r="H47" s="1"/>
      <c r="I47" s="2"/>
      <c r="J47" s="2"/>
      <c r="K47" s="2"/>
      <c r="L47" s="2"/>
      <c r="N47" s="4"/>
      <c r="O47" s="4"/>
      <c r="P47" s="4"/>
      <c r="Q47" s="4"/>
    </row>
    <row r="48" spans="1:17" x14ac:dyDescent="0.35">
      <c r="A48" s="1">
        <v>35916</v>
      </c>
      <c r="B48" s="2">
        <v>-2.3322359591320153E-2</v>
      </c>
      <c r="C48" s="2">
        <v>4.8188590020427765E-3</v>
      </c>
      <c r="D48" s="2">
        <v>4.4388462034261035E-2</v>
      </c>
      <c r="E48" s="2">
        <v>6.3845033629340034E-2</v>
      </c>
      <c r="H48" s="1"/>
      <c r="I48" s="2"/>
      <c r="J48" s="2"/>
      <c r="K48" s="2"/>
      <c r="L48" s="2"/>
      <c r="N48" s="4"/>
      <c r="O48" s="4"/>
      <c r="P48" s="4"/>
      <c r="Q48" s="4"/>
    </row>
    <row r="49" spans="1:17" x14ac:dyDescent="0.35">
      <c r="A49" s="1">
        <v>35947</v>
      </c>
      <c r="B49" s="2">
        <v>3.4497081072569651E-2</v>
      </c>
      <c r="C49" s="2">
        <v>-2.3322359591320153E-2</v>
      </c>
      <c r="D49" s="2">
        <v>4.8188590020427765E-3</v>
      </c>
      <c r="E49" s="2">
        <v>4.4388462034261035E-2</v>
      </c>
      <c r="H49" s="1"/>
      <c r="I49" s="2"/>
      <c r="J49" s="2"/>
      <c r="K49" s="2"/>
      <c r="L49" s="2"/>
      <c r="N49" s="4"/>
      <c r="O49" s="4"/>
      <c r="P49" s="4"/>
      <c r="Q49" s="4"/>
    </row>
    <row r="50" spans="1:17" x14ac:dyDescent="0.35">
      <c r="A50" s="1">
        <v>35977</v>
      </c>
      <c r="B50" s="2">
        <v>-1.5741645227146592E-2</v>
      </c>
      <c r="C50" s="2">
        <v>3.4497081072569651E-2</v>
      </c>
      <c r="D50" s="2">
        <v>-2.3322359591320153E-2</v>
      </c>
      <c r="E50" s="2">
        <v>4.8188590020427765E-3</v>
      </c>
      <c r="H50" s="1"/>
      <c r="I50" s="2"/>
      <c r="J50" s="2"/>
      <c r="K50" s="2"/>
      <c r="L50" s="2"/>
      <c r="N50" s="4"/>
      <c r="O50" s="4"/>
      <c r="P50" s="4"/>
      <c r="Q50" s="4"/>
    </row>
    <row r="51" spans="1:17" x14ac:dyDescent="0.35">
      <c r="A51" s="1">
        <v>36008</v>
      </c>
      <c r="B51" s="2">
        <v>-0.16166107904235391</v>
      </c>
      <c r="C51" s="2">
        <v>-1.5741645227146592E-2</v>
      </c>
      <c r="D51" s="2">
        <v>3.4497081072569651E-2</v>
      </c>
      <c r="E51" s="2">
        <v>-2.3322359591320153E-2</v>
      </c>
      <c r="H51" s="1"/>
      <c r="I51" s="2"/>
      <c r="J51" s="2"/>
      <c r="K51" s="2"/>
      <c r="L51" s="2"/>
      <c r="N51" s="4"/>
      <c r="O51" s="4"/>
      <c r="P51" s="4"/>
      <c r="Q51" s="4"/>
    </row>
    <row r="52" spans="1:17" x14ac:dyDescent="0.35">
      <c r="A52" s="1">
        <v>36039</v>
      </c>
      <c r="B52" s="2">
        <v>5.6384612072099348E-2</v>
      </c>
      <c r="C52" s="2">
        <v>-0.16166107904235391</v>
      </c>
      <c r="D52" s="2">
        <v>-1.5741645227146592E-2</v>
      </c>
      <c r="E52" s="2">
        <v>3.4497081072569651E-2</v>
      </c>
      <c r="H52" s="1"/>
      <c r="I52" s="2"/>
      <c r="J52" s="2"/>
      <c r="K52" s="2"/>
      <c r="L52" s="2"/>
      <c r="N52" s="4"/>
      <c r="O52" s="4"/>
      <c r="P52" s="4"/>
      <c r="Q52" s="4"/>
    </row>
    <row r="53" spans="1:17" x14ac:dyDescent="0.35">
      <c r="A53" s="1">
        <v>36069</v>
      </c>
      <c r="B53" s="2">
        <v>7.3091771044333176E-2</v>
      </c>
      <c r="C53" s="2">
        <v>5.6384612072099348E-2</v>
      </c>
      <c r="D53" s="2">
        <v>-0.16166107904235391</v>
      </c>
      <c r="E53" s="2">
        <v>-1.5741645227146592E-2</v>
      </c>
      <c r="H53" s="1"/>
      <c r="I53" s="2"/>
      <c r="J53" s="2"/>
      <c r="K53" s="2"/>
      <c r="L53" s="2"/>
      <c r="N53" s="4"/>
      <c r="O53" s="4"/>
      <c r="P53" s="4"/>
      <c r="Q53" s="4"/>
    </row>
    <row r="54" spans="1:17" x14ac:dyDescent="0.35">
      <c r="A54" s="1">
        <v>36100</v>
      </c>
      <c r="B54" s="2">
        <v>5.34690362556288E-2</v>
      </c>
      <c r="C54" s="2">
        <v>7.3091771044333176E-2</v>
      </c>
      <c r="D54" s="2">
        <v>5.6384612072099348E-2</v>
      </c>
      <c r="E54" s="2">
        <v>-0.16166107904235391</v>
      </c>
      <c r="H54" s="1"/>
      <c r="I54" s="2"/>
      <c r="J54" s="2"/>
      <c r="K54" s="2"/>
      <c r="L54" s="2"/>
      <c r="N54" s="4"/>
      <c r="O54" s="4"/>
      <c r="P54" s="4"/>
      <c r="Q54" s="4"/>
    </row>
    <row r="55" spans="1:17" x14ac:dyDescent="0.35">
      <c r="A55" s="1">
        <v>36130</v>
      </c>
      <c r="B55" s="2">
        <v>5.1293507164674262E-2</v>
      </c>
      <c r="C55" s="2">
        <v>5.34690362556288E-2</v>
      </c>
      <c r="D55" s="2">
        <v>7.3091771044333176E-2</v>
      </c>
      <c r="E55" s="2">
        <v>5.6384612072099348E-2</v>
      </c>
      <c r="H55" s="1"/>
      <c r="I55" s="2"/>
      <c r="J55" s="2"/>
      <c r="K55" s="2"/>
      <c r="L55" s="2"/>
      <c r="N55" s="4"/>
      <c r="O55" s="4"/>
      <c r="P55" s="4"/>
      <c r="Q55" s="4"/>
    </row>
    <row r="56" spans="1:17" x14ac:dyDescent="0.35">
      <c r="A56" s="1">
        <v>36161</v>
      </c>
      <c r="B56" s="2">
        <v>3.6665859271553886E-2</v>
      </c>
      <c r="C56" s="2">
        <v>5.1293507164674262E-2</v>
      </c>
      <c r="D56" s="2">
        <v>5.34690362556288E-2</v>
      </c>
      <c r="E56" s="2">
        <v>7.3091771044333176E-2</v>
      </c>
      <c r="H56" s="1"/>
      <c r="I56" s="2"/>
      <c r="J56" s="2"/>
      <c r="K56" s="2"/>
      <c r="L56" s="2"/>
      <c r="N56" s="4"/>
      <c r="O56" s="4"/>
      <c r="P56" s="4"/>
      <c r="Q56" s="4"/>
    </row>
    <row r="57" spans="1:17" x14ac:dyDescent="0.35">
      <c r="A57" s="1">
        <v>36192</v>
      </c>
      <c r="B57" s="2">
        <v>-3.6498471252482463E-2</v>
      </c>
      <c r="C57" s="2">
        <v>3.6665859271553886E-2</v>
      </c>
      <c r="D57" s="2">
        <v>5.1293507164674262E-2</v>
      </c>
      <c r="E57" s="2">
        <v>5.34690362556288E-2</v>
      </c>
      <c r="H57" s="1"/>
      <c r="I57" s="2"/>
      <c r="J57" s="2"/>
      <c r="K57" s="2"/>
      <c r="L57" s="2"/>
      <c r="N57" s="4"/>
      <c r="O57" s="4"/>
      <c r="P57" s="4"/>
      <c r="Q57" s="4"/>
    </row>
    <row r="58" spans="1:17" x14ac:dyDescent="0.35">
      <c r="A58" s="1">
        <v>36220</v>
      </c>
      <c r="B58" s="2">
        <v>3.4418965545308183E-2</v>
      </c>
      <c r="C58" s="2">
        <v>-3.6498471252482463E-2</v>
      </c>
      <c r="D58" s="2">
        <v>3.6665859271553886E-2</v>
      </c>
      <c r="E58" s="2">
        <v>5.1293507164674262E-2</v>
      </c>
      <c r="H58" s="1"/>
      <c r="I58" s="2"/>
      <c r="J58" s="2"/>
      <c r="K58" s="2"/>
      <c r="L58" s="2"/>
      <c r="N58" s="4"/>
      <c r="O58" s="4"/>
      <c r="P58" s="4"/>
      <c r="Q58" s="4"/>
    </row>
    <row r="59" spans="1:17" x14ac:dyDescent="0.35">
      <c r="A59" s="1">
        <v>36251</v>
      </c>
      <c r="B59" s="2">
        <v>3.3600193613060596E-2</v>
      </c>
      <c r="C59" s="2">
        <v>3.4418965545308183E-2</v>
      </c>
      <c r="D59" s="2">
        <v>-3.6498471252482463E-2</v>
      </c>
      <c r="E59" s="2">
        <v>3.6665859271553886E-2</v>
      </c>
      <c r="H59" s="1"/>
      <c r="I59" s="2"/>
      <c r="J59" s="2"/>
      <c r="K59" s="2"/>
      <c r="L59" s="2"/>
      <c r="N59" s="4"/>
      <c r="O59" s="4"/>
      <c r="P59" s="4"/>
      <c r="Q59" s="4"/>
    </row>
    <row r="60" spans="1:17" x14ac:dyDescent="0.35">
      <c r="A60" s="1">
        <v>36281</v>
      </c>
      <c r="B60" s="2">
        <v>-2.9079199081252716E-2</v>
      </c>
      <c r="C60" s="2">
        <v>3.3600193613060596E-2</v>
      </c>
      <c r="D60" s="2">
        <v>3.4418965545308183E-2</v>
      </c>
      <c r="E60" s="2">
        <v>-3.6498471252482463E-2</v>
      </c>
      <c r="H60" s="1"/>
      <c r="I60" s="2"/>
      <c r="J60" s="2"/>
      <c r="K60" s="2"/>
      <c r="L60" s="2"/>
      <c r="N60" s="4"/>
      <c r="O60" s="4"/>
      <c r="P60" s="4"/>
      <c r="Q60" s="4"/>
    </row>
    <row r="61" spans="1:17" x14ac:dyDescent="0.35">
      <c r="A61" s="1">
        <v>36312</v>
      </c>
      <c r="B61" s="2">
        <v>4.9366570830925778E-2</v>
      </c>
      <c r="C61" s="2">
        <v>-2.9079199081252716E-2</v>
      </c>
      <c r="D61" s="2">
        <v>3.3600193613060596E-2</v>
      </c>
      <c r="E61" s="2">
        <v>3.4418965545308183E-2</v>
      </c>
      <c r="H61" s="1"/>
      <c r="I61" s="2"/>
      <c r="J61" s="2"/>
      <c r="K61" s="2"/>
      <c r="L61" s="2"/>
      <c r="N61" s="4"/>
      <c r="O61" s="4"/>
      <c r="P61" s="4"/>
      <c r="Q61" s="4"/>
    </row>
    <row r="62" spans="1:17" x14ac:dyDescent="0.35">
      <c r="A62" s="1">
        <v>36342</v>
      </c>
      <c r="B62" s="2">
        <v>-3.6262475434510048E-2</v>
      </c>
      <c r="C62" s="2">
        <v>4.9366570830925778E-2</v>
      </c>
      <c r="D62" s="2">
        <v>-2.9079199081252716E-2</v>
      </c>
      <c r="E62" s="2">
        <v>3.3600193613060596E-2</v>
      </c>
      <c r="H62" s="1"/>
      <c r="I62" s="2"/>
      <c r="J62" s="2"/>
      <c r="K62" s="2"/>
      <c r="L62" s="2"/>
      <c r="N62" s="4"/>
      <c r="O62" s="4"/>
      <c r="P62" s="4"/>
      <c r="Q62" s="4"/>
    </row>
    <row r="63" spans="1:17" x14ac:dyDescent="0.35">
      <c r="A63" s="1">
        <v>36373</v>
      </c>
      <c r="B63" s="2">
        <v>-1.004873080270286E-2</v>
      </c>
      <c r="C63" s="2">
        <v>-3.6262475434510048E-2</v>
      </c>
      <c r="D63" s="2">
        <v>4.9366570830925778E-2</v>
      </c>
      <c r="E63" s="2">
        <v>-2.9079199081252716E-2</v>
      </c>
      <c r="H63" s="1"/>
      <c r="I63" s="2"/>
      <c r="J63" s="2"/>
      <c r="K63" s="2"/>
      <c r="L63" s="2"/>
      <c r="N63" s="4"/>
      <c r="O63" s="4"/>
      <c r="P63" s="4"/>
      <c r="Q63" s="4"/>
    </row>
    <row r="64" spans="1:17" x14ac:dyDescent="0.35">
      <c r="A64" s="1">
        <v>36404</v>
      </c>
      <c r="B64" s="2">
        <v>-3.2842323236290792E-2</v>
      </c>
      <c r="C64" s="2">
        <v>-1.004873080270286E-2</v>
      </c>
      <c r="D64" s="2">
        <v>-3.6262475434510048E-2</v>
      </c>
      <c r="E64" s="2">
        <v>4.9366570830925778E-2</v>
      </c>
      <c r="H64" s="1"/>
      <c r="I64" s="2"/>
      <c r="J64" s="2"/>
      <c r="K64" s="2"/>
      <c r="L64" s="2"/>
      <c r="N64" s="4"/>
      <c r="O64" s="4"/>
      <c r="P64" s="4"/>
      <c r="Q64" s="4"/>
    </row>
    <row r="65" spans="1:17" x14ac:dyDescent="0.35">
      <c r="A65" s="1">
        <v>36434</v>
      </c>
      <c r="B65" s="2">
        <v>5.6811836771917361E-2</v>
      </c>
      <c r="C65" s="2">
        <v>-3.2842323236290792E-2</v>
      </c>
      <c r="D65" s="2">
        <v>-1.004873080270286E-2</v>
      </c>
      <c r="E65" s="2">
        <v>-3.6262475434510048E-2</v>
      </c>
      <c r="H65" s="1"/>
      <c r="I65" s="2"/>
      <c r="J65" s="2"/>
      <c r="K65" s="2"/>
      <c r="L65" s="2"/>
      <c r="N65" s="4"/>
      <c r="O65" s="4"/>
      <c r="P65" s="4"/>
      <c r="Q65" s="4"/>
    </row>
    <row r="66" spans="1:17" x14ac:dyDescent="0.35">
      <c r="A66" s="1">
        <v>36465</v>
      </c>
      <c r="B66" s="2">
        <v>1.4849124286798063E-2</v>
      </c>
      <c r="C66" s="2">
        <v>5.6811836771917361E-2</v>
      </c>
      <c r="D66" s="2">
        <v>-3.2842323236290792E-2</v>
      </c>
      <c r="E66" s="2">
        <v>-1.004873080270286E-2</v>
      </c>
      <c r="H66" s="1"/>
      <c r="I66" s="2"/>
      <c r="J66" s="2"/>
      <c r="K66" s="2"/>
      <c r="L66" s="2"/>
      <c r="N66" s="4"/>
      <c r="O66" s="4"/>
      <c r="P66" s="4"/>
      <c r="Q66" s="4"/>
    </row>
    <row r="67" spans="1:17" x14ac:dyDescent="0.35">
      <c r="A67" s="1">
        <v>36495</v>
      </c>
      <c r="B67" s="2">
        <v>5.2282775174478033E-2</v>
      </c>
      <c r="C67" s="2">
        <v>1.4849124286798063E-2</v>
      </c>
      <c r="D67" s="2">
        <v>5.6811836771917361E-2</v>
      </c>
      <c r="E67" s="2">
        <v>-3.2842323236290792E-2</v>
      </c>
      <c r="H67" s="1"/>
      <c r="I67" s="2"/>
      <c r="J67" s="2"/>
      <c r="K67" s="2"/>
      <c r="L67" s="2"/>
      <c r="N67" s="4"/>
      <c r="O67" s="4"/>
      <c r="P67" s="4"/>
      <c r="Q67" s="4"/>
    </row>
    <row r="68" spans="1:17" x14ac:dyDescent="0.35">
      <c r="A68" s="1">
        <v>36526</v>
      </c>
      <c r="B68" s="2">
        <v>-5.6386517587266718E-2</v>
      </c>
      <c r="C68" s="2">
        <v>5.2282775174478033E-2</v>
      </c>
      <c r="D68" s="2">
        <v>1.4849124286798063E-2</v>
      </c>
      <c r="E68" s="2">
        <v>5.6811836771917361E-2</v>
      </c>
      <c r="H68" s="1"/>
      <c r="I68" s="2"/>
      <c r="J68" s="2"/>
      <c r="K68" s="2"/>
      <c r="L68" s="2"/>
      <c r="N68" s="4"/>
      <c r="O68" s="4"/>
      <c r="P68" s="4"/>
      <c r="Q68" s="4"/>
    </row>
    <row r="69" spans="1:17" x14ac:dyDescent="0.35">
      <c r="A69" s="1">
        <v>36557</v>
      </c>
      <c r="B69" s="2">
        <v>-2.4604669108365687E-2</v>
      </c>
      <c r="C69" s="2">
        <v>-5.6386517587266718E-2</v>
      </c>
      <c r="D69" s="2">
        <v>5.2282775174478033E-2</v>
      </c>
      <c r="E69" s="2">
        <v>1.4849124286798063E-2</v>
      </c>
      <c r="H69" s="1"/>
      <c r="I69" s="2"/>
      <c r="J69" s="2"/>
      <c r="K69" s="2"/>
      <c r="L69" s="2"/>
      <c r="N69" s="4"/>
      <c r="O69" s="4"/>
      <c r="P69" s="4"/>
      <c r="Q69" s="4"/>
    </row>
    <row r="70" spans="1:17" x14ac:dyDescent="0.35">
      <c r="A70" s="1">
        <v>36586</v>
      </c>
      <c r="B70" s="2">
        <v>8.8015417226828083E-2</v>
      </c>
      <c r="C70" s="2">
        <v>-2.4604669108365687E-2</v>
      </c>
      <c r="D70" s="2">
        <v>-5.6386517587266718E-2</v>
      </c>
      <c r="E70" s="2">
        <v>5.2282775174478033E-2</v>
      </c>
      <c r="H70" s="1"/>
      <c r="I70" s="2"/>
      <c r="J70" s="2"/>
      <c r="K70" s="2"/>
      <c r="L70" s="2"/>
      <c r="N70" s="4"/>
      <c r="O70" s="4"/>
      <c r="P70" s="4"/>
      <c r="Q70" s="4"/>
    </row>
    <row r="71" spans="1:17" x14ac:dyDescent="0.35">
      <c r="A71" s="1">
        <v>36617</v>
      </c>
      <c r="B71" s="2">
        <v>-3.5888244051210806E-2</v>
      </c>
      <c r="C71" s="2">
        <v>8.8015417226828083E-2</v>
      </c>
      <c r="D71" s="2">
        <v>-2.4604669108365687E-2</v>
      </c>
      <c r="E71" s="2">
        <v>-5.6386517587266718E-2</v>
      </c>
      <c r="H71" s="1"/>
      <c r="I71" s="2"/>
      <c r="J71" s="2"/>
      <c r="K71" s="2"/>
      <c r="L71" s="2"/>
      <c r="N71" s="4"/>
      <c r="O71" s="4"/>
      <c r="P71" s="4"/>
      <c r="Q71" s="4"/>
    </row>
    <row r="72" spans="1:17" x14ac:dyDescent="0.35">
      <c r="A72" s="1">
        <v>36647</v>
      </c>
      <c r="B72" s="2">
        <v>-2.6842085636638587E-2</v>
      </c>
      <c r="C72" s="2">
        <v>-3.5888244051210806E-2</v>
      </c>
      <c r="D72" s="2">
        <v>8.8015417226828083E-2</v>
      </c>
      <c r="E72" s="2">
        <v>-2.4604669108365687E-2</v>
      </c>
      <c r="H72" s="1"/>
      <c r="I72" s="2"/>
      <c r="J72" s="2"/>
      <c r="K72" s="2"/>
      <c r="L72" s="2"/>
      <c r="N72" s="4"/>
      <c r="O72" s="4"/>
      <c r="P72" s="4"/>
      <c r="Q72" s="4"/>
    </row>
    <row r="73" spans="1:17" x14ac:dyDescent="0.35">
      <c r="A73" s="1">
        <v>36678</v>
      </c>
      <c r="B73" s="2">
        <v>1.8884964884952789E-2</v>
      </c>
      <c r="C73" s="2">
        <v>-2.6842085636638587E-2</v>
      </c>
      <c r="D73" s="2">
        <v>-3.5888244051210806E-2</v>
      </c>
      <c r="E73" s="2">
        <v>8.8015417226828083E-2</v>
      </c>
      <c r="H73" s="1"/>
      <c r="I73" s="2"/>
      <c r="J73" s="2"/>
      <c r="K73" s="2"/>
      <c r="L73" s="2"/>
      <c r="N73" s="4"/>
      <c r="O73" s="4"/>
      <c r="P73" s="4"/>
      <c r="Q73" s="4"/>
    </row>
    <row r="74" spans="1:17" x14ac:dyDescent="0.35">
      <c r="A74" s="1">
        <v>36708</v>
      </c>
      <c r="B74" s="2">
        <v>-2.1192934183030004E-2</v>
      </c>
      <c r="C74" s="2">
        <v>1.8884964884952789E-2</v>
      </c>
      <c r="D74" s="2">
        <v>-2.6842085636638587E-2</v>
      </c>
      <c r="E74" s="2">
        <v>-3.5888244051210806E-2</v>
      </c>
      <c r="H74" s="1"/>
      <c r="I74" s="2"/>
      <c r="J74" s="2"/>
      <c r="K74" s="2"/>
      <c r="L74" s="2"/>
      <c r="N74" s="4"/>
      <c r="O74" s="4"/>
      <c r="P74" s="4"/>
      <c r="Q74" s="4"/>
    </row>
    <row r="75" spans="1:17" x14ac:dyDescent="0.35">
      <c r="A75" s="1">
        <v>36739</v>
      </c>
      <c r="B75" s="2">
        <v>5.4361557253550033E-2</v>
      </c>
      <c r="C75" s="2">
        <v>-2.1192934183030004E-2</v>
      </c>
      <c r="D75" s="2">
        <v>1.8884964884952789E-2</v>
      </c>
      <c r="E75" s="2">
        <v>-2.6842085636638587E-2</v>
      </c>
      <c r="H75" s="1"/>
      <c r="I75" s="2"/>
      <c r="J75" s="2"/>
      <c r="K75" s="2"/>
      <c r="L75" s="2"/>
      <c r="N75" s="4"/>
      <c r="O75" s="4"/>
      <c r="P75" s="4"/>
      <c r="Q75" s="4"/>
    </row>
    <row r="76" spans="1:17" x14ac:dyDescent="0.35">
      <c r="A76" s="1">
        <v>36770</v>
      </c>
      <c r="B76" s="2">
        <v>-5.9724654237388222E-2</v>
      </c>
      <c r="C76" s="2">
        <v>5.4361557253550033E-2</v>
      </c>
      <c r="D76" s="2">
        <v>-2.1192934183030004E-2</v>
      </c>
      <c r="E76" s="2">
        <v>1.8884964884952789E-2</v>
      </c>
      <c r="H76" s="1"/>
      <c r="I76" s="2"/>
      <c r="J76" s="2"/>
      <c r="K76" s="2"/>
      <c r="L76" s="2"/>
      <c r="N76" s="4"/>
      <c r="O76" s="4"/>
      <c r="P76" s="4"/>
      <c r="Q76" s="4"/>
    </row>
    <row r="77" spans="1:17" x14ac:dyDescent="0.35">
      <c r="A77" s="1">
        <v>36800</v>
      </c>
      <c r="B77" s="2">
        <v>-9.9867751447174271E-3</v>
      </c>
      <c r="C77" s="2">
        <v>-5.9724654237388222E-2</v>
      </c>
      <c r="D77" s="2">
        <v>5.4361557253550033E-2</v>
      </c>
      <c r="E77" s="2">
        <v>-2.1192934183030004E-2</v>
      </c>
      <c r="H77" s="1"/>
      <c r="I77" s="2"/>
      <c r="J77" s="2"/>
      <c r="K77" s="2"/>
      <c r="L77" s="2"/>
      <c r="N77" s="4"/>
      <c r="O77" s="4"/>
      <c r="P77" s="4"/>
      <c r="Q77" s="4"/>
    </row>
    <row r="78" spans="1:17" x14ac:dyDescent="0.35">
      <c r="A78" s="1">
        <v>36831</v>
      </c>
      <c r="B78" s="2">
        <v>-8.8564521097957316E-2</v>
      </c>
      <c r="C78" s="2">
        <v>-9.9867751447174271E-3</v>
      </c>
      <c r="D78" s="2">
        <v>-5.9724654237388222E-2</v>
      </c>
      <c r="E78" s="2">
        <v>5.4361557253550033E-2</v>
      </c>
      <c r="H78" s="1"/>
      <c r="I78" s="2"/>
      <c r="J78" s="2"/>
      <c r="K78" s="2"/>
      <c r="L78" s="2"/>
      <c r="N78" s="4"/>
      <c r="O78" s="4"/>
      <c r="P78" s="4"/>
      <c r="Q78" s="4"/>
    </row>
    <row r="79" spans="1:17" x14ac:dyDescent="0.35">
      <c r="A79" s="1">
        <v>36861</v>
      </c>
      <c r="B79" s="2">
        <v>-9.9641421513086987E-4</v>
      </c>
      <c r="C79" s="2">
        <v>-8.8564521097957316E-2</v>
      </c>
      <c r="D79" s="2">
        <v>-9.9867751447174271E-3</v>
      </c>
      <c r="E79" s="2">
        <v>-5.9724654237388222E-2</v>
      </c>
      <c r="H79" s="1"/>
      <c r="I79" s="2"/>
      <c r="J79" s="2"/>
      <c r="K79" s="2"/>
      <c r="L79" s="2"/>
      <c r="N79" s="4"/>
      <c r="O79" s="4"/>
      <c r="P79" s="4"/>
      <c r="Q79" s="4"/>
    </row>
    <row r="80" spans="1:17" x14ac:dyDescent="0.35">
      <c r="A80" s="1">
        <v>36892</v>
      </c>
      <c r="B80" s="2">
        <v>2.8891898472361531E-2</v>
      </c>
      <c r="C80" s="2">
        <v>-9.9641421513086987E-4</v>
      </c>
      <c r="D80" s="2">
        <v>-8.8564521097957316E-2</v>
      </c>
      <c r="E80" s="2">
        <v>-9.9867751447174271E-3</v>
      </c>
      <c r="H80" s="1"/>
      <c r="I80" s="2"/>
      <c r="J80" s="2"/>
      <c r="K80" s="2"/>
      <c r="L80" s="2"/>
      <c r="N80" s="4"/>
      <c r="O80" s="4"/>
      <c r="P80" s="4"/>
      <c r="Q80" s="4"/>
    </row>
    <row r="81" spans="1:17" x14ac:dyDescent="0.35">
      <c r="A81" s="1">
        <v>36923</v>
      </c>
      <c r="B81" s="2">
        <v>-0.10185614532008049</v>
      </c>
      <c r="C81" s="2">
        <v>2.8891898472361531E-2</v>
      </c>
      <c r="D81" s="2">
        <v>-9.9641421513086987E-4</v>
      </c>
      <c r="E81" s="2">
        <v>-8.8564521097957316E-2</v>
      </c>
      <c r="H81" s="1"/>
      <c r="I81" s="2"/>
      <c r="J81" s="2"/>
      <c r="K81" s="2"/>
      <c r="L81" s="2"/>
      <c r="N81" s="4"/>
      <c r="O81" s="4"/>
      <c r="P81" s="4"/>
      <c r="Q81" s="4"/>
    </row>
    <row r="82" spans="1:17" x14ac:dyDescent="0.35">
      <c r="A82" s="1">
        <v>36951</v>
      </c>
      <c r="B82" s="2">
        <v>-7.1133534267430062E-2</v>
      </c>
      <c r="C82" s="2">
        <v>-0.10185614532008049</v>
      </c>
      <c r="D82" s="2">
        <v>2.8891898472361531E-2</v>
      </c>
      <c r="E82" s="2">
        <v>-9.9641421513086987E-4</v>
      </c>
      <c r="H82" s="1"/>
      <c r="I82" s="2"/>
      <c r="J82" s="2"/>
      <c r="K82" s="2"/>
      <c r="L82" s="2"/>
      <c r="N82" s="4"/>
      <c r="O82" s="4"/>
      <c r="P82" s="4"/>
      <c r="Q82" s="4"/>
    </row>
    <row r="83" spans="1:17" x14ac:dyDescent="0.35">
      <c r="A83" s="1">
        <v>36982</v>
      </c>
      <c r="B83" s="2">
        <v>6.9957017262742963E-2</v>
      </c>
      <c r="C83" s="2">
        <v>-7.1133534267430062E-2</v>
      </c>
      <c r="D83" s="2">
        <v>-0.10185614532008049</v>
      </c>
      <c r="E83" s="2">
        <v>2.8891898472361531E-2</v>
      </c>
      <c r="H83" s="1"/>
      <c r="I83" s="2"/>
      <c r="J83" s="2"/>
      <c r="K83" s="2"/>
      <c r="L83" s="2"/>
      <c r="N83" s="4"/>
      <c r="O83" s="4"/>
      <c r="P83" s="4"/>
      <c r="Q83" s="4"/>
    </row>
    <row r="84" spans="1:17" x14ac:dyDescent="0.35">
      <c r="A84" s="1">
        <v>37012</v>
      </c>
      <c r="B84" s="2">
        <v>1.135609245632844E-3</v>
      </c>
      <c r="C84" s="2">
        <v>6.9957017262742963E-2</v>
      </c>
      <c r="D84" s="2">
        <v>-7.1133534267430062E-2</v>
      </c>
      <c r="E84" s="2">
        <v>-0.10185614532008049</v>
      </c>
      <c r="H84" s="1"/>
      <c r="I84" s="2"/>
      <c r="J84" s="2"/>
      <c r="K84" s="2"/>
      <c r="L84" s="2"/>
      <c r="N84" s="4"/>
      <c r="O84" s="4"/>
      <c r="P84" s="4"/>
      <c r="Q84" s="4"/>
    </row>
    <row r="85" spans="1:17" x14ac:dyDescent="0.35">
      <c r="A85" s="1">
        <v>37043</v>
      </c>
      <c r="B85" s="2">
        <v>-2.885410516593075E-2</v>
      </c>
      <c r="C85" s="2">
        <v>1.135609245632844E-3</v>
      </c>
      <c r="D85" s="2">
        <v>6.9957017262742963E-2</v>
      </c>
      <c r="E85" s="2">
        <v>-7.1133534267430062E-2</v>
      </c>
      <c r="H85" s="1"/>
      <c r="I85" s="2"/>
      <c r="J85" s="2"/>
      <c r="K85" s="2"/>
      <c r="L85" s="2"/>
      <c r="N85" s="4"/>
      <c r="O85" s="4"/>
      <c r="P85" s="4"/>
      <c r="Q85" s="4"/>
    </row>
    <row r="86" spans="1:17" x14ac:dyDescent="0.35">
      <c r="A86" s="1">
        <v>37073</v>
      </c>
      <c r="B86" s="2">
        <v>-1.401490846840679E-2</v>
      </c>
      <c r="C86" s="2">
        <v>-2.885410516593075E-2</v>
      </c>
      <c r="D86" s="2">
        <v>1.135609245632844E-3</v>
      </c>
      <c r="E86" s="2">
        <v>6.9957017262742963E-2</v>
      </c>
      <c r="H86" s="1"/>
      <c r="I86" s="2"/>
      <c r="J86" s="2"/>
      <c r="K86" s="2"/>
      <c r="L86" s="2"/>
      <c r="N86" s="4"/>
      <c r="O86" s="4"/>
      <c r="P86" s="4"/>
      <c r="Q86" s="4"/>
    </row>
    <row r="87" spans="1:17" x14ac:dyDescent="0.35">
      <c r="A87" s="1">
        <v>37104</v>
      </c>
      <c r="B87" s="2">
        <v>-6.9213961523741832E-2</v>
      </c>
      <c r="C87" s="2">
        <v>-1.401490846840679E-2</v>
      </c>
      <c r="D87" s="2">
        <v>-2.885410516593075E-2</v>
      </c>
      <c r="E87" s="2">
        <v>1.135609245632844E-3</v>
      </c>
      <c r="H87" s="1"/>
      <c r="I87" s="2"/>
      <c r="J87" s="2"/>
      <c r="K87" s="2"/>
      <c r="L87" s="2"/>
      <c r="N87" s="4"/>
      <c r="O87" s="4"/>
      <c r="P87" s="4"/>
      <c r="Q87" s="4"/>
    </row>
    <row r="88" spans="1:17" x14ac:dyDescent="0.35">
      <c r="A88" s="1">
        <v>37135</v>
      </c>
      <c r="B88" s="2">
        <v>-8.823163311144909E-2</v>
      </c>
      <c r="C88" s="2">
        <v>-6.9213961523741832E-2</v>
      </c>
      <c r="D88" s="2">
        <v>-1.401490846840679E-2</v>
      </c>
      <c r="E88" s="2">
        <v>-2.885410516593075E-2</v>
      </c>
      <c r="H88" s="1"/>
      <c r="I88" s="2"/>
      <c r="J88" s="2"/>
      <c r="K88" s="2"/>
      <c r="L88" s="2"/>
      <c r="N88" s="4"/>
      <c r="O88" s="4"/>
      <c r="P88" s="4"/>
      <c r="Q88" s="4"/>
    </row>
    <row r="89" spans="1:17" x14ac:dyDescent="0.35">
      <c r="A89" s="1">
        <v>37165</v>
      </c>
      <c r="B89" s="2">
        <v>1.5053939039492857E-2</v>
      </c>
      <c r="C89" s="2">
        <v>-8.823163311144909E-2</v>
      </c>
      <c r="D89" s="2">
        <v>-6.9213961523741832E-2</v>
      </c>
      <c r="E89" s="2">
        <v>-1.401490846840679E-2</v>
      </c>
      <c r="H89" s="1"/>
      <c r="I89" s="2"/>
      <c r="J89" s="2"/>
      <c r="K89" s="2"/>
      <c r="L89" s="2"/>
      <c r="N89" s="4"/>
      <c r="O89" s="4"/>
      <c r="P89" s="4"/>
      <c r="Q89" s="4"/>
    </row>
    <row r="90" spans="1:17" x14ac:dyDescent="0.35">
      <c r="A90" s="1">
        <v>37196</v>
      </c>
      <c r="B90" s="2">
        <v>6.9734280065999243E-2</v>
      </c>
      <c r="C90" s="2">
        <v>1.5053939039492857E-2</v>
      </c>
      <c r="D90" s="2">
        <v>-8.823163311144909E-2</v>
      </c>
      <c r="E90" s="2">
        <v>-6.9213961523741832E-2</v>
      </c>
      <c r="H90" s="1"/>
      <c r="I90" s="2"/>
      <c r="J90" s="2"/>
      <c r="K90" s="2"/>
      <c r="L90" s="2"/>
      <c r="N90" s="4"/>
      <c r="O90" s="4"/>
      <c r="P90" s="4"/>
      <c r="Q90" s="4"/>
    </row>
    <row r="91" spans="1:17" x14ac:dyDescent="0.35">
      <c r="A91" s="1">
        <v>37226</v>
      </c>
      <c r="B91" s="2">
        <v>5.5869633789110418E-3</v>
      </c>
      <c r="C91" s="2">
        <v>6.9734280065999243E-2</v>
      </c>
      <c r="D91" s="2">
        <v>1.5053939039492857E-2</v>
      </c>
      <c r="E91" s="2">
        <v>-8.823163311144909E-2</v>
      </c>
      <c r="H91" s="1"/>
      <c r="I91" s="2"/>
      <c r="J91" s="2"/>
      <c r="K91" s="2"/>
      <c r="L91" s="2"/>
      <c r="N91" s="4"/>
      <c r="O91" s="4"/>
      <c r="P91" s="4"/>
      <c r="Q91" s="4"/>
    </row>
    <row r="92" spans="1:17" x14ac:dyDescent="0.35">
      <c r="A92" s="1">
        <v>37257</v>
      </c>
      <c r="B92" s="2">
        <v>-1.7371378697236831E-2</v>
      </c>
      <c r="C92" s="2">
        <v>5.5869633789110418E-3</v>
      </c>
      <c r="D92" s="2">
        <v>6.9734280065999243E-2</v>
      </c>
      <c r="E92" s="2">
        <v>1.5053939039492857E-2</v>
      </c>
      <c r="H92" s="1"/>
      <c r="I92" s="2"/>
      <c r="J92" s="2"/>
      <c r="K92" s="2"/>
      <c r="L92" s="2"/>
      <c r="N92" s="4"/>
      <c r="O92" s="4"/>
      <c r="P92" s="4"/>
      <c r="Q92" s="4"/>
    </row>
    <row r="93" spans="1:17" x14ac:dyDescent="0.35">
      <c r="A93" s="1">
        <v>37288</v>
      </c>
      <c r="B93" s="2">
        <v>-2.2459861391263315E-2</v>
      </c>
      <c r="C93" s="2">
        <v>-1.7371378697236831E-2</v>
      </c>
      <c r="D93" s="2">
        <v>5.5869633789110418E-3</v>
      </c>
      <c r="E93" s="2">
        <v>6.9734280065999243E-2</v>
      </c>
      <c r="H93" s="1"/>
      <c r="I93" s="2"/>
      <c r="J93" s="2"/>
      <c r="K93" s="2"/>
      <c r="L93" s="2"/>
      <c r="N93" s="4"/>
      <c r="O93" s="4"/>
      <c r="P93" s="4"/>
      <c r="Q93" s="4"/>
    </row>
    <row r="94" spans="1:17" x14ac:dyDescent="0.35">
      <c r="A94" s="1">
        <v>37316</v>
      </c>
      <c r="B94" s="2">
        <v>3.4655107397161981E-2</v>
      </c>
      <c r="C94" s="2">
        <v>-2.2459861391263315E-2</v>
      </c>
      <c r="D94" s="2">
        <v>-1.7371378697236831E-2</v>
      </c>
      <c r="E94" s="2">
        <v>5.5869633789110418E-3</v>
      </c>
      <c r="H94" s="1"/>
      <c r="I94" s="2"/>
      <c r="J94" s="2"/>
      <c r="K94" s="2"/>
      <c r="L94" s="2"/>
      <c r="N94" s="4"/>
      <c r="O94" s="4"/>
      <c r="P94" s="4"/>
      <c r="Q94" s="4"/>
    </row>
    <row r="95" spans="1:17" x14ac:dyDescent="0.35">
      <c r="A95" s="1">
        <v>37347</v>
      </c>
      <c r="B95" s="2">
        <v>-6.4826321666969916E-2</v>
      </c>
      <c r="C95" s="2">
        <v>3.4655107397161981E-2</v>
      </c>
      <c r="D95" s="2">
        <v>-2.2459861391263315E-2</v>
      </c>
      <c r="E95" s="2">
        <v>-1.7371378697236831E-2</v>
      </c>
      <c r="H95" s="1"/>
      <c r="I95" s="2"/>
      <c r="J95" s="2"/>
      <c r="K95" s="2"/>
      <c r="L95" s="2"/>
      <c r="N95" s="4"/>
      <c r="O95" s="4"/>
      <c r="P95" s="4"/>
      <c r="Q95" s="4"/>
    </row>
    <row r="96" spans="1:17" x14ac:dyDescent="0.35">
      <c r="A96" s="1">
        <v>37377</v>
      </c>
      <c r="B96" s="2">
        <v>-1.0589635764789013E-2</v>
      </c>
      <c r="C96" s="2">
        <v>-6.4826321666969916E-2</v>
      </c>
      <c r="D96" s="2">
        <v>3.4655107397161981E-2</v>
      </c>
      <c r="E96" s="2">
        <v>-2.2459861391263315E-2</v>
      </c>
      <c r="H96" s="1"/>
      <c r="I96" s="2"/>
      <c r="J96" s="2"/>
      <c r="K96" s="2"/>
      <c r="L96" s="2"/>
      <c r="N96" s="4"/>
      <c r="O96" s="4"/>
      <c r="P96" s="4"/>
      <c r="Q96" s="4"/>
    </row>
    <row r="97" spans="1:17" x14ac:dyDescent="0.35">
      <c r="A97" s="1">
        <v>37408</v>
      </c>
      <c r="B97" s="2">
        <v>-7.6681016926842246E-2</v>
      </c>
      <c r="C97" s="2">
        <v>-1.0589635764789013E-2</v>
      </c>
      <c r="D97" s="2">
        <v>-6.4826321666969916E-2</v>
      </c>
      <c r="E97" s="2">
        <v>3.4655107397161981E-2</v>
      </c>
      <c r="H97" s="1"/>
      <c r="I97" s="2"/>
      <c r="J97" s="2"/>
      <c r="K97" s="2"/>
      <c r="L97" s="2"/>
      <c r="N97" s="4"/>
      <c r="O97" s="4"/>
      <c r="P97" s="4"/>
      <c r="Q97" s="4"/>
    </row>
    <row r="98" spans="1:17" x14ac:dyDescent="0.35">
      <c r="A98" s="1">
        <v>37438</v>
      </c>
      <c r="B98" s="2">
        <v>-8.3749884394633434E-2</v>
      </c>
      <c r="C98" s="2">
        <v>-7.6681016926842246E-2</v>
      </c>
      <c r="D98" s="2">
        <v>-1.0589635764789013E-2</v>
      </c>
      <c r="E98" s="2">
        <v>-6.4826321666969916E-2</v>
      </c>
      <c r="H98" s="1"/>
      <c r="I98" s="2"/>
      <c r="J98" s="2"/>
      <c r="K98" s="2"/>
      <c r="L98" s="2"/>
      <c r="N98" s="4"/>
      <c r="O98" s="4"/>
      <c r="P98" s="4"/>
      <c r="Q98" s="4"/>
    </row>
    <row r="99" spans="1:17" x14ac:dyDescent="0.35">
      <c r="A99" s="1">
        <v>37469</v>
      </c>
      <c r="B99" s="2">
        <v>3.4445575163946449E-3</v>
      </c>
      <c r="C99" s="2">
        <v>-8.3749884394633434E-2</v>
      </c>
      <c r="D99" s="2">
        <v>-7.6681016926842246E-2</v>
      </c>
      <c r="E99" s="2">
        <v>-1.0589635764789013E-2</v>
      </c>
      <c r="H99" s="1"/>
      <c r="I99" s="2"/>
      <c r="J99" s="2"/>
      <c r="K99" s="2"/>
      <c r="L99" s="2"/>
      <c r="N99" s="4"/>
      <c r="O99" s="4"/>
      <c r="P99" s="4"/>
      <c r="Q99" s="4"/>
    </row>
    <row r="100" spans="1:17" x14ac:dyDescent="0.35">
      <c r="A100" s="1">
        <v>37500</v>
      </c>
      <c r="B100" s="2">
        <v>-0.1179528071852697</v>
      </c>
      <c r="C100" s="2">
        <v>3.4445575163946449E-3</v>
      </c>
      <c r="D100" s="2">
        <v>-8.3749884394633434E-2</v>
      </c>
      <c r="E100" s="2">
        <v>-7.6681016926842246E-2</v>
      </c>
      <c r="H100" s="1"/>
      <c r="I100" s="2"/>
      <c r="J100" s="2"/>
      <c r="K100" s="2"/>
      <c r="L100" s="2"/>
      <c r="N100" s="4"/>
      <c r="O100" s="4"/>
      <c r="P100" s="4"/>
      <c r="Q100" s="4"/>
    </row>
    <row r="101" spans="1:17" x14ac:dyDescent="0.35">
      <c r="A101" s="1">
        <v>37530</v>
      </c>
      <c r="B101" s="2">
        <v>8.1514396747896095E-2</v>
      </c>
      <c r="C101" s="2">
        <v>-0.1179528071852697</v>
      </c>
      <c r="D101" s="2">
        <v>3.4445575163946449E-3</v>
      </c>
      <c r="E101" s="2">
        <v>-8.3749884394633434E-2</v>
      </c>
      <c r="H101" s="1"/>
      <c r="I101" s="2"/>
      <c r="J101" s="2"/>
      <c r="K101" s="2"/>
      <c r="L101" s="2"/>
      <c r="N101" s="4"/>
      <c r="O101" s="4"/>
      <c r="P101" s="4"/>
      <c r="Q101" s="4"/>
    </row>
    <row r="102" spans="1:17" x14ac:dyDescent="0.35">
      <c r="A102" s="1">
        <v>37561</v>
      </c>
      <c r="B102" s="2">
        <v>5.4117237916994701E-2</v>
      </c>
      <c r="C102" s="2">
        <v>8.1514396747896095E-2</v>
      </c>
      <c r="D102" s="2">
        <v>-0.1179528071852697</v>
      </c>
      <c r="E102" s="2">
        <v>3.4445575163946449E-3</v>
      </c>
      <c r="H102" s="1"/>
      <c r="I102" s="2"/>
      <c r="J102" s="2"/>
      <c r="K102" s="2"/>
      <c r="L102" s="2"/>
      <c r="N102" s="4"/>
      <c r="O102" s="4"/>
      <c r="P102" s="4"/>
      <c r="Q102" s="4"/>
    </row>
    <row r="103" spans="1:17" x14ac:dyDescent="0.35">
      <c r="A103" s="1">
        <v>37591</v>
      </c>
      <c r="B103" s="2">
        <v>-6.3512600370991379E-2</v>
      </c>
      <c r="C103" s="2">
        <v>5.4117237916994701E-2</v>
      </c>
      <c r="D103" s="2">
        <v>8.1514396747896095E-2</v>
      </c>
      <c r="E103" s="2">
        <v>-0.1179528071852697</v>
      </c>
      <c r="H103" s="1"/>
      <c r="I103" s="2"/>
      <c r="J103" s="2"/>
      <c r="K103" s="2"/>
      <c r="L103" s="2"/>
      <c r="N103" s="4"/>
      <c r="O103" s="4"/>
      <c r="P103" s="4"/>
      <c r="Q103" s="4"/>
    </row>
    <row r="104" spans="1:17" x14ac:dyDescent="0.35">
      <c r="A104" s="1">
        <v>37622</v>
      </c>
      <c r="B104" s="2">
        <v>-2.8980820937322849E-2</v>
      </c>
      <c r="C104" s="2">
        <v>-6.3512600370991379E-2</v>
      </c>
      <c r="D104" s="2">
        <v>5.4117237916994701E-2</v>
      </c>
      <c r="E104" s="2">
        <v>8.1514396747896095E-2</v>
      </c>
      <c r="H104" s="1"/>
      <c r="I104" s="2"/>
      <c r="J104" s="2"/>
      <c r="K104" s="2"/>
      <c r="L104" s="2"/>
      <c r="N104" s="4"/>
      <c r="O104" s="4"/>
      <c r="P104" s="4"/>
      <c r="Q104" s="4"/>
    </row>
    <row r="105" spans="1:17" x14ac:dyDescent="0.35">
      <c r="A105" s="1">
        <v>37653</v>
      </c>
      <c r="B105" s="2">
        <v>-1.8149829750079987E-2</v>
      </c>
      <c r="C105" s="2">
        <v>-2.8980820937322849E-2</v>
      </c>
      <c r="D105" s="2">
        <v>-6.3512600370991379E-2</v>
      </c>
      <c r="E105" s="2">
        <v>5.4117237916994701E-2</v>
      </c>
      <c r="H105" s="1"/>
      <c r="I105" s="2"/>
      <c r="J105" s="2"/>
      <c r="K105" s="2"/>
      <c r="L105" s="2"/>
      <c r="N105" s="4"/>
      <c r="O105" s="4"/>
      <c r="P105" s="4"/>
      <c r="Q105" s="4"/>
    </row>
    <row r="106" spans="1:17" x14ac:dyDescent="0.35">
      <c r="A106" s="1">
        <v>37681</v>
      </c>
      <c r="B106" s="2">
        <v>7.3228374674983053E-3</v>
      </c>
      <c r="C106" s="2">
        <v>-1.8149829750079987E-2</v>
      </c>
      <c r="D106" s="2">
        <v>-2.8980820937322849E-2</v>
      </c>
      <c r="E106" s="2">
        <v>-6.3512600370991379E-2</v>
      </c>
      <c r="H106" s="1"/>
      <c r="I106" s="2"/>
      <c r="J106" s="2"/>
      <c r="K106" s="2"/>
      <c r="L106" s="2"/>
      <c r="N106" s="4"/>
      <c r="O106" s="4"/>
      <c r="P106" s="4"/>
      <c r="Q106" s="4"/>
    </row>
    <row r="107" spans="1:17" x14ac:dyDescent="0.35">
      <c r="A107" s="1">
        <v>37712</v>
      </c>
      <c r="B107" s="2">
        <v>7.6960673075444436E-2</v>
      </c>
      <c r="C107" s="2">
        <v>7.3228374674983053E-3</v>
      </c>
      <c r="D107" s="2">
        <v>-1.8149829750079987E-2</v>
      </c>
      <c r="E107" s="2">
        <v>-2.8980820937322849E-2</v>
      </c>
      <c r="H107" s="1"/>
      <c r="I107" s="2"/>
      <c r="J107" s="2"/>
      <c r="K107" s="2"/>
      <c r="L107" s="2"/>
      <c r="N107" s="4"/>
      <c r="O107" s="4"/>
      <c r="P107" s="4"/>
      <c r="Q107" s="4"/>
    </row>
    <row r="108" spans="1:17" x14ac:dyDescent="0.35">
      <c r="A108" s="1">
        <v>37742</v>
      </c>
      <c r="B108" s="2">
        <v>4.8662378716500851E-2</v>
      </c>
      <c r="C108" s="2">
        <v>7.6960673075444436E-2</v>
      </c>
      <c r="D108" s="2">
        <v>7.3228374674983053E-3</v>
      </c>
      <c r="E108" s="2">
        <v>-1.8149829750079987E-2</v>
      </c>
      <c r="H108" s="1"/>
      <c r="I108" s="2"/>
      <c r="J108" s="2"/>
      <c r="K108" s="2"/>
      <c r="L108" s="2"/>
      <c r="N108" s="4"/>
      <c r="O108" s="4"/>
      <c r="P108" s="4"/>
      <c r="Q108" s="4"/>
    </row>
    <row r="109" spans="1:17" x14ac:dyDescent="0.35">
      <c r="A109" s="1">
        <v>37773</v>
      </c>
      <c r="B109" s="2">
        <v>1.0325264657303327E-2</v>
      </c>
      <c r="C109" s="2">
        <v>4.8662378716500851E-2</v>
      </c>
      <c r="D109" s="2">
        <v>7.6960673075444436E-2</v>
      </c>
      <c r="E109" s="2">
        <v>7.3228374674983053E-3</v>
      </c>
      <c r="H109" s="1"/>
      <c r="I109" s="2"/>
      <c r="J109" s="2"/>
      <c r="K109" s="2"/>
      <c r="L109" s="2"/>
      <c r="N109" s="4"/>
      <c r="O109" s="4"/>
      <c r="P109" s="4"/>
      <c r="Q109" s="4"/>
    </row>
    <row r="110" spans="1:17" x14ac:dyDescent="0.35">
      <c r="A110" s="1">
        <v>37803</v>
      </c>
      <c r="B110" s="2">
        <v>1.5168504459204054E-2</v>
      </c>
      <c r="C110" s="2">
        <v>1.0325264657303327E-2</v>
      </c>
      <c r="D110" s="2">
        <v>4.8662378716500851E-2</v>
      </c>
      <c r="E110" s="2">
        <v>7.6960673075444436E-2</v>
      </c>
      <c r="H110" s="1"/>
      <c r="I110" s="2"/>
      <c r="J110" s="2"/>
      <c r="K110" s="2"/>
      <c r="L110" s="2"/>
      <c r="N110" s="4"/>
      <c r="O110" s="4"/>
      <c r="P110" s="4"/>
      <c r="Q110" s="4"/>
    </row>
    <row r="111" spans="1:17" x14ac:dyDescent="0.35">
      <c r="A111" s="1">
        <v>37834</v>
      </c>
      <c r="B111" s="2">
        <v>1.6807022397408746E-2</v>
      </c>
      <c r="C111" s="2">
        <v>1.5168504459204054E-2</v>
      </c>
      <c r="D111" s="2">
        <v>1.0325264657303327E-2</v>
      </c>
      <c r="E111" s="2">
        <v>4.8662378716500851E-2</v>
      </c>
      <c r="H111" s="1"/>
      <c r="I111" s="2"/>
      <c r="J111" s="2"/>
      <c r="K111" s="2"/>
      <c r="L111" s="2"/>
      <c r="N111" s="4"/>
      <c r="O111" s="4"/>
      <c r="P111" s="4"/>
      <c r="Q111" s="4"/>
    </row>
    <row r="112" spans="1:17" x14ac:dyDescent="0.35">
      <c r="A112" s="1">
        <v>37865</v>
      </c>
      <c r="B112" s="2">
        <v>-1.275793827253215E-2</v>
      </c>
      <c r="C112" s="2">
        <v>1.6807022397408746E-2</v>
      </c>
      <c r="D112" s="2">
        <v>1.5168504459204054E-2</v>
      </c>
      <c r="E112" s="2">
        <v>1.0325264657303327E-2</v>
      </c>
      <c r="H112" s="1"/>
      <c r="I112" s="2"/>
      <c r="J112" s="2"/>
      <c r="K112" s="2"/>
      <c r="L112" s="2"/>
      <c r="N112" s="4"/>
      <c r="O112" s="4"/>
      <c r="P112" s="4"/>
      <c r="Q112" s="4"/>
    </row>
    <row r="113" spans="1:17" x14ac:dyDescent="0.35">
      <c r="A113" s="1">
        <v>37895</v>
      </c>
      <c r="B113" s="2">
        <v>5.2720927131197151E-2</v>
      </c>
      <c r="C113" s="2">
        <v>-1.275793827253215E-2</v>
      </c>
      <c r="D113" s="2">
        <v>1.6807022397408746E-2</v>
      </c>
      <c r="E113" s="2">
        <v>1.5168504459204054E-2</v>
      </c>
      <c r="H113" s="1"/>
      <c r="I113" s="2"/>
      <c r="J113" s="2"/>
      <c r="K113" s="2"/>
      <c r="L113" s="2"/>
      <c r="N113" s="4"/>
      <c r="O113" s="4"/>
      <c r="P113" s="4"/>
      <c r="Q113" s="4"/>
    </row>
    <row r="114" spans="1:17" x14ac:dyDescent="0.35">
      <c r="A114" s="1">
        <v>37926</v>
      </c>
      <c r="B114" s="2">
        <v>6.3032161687569428E-3</v>
      </c>
      <c r="C114" s="2">
        <v>5.2720927131197151E-2</v>
      </c>
      <c r="D114" s="2">
        <v>-1.275793827253215E-2</v>
      </c>
      <c r="E114" s="2">
        <v>1.6807022397408746E-2</v>
      </c>
      <c r="H114" s="1"/>
      <c r="I114" s="2"/>
      <c r="J114" s="2"/>
      <c r="K114" s="2"/>
      <c r="L114" s="2"/>
      <c r="N114" s="4"/>
      <c r="O114" s="4"/>
      <c r="P114" s="4"/>
      <c r="Q114" s="4"/>
    </row>
    <row r="115" spans="1:17" x14ac:dyDescent="0.35">
      <c r="A115" s="1">
        <v>37956</v>
      </c>
      <c r="B115" s="2">
        <v>4.8743985182710191E-2</v>
      </c>
      <c r="C115" s="2">
        <v>6.3032161687569428E-3</v>
      </c>
      <c r="D115" s="2">
        <v>5.2720927131197151E-2</v>
      </c>
      <c r="E115" s="2">
        <v>-1.275793827253215E-2</v>
      </c>
      <c r="H115" s="1"/>
      <c r="I115" s="2"/>
      <c r="J115" s="2"/>
      <c r="K115" s="2"/>
      <c r="L115" s="2"/>
      <c r="N115" s="4"/>
      <c r="O115" s="4"/>
      <c r="P115" s="4"/>
      <c r="Q115" s="4"/>
    </row>
    <row r="116" spans="1:17" x14ac:dyDescent="0.35">
      <c r="A116" s="1">
        <v>37987</v>
      </c>
      <c r="B116" s="2">
        <v>1.6345513778800766E-2</v>
      </c>
      <c r="C116" s="2">
        <v>4.8743985182710191E-2</v>
      </c>
      <c r="D116" s="2">
        <v>6.3032161687569428E-3</v>
      </c>
      <c r="E116" s="2">
        <v>5.2720927131197151E-2</v>
      </c>
      <c r="H116" s="1"/>
      <c r="I116" s="2"/>
      <c r="J116" s="2"/>
      <c r="K116" s="2"/>
      <c r="L116" s="2"/>
      <c r="N116" s="4"/>
      <c r="O116" s="4"/>
      <c r="P116" s="4"/>
      <c r="Q116" s="4"/>
    </row>
    <row r="117" spans="1:17" x14ac:dyDescent="0.35">
      <c r="A117" s="1">
        <v>38018</v>
      </c>
      <c r="B117" s="2">
        <v>1.1376711544348333E-2</v>
      </c>
      <c r="C117" s="2">
        <v>1.6345513778800766E-2</v>
      </c>
      <c r="D117" s="2">
        <v>4.8743985182710191E-2</v>
      </c>
      <c r="E117" s="2">
        <v>6.3032161687569428E-3</v>
      </c>
      <c r="H117" s="1"/>
      <c r="I117" s="2"/>
      <c r="J117" s="2"/>
      <c r="K117" s="2"/>
      <c r="L117" s="2"/>
      <c r="N117" s="4"/>
      <c r="O117" s="4"/>
      <c r="P117" s="4"/>
      <c r="Q117" s="4"/>
    </row>
    <row r="118" spans="1:17" x14ac:dyDescent="0.35">
      <c r="A118" s="1">
        <v>38047</v>
      </c>
      <c r="B118" s="2">
        <v>-1.7269203768324821E-2</v>
      </c>
      <c r="C118" s="2">
        <v>1.1376711544348333E-2</v>
      </c>
      <c r="D118" s="2">
        <v>1.6345513778800766E-2</v>
      </c>
      <c r="E118" s="2">
        <v>4.8743985182710191E-2</v>
      </c>
      <c r="H118" s="1"/>
      <c r="I118" s="2"/>
      <c r="J118" s="2"/>
      <c r="K118" s="2"/>
      <c r="L118" s="2"/>
      <c r="N118" s="4"/>
      <c r="O118" s="4"/>
      <c r="P118" s="4"/>
      <c r="Q118" s="4"/>
    </row>
    <row r="119" spans="1:17" x14ac:dyDescent="0.35">
      <c r="A119" s="1">
        <v>38078</v>
      </c>
      <c r="B119" s="2">
        <v>-1.7683314613339596E-2</v>
      </c>
      <c r="C119" s="2">
        <v>-1.7269203768324821E-2</v>
      </c>
      <c r="D119" s="2">
        <v>1.1376711544348333E-2</v>
      </c>
      <c r="E119" s="2">
        <v>1.6345513778800766E-2</v>
      </c>
      <c r="H119" s="1"/>
      <c r="I119" s="2"/>
      <c r="J119" s="2"/>
      <c r="K119" s="2"/>
      <c r="L119" s="2"/>
      <c r="N119" s="4"/>
      <c r="O119" s="4"/>
      <c r="P119" s="4"/>
      <c r="Q119" s="4"/>
    </row>
    <row r="120" spans="1:17" x14ac:dyDescent="0.35">
      <c r="A120" s="1">
        <v>38108</v>
      </c>
      <c r="B120" s="2">
        <v>1.1227694805477346E-2</v>
      </c>
      <c r="C120" s="2">
        <v>-1.7683314613339596E-2</v>
      </c>
      <c r="D120" s="2">
        <v>-1.7269203768324821E-2</v>
      </c>
      <c r="E120" s="2">
        <v>1.1376711544348333E-2</v>
      </c>
      <c r="H120" s="1"/>
      <c r="I120" s="2"/>
      <c r="J120" s="2"/>
      <c r="K120" s="2"/>
      <c r="L120" s="2"/>
      <c r="N120" s="4"/>
      <c r="O120" s="4"/>
      <c r="P120" s="4"/>
      <c r="Q120" s="4"/>
    </row>
    <row r="121" spans="1:17" x14ac:dyDescent="0.35">
      <c r="A121" s="1">
        <v>38139</v>
      </c>
      <c r="B121" s="2">
        <v>1.7054111261681305E-2</v>
      </c>
      <c r="C121" s="2">
        <v>1.1227694805477346E-2</v>
      </c>
      <c r="D121" s="2">
        <v>-1.7683314613339596E-2</v>
      </c>
      <c r="E121" s="2">
        <v>-1.7269203768324821E-2</v>
      </c>
      <c r="H121" s="1"/>
      <c r="I121" s="2"/>
      <c r="J121" s="2"/>
      <c r="K121" s="2"/>
      <c r="L121" s="2"/>
      <c r="N121" s="4"/>
      <c r="O121" s="4"/>
      <c r="P121" s="4"/>
      <c r="Q121" s="4"/>
    </row>
    <row r="122" spans="1:17" x14ac:dyDescent="0.35">
      <c r="A122" s="1">
        <v>38169</v>
      </c>
      <c r="B122" s="2">
        <v>-3.5692234735206337E-2</v>
      </c>
      <c r="C122" s="2">
        <v>1.7054111261681305E-2</v>
      </c>
      <c r="D122" s="2">
        <v>1.1227694805477346E-2</v>
      </c>
      <c r="E122" s="2">
        <v>-1.7683314613339596E-2</v>
      </c>
      <c r="H122" s="1"/>
      <c r="I122" s="2"/>
      <c r="J122" s="2"/>
      <c r="K122" s="2"/>
      <c r="L122" s="2"/>
      <c r="N122" s="4"/>
      <c r="O122" s="4"/>
      <c r="P122" s="4"/>
      <c r="Q122" s="4"/>
    </row>
    <row r="123" spans="1:17" x14ac:dyDescent="0.35">
      <c r="A123" s="1">
        <v>38200</v>
      </c>
      <c r="B123" s="2">
        <v>1.4014045048561952E-3</v>
      </c>
      <c r="C123" s="2">
        <v>-3.5692234735206337E-2</v>
      </c>
      <c r="D123" s="2">
        <v>1.7054111261681305E-2</v>
      </c>
      <c r="E123" s="2">
        <v>1.1227694805477346E-2</v>
      </c>
      <c r="H123" s="1"/>
      <c r="I123" s="2"/>
      <c r="J123" s="2"/>
      <c r="K123" s="2"/>
      <c r="L123" s="2"/>
      <c r="N123" s="4"/>
      <c r="O123" s="4"/>
      <c r="P123" s="4"/>
      <c r="Q123" s="4"/>
    </row>
    <row r="124" spans="1:17" x14ac:dyDescent="0.35">
      <c r="A124" s="1">
        <v>38231</v>
      </c>
      <c r="B124" s="2">
        <v>8.2286397147879227E-3</v>
      </c>
      <c r="C124" s="2">
        <v>1.4014045048561952E-3</v>
      </c>
      <c r="D124" s="2">
        <v>-3.5692234735206337E-2</v>
      </c>
      <c r="E124" s="2">
        <v>1.7054111261681305E-2</v>
      </c>
      <c r="H124" s="1"/>
      <c r="I124" s="2"/>
      <c r="J124" s="2"/>
      <c r="K124" s="2"/>
      <c r="L124" s="2"/>
      <c r="N124" s="4"/>
      <c r="O124" s="4"/>
      <c r="P124" s="4"/>
      <c r="Q124" s="4"/>
    </row>
    <row r="125" spans="1:17" x14ac:dyDescent="0.35">
      <c r="A125" s="1">
        <v>38261</v>
      </c>
      <c r="B125" s="2">
        <v>1.2733618666475209E-2</v>
      </c>
      <c r="C125" s="2">
        <v>8.2286397147879227E-3</v>
      </c>
      <c r="D125" s="2">
        <v>1.4014045048561952E-3</v>
      </c>
      <c r="E125" s="2">
        <v>-3.5692234735206337E-2</v>
      </c>
      <c r="H125" s="1"/>
      <c r="I125" s="2"/>
      <c r="J125" s="2"/>
      <c r="K125" s="2"/>
      <c r="L125" s="2"/>
      <c r="N125" s="4"/>
      <c r="O125" s="4"/>
      <c r="P125" s="4"/>
      <c r="Q125" s="4"/>
    </row>
    <row r="126" spans="1:17" x14ac:dyDescent="0.35">
      <c r="A126" s="1">
        <v>38292</v>
      </c>
      <c r="B126" s="2">
        <v>3.6560443479312005E-2</v>
      </c>
      <c r="C126" s="2">
        <v>1.2733618666475209E-2</v>
      </c>
      <c r="D126" s="2">
        <v>8.2286397147879227E-3</v>
      </c>
      <c r="E126" s="2">
        <v>1.4014045048561952E-3</v>
      </c>
      <c r="H126" s="1"/>
      <c r="I126" s="2"/>
      <c r="J126" s="2"/>
      <c r="K126" s="2"/>
      <c r="L126" s="2"/>
      <c r="N126" s="4"/>
      <c r="O126" s="4"/>
      <c r="P126" s="4"/>
      <c r="Q126" s="4"/>
    </row>
    <row r="127" spans="1:17" x14ac:dyDescent="0.35">
      <c r="A127" s="1">
        <v>38322</v>
      </c>
      <c r="B127" s="2">
        <v>3.0542573502865357E-2</v>
      </c>
      <c r="C127" s="2">
        <v>3.6560443479312005E-2</v>
      </c>
      <c r="D127" s="2">
        <v>1.2733618666475209E-2</v>
      </c>
      <c r="E127" s="2">
        <v>8.2286397147879227E-3</v>
      </c>
      <c r="H127" s="1"/>
      <c r="I127" s="2"/>
      <c r="J127" s="2"/>
      <c r="K127" s="2"/>
      <c r="L127" s="2"/>
      <c r="N127" s="4"/>
      <c r="O127" s="4"/>
      <c r="P127" s="4"/>
      <c r="Q127" s="4"/>
    </row>
    <row r="128" spans="1:17" x14ac:dyDescent="0.35">
      <c r="A128" s="1">
        <v>38353</v>
      </c>
      <c r="B128" s="2">
        <v>-2.7174100676945222E-2</v>
      </c>
      <c r="C128" s="2">
        <v>3.0542573502865357E-2</v>
      </c>
      <c r="D128" s="2">
        <v>3.6560443479312005E-2</v>
      </c>
      <c r="E128" s="2">
        <v>1.2733618666475209E-2</v>
      </c>
      <c r="H128" s="1"/>
      <c r="I128" s="2"/>
      <c r="J128" s="2"/>
      <c r="K128" s="2"/>
      <c r="L128" s="2"/>
      <c r="N128" s="4"/>
      <c r="O128" s="4"/>
      <c r="P128" s="4"/>
      <c r="Q128" s="4"/>
    </row>
    <row r="129" spans="1:17" x14ac:dyDescent="0.35">
      <c r="A129" s="1">
        <v>38384</v>
      </c>
      <c r="B129" s="2">
        <v>1.6901898003228021E-2</v>
      </c>
      <c r="C129" s="2">
        <v>-2.7174100676945222E-2</v>
      </c>
      <c r="D129" s="2">
        <v>3.0542573502865357E-2</v>
      </c>
      <c r="E129" s="2">
        <v>3.6560443479312005E-2</v>
      </c>
      <c r="H129" s="1"/>
      <c r="I129" s="2"/>
      <c r="J129" s="2"/>
      <c r="K129" s="2"/>
      <c r="L129" s="2"/>
      <c r="N129" s="4"/>
      <c r="O129" s="4"/>
      <c r="P129" s="4"/>
      <c r="Q129" s="4"/>
    </row>
    <row r="130" spans="1:17" x14ac:dyDescent="0.35">
      <c r="A130" s="1">
        <v>38412</v>
      </c>
      <c r="B130" s="2">
        <v>-2.1119427780175747E-2</v>
      </c>
      <c r="C130" s="2">
        <v>1.6901898003228021E-2</v>
      </c>
      <c r="D130" s="2">
        <v>-2.7174100676945222E-2</v>
      </c>
      <c r="E130" s="2">
        <v>3.0542573502865357E-2</v>
      </c>
      <c r="H130" s="1"/>
      <c r="I130" s="2"/>
      <c r="J130" s="2"/>
      <c r="K130" s="2"/>
      <c r="L130" s="2"/>
      <c r="N130" s="4"/>
      <c r="O130" s="4"/>
      <c r="P130" s="4"/>
      <c r="Q130" s="4"/>
    </row>
    <row r="131" spans="1:17" x14ac:dyDescent="0.35">
      <c r="A131" s="1">
        <v>38443</v>
      </c>
      <c r="B131" s="2">
        <v>-2.2380177961168313E-2</v>
      </c>
      <c r="C131" s="2">
        <v>-2.1119427780175747E-2</v>
      </c>
      <c r="D131" s="2">
        <v>1.6901898003228021E-2</v>
      </c>
      <c r="E131" s="2">
        <v>-2.7174100676945222E-2</v>
      </c>
      <c r="H131" s="1"/>
      <c r="I131" s="2"/>
      <c r="J131" s="2"/>
      <c r="K131" s="2"/>
      <c r="L131" s="2"/>
      <c r="N131" s="4"/>
      <c r="O131" s="4"/>
      <c r="P131" s="4"/>
      <c r="Q131" s="4"/>
    </row>
    <row r="132" spans="1:17" x14ac:dyDescent="0.35">
      <c r="A132" s="1">
        <v>38473</v>
      </c>
      <c r="B132" s="2">
        <v>2.7245577464430543E-2</v>
      </c>
      <c r="C132" s="2">
        <v>-2.2380177961168313E-2</v>
      </c>
      <c r="D132" s="2">
        <v>-2.1119427780175747E-2</v>
      </c>
      <c r="E132" s="2">
        <v>1.6901898003228021E-2</v>
      </c>
      <c r="H132" s="1"/>
      <c r="I132" s="2"/>
      <c r="J132" s="2"/>
      <c r="K132" s="2"/>
      <c r="L132" s="2"/>
      <c r="N132" s="4"/>
      <c r="O132" s="4"/>
      <c r="P132" s="4"/>
      <c r="Q132" s="4"/>
    </row>
    <row r="133" spans="1:17" x14ac:dyDescent="0.35">
      <c r="A133" s="1">
        <v>38504</v>
      </c>
      <c r="B133" s="2">
        <v>-2.4177244104099643E-3</v>
      </c>
      <c r="C133" s="2">
        <v>2.7245577464430543E-2</v>
      </c>
      <c r="D133" s="2">
        <v>-2.2380177961168313E-2</v>
      </c>
      <c r="E133" s="2">
        <v>-2.1119427780175747E-2</v>
      </c>
      <c r="H133" s="1"/>
      <c r="I133" s="2"/>
      <c r="J133" s="2"/>
      <c r="K133" s="2"/>
      <c r="L133" s="2"/>
      <c r="N133" s="4"/>
      <c r="O133" s="4"/>
      <c r="P133" s="4"/>
      <c r="Q133" s="4"/>
    </row>
    <row r="134" spans="1:17" x14ac:dyDescent="0.35">
      <c r="A134" s="1">
        <v>38534</v>
      </c>
      <c r="B134" s="2">
        <v>3.2969865885320526E-2</v>
      </c>
      <c r="C134" s="2">
        <v>-2.4177244104099643E-3</v>
      </c>
      <c r="D134" s="2">
        <v>2.7245577464430543E-2</v>
      </c>
      <c r="E134" s="2">
        <v>-2.2380177961168313E-2</v>
      </c>
      <c r="H134" s="1"/>
      <c r="I134" s="2"/>
      <c r="J134" s="2"/>
      <c r="K134" s="2"/>
      <c r="L134" s="2"/>
      <c r="N134" s="4"/>
      <c r="O134" s="4"/>
      <c r="P134" s="4"/>
      <c r="Q134" s="4"/>
    </row>
    <row r="135" spans="1:17" x14ac:dyDescent="0.35">
      <c r="A135" s="1">
        <v>38565</v>
      </c>
      <c r="B135" s="2">
        <v>-1.372721444859373E-2</v>
      </c>
      <c r="C135" s="2">
        <v>3.2969865885320526E-2</v>
      </c>
      <c r="D135" s="2">
        <v>-2.4177244104099643E-3</v>
      </c>
      <c r="E135" s="2">
        <v>2.7245577464430543E-2</v>
      </c>
      <c r="H135" s="1"/>
      <c r="I135" s="2"/>
      <c r="J135" s="2"/>
      <c r="K135" s="2"/>
      <c r="L135" s="2"/>
      <c r="N135" s="4"/>
      <c r="O135" s="4"/>
      <c r="P135" s="4"/>
      <c r="Q135" s="4"/>
    </row>
    <row r="136" spans="1:17" x14ac:dyDescent="0.35">
      <c r="A136" s="1">
        <v>38596</v>
      </c>
      <c r="B136" s="2">
        <v>4.3749914966113206E-3</v>
      </c>
      <c r="C136" s="2">
        <v>-1.372721444859373E-2</v>
      </c>
      <c r="D136" s="2">
        <v>3.2969865885320526E-2</v>
      </c>
      <c r="E136" s="2">
        <v>-2.4177244104099643E-3</v>
      </c>
      <c r="H136" s="1"/>
      <c r="I136" s="2"/>
      <c r="J136" s="2"/>
      <c r="K136" s="2"/>
      <c r="L136" s="2"/>
      <c r="N136" s="4"/>
      <c r="O136" s="4"/>
      <c r="P136" s="4"/>
      <c r="Q136" s="4"/>
    </row>
    <row r="137" spans="1:17" x14ac:dyDescent="0.35">
      <c r="A137" s="1">
        <v>38626</v>
      </c>
      <c r="B137" s="2">
        <v>-2.0683367376102862E-2</v>
      </c>
      <c r="C137" s="2">
        <v>4.3749914966113206E-3</v>
      </c>
      <c r="D137" s="2">
        <v>-1.372721444859373E-2</v>
      </c>
      <c r="E137" s="2">
        <v>3.2969865885320526E-2</v>
      </c>
      <c r="H137" s="1"/>
      <c r="I137" s="2"/>
      <c r="J137" s="2"/>
      <c r="K137" s="2"/>
      <c r="L137" s="2"/>
      <c r="N137" s="4"/>
      <c r="O137" s="4"/>
      <c r="P137" s="4"/>
      <c r="Q137" s="4"/>
    </row>
    <row r="138" spans="1:17" x14ac:dyDescent="0.35">
      <c r="A138" s="1">
        <v>38657</v>
      </c>
      <c r="B138" s="2">
        <v>3.1714546718727796E-2</v>
      </c>
      <c r="C138" s="2">
        <v>-2.0683367376102862E-2</v>
      </c>
      <c r="D138" s="2">
        <v>4.3749914966113206E-3</v>
      </c>
      <c r="E138" s="2">
        <v>-1.372721444859373E-2</v>
      </c>
      <c r="H138" s="1"/>
      <c r="I138" s="2"/>
      <c r="J138" s="2"/>
      <c r="K138" s="2"/>
      <c r="L138" s="2"/>
      <c r="N138" s="4"/>
      <c r="O138" s="4"/>
      <c r="P138" s="4"/>
      <c r="Q138" s="4"/>
    </row>
    <row r="139" spans="1:17" x14ac:dyDescent="0.35">
      <c r="A139" s="1">
        <v>38687</v>
      </c>
      <c r="B139" s="2">
        <v>-3.8444694315093921E-3</v>
      </c>
      <c r="C139" s="2">
        <v>3.1714546718727796E-2</v>
      </c>
      <c r="D139" s="2">
        <v>-2.0683367376102862E-2</v>
      </c>
      <c r="E139" s="2">
        <v>4.3749914966113206E-3</v>
      </c>
      <c r="H139" s="1"/>
      <c r="I139" s="2"/>
      <c r="J139" s="2"/>
      <c r="K139" s="2"/>
      <c r="L139" s="2"/>
      <c r="N139" s="4"/>
      <c r="O139" s="4"/>
      <c r="P139" s="4"/>
      <c r="Q139" s="4"/>
    </row>
    <row r="140" spans="1:17" x14ac:dyDescent="0.35">
      <c r="A140" s="1">
        <v>38718</v>
      </c>
      <c r="B140" s="2">
        <v>2.1906228948259686E-2</v>
      </c>
      <c r="C140" s="2">
        <v>-3.8444694315093921E-3</v>
      </c>
      <c r="D140" s="2">
        <v>3.1714546718727796E-2</v>
      </c>
      <c r="E140" s="2">
        <v>-2.0683367376102862E-2</v>
      </c>
      <c r="H140" s="1"/>
      <c r="I140" s="2"/>
      <c r="J140" s="2"/>
      <c r="K140" s="2"/>
      <c r="L140" s="2"/>
      <c r="N140" s="4"/>
      <c r="O140" s="4"/>
      <c r="P140" s="4"/>
      <c r="Q140" s="4"/>
    </row>
    <row r="141" spans="1:17" x14ac:dyDescent="0.35">
      <c r="A141" s="1">
        <v>38749</v>
      </c>
      <c r="B141" s="2">
        <v>-2.7636116808520315E-3</v>
      </c>
      <c r="C141" s="2">
        <v>2.1906228948259686E-2</v>
      </c>
      <c r="D141" s="2">
        <v>-3.8444694315093921E-3</v>
      </c>
      <c r="E141" s="2">
        <v>3.1714546718727796E-2</v>
      </c>
      <c r="H141" s="1"/>
      <c r="I141" s="2"/>
      <c r="J141" s="2"/>
      <c r="K141" s="2"/>
      <c r="L141" s="2"/>
      <c r="N141" s="4"/>
      <c r="O141" s="4"/>
      <c r="P141" s="4"/>
      <c r="Q141" s="4"/>
    </row>
    <row r="142" spans="1:17" x14ac:dyDescent="0.35">
      <c r="A142" s="1">
        <v>38777</v>
      </c>
      <c r="B142" s="2">
        <v>7.7097035592572482E-3</v>
      </c>
      <c r="C142" s="2">
        <v>-2.7636116808520315E-3</v>
      </c>
      <c r="D142" s="2">
        <v>2.1906228948259686E-2</v>
      </c>
      <c r="E142" s="2">
        <v>-3.8444694315093921E-3</v>
      </c>
      <c r="H142" s="1"/>
      <c r="I142" s="2"/>
      <c r="J142" s="2"/>
      <c r="K142" s="2"/>
      <c r="L142" s="2"/>
      <c r="N142" s="4"/>
      <c r="O142" s="4"/>
      <c r="P142" s="4"/>
      <c r="Q142" s="4"/>
    </row>
    <row r="143" spans="1:17" x14ac:dyDescent="0.35">
      <c r="A143" s="1">
        <v>38808</v>
      </c>
      <c r="B143" s="2">
        <v>8.440699424816794E-3</v>
      </c>
      <c r="C143" s="2">
        <v>7.7097035592572482E-3</v>
      </c>
      <c r="D143" s="2">
        <v>-2.7636116808520315E-3</v>
      </c>
      <c r="E143" s="2">
        <v>2.1906228948259686E-2</v>
      </c>
      <c r="H143" s="1"/>
      <c r="I143" s="2"/>
      <c r="J143" s="2"/>
      <c r="K143" s="2"/>
      <c r="L143" s="2"/>
      <c r="N143" s="4"/>
      <c r="O143" s="4"/>
      <c r="P143" s="4"/>
      <c r="Q143" s="4"/>
    </row>
    <row r="144" spans="1:17" x14ac:dyDescent="0.35">
      <c r="A144" s="1">
        <v>38838</v>
      </c>
      <c r="B144" s="2">
        <v>-3.5163262243929586E-2</v>
      </c>
      <c r="C144" s="2">
        <v>8.440699424816794E-3</v>
      </c>
      <c r="D144" s="2">
        <v>7.7097035592572482E-3</v>
      </c>
      <c r="E144" s="2">
        <v>-2.7636116808520315E-3</v>
      </c>
      <c r="H144" s="1"/>
      <c r="I144" s="2"/>
      <c r="J144" s="2"/>
      <c r="K144" s="2"/>
      <c r="L144" s="2"/>
      <c r="N144" s="4"/>
      <c r="O144" s="4"/>
      <c r="P144" s="4"/>
      <c r="Q144" s="4"/>
    </row>
    <row r="145" spans="1:17" x14ac:dyDescent="0.35">
      <c r="A145" s="1">
        <v>38869</v>
      </c>
      <c r="B145" s="2">
        <v>-3.680074188121267E-3</v>
      </c>
      <c r="C145" s="2">
        <v>-3.5163262243929586E-2</v>
      </c>
      <c r="D145" s="2">
        <v>8.440699424816794E-3</v>
      </c>
      <c r="E145" s="2">
        <v>7.7097035592572482E-3</v>
      </c>
      <c r="H145" s="1"/>
      <c r="I145" s="2"/>
      <c r="J145" s="2"/>
      <c r="K145" s="2"/>
      <c r="L145" s="2"/>
      <c r="N145" s="4"/>
      <c r="O145" s="4"/>
      <c r="P145" s="4"/>
      <c r="Q145" s="4"/>
    </row>
    <row r="146" spans="1:17" x14ac:dyDescent="0.35">
      <c r="A146" s="1">
        <v>38899</v>
      </c>
      <c r="B146" s="2">
        <v>1.1979894005537815E-3</v>
      </c>
      <c r="C146" s="2">
        <v>-3.680074188121267E-3</v>
      </c>
      <c r="D146" s="2">
        <v>-3.5163262243929586E-2</v>
      </c>
      <c r="E146" s="2">
        <v>8.440699424816794E-3</v>
      </c>
      <c r="H146" s="1"/>
      <c r="I146" s="2"/>
      <c r="J146" s="2"/>
      <c r="K146" s="2"/>
      <c r="L146" s="2"/>
      <c r="N146" s="4"/>
      <c r="O146" s="4"/>
      <c r="P146" s="4"/>
      <c r="Q146" s="4"/>
    </row>
    <row r="147" spans="1:17" x14ac:dyDescent="0.35">
      <c r="A147" s="1">
        <v>38930</v>
      </c>
      <c r="B147" s="2">
        <v>1.7101056539239046E-2</v>
      </c>
      <c r="C147" s="2">
        <v>1.1979894005537815E-3</v>
      </c>
      <c r="D147" s="2">
        <v>-3.680074188121267E-3</v>
      </c>
      <c r="E147" s="2">
        <v>-3.5163262243929586E-2</v>
      </c>
      <c r="H147" s="1"/>
      <c r="I147" s="2"/>
      <c r="J147" s="2"/>
      <c r="K147" s="2"/>
      <c r="L147" s="2"/>
      <c r="N147" s="4"/>
      <c r="O147" s="4"/>
      <c r="P147" s="4"/>
      <c r="Q147" s="4"/>
    </row>
    <row r="148" spans="1:17" x14ac:dyDescent="0.35">
      <c r="A148" s="1">
        <v>38961</v>
      </c>
      <c r="B148" s="2">
        <v>2.0211066312642443E-2</v>
      </c>
      <c r="C148" s="2">
        <v>1.7101056539239046E-2</v>
      </c>
      <c r="D148" s="2">
        <v>1.1979894005537815E-3</v>
      </c>
      <c r="E148" s="2">
        <v>-3.680074188121267E-3</v>
      </c>
      <c r="H148" s="1"/>
      <c r="I148" s="2"/>
      <c r="J148" s="2"/>
      <c r="K148" s="2"/>
      <c r="L148" s="2"/>
      <c r="N148" s="4"/>
      <c r="O148" s="4"/>
      <c r="P148" s="4"/>
      <c r="Q148" s="4"/>
    </row>
    <row r="149" spans="1:17" x14ac:dyDescent="0.35">
      <c r="A149" s="1">
        <v>38991</v>
      </c>
      <c r="B149" s="2">
        <v>2.6880145399108331E-2</v>
      </c>
      <c r="C149" s="2">
        <v>2.0211066312642443E-2</v>
      </c>
      <c r="D149" s="2">
        <v>1.7101056539239046E-2</v>
      </c>
      <c r="E149" s="2">
        <v>1.1979894005537815E-3</v>
      </c>
      <c r="H149" s="1"/>
      <c r="I149" s="2"/>
      <c r="J149" s="2"/>
      <c r="K149" s="2"/>
      <c r="L149" s="2"/>
      <c r="N149" s="4"/>
      <c r="O149" s="4"/>
      <c r="P149" s="4"/>
      <c r="Q149" s="4"/>
    </row>
    <row r="150" spans="1:17" x14ac:dyDescent="0.35">
      <c r="A150" s="1">
        <v>39022</v>
      </c>
      <c r="B150" s="2">
        <v>1.2232551509721832E-2</v>
      </c>
      <c r="C150" s="2">
        <v>2.6880145399108331E-2</v>
      </c>
      <c r="D150" s="2">
        <v>2.0211066312642443E-2</v>
      </c>
      <c r="E150" s="2">
        <v>1.7101056539239046E-2</v>
      </c>
      <c r="H150" s="1"/>
      <c r="I150" s="2"/>
      <c r="J150" s="2"/>
      <c r="K150" s="2"/>
      <c r="L150" s="2"/>
      <c r="N150" s="4"/>
      <c r="O150" s="4"/>
      <c r="P150" s="4"/>
      <c r="Q150" s="4"/>
    </row>
    <row r="151" spans="1:17" x14ac:dyDescent="0.35">
      <c r="A151" s="1">
        <v>39052</v>
      </c>
      <c r="B151" s="2">
        <v>8.5618668954275477E-3</v>
      </c>
      <c r="C151" s="2">
        <v>1.2232551509721832E-2</v>
      </c>
      <c r="D151" s="2">
        <v>2.6880145399108331E-2</v>
      </c>
      <c r="E151" s="2">
        <v>2.0211066312642443E-2</v>
      </c>
      <c r="H151" s="1"/>
      <c r="I151" s="2"/>
      <c r="J151" s="2"/>
      <c r="K151" s="2"/>
      <c r="L151" s="2"/>
      <c r="N151" s="4"/>
      <c r="O151" s="4"/>
      <c r="P151" s="4"/>
      <c r="Q151" s="4"/>
    </row>
    <row r="152" spans="1:17" x14ac:dyDescent="0.35">
      <c r="A152" s="1">
        <v>39083</v>
      </c>
      <c r="B152" s="2">
        <v>9.8361310231823602E-3</v>
      </c>
      <c r="C152" s="2">
        <v>8.5618668954275477E-3</v>
      </c>
      <c r="D152" s="2">
        <v>1.2232551509721832E-2</v>
      </c>
      <c r="E152" s="2">
        <v>2.6880145399108331E-2</v>
      </c>
      <c r="H152" s="1"/>
      <c r="I152" s="2"/>
      <c r="J152" s="2"/>
      <c r="K152" s="2"/>
      <c r="L152" s="2"/>
      <c r="N152" s="4"/>
      <c r="O152" s="4"/>
      <c r="P152" s="4"/>
      <c r="Q152" s="4"/>
    </row>
    <row r="153" spans="1:17" x14ac:dyDescent="0.35">
      <c r="A153" s="1">
        <v>39114</v>
      </c>
      <c r="B153" s="2">
        <v>-2.6171670429222756E-2</v>
      </c>
      <c r="C153" s="2">
        <v>9.8361310231823602E-3</v>
      </c>
      <c r="D153" s="2">
        <v>8.5618668954275477E-3</v>
      </c>
      <c r="E153" s="2">
        <v>1.2232551509721832E-2</v>
      </c>
      <c r="H153" s="1"/>
      <c r="I153" s="2"/>
      <c r="J153" s="2"/>
      <c r="K153" s="2"/>
      <c r="L153" s="2"/>
      <c r="N153" s="4"/>
      <c r="O153" s="4"/>
      <c r="P153" s="4"/>
      <c r="Q153" s="4"/>
    </row>
    <row r="154" spans="1:17" x14ac:dyDescent="0.35">
      <c r="A154" s="1">
        <v>39142</v>
      </c>
      <c r="B154" s="2">
        <v>5.8555117427416562E-3</v>
      </c>
      <c r="C154" s="2">
        <v>-2.6171670429222756E-2</v>
      </c>
      <c r="D154" s="2">
        <v>9.8361310231823602E-3</v>
      </c>
      <c r="E154" s="2">
        <v>8.5618668954275477E-3</v>
      </c>
      <c r="H154" s="1"/>
      <c r="I154" s="2"/>
      <c r="J154" s="2"/>
      <c r="K154" s="2"/>
      <c r="L154" s="2"/>
      <c r="N154" s="4"/>
      <c r="O154" s="4"/>
      <c r="P154" s="4"/>
      <c r="Q154" s="4"/>
    </row>
    <row r="155" spans="1:17" x14ac:dyDescent="0.35">
      <c r="A155" s="1">
        <v>39173</v>
      </c>
      <c r="B155" s="2">
        <v>3.8221510088281646E-2</v>
      </c>
      <c r="C155" s="2">
        <v>5.8555117427416562E-3</v>
      </c>
      <c r="D155" s="2">
        <v>-2.6171670429222756E-2</v>
      </c>
      <c r="E155" s="2">
        <v>9.8361310231823602E-3</v>
      </c>
      <c r="H155" s="1"/>
      <c r="I155" s="2"/>
      <c r="J155" s="2"/>
      <c r="K155" s="2"/>
      <c r="L155" s="2"/>
      <c r="N155" s="4"/>
      <c r="O155" s="4"/>
      <c r="P155" s="4"/>
      <c r="Q155" s="4"/>
    </row>
    <row r="156" spans="1:17" x14ac:dyDescent="0.35">
      <c r="A156" s="1">
        <v>39203</v>
      </c>
      <c r="B156" s="2">
        <v>2.7855723854388309E-2</v>
      </c>
      <c r="C156" s="2">
        <v>3.8221510088281646E-2</v>
      </c>
      <c r="D156" s="2">
        <v>5.8555117427416562E-3</v>
      </c>
      <c r="E156" s="2">
        <v>-2.6171670429222756E-2</v>
      </c>
      <c r="H156" s="1"/>
      <c r="I156" s="2"/>
      <c r="J156" s="2"/>
      <c r="K156" s="2"/>
      <c r="L156" s="2"/>
      <c r="N156" s="4"/>
      <c r="O156" s="4"/>
      <c r="P156" s="4"/>
      <c r="Q156" s="4"/>
    </row>
    <row r="157" spans="1:17" x14ac:dyDescent="0.35">
      <c r="A157" s="1">
        <v>39234</v>
      </c>
      <c r="B157" s="2">
        <v>-2.2060276851020789E-2</v>
      </c>
      <c r="C157" s="2">
        <v>2.7855723854388309E-2</v>
      </c>
      <c r="D157" s="2">
        <v>3.8221510088281646E-2</v>
      </c>
      <c r="E157" s="2">
        <v>5.8555117427416562E-3</v>
      </c>
      <c r="H157" s="1"/>
      <c r="I157" s="2"/>
      <c r="J157" s="2"/>
      <c r="K157" s="2"/>
      <c r="L157" s="2"/>
      <c r="N157" s="4"/>
      <c r="O157" s="4"/>
      <c r="P157" s="4"/>
      <c r="Q157" s="4"/>
    </row>
    <row r="158" spans="1:17" x14ac:dyDescent="0.35">
      <c r="A158" s="1">
        <v>39264</v>
      </c>
      <c r="B158" s="2">
        <v>-3.6496137800352893E-2</v>
      </c>
      <c r="C158" s="2">
        <v>-2.2060276851020789E-2</v>
      </c>
      <c r="D158" s="2">
        <v>2.7855723854388309E-2</v>
      </c>
      <c r="E158" s="2">
        <v>3.8221510088281646E-2</v>
      </c>
      <c r="H158" s="1"/>
      <c r="I158" s="2"/>
      <c r="J158" s="2"/>
      <c r="K158" s="2"/>
      <c r="L158" s="2"/>
      <c r="N158" s="4"/>
      <c r="O158" s="4"/>
      <c r="P158" s="4"/>
      <c r="Q158" s="4"/>
    </row>
    <row r="159" spans="1:17" x14ac:dyDescent="0.35">
      <c r="A159" s="1">
        <v>39295</v>
      </c>
      <c r="B159" s="2">
        <v>8.9482052044849766E-3</v>
      </c>
      <c r="C159" s="2">
        <v>-3.6496137800352893E-2</v>
      </c>
      <c r="D159" s="2">
        <v>-2.2060276851020789E-2</v>
      </c>
      <c r="E159" s="2">
        <v>2.7855723854388309E-2</v>
      </c>
      <c r="H159" s="1"/>
      <c r="I159" s="2"/>
      <c r="J159" s="2"/>
      <c r="K159" s="2"/>
      <c r="L159" s="2"/>
      <c r="N159" s="4"/>
      <c r="O159" s="4"/>
      <c r="P159" s="4"/>
      <c r="Q159" s="4"/>
    </row>
    <row r="160" spans="1:17" x14ac:dyDescent="0.35">
      <c r="A160" s="1">
        <v>39326</v>
      </c>
      <c r="B160" s="2">
        <v>3.1268290421797545E-2</v>
      </c>
      <c r="C160" s="2">
        <v>8.9482052044849766E-3</v>
      </c>
      <c r="D160" s="2">
        <v>-3.6496137800352893E-2</v>
      </c>
      <c r="E160" s="2">
        <v>-2.2060276851020789E-2</v>
      </c>
      <c r="H160" s="1"/>
      <c r="I160" s="2"/>
      <c r="J160" s="2"/>
      <c r="K160" s="2"/>
      <c r="L160" s="2"/>
      <c r="N160" s="4"/>
      <c r="O160" s="4"/>
      <c r="P160" s="4"/>
      <c r="Q160" s="4"/>
    </row>
    <row r="161" spans="1:17" x14ac:dyDescent="0.35">
      <c r="A161" s="1">
        <v>39356</v>
      </c>
      <c r="B161" s="2">
        <v>1.0696894349139145E-2</v>
      </c>
      <c r="C161" s="2">
        <v>3.1268290421797545E-2</v>
      </c>
      <c r="D161" s="2">
        <v>8.9482052044849766E-3</v>
      </c>
      <c r="E161" s="2">
        <v>-3.6496137800352893E-2</v>
      </c>
      <c r="H161" s="1"/>
      <c r="I161" s="2"/>
      <c r="J161" s="2"/>
      <c r="K161" s="2"/>
      <c r="L161" s="2"/>
      <c r="N161" s="4"/>
      <c r="O161" s="4"/>
      <c r="P161" s="4"/>
      <c r="Q161" s="4"/>
    </row>
    <row r="162" spans="1:17" x14ac:dyDescent="0.35">
      <c r="A162" s="1">
        <v>39387</v>
      </c>
      <c r="B162" s="2">
        <v>-4.830111580251252E-2</v>
      </c>
      <c r="C162" s="2">
        <v>1.0696894349139145E-2</v>
      </c>
      <c r="D162" s="2">
        <v>3.1268290421797545E-2</v>
      </c>
      <c r="E162" s="2">
        <v>8.9482052044849766E-3</v>
      </c>
      <c r="H162" s="1"/>
      <c r="I162" s="2"/>
      <c r="J162" s="2"/>
      <c r="K162" s="2"/>
      <c r="L162" s="2"/>
      <c r="N162" s="4"/>
      <c r="O162" s="4"/>
      <c r="P162" s="4"/>
      <c r="Q162" s="4"/>
    </row>
    <row r="163" spans="1:17" x14ac:dyDescent="0.35">
      <c r="A163" s="1">
        <v>39417</v>
      </c>
      <c r="B163" s="2">
        <v>-1.1765950147614499E-2</v>
      </c>
      <c r="C163" s="2">
        <v>-4.830111580251252E-2</v>
      </c>
      <c r="D163" s="2">
        <v>1.0696894349139145E-2</v>
      </c>
      <c r="E163" s="2">
        <v>3.1268290421797545E-2</v>
      </c>
      <c r="H163" s="1"/>
      <c r="I163" s="2"/>
      <c r="J163" s="2"/>
      <c r="K163" s="2"/>
      <c r="L163" s="2"/>
      <c r="N163" s="4"/>
      <c r="O163" s="4"/>
      <c r="P163" s="4"/>
      <c r="Q163" s="4"/>
    </row>
    <row r="164" spans="1:17" x14ac:dyDescent="0.35">
      <c r="A164" s="1">
        <v>39448</v>
      </c>
      <c r="B164" s="2">
        <v>-6.6313863842205001E-2</v>
      </c>
      <c r="C164" s="2">
        <v>-1.1765950147614499E-2</v>
      </c>
      <c r="D164" s="2">
        <v>-4.830111580251252E-2</v>
      </c>
      <c r="E164" s="2">
        <v>1.0696894349139145E-2</v>
      </c>
      <c r="H164" s="1"/>
      <c r="I164" s="2"/>
      <c r="J164" s="2"/>
      <c r="K164" s="2"/>
      <c r="L164" s="2"/>
      <c r="N164" s="4"/>
      <c r="O164" s="4"/>
      <c r="P164" s="4"/>
      <c r="Q164" s="4"/>
    </row>
    <row r="165" spans="1:17" x14ac:dyDescent="0.35">
      <c r="A165" s="1">
        <v>39479</v>
      </c>
      <c r="B165" s="2">
        <v>-3.7946406295723809E-2</v>
      </c>
      <c r="C165" s="2">
        <v>-6.6313863842205001E-2</v>
      </c>
      <c r="D165" s="2">
        <v>-1.1765950147614499E-2</v>
      </c>
      <c r="E165" s="2">
        <v>-4.830111580251252E-2</v>
      </c>
      <c r="H165" s="1"/>
      <c r="I165" s="2"/>
      <c r="J165" s="2"/>
      <c r="K165" s="2"/>
      <c r="L165" s="2"/>
      <c r="N165" s="4"/>
      <c r="O165" s="4"/>
      <c r="P165" s="4"/>
      <c r="Q165" s="4"/>
    </row>
    <row r="166" spans="1:17" x14ac:dyDescent="0.35">
      <c r="A166" s="1">
        <v>39508</v>
      </c>
      <c r="B166" s="2">
        <v>-8.7191197110971647E-3</v>
      </c>
      <c r="C166" s="2">
        <v>-3.7946406295723809E-2</v>
      </c>
      <c r="D166" s="2">
        <v>-6.6313863842205001E-2</v>
      </c>
      <c r="E166" s="2">
        <v>-1.1765950147614499E-2</v>
      </c>
      <c r="H166" s="1"/>
      <c r="I166" s="2"/>
      <c r="J166" s="2"/>
      <c r="K166" s="2"/>
      <c r="L166" s="2"/>
      <c r="N166" s="4"/>
      <c r="O166" s="4"/>
      <c r="P166" s="4"/>
      <c r="Q166" s="4"/>
    </row>
    <row r="167" spans="1:17" x14ac:dyDescent="0.35">
      <c r="A167" s="1">
        <v>39539</v>
      </c>
      <c r="B167" s="2">
        <v>4.4850952167211071E-2</v>
      </c>
      <c r="C167" s="2">
        <v>-8.7191197110971647E-3</v>
      </c>
      <c r="D167" s="2">
        <v>-3.7946406295723809E-2</v>
      </c>
      <c r="E167" s="2">
        <v>-6.6313863842205001E-2</v>
      </c>
      <c r="H167" s="1"/>
      <c r="I167" s="2"/>
      <c r="J167" s="2"/>
      <c r="K167" s="2"/>
      <c r="L167" s="2"/>
      <c r="N167" s="4"/>
      <c r="O167" s="4"/>
      <c r="P167" s="4"/>
      <c r="Q167" s="4"/>
    </row>
    <row r="168" spans="1:17" x14ac:dyDescent="0.35">
      <c r="A168" s="1">
        <v>39569</v>
      </c>
      <c r="B168" s="2">
        <v>9.1092814280598396E-3</v>
      </c>
      <c r="C168" s="2">
        <v>4.4850952167211071E-2</v>
      </c>
      <c r="D168" s="2">
        <v>-8.7191197110971647E-3</v>
      </c>
      <c r="E168" s="2">
        <v>-3.7946406295723809E-2</v>
      </c>
      <c r="H168" s="1"/>
      <c r="I168" s="2"/>
      <c r="J168" s="2"/>
      <c r="K168" s="2"/>
      <c r="L168" s="2"/>
      <c r="N168" s="4"/>
      <c r="O168" s="4"/>
      <c r="P168" s="4"/>
      <c r="Q168" s="4"/>
    </row>
    <row r="169" spans="1:17" x14ac:dyDescent="0.35">
      <c r="A169" s="1">
        <v>39600</v>
      </c>
      <c r="B169" s="2">
        <v>-9.1016887334838162E-2</v>
      </c>
      <c r="C169" s="2">
        <v>9.1092814280598396E-3</v>
      </c>
      <c r="D169" s="2">
        <v>4.4850952167211071E-2</v>
      </c>
      <c r="E169" s="2">
        <v>-8.7191197110971647E-3</v>
      </c>
      <c r="H169" s="1"/>
      <c r="I169" s="2"/>
      <c r="J169" s="2"/>
      <c r="K169" s="2"/>
      <c r="L169" s="2"/>
      <c r="N169" s="4"/>
      <c r="O169" s="4"/>
      <c r="P169" s="4"/>
      <c r="Q169" s="4"/>
    </row>
    <row r="170" spans="1:17" x14ac:dyDescent="0.35">
      <c r="A170" s="1">
        <v>39630</v>
      </c>
      <c r="B170" s="2">
        <v>-1.1083296541309661E-2</v>
      </c>
      <c r="C170" s="2">
        <v>-9.1016887334838162E-2</v>
      </c>
      <c r="D170" s="2">
        <v>9.1092814280598396E-3</v>
      </c>
      <c r="E170" s="2">
        <v>4.4850952167211071E-2</v>
      </c>
      <c r="H170" s="1"/>
      <c r="I170" s="2"/>
      <c r="J170" s="2"/>
      <c r="K170" s="2"/>
      <c r="L170" s="2"/>
      <c r="N170" s="4"/>
      <c r="O170" s="4"/>
      <c r="P170" s="4"/>
      <c r="Q170" s="4"/>
    </row>
    <row r="171" spans="1:17" x14ac:dyDescent="0.35">
      <c r="A171" s="1">
        <v>39661</v>
      </c>
      <c r="B171" s="2">
        <v>1.0575092549732627E-2</v>
      </c>
      <c r="C171" s="2">
        <v>-1.1083296541309661E-2</v>
      </c>
      <c r="D171" s="2">
        <v>-9.1016887334838162E-2</v>
      </c>
      <c r="E171" s="2">
        <v>9.1092814280598396E-3</v>
      </c>
      <c r="H171" s="1"/>
      <c r="I171" s="2"/>
      <c r="J171" s="2"/>
      <c r="K171" s="2"/>
      <c r="L171" s="2"/>
      <c r="N171" s="4"/>
      <c r="O171" s="4"/>
      <c r="P171" s="4"/>
      <c r="Q171" s="4"/>
    </row>
    <row r="172" spans="1:17" x14ac:dyDescent="0.35">
      <c r="A172" s="1">
        <v>39692</v>
      </c>
      <c r="B172" s="2">
        <v>-9.6739098669064855E-2</v>
      </c>
      <c r="C172" s="2">
        <v>1.0575092549732627E-2</v>
      </c>
      <c r="D172" s="2">
        <v>-1.1083296541309661E-2</v>
      </c>
      <c r="E172" s="2">
        <v>-9.1016887334838162E-2</v>
      </c>
      <c r="H172" s="1"/>
      <c r="I172" s="2"/>
      <c r="J172" s="2"/>
      <c r="K172" s="2"/>
      <c r="L172" s="2"/>
      <c r="N172" s="4"/>
      <c r="O172" s="4"/>
      <c r="P172" s="4"/>
      <c r="Q172" s="4"/>
    </row>
    <row r="173" spans="1:17" x14ac:dyDescent="0.35">
      <c r="A173" s="1">
        <v>39722</v>
      </c>
      <c r="B173" s="2">
        <v>-0.18701147358546413</v>
      </c>
      <c r="C173" s="2">
        <v>-9.6739098669064855E-2</v>
      </c>
      <c r="D173" s="2">
        <v>1.0575092549732627E-2</v>
      </c>
      <c r="E173" s="2">
        <v>-1.1083296541309661E-2</v>
      </c>
      <c r="H173" s="1"/>
      <c r="I173" s="2"/>
      <c r="J173" s="2"/>
      <c r="K173" s="2"/>
      <c r="L173" s="2"/>
      <c r="N173" s="4"/>
      <c r="O173" s="4"/>
      <c r="P173" s="4"/>
      <c r="Q173" s="4"/>
    </row>
    <row r="174" spans="1:17" x14ac:dyDescent="0.35">
      <c r="A174" s="1">
        <v>39753</v>
      </c>
      <c r="B174" s="2">
        <v>-7.9206690908147914E-2</v>
      </c>
      <c r="C174" s="2">
        <v>-0.18701147358546413</v>
      </c>
      <c r="D174" s="2">
        <v>-9.6739098669064855E-2</v>
      </c>
      <c r="E174" s="2">
        <v>1.0575092549732627E-2</v>
      </c>
      <c r="H174" s="1"/>
      <c r="I174" s="2"/>
      <c r="J174" s="2"/>
      <c r="K174" s="2"/>
      <c r="L174" s="2"/>
      <c r="N174" s="4"/>
      <c r="O174" s="4"/>
      <c r="P174" s="4"/>
      <c r="Q174" s="4"/>
    </row>
    <row r="175" spans="1:17" x14ac:dyDescent="0.35">
      <c r="A175" s="1">
        <v>39783</v>
      </c>
      <c r="B175" s="2">
        <v>7.0411469350072989E-3</v>
      </c>
      <c r="C175" s="2">
        <v>-7.9206690908147914E-2</v>
      </c>
      <c r="D175" s="2">
        <v>-0.18701147358546413</v>
      </c>
      <c r="E175" s="2">
        <v>-9.6739098669064855E-2</v>
      </c>
      <c r="H175" s="1"/>
      <c r="I175" s="2"/>
      <c r="J175" s="2"/>
      <c r="K175" s="2"/>
      <c r="L175" s="2"/>
      <c r="N175" s="4"/>
      <c r="O175" s="4"/>
      <c r="P175" s="4"/>
      <c r="Q175" s="4"/>
    </row>
    <row r="176" spans="1:17" x14ac:dyDescent="0.35">
      <c r="A176" s="1">
        <v>39814</v>
      </c>
      <c r="B176" s="2">
        <v>-8.9916546123589347E-2</v>
      </c>
      <c r="C176" s="2">
        <v>7.0411469350072989E-3</v>
      </c>
      <c r="D176" s="2">
        <v>-7.9206690908147914E-2</v>
      </c>
      <c r="E176" s="2">
        <v>-0.18701147358546413</v>
      </c>
      <c r="H176" s="1"/>
      <c r="I176" s="2"/>
      <c r="J176" s="2"/>
      <c r="K176" s="2"/>
      <c r="L176" s="2"/>
      <c r="N176" s="4"/>
      <c r="O176" s="4"/>
      <c r="P176" s="4"/>
      <c r="Q176" s="4"/>
    </row>
    <row r="177" spans="1:17" x14ac:dyDescent="0.35">
      <c r="A177" s="1">
        <v>39845</v>
      </c>
      <c r="B177" s="2">
        <v>-0.1164648464778005</v>
      </c>
      <c r="C177" s="2">
        <v>-8.9916546123589347E-2</v>
      </c>
      <c r="D177" s="2">
        <v>7.0411469350072989E-3</v>
      </c>
      <c r="E177" s="2">
        <v>-7.9206690908147914E-2</v>
      </c>
      <c r="H177" s="1"/>
      <c r="I177" s="2"/>
      <c r="J177" s="2"/>
      <c r="K177" s="2"/>
      <c r="L177" s="2"/>
      <c r="N177" s="4"/>
      <c r="O177" s="4"/>
      <c r="P177" s="4"/>
      <c r="Q177" s="4"/>
    </row>
    <row r="178" spans="1:17" x14ac:dyDescent="0.35">
      <c r="A178" s="1">
        <v>39873</v>
      </c>
      <c r="B178" s="2">
        <v>8.1861026551096644E-2</v>
      </c>
      <c r="C178" s="2">
        <v>-0.1164648464778005</v>
      </c>
      <c r="D178" s="2">
        <v>-8.9916546123589347E-2</v>
      </c>
      <c r="E178" s="2">
        <v>7.0411469350072989E-3</v>
      </c>
      <c r="H178" s="1"/>
      <c r="I178" s="2"/>
      <c r="J178" s="2"/>
      <c r="K178" s="2"/>
      <c r="L178" s="2"/>
      <c r="N178" s="4"/>
      <c r="O178" s="4"/>
      <c r="P178" s="4"/>
      <c r="Q178" s="4"/>
    </row>
    <row r="179" spans="1:17" x14ac:dyDescent="0.35">
      <c r="A179" s="1">
        <v>39904</v>
      </c>
      <c r="B179" s="2">
        <v>8.95722188962053E-2</v>
      </c>
      <c r="C179" s="2">
        <v>8.1861026551096644E-2</v>
      </c>
      <c r="D179" s="2">
        <v>-0.1164648464778005</v>
      </c>
      <c r="E179" s="2">
        <v>-8.9916546123589347E-2</v>
      </c>
      <c r="H179" s="1"/>
      <c r="I179" s="2"/>
      <c r="J179" s="2"/>
      <c r="K179" s="2"/>
      <c r="L179" s="2"/>
      <c r="N179" s="4"/>
      <c r="O179" s="4"/>
      <c r="P179" s="4"/>
      <c r="Q179" s="4"/>
    </row>
    <row r="180" spans="1:17" x14ac:dyDescent="0.35">
      <c r="A180" s="1">
        <v>39934</v>
      </c>
      <c r="B180" s="2">
        <v>5.1503910365267837E-2</v>
      </c>
      <c r="C180" s="2">
        <v>8.95722188962053E-2</v>
      </c>
      <c r="D180" s="2">
        <v>8.1861026551096644E-2</v>
      </c>
      <c r="E180" s="2">
        <v>-0.1164648464778005</v>
      </c>
      <c r="H180" s="1"/>
      <c r="I180" s="2"/>
      <c r="J180" s="2"/>
      <c r="K180" s="2"/>
      <c r="L180" s="2"/>
      <c r="N180" s="4"/>
      <c r="O180" s="4"/>
      <c r="P180" s="4"/>
      <c r="Q180" s="4"/>
    </row>
    <row r="181" spans="1:17" x14ac:dyDescent="0.35">
      <c r="A181" s="1">
        <v>39965</v>
      </c>
      <c r="B181" s="2">
        <v>2.0807358790646139E-5</v>
      </c>
      <c r="C181" s="2">
        <v>5.1503910365267837E-2</v>
      </c>
      <c r="D181" s="2">
        <v>8.95722188962053E-2</v>
      </c>
      <c r="E181" s="2">
        <v>8.1861026551096644E-2</v>
      </c>
      <c r="H181" s="1"/>
      <c r="I181" s="2"/>
      <c r="J181" s="2"/>
      <c r="K181" s="2"/>
      <c r="L181" s="2"/>
      <c r="N181" s="4"/>
      <c r="O181" s="4"/>
      <c r="P181" s="4"/>
      <c r="Q181" s="4"/>
    </row>
    <row r="182" spans="1:17" x14ac:dyDescent="0.35">
      <c r="A182" s="1">
        <v>39995</v>
      </c>
      <c r="B182" s="2">
        <v>7.1405282554326779E-2</v>
      </c>
      <c r="C182" s="2">
        <v>2.0807358790646139E-5</v>
      </c>
      <c r="D182" s="2">
        <v>5.1503910365267837E-2</v>
      </c>
      <c r="E182" s="2">
        <v>8.95722188962053E-2</v>
      </c>
      <c r="H182" s="1"/>
      <c r="I182" s="2"/>
      <c r="J182" s="2"/>
      <c r="K182" s="2"/>
      <c r="L182" s="2"/>
      <c r="N182" s="4"/>
      <c r="O182" s="4"/>
      <c r="P182" s="4"/>
      <c r="Q182" s="4"/>
    </row>
    <row r="183" spans="1:17" x14ac:dyDescent="0.35">
      <c r="A183" s="1">
        <v>40026</v>
      </c>
      <c r="B183" s="2">
        <v>3.289267003606193E-2</v>
      </c>
      <c r="C183" s="2">
        <v>7.1405282554326779E-2</v>
      </c>
      <c r="D183" s="2">
        <v>2.0807358790646139E-5</v>
      </c>
      <c r="E183" s="2">
        <v>5.1503910365267837E-2</v>
      </c>
      <c r="H183" s="1"/>
      <c r="I183" s="2"/>
      <c r="J183" s="2"/>
      <c r="K183" s="2"/>
      <c r="L183" s="2"/>
      <c r="N183" s="4"/>
      <c r="O183" s="4"/>
      <c r="P183" s="4"/>
      <c r="Q183" s="4"/>
    </row>
    <row r="184" spans="1:17" x14ac:dyDescent="0.35">
      <c r="A184" s="1">
        <v>40057</v>
      </c>
      <c r="B184" s="2">
        <v>3.4941734097498428E-2</v>
      </c>
      <c r="C184" s="2">
        <v>3.289267003606193E-2</v>
      </c>
      <c r="D184" s="2">
        <v>7.1405282554326779E-2</v>
      </c>
      <c r="E184" s="2">
        <v>2.0807358790646139E-5</v>
      </c>
      <c r="H184" s="1"/>
      <c r="I184" s="2"/>
      <c r="J184" s="2"/>
      <c r="K184" s="2"/>
      <c r="L184" s="2"/>
      <c r="N184" s="4"/>
      <c r="O184" s="4"/>
      <c r="P184" s="4"/>
      <c r="Q184" s="4"/>
    </row>
    <row r="185" spans="1:17" x14ac:dyDescent="0.35">
      <c r="A185" s="1">
        <v>40087</v>
      </c>
      <c r="B185" s="2">
        <v>-2.0109880537446348E-2</v>
      </c>
      <c r="C185" s="2">
        <v>3.4941734097498428E-2</v>
      </c>
      <c r="D185" s="2">
        <v>3.289267003606193E-2</v>
      </c>
      <c r="E185" s="2">
        <v>7.1405282554326779E-2</v>
      </c>
      <c r="H185" s="1"/>
      <c r="I185" s="2"/>
      <c r="J185" s="2"/>
      <c r="K185" s="2"/>
      <c r="L185" s="2"/>
      <c r="N185" s="4"/>
      <c r="O185" s="4"/>
      <c r="P185" s="4"/>
      <c r="Q185" s="4"/>
    </row>
    <row r="186" spans="1:17" x14ac:dyDescent="0.35">
      <c r="A186" s="1">
        <v>40118</v>
      </c>
      <c r="B186" s="2">
        <v>5.5654077085757335E-2</v>
      </c>
      <c r="C186" s="2">
        <v>-2.0109880537446348E-2</v>
      </c>
      <c r="D186" s="2">
        <v>3.4941734097498428E-2</v>
      </c>
      <c r="E186" s="2">
        <v>3.289267003606193E-2</v>
      </c>
      <c r="H186" s="1"/>
      <c r="I186" s="2"/>
      <c r="J186" s="2"/>
      <c r="K186" s="2"/>
      <c r="L186" s="2"/>
      <c r="N186" s="4"/>
      <c r="O186" s="4"/>
      <c r="P186" s="4"/>
      <c r="Q186" s="4"/>
    </row>
    <row r="187" spans="1:17" x14ac:dyDescent="0.35">
      <c r="A187" s="1">
        <v>40148</v>
      </c>
      <c r="B187" s="2">
        <v>1.7497853947997577E-2</v>
      </c>
      <c r="C187" s="2">
        <v>5.5654077085757335E-2</v>
      </c>
      <c r="D187" s="2">
        <v>-2.0109880537446348E-2</v>
      </c>
      <c r="E187" s="2">
        <v>3.4941734097498428E-2</v>
      </c>
      <c r="H187" s="1"/>
      <c r="I187" s="2"/>
      <c r="J187" s="2"/>
      <c r="K187" s="2"/>
      <c r="L187" s="2"/>
      <c r="N187" s="4"/>
      <c r="O187" s="4"/>
      <c r="P187" s="4"/>
      <c r="Q187" s="4"/>
    </row>
    <row r="188" spans="1:17" x14ac:dyDescent="0.35">
      <c r="A188" s="1">
        <v>40179</v>
      </c>
      <c r="B188" s="2">
        <v>-3.7716790859310845E-2</v>
      </c>
      <c r="C188" s="2">
        <v>1.7497853947997577E-2</v>
      </c>
      <c r="D188" s="2">
        <v>5.5654077085757335E-2</v>
      </c>
      <c r="E188" s="2">
        <v>-2.0109880537446348E-2</v>
      </c>
      <c r="H188" s="1"/>
      <c r="I188" s="2"/>
      <c r="J188" s="2"/>
      <c r="K188" s="2"/>
      <c r="L188" s="2"/>
      <c r="N188" s="4"/>
      <c r="O188" s="4"/>
      <c r="P188" s="4"/>
      <c r="Q188" s="4"/>
    </row>
    <row r="189" spans="1:17" x14ac:dyDescent="0.35">
      <c r="A189" s="1">
        <v>40210</v>
      </c>
      <c r="B189" s="2">
        <v>2.8064739638764775E-2</v>
      </c>
      <c r="C189" s="2">
        <v>-3.7716790859310845E-2</v>
      </c>
      <c r="D189" s="2">
        <v>1.7497853947997577E-2</v>
      </c>
      <c r="E189" s="2">
        <v>5.5654077085757335E-2</v>
      </c>
      <c r="H189" s="1"/>
      <c r="I189" s="2"/>
      <c r="J189" s="2"/>
      <c r="K189" s="2"/>
      <c r="L189" s="2"/>
      <c r="N189" s="4"/>
      <c r="O189" s="4"/>
      <c r="P189" s="4"/>
      <c r="Q189" s="4"/>
    </row>
    <row r="190" spans="1:17" x14ac:dyDescent="0.35">
      <c r="A190" s="1">
        <v>40238</v>
      </c>
      <c r="B190" s="2">
        <v>5.7082815875776918E-2</v>
      </c>
      <c r="C190" s="2">
        <v>2.8064739638764775E-2</v>
      </c>
      <c r="D190" s="2">
        <v>-3.7716790859310845E-2</v>
      </c>
      <c r="E190" s="2">
        <v>1.7497853947997577E-2</v>
      </c>
      <c r="H190" s="1"/>
      <c r="I190" s="2"/>
      <c r="J190" s="2"/>
      <c r="K190" s="2"/>
      <c r="L190" s="2"/>
      <c r="N190" s="4"/>
      <c r="O190" s="4"/>
      <c r="P190" s="4"/>
      <c r="Q190" s="4"/>
    </row>
    <row r="191" spans="1:17" x14ac:dyDescent="0.35">
      <c r="A191" s="1">
        <v>40269</v>
      </c>
      <c r="B191" s="2">
        <v>1.4584705750730722E-2</v>
      </c>
      <c r="C191" s="2">
        <v>5.7082815875776918E-2</v>
      </c>
      <c r="D191" s="2">
        <v>2.8064739638764775E-2</v>
      </c>
      <c r="E191" s="2">
        <v>-3.7716790859310845E-2</v>
      </c>
      <c r="H191" s="1"/>
      <c r="I191" s="2"/>
      <c r="J191" s="2"/>
      <c r="K191" s="2"/>
      <c r="L191" s="2"/>
      <c r="N191" s="4"/>
      <c r="O191" s="4"/>
      <c r="P191" s="4"/>
      <c r="Q191" s="4"/>
    </row>
    <row r="192" spans="1:17" x14ac:dyDescent="0.35">
      <c r="A192" s="1">
        <v>40299</v>
      </c>
      <c r="B192" s="2">
        <v>-8.563990603942552E-2</v>
      </c>
      <c r="C192" s="2">
        <v>1.4584705750730722E-2</v>
      </c>
      <c r="D192" s="2">
        <v>5.7082815875776918E-2</v>
      </c>
      <c r="E192" s="2">
        <v>2.8064739638764775E-2</v>
      </c>
      <c r="H192" s="1"/>
      <c r="I192" s="2"/>
      <c r="J192" s="2"/>
      <c r="K192" s="2"/>
      <c r="L192" s="2"/>
      <c r="N192" s="4"/>
      <c r="O192" s="4"/>
      <c r="P192" s="4"/>
      <c r="Q192" s="4"/>
    </row>
    <row r="193" spans="1:17" x14ac:dyDescent="0.35">
      <c r="A193" s="1">
        <v>40330</v>
      </c>
      <c r="B193" s="2">
        <v>-5.5521782513258976E-2</v>
      </c>
      <c r="C193" s="2">
        <v>-8.563990603942552E-2</v>
      </c>
      <c r="D193" s="2">
        <v>1.4584705750730722E-2</v>
      </c>
      <c r="E193" s="2">
        <v>5.7082815875776918E-2</v>
      </c>
      <c r="H193" s="1"/>
      <c r="I193" s="2"/>
      <c r="J193" s="2"/>
      <c r="K193" s="2"/>
      <c r="L193" s="2"/>
      <c r="N193" s="4"/>
      <c r="O193" s="4"/>
      <c r="P193" s="4"/>
      <c r="Q193" s="4"/>
    </row>
    <row r="194" spans="1:17" x14ac:dyDescent="0.35">
      <c r="A194" s="1">
        <v>40360</v>
      </c>
      <c r="B194" s="2">
        <v>6.6382465992759584E-2</v>
      </c>
      <c r="C194" s="2">
        <v>-5.5521782513258976E-2</v>
      </c>
      <c r="D194" s="2">
        <v>-8.563990603942552E-2</v>
      </c>
      <c r="E194" s="2">
        <v>1.4584705750730722E-2</v>
      </c>
      <c r="H194" s="1"/>
      <c r="I194" s="2"/>
      <c r="J194" s="2"/>
      <c r="K194" s="2"/>
      <c r="L194" s="2"/>
      <c r="N194" s="4"/>
      <c r="O194" s="4"/>
      <c r="P194" s="4"/>
      <c r="Q194" s="4"/>
    </row>
    <row r="195" spans="1:17" x14ac:dyDescent="0.35">
      <c r="A195" s="1">
        <v>40391</v>
      </c>
      <c r="B195" s="2">
        <v>-4.8745156648742412E-2</v>
      </c>
      <c r="C195" s="2">
        <v>6.6382465992759584E-2</v>
      </c>
      <c r="D195" s="2">
        <v>-5.5521782513258976E-2</v>
      </c>
      <c r="E195" s="2">
        <v>-8.563990603942552E-2</v>
      </c>
      <c r="H195" s="1"/>
      <c r="I195" s="2"/>
      <c r="J195" s="2"/>
      <c r="K195" s="2"/>
      <c r="L195" s="2"/>
      <c r="N195" s="4"/>
      <c r="O195" s="4"/>
      <c r="P195" s="4"/>
      <c r="Q195" s="4"/>
    </row>
    <row r="196" spans="1:17" x14ac:dyDescent="0.35">
      <c r="A196" s="1">
        <v>40422</v>
      </c>
      <c r="B196" s="2">
        <v>8.3778474089541519E-2</v>
      </c>
      <c r="C196" s="2">
        <v>-4.8745156648742412E-2</v>
      </c>
      <c r="D196" s="2">
        <v>6.6382465992759584E-2</v>
      </c>
      <c r="E196" s="2">
        <v>-5.5521782513258976E-2</v>
      </c>
      <c r="H196" s="1"/>
      <c r="I196" s="2"/>
      <c r="J196" s="2"/>
      <c r="K196" s="2"/>
      <c r="L196" s="2"/>
      <c r="N196" s="4"/>
      <c r="O196" s="4"/>
      <c r="P196" s="4"/>
      <c r="Q196" s="4"/>
    </row>
    <row r="197" spans="1:17" x14ac:dyDescent="0.35">
      <c r="A197" s="1">
        <v>40452</v>
      </c>
      <c r="B197" s="2">
        <v>3.6068052099175581E-2</v>
      </c>
      <c r="C197" s="2">
        <v>8.3778474089541519E-2</v>
      </c>
      <c r="D197" s="2">
        <v>-4.8745156648742412E-2</v>
      </c>
      <c r="E197" s="2">
        <v>6.6382465992759584E-2</v>
      </c>
      <c r="H197" s="1"/>
      <c r="I197" s="2"/>
      <c r="J197" s="2"/>
      <c r="K197" s="2"/>
      <c r="L197" s="2"/>
      <c r="N197" s="4"/>
      <c r="O197" s="4"/>
      <c r="P197" s="4"/>
      <c r="Q197" s="4"/>
    </row>
    <row r="198" spans="1:17" x14ac:dyDescent="0.35">
      <c r="A198" s="1">
        <v>40483</v>
      </c>
      <c r="B198" s="2">
        <v>-2.4095430988776549E-3</v>
      </c>
      <c r="C198" s="2">
        <v>3.6068052099175581E-2</v>
      </c>
      <c r="D198" s="2">
        <v>8.3778474089541519E-2</v>
      </c>
      <c r="E198" s="2">
        <v>-4.8745156648742412E-2</v>
      </c>
      <c r="H198" s="1"/>
      <c r="I198" s="2"/>
      <c r="J198" s="2"/>
      <c r="K198" s="2"/>
      <c r="L198" s="2"/>
      <c r="N198" s="4"/>
      <c r="O198" s="4"/>
      <c r="P198" s="4"/>
      <c r="Q198" s="4"/>
    </row>
    <row r="199" spans="1:17" x14ac:dyDescent="0.35">
      <c r="A199" s="1">
        <v>40513</v>
      </c>
      <c r="B199" s="2">
        <v>6.3123154309617055E-2</v>
      </c>
      <c r="C199" s="2">
        <v>-2.4095430988776549E-3</v>
      </c>
      <c r="D199" s="2">
        <v>3.6068052099175581E-2</v>
      </c>
      <c r="E199" s="2">
        <v>8.3778474089541519E-2</v>
      </c>
      <c r="H199" s="1"/>
      <c r="I199" s="2"/>
      <c r="J199" s="2"/>
      <c r="K199" s="2"/>
      <c r="L199" s="2"/>
      <c r="N199" s="4"/>
      <c r="O199" s="4"/>
      <c r="P199" s="4"/>
      <c r="Q199" s="4"/>
    </row>
    <row r="200" spans="1:17" x14ac:dyDescent="0.35">
      <c r="A200" s="1">
        <v>40544</v>
      </c>
      <c r="B200" s="2">
        <v>2.2292969441753623E-2</v>
      </c>
      <c r="C200" s="2">
        <v>6.3123154309617055E-2</v>
      </c>
      <c r="D200" s="2">
        <v>-2.4095430988776549E-3</v>
      </c>
      <c r="E200" s="2">
        <v>3.6068052099175581E-2</v>
      </c>
      <c r="H200" s="1"/>
      <c r="I200" s="2"/>
      <c r="J200" s="2"/>
      <c r="K200" s="2"/>
      <c r="L200" s="2"/>
      <c r="N200" s="4"/>
      <c r="O200" s="4"/>
      <c r="P200" s="4"/>
      <c r="Q200" s="4"/>
    </row>
    <row r="201" spans="1:17" x14ac:dyDescent="0.35">
      <c r="A201" s="1">
        <v>40575</v>
      </c>
      <c r="B201" s="2">
        <v>3.1314910410956937E-2</v>
      </c>
      <c r="C201" s="2">
        <v>2.2292969441753623E-2</v>
      </c>
      <c r="D201" s="2">
        <v>6.3123154309617055E-2</v>
      </c>
      <c r="E201" s="2">
        <v>-2.4095430988776549E-3</v>
      </c>
      <c r="H201" s="1"/>
      <c r="I201" s="2"/>
      <c r="J201" s="2"/>
      <c r="K201" s="2"/>
      <c r="L201" s="2"/>
      <c r="N201" s="4"/>
      <c r="O201" s="4"/>
      <c r="P201" s="4"/>
      <c r="Q201" s="4"/>
    </row>
    <row r="202" spans="1:17" x14ac:dyDescent="0.35">
      <c r="A202" s="1">
        <v>40603</v>
      </c>
      <c r="B202" s="2">
        <v>-1.1478620195134247E-3</v>
      </c>
      <c r="C202" s="2">
        <v>3.1314910410956937E-2</v>
      </c>
      <c r="D202" s="2">
        <v>2.2292969441753623E-2</v>
      </c>
      <c r="E202" s="2">
        <v>6.3123154309617055E-2</v>
      </c>
      <c r="H202" s="1"/>
      <c r="I202" s="2"/>
      <c r="J202" s="2"/>
      <c r="K202" s="2"/>
      <c r="L202" s="2"/>
      <c r="N202" s="4"/>
      <c r="O202" s="4"/>
      <c r="P202" s="4"/>
      <c r="Q202" s="4"/>
    </row>
    <row r="203" spans="1:17" x14ac:dyDescent="0.35">
      <c r="A203" s="1">
        <v>40634</v>
      </c>
      <c r="B203" s="2">
        <v>2.7971938553675548E-2</v>
      </c>
      <c r="C203" s="2">
        <v>-1.1478620195134247E-3</v>
      </c>
      <c r="D203" s="2">
        <v>3.1314910410956937E-2</v>
      </c>
      <c r="E203" s="2">
        <v>2.2292969441753623E-2</v>
      </c>
      <c r="H203" s="1"/>
      <c r="I203" s="2"/>
      <c r="J203" s="2"/>
      <c r="K203" s="2"/>
      <c r="L203" s="2"/>
      <c r="N203" s="4"/>
      <c r="O203" s="4"/>
      <c r="P203" s="4"/>
      <c r="Q203" s="4"/>
    </row>
    <row r="204" spans="1:17" x14ac:dyDescent="0.35">
      <c r="A204" s="1">
        <v>40664</v>
      </c>
      <c r="B204" s="2">
        <v>-1.371791932523574E-2</v>
      </c>
      <c r="C204" s="2">
        <v>2.7971938553675548E-2</v>
      </c>
      <c r="D204" s="2">
        <v>-1.1478620195134247E-3</v>
      </c>
      <c r="E204" s="2">
        <v>3.1314910410956937E-2</v>
      </c>
      <c r="H204" s="1"/>
      <c r="I204" s="2"/>
      <c r="J204" s="2"/>
      <c r="K204" s="2"/>
      <c r="L204" s="2"/>
      <c r="N204" s="4"/>
      <c r="O204" s="4"/>
      <c r="P204" s="4"/>
      <c r="Q204" s="4"/>
    </row>
    <row r="205" spans="1:17" x14ac:dyDescent="0.35">
      <c r="A205" s="1">
        <v>40695</v>
      </c>
      <c r="B205" s="2">
        <v>-1.8501185517957201E-2</v>
      </c>
      <c r="C205" s="2">
        <v>-1.371791932523574E-2</v>
      </c>
      <c r="D205" s="2">
        <v>2.7971938553675548E-2</v>
      </c>
      <c r="E205" s="2">
        <v>-1.1478620195134247E-3</v>
      </c>
      <c r="H205" s="1"/>
      <c r="I205" s="2"/>
      <c r="J205" s="2"/>
      <c r="K205" s="2"/>
      <c r="L205" s="2"/>
      <c r="N205" s="4"/>
      <c r="O205" s="4"/>
      <c r="P205" s="4"/>
      <c r="Q205" s="4"/>
    </row>
    <row r="206" spans="1:17" x14ac:dyDescent="0.35">
      <c r="A206" s="1">
        <v>40725</v>
      </c>
      <c r="B206" s="2">
        <v>-2.1741689685932899E-2</v>
      </c>
      <c r="C206" s="2">
        <v>-1.8501185517957201E-2</v>
      </c>
      <c r="D206" s="2">
        <v>-1.371791932523574E-2</v>
      </c>
      <c r="E206" s="2">
        <v>2.7971938553675548E-2</v>
      </c>
      <c r="H206" s="1"/>
      <c r="I206" s="2"/>
      <c r="J206" s="2"/>
      <c r="K206" s="2"/>
      <c r="L206" s="2"/>
      <c r="N206" s="4"/>
      <c r="O206" s="4"/>
      <c r="P206" s="4"/>
      <c r="Q206" s="4"/>
    </row>
    <row r="207" spans="1:17" x14ac:dyDescent="0.35">
      <c r="A207" s="1">
        <v>40756</v>
      </c>
      <c r="B207" s="2">
        <v>-5.8517501753798808E-2</v>
      </c>
      <c r="C207" s="2">
        <v>-2.1741689685932899E-2</v>
      </c>
      <c r="D207" s="2">
        <v>-1.8501185517957201E-2</v>
      </c>
      <c r="E207" s="2">
        <v>-1.371791932523574E-2</v>
      </c>
      <c r="H207" s="1"/>
      <c r="I207" s="2"/>
      <c r="J207" s="2"/>
      <c r="K207" s="2"/>
      <c r="L207" s="2"/>
      <c r="N207" s="4"/>
      <c r="O207" s="4"/>
      <c r="P207" s="4"/>
      <c r="Q207" s="4"/>
    </row>
    <row r="208" spans="1:17" x14ac:dyDescent="0.35">
      <c r="A208" s="1">
        <v>40787</v>
      </c>
      <c r="B208" s="2">
        <v>-7.4492100959878876E-2</v>
      </c>
      <c r="C208" s="2">
        <v>-5.8517501753798808E-2</v>
      </c>
      <c r="D208" s="2">
        <v>-2.1741689685932899E-2</v>
      </c>
      <c r="E208" s="2">
        <v>-1.8501185517957201E-2</v>
      </c>
      <c r="H208" s="1"/>
      <c r="I208" s="2"/>
      <c r="J208" s="2"/>
      <c r="K208" s="2"/>
      <c r="L208" s="2"/>
      <c r="N208" s="4"/>
      <c r="O208" s="4"/>
      <c r="P208" s="4"/>
      <c r="Q208" s="4"/>
    </row>
    <row r="209" spans="1:17" x14ac:dyDescent="0.35">
      <c r="A209" s="1">
        <v>40817</v>
      </c>
      <c r="B209" s="2">
        <v>0.1022232585248581</v>
      </c>
      <c r="C209" s="2">
        <v>-7.4492100959878876E-2</v>
      </c>
      <c r="D209" s="2">
        <v>-5.8517501753798808E-2</v>
      </c>
      <c r="E209" s="2">
        <v>-2.1741689685932899E-2</v>
      </c>
      <c r="H209" s="1"/>
      <c r="I209" s="2"/>
      <c r="J209" s="2"/>
      <c r="K209" s="2"/>
      <c r="L209" s="2"/>
      <c r="N209" s="4"/>
      <c r="O209" s="4"/>
      <c r="P209" s="4"/>
      <c r="Q209" s="4"/>
    </row>
    <row r="210" spans="1:17" x14ac:dyDescent="0.35">
      <c r="A210" s="1">
        <v>40848</v>
      </c>
      <c r="B210" s="2">
        <v>-5.088220476195583E-3</v>
      </c>
      <c r="C210" s="2">
        <v>0.1022232585248581</v>
      </c>
      <c r="D210" s="2">
        <v>-7.4492100959878876E-2</v>
      </c>
      <c r="E210" s="2">
        <v>-5.8517501753798808E-2</v>
      </c>
      <c r="H210" s="1"/>
      <c r="I210" s="2"/>
      <c r="J210" s="2"/>
      <c r="K210" s="2"/>
      <c r="L210" s="2"/>
      <c r="N210" s="4"/>
      <c r="O210" s="4"/>
      <c r="P210" s="4"/>
      <c r="Q210" s="4"/>
    </row>
    <row r="211" spans="1:17" x14ac:dyDescent="0.35">
      <c r="A211" s="1">
        <v>40878</v>
      </c>
      <c r="B211" s="2">
        <v>8.4798990195742805E-3</v>
      </c>
      <c r="C211" s="2">
        <v>-5.088220476195583E-3</v>
      </c>
      <c r="D211" s="2">
        <v>0.1022232585248581</v>
      </c>
      <c r="E211" s="2">
        <v>-7.4492100959878876E-2</v>
      </c>
      <c r="H211" s="1"/>
      <c r="I211" s="2"/>
      <c r="J211" s="2"/>
      <c r="K211" s="2"/>
      <c r="L211" s="2"/>
      <c r="N211" s="4"/>
      <c r="O211" s="4"/>
      <c r="P211" s="4"/>
      <c r="Q211" s="4"/>
    </row>
    <row r="212" spans="1:17" x14ac:dyDescent="0.35">
      <c r="A212" s="1">
        <v>40909</v>
      </c>
      <c r="B212" s="2">
        <v>4.2651710668311728E-2</v>
      </c>
      <c r="C212" s="2">
        <v>8.4798990195742805E-3</v>
      </c>
      <c r="D212" s="2">
        <v>-5.088220476195583E-3</v>
      </c>
      <c r="E212" s="2">
        <v>0.1022232585248581</v>
      </c>
      <c r="H212" s="1"/>
      <c r="I212" s="2"/>
      <c r="J212" s="2"/>
      <c r="K212" s="2"/>
      <c r="L212" s="2"/>
      <c r="N212" s="4"/>
      <c r="O212" s="4"/>
      <c r="P212" s="4"/>
      <c r="Q212" s="4"/>
    </row>
    <row r="213" spans="1:17" x14ac:dyDescent="0.35">
      <c r="A213" s="1">
        <v>40940</v>
      </c>
      <c r="B213" s="2">
        <v>3.977901168728723E-2</v>
      </c>
      <c r="C213" s="2">
        <v>4.2651710668311728E-2</v>
      </c>
      <c r="D213" s="2">
        <v>8.4798990195742805E-3</v>
      </c>
      <c r="E213" s="2">
        <v>-5.088220476195583E-3</v>
      </c>
      <c r="H213" s="1"/>
      <c r="I213" s="2"/>
      <c r="J213" s="2"/>
      <c r="K213" s="2"/>
      <c r="L213" s="2"/>
      <c r="N213" s="4"/>
      <c r="O213" s="4"/>
      <c r="P213" s="4"/>
      <c r="Q213" s="4"/>
    </row>
    <row r="214" spans="1:17" x14ac:dyDescent="0.35">
      <c r="A214" s="1">
        <v>40969</v>
      </c>
      <c r="B214" s="2">
        <v>3.0834808965445888E-2</v>
      </c>
      <c r="C214" s="2">
        <v>3.977901168728723E-2</v>
      </c>
      <c r="D214" s="2">
        <v>4.2651710668311728E-2</v>
      </c>
      <c r="E214" s="2">
        <v>8.4798990195742805E-3</v>
      </c>
      <c r="H214" s="1"/>
      <c r="I214" s="2"/>
      <c r="J214" s="2"/>
      <c r="K214" s="2"/>
      <c r="L214" s="2"/>
      <c r="N214" s="4"/>
      <c r="O214" s="4"/>
      <c r="P214" s="4"/>
      <c r="Q214" s="4"/>
    </row>
    <row r="215" spans="1:17" x14ac:dyDescent="0.35">
      <c r="A215" s="1">
        <v>41000</v>
      </c>
      <c r="B215" s="2">
        <v>-7.5756998843071769E-3</v>
      </c>
      <c r="C215" s="2">
        <v>3.0834808965445888E-2</v>
      </c>
      <c r="D215" s="2">
        <v>3.977901168728723E-2</v>
      </c>
      <c r="E215" s="2">
        <v>4.2651710668311728E-2</v>
      </c>
      <c r="H215" s="1"/>
      <c r="I215" s="2"/>
      <c r="J215" s="2"/>
      <c r="K215" s="2"/>
      <c r="L215" s="2"/>
      <c r="N215" s="4"/>
      <c r="O215" s="4"/>
      <c r="P215" s="4"/>
      <c r="Q215" s="4"/>
    </row>
    <row r="216" spans="1:17" x14ac:dyDescent="0.35">
      <c r="A216" s="1">
        <v>41030</v>
      </c>
      <c r="B216" s="2">
        <v>-6.4765974738487012E-2</v>
      </c>
      <c r="C216" s="2">
        <v>-7.5756998843071769E-3</v>
      </c>
      <c r="D216" s="2">
        <v>3.0834808965445888E-2</v>
      </c>
      <c r="E216" s="2">
        <v>3.977901168728723E-2</v>
      </c>
      <c r="H216" s="1"/>
      <c r="I216" s="2"/>
      <c r="J216" s="2"/>
      <c r="K216" s="2"/>
      <c r="L216" s="2"/>
      <c r="N216" s="4"/>
      <c r="O216" s="4"/>
      <c r="P216" s="4"/>
      <c r="Q216" s="4"/>
    </row>
    <row r="217" spans="1:17" x14ac:dyDescent="0.35">
      <c r="A217" s="1">
        <v>41061</v>
      </c>
      <c r="B217" s="2">
        <v>3.8734386450188805E-2</v>
      </c>
      <c r="C217" s="2">
        <v>-6.4765974738487012E-2</v>
      </c>
      <c r="D217" s="2">
        <v>-7.5756998843071769E-3</v>
      </c>
      <c r="E217" s="2">
        <v>3.0834808965445888E-2</v>
      </c>
      <c r="H217" s="1"/>
      <c r="I217" s="2"/>
      <c r="J217" s="2"/>
      <c r="K217" s="2"/>
      <c r="L217" s="2"/>
      <c r="N217" s="4"/>
      <c r="O217" s="4"/>
      <c r="P217" s="4"/>
      <c r="Q217" s="4"/>
    </row>
    <row r="218" spans="1:17" x14ac:dyDescent="0.35">
      <c r="A218" s="1">
        <v>41091</v>
      </c>
      <c r="B218" s="2">
        <v>1.2435551529294113E-2</v>
      </c>
      <c r="C218" s="2">
        <v>3.8734386450188805E-2</v>
      </c>
      <c r="D218" s="2">
        <v>-6.4765974738487012E-2</v>
      </c>
      <c r="E218" s="2">
        <v>-7.5756998843071769E-3</v>
      </c>
      <c r="H218" s="1"/>
      <c r="I218" s="2"/>
      <c r="J218" s="2"/>
      <c r="K218" s="2"/>
      <c r="L218" s="2"/>
      <c r="N218" s="4"/>
      <c r="O218" s="4"/>
      <c r="P218" s="4"/>
      <c r="Q218" s="4"/>
    </row>
    <row r="219" spans="1:17" x14ac:dyDescent="0.35">
      <c r="A219" s="1">
        <v>41122</v>
      </c>
      <c r="B219" s="2">
        <v>1.9512276539226908E-2</v>
      </c>
      <c r="C219" s="2">
        <v>1.2435551529294113E-2</v>
      </c>
      <c r="D219" s="2">
        <v>3.8734386450188805E-2</v>
      </c>
      <c r="E219" s="2">
        <v>-6.4765974738487012E-2</v>
      </c>
      <c r="H219" s="1"/>
      <c r="I219" s="2"/>
      <c r="J219" s="2"/>
      <c r="K219" s="2"/>
      <c r="L219" s="2"/>
      <c r="N219" s="4"/>
      <c r="O219" s="4"/>
      <c r="P219" s="4"/>
      <c r="Q219" s="4"/>
    </row>
    <row r="220" spans="1:17" x14ac:dyDescent="0.35">
      <c r="A220" s="1">
        <v>41153</v>
      </c>
      <c r="B220" s="2">
        <v>2.3872118873094018E-2</v>
      </c>
      <c r="C220" s="2">
        <v>1.9512276539226908E-2</v>
      </c>
      <c r="D220" s="2">
        <v>1.2435551529294113E-2</v>
      </c>
      <c r="E220" s="2">
        <v>3.8734386450188805E-2</v>
      </c>
      <c r="H220" s="1"/>
      <c r="I220" s="2"/>
      <c r="J220" s="2"/>
      <c r="K220" s="2"/>
      <c r="L220" s="2"/>
      <c r="N220" s="4"/>
      <c r="O220" s="4"/>
      <c r="P220" s="4"/>
      <c r="Q220" s="4"/>
    </row>
    <row r="221" spans="1:17" x14ac:dyDescent="0.35">
      <c r="A221" s="1">
        <v>41183</v>
      </c>
      <c r="B221" s="2">
        <v>-2.0079509189919603E-2</v>
      </c>
      <c r="C221" s="2">
        <v>2.3872118873094018E-2</v>
      </c>
      <c r="D221" s="2">
        <v>1.9512276539226908E-2</v>
      </c>
      <c r="E221" s="2">
        <v>1.2435551529294113E-2</v>
      </c>
      <c r="H221" s="1"/>
      <c r="I221" s="2"/>
      <c r="J221" s="2"/>
      <c r="K221" s="2"/>
      <c r="L221" s="2"/>
      <c r="N221" s="4"/>
      <c r="O221" s="4"/>
      <c r="P221" s="4"/>
      <c r="Q221" s="4"/>
    </row>
    <row r="222" spans="1:17" x14ac:dyDescent="0.35">
      <c r="A222" s="1">
        <v>41214</v>
      </c>
      <c r="B222" s="2">
        <v>2.7676727918140823E-3</v>
      </c>
      <c r="C222" s="2">
        <v>-2.0079509189919603E-2</v>
      </c>
      <c r="D222" s="2">
        <v>2.3872118873094018E-2</v>
      </c>
      <c r="E222" s="2">
        <v>1.9512276539226908E-2</v>
      </c>
      <c r="H222" s="1"/>
      <c r="I222" s="2"/>
      <c r="J222" s="2"/>
      <c r="K222" s="2"/>
      <c r="L222" s="2"/>
      <c r="N222" s="4"/>
      <c r="O222" s="4"/>
      <c r="P222" s="4"/>
      <c r="Q222" s="4"/>
    </row>
    <row r="223" spans="1:17" x14ac:dyDescent="0.35">
      <c r="A223" s="1">
        <v>41244</v>
      </c>
      <c r="B223" s="2">
        <v>6.9600342784160805E-3</v>
      </c>
      <c r="C223" s="2">
        <v>2.7676727918140823E-3</v>
      </c>
      <c r="D223" s="2">
        <v>-2.0079509189919603E-2</v>
      </c>
      <c r="E223" s="2">
        <v>2.3872118873094018E-2</v>
      </c>
      <c r="H223" s="1"/>
      <c r="I223" s="2"/>
      <c r="J223" s="2"/>
      <c r="K223" s="2"/>
      <c r="L223" s="2"/>
      <c r="N223" s="4"/>
      <c r="O223" s="4"/>
      <c r="P223" s="4"/>
      <c r="Q223" s="4"/>
    </row>
    <row r="224" spans="1:17" x14ac:dyDescent="0.35">
      <c r="A224" s="1">
        <v>41275</v>
      </c>
      <c r="B224" s="2">
        <v>4.9106125382258628E-2</v>
      </c>
      <c r="C224" s="2">
        <v>6.9600342784160805E-3</v>
      </c>
      <c r="D224" s="2">
        <v>2.7676727918140823E-3</v>
      </c>
      <c r="E224" s="2">
        <v>-2.0079509189919603E-2</v>
      </c>
      <c r="H224" s="1"/>
      <c r="I224" s="2"/>
      <c r="J224" s="2"/>
      <c r="K224" s="2"/>
      <c r="L224" s="2"/>
      <c r="N224" s="4"/>
      <c r="O224" s="4"/>
      <c r="P224" s="4"/>
      <c r="Q224" s="4"/>
    </row>
    <row r="225" spans="1:17" x14ac:dyDescent="0.35">
      <c r="A225" s="1">
        <v>41306</v>
      </c>
      <c r="B225" s="2">
        <v>1.0933260885199005E-2</v>
      </c>
      <c r="C225" s="2">
        <v>4.9106125382258628E-2</v>
      </c>
      <c r="D225" s="2">
        <v>6.9600342784160805E-3</v>
      </c>
      <c r="E225" s="2">
        <v>2.7676727918140823E-3</v>
      </c>
      <c r="H225" s="1"/>
      <c r="I225" s="2"/>
      <c r="J225" s="2"/>
      <c r="K225" s="2"/>
      <c r="L225" s="2"/>
      <c r="N225" s="4"/>
      <c r="O225" s="4"/>
      <c r="P225" s="4"/>
      <c r="Q225" s="4"/>
    </row>
    <row r="226" spans="1:17" x14ac:dyDescent="0.35">
      <c r="A226" s="1">
        <v>41334</v>
      </c>
      <c r="B226" s="2">
        <v>3.5313627213306185E-2</v>
      </c>
      <c r="C226" s="2">
        <v>1.0933260885199005E-2</v>
      </c>
      <c r="D226" s="2">
        <v>4.9106125382258628E-2</v>
      </c>
      <c r="E226" s="2">
        <v>6.9600342784160805E-3</v>
      </c>
      <c r="H226" s="1"/>
      <c r="I226" s="2"/>
      <c r="J226" s="2"/>
      <c r="K226" s="2"/>
      <c r="L226" s="2"/>
      <c r="N226" s="4"/>
      <c r="O226" s="4"/>
      <c r="P226" s="4"/>
      <c r="Q226" s="4"/>
    </row>
    <row r="227" spans="1:17" x14ac:dyDescent="0.35">
      <c r="A227" s="1">
        <v>41365</v>
      </c>
      <c r="B227" s="2">
        <v>1.7865832581271637E-2</v>
      </c>
      <c r="C227" s="2">
        <v>3.5313627213306185E-2</v>
      </c>
      <c r="D227" s="2">
        <v>1.0933260885199005E-2</v>
      </c>
      <c r="E227" s="2">
        <v>4.9106125382258628E-2</v>
      </c>
      <c r="H227" s="1"/>
      <c r="I227" s="2"/>
      <c r="J227" s="2"/>
      <c r="K227" s="2"/>
      <c r="L227" s="2"/>
      <c r="N227" s="4"/>
      <c r="O227" s="4"/>
      <c r="P227" s="4"/>
      <c r="Q227" s="4"/>
    </row>
    <row r="228" spans="1:17" x14ac:dyDescent="0.35">
      <c r="A228" s="1">
        <v>41395</v>
      </c>
      <c r="B228" s="2">
        <v>2.0458535754060474E-2</v>
      </c>
      <c r="C228" s="2">
        <v>1.7865832581271637E-2</v>
      </c>
      <c r="D228" s="2">
        <v>3.5313627213306185E-2</v>
      </c>
      <c r="E228" s="2">
        <v>1.0933260885199005E-2</v>
      </c>
      <c r="H228" s="1"/>
      <c r="I228" s="2"/>
      <c r="J228" s="2"/>
      <c r="K228" s="2"/>
      <c r="L228" s="2"/>
      <c r="N228" s="4"/>
      <c r="O228" s="4"/>
      <c r="P228" s="4"/>
      <c r="Q228" s="4"/>
    </row>
    <row r="229" spans="1:17" x14ac:dyDescent="0.35">
      <c r="A229" s="1">
        <v>41426</v>
      </c>
      <c r="B229" s="2">
        <v>-1.5171262144711806E-2</v>
      </c>
      <c r="C229" s="2">
        <v>2.0458535754060474E-2</v>
      </c>
      <c r="D229" s="2">
        <v>1.7865832581271637E-2</v>
      </c>
      <c r="E229" s="2">
        <v>3.5313627213306185E-2</v>
      </c>
      <c r="H229" s="1"/>
      <c r="I229" s="2"/>
      <c r="J229" s="2"/>
      <c r="K229" s="2"/>
      <c r="L229" s="2"/>
      <c r="N229" s="4"/>
      <c r="O229" s="4"/>
      <c r="P229" s="4"/>
      <c r="Q229" s="4"/>
    </row>
    <row r="230" spans="1:17" x14ac:dyDescent="0.35">
      <c r="A230" s="1">
        <v>41456</v>
      </c>
      <c r="B230" s="2">
        <v>4.8236061291873231E-2</v>
      </c>
      <c r="C230" s="2">
        <v>-1.5171262144711806E-2</v>
      </c>
      <c r="D230" s="2">
        <v>2.0458535754060474E-2</v>
      </c>
      <c r="E230" s="2">
        <v>1.7865832581271637E-2</v>
      </c>
      <c r="H230" s="1"/>
      <c r="I230" s="2"/>
      <c r="J230" s="2"/>
      <c r="K230" s="2"/>
      <c r="L230" s="2"/>
      <c r="N230" s="4"/>
      <c r="O230" s="4"/>
      <c r="P230" s="4"/>
      <c r="Q230" s="4"/>
    </row>
    <row r="231" spans="1:17" x14ac:dyDescent="0.35">
      <c r="A231" s="1">
        <v>41487</v>
      </c>
      <c r="B231" s="2">
        <v>-3.1831600911408624E-2</v>
      </c>
      <c r="C231" s="2">
        <v>4.8236061291873231E-2</v>
      </c>
      <c r="D231" s="2">
        <v>-1.5171262144711806E-2</v>
      </c>
      <c r="E231" s="2">
        <v>2.0458535754060474E-2</v>
      </c>
      <c r="H231" s="1"/>
      <c r="I231" s="2"/>
      <c r="J231" s="2"/>
      <c r="K231" s="2"/>
      <c r="L231" s="2"/>
      <c r="N231" s="4"/>
      <c r="O231" s="4"/>
      <c r="P231" s="4"/>
      <c r="Q231" s="4"/>
    </row>
    <row r="232" spans="1:17" x14ac:dyDescent="0.35">
      <c r="A232" s="1">
        <v>41518</v>
      </c>
      <c r="B232" s="2">
        <v>2.9282257953503362E-2</v>
      </c>
      <c r="C232" s="2">
        <v>-3.1831600911408624E-2</v>
      </c>
      <c r="D232" s="2">
        <v>4.8236061291873231E-2</v>
      </c>
      <c r="E232" s="2">
        <v>-1.5171262144711806E-2</v>
      </c>
      <c r="H232" s="1"/>
      <c r="I232" s="2"/>
      <c r="J232" s="2"/>
      <c r="K232" s="2"/>
      <c r="L232" s="2"/>
      <c r="N232" s="4"/>
      <c r="O232" s="4"/>
      <c r="P232" s="4"/>
      <c r="Q232" s="4"/>
    </row>
    <row r="233" spans="1:17" x14ac:dyDescent="0.35">
      <c r="A233" s="1">
        <v>41548</v>
      </c>
      <c r="B233" s="2">
        <v>4.3596637641706959E-2</v>
      </c>
      <c r="C233" s="2">
        <v>2.9282257953503362E-2</v>
      </c>
      <c r="D233" s="2">
        <v>-3.1831600911408624E-2</v>
      </c>
      <c r="E233" s="2">
        <v>4.8236061291873231E-2</v>
      </c>
      <c r="H233" s="1"/>
      <c r="I233" s="2"/>
      <c r="J233" s="2"/>
      <c r="K233" s="2"/>
      <c r="L233" s="2"/>
      <c r="N233" s="4"/>
      <c r="O233" s="4"/>
      <c r="P233" s="4"/>
      <c r="Q233" s="4"/>
    </row>
    <row r="234" spans="1:17" x14ac:dyDescent="0.35">
      <c r="A234" s="1">
        <v>41579</v>
      </c>
      <c r="B234" s="2">
        <v>2.763829003378487E-2</v>
      </c>
      <c r="C234" s="2">
        <v>4.3596637641706959E-2</v>
      </c>
      <c r="D234" s="2">
        <v>2.9282257953503362E-2</v>
      </c>
      <c r="E234" s="2">
        <v>-3.1831600911408624E-2</v>
      </c>
      <c r="H234" s="1"/>
      <c r="I234" s="2"/>
      <c r="J234" s="2"/>
      <c r="K234" s="2"/>
      <c r="L234" s="2"/>
      <c r="N234" s="4"/>
      <c r="O234" s="4"/>
      <c r="P234" s="4"/>
      <c r="Q234" s="4"/>
    </row>
    <row r="235" spans="1:17" x14ac:dyDescent="0.35">
      <c r="A235" s="1">
        <v>41609</v>
      </c>
      <c r="B235" s="2">
        <v>2.3272807400216224E-2</v>
      </c>
      <c r="C235" s="2">
        <v>2.763829003378487E-2</v>
      </c>
      <c r="D235" s="2">
        <v>4.3596637641706959E-2</v>
      </c>
      <c r="E235" s="2">
        <v>2.9282257953503362E-2</v>
      </c>
      <c r="H235" s="1"/>
      <c r="I235" s="2"/>
      <c r="J235" s="2"/>
      <c r="K235" s="2"/>
      <c r="L235" s="2"/>
      <c r="N235" s="4"/>
      <c r="O235" s="4"/>
      <c r="P235" s="4"/>
      <c r="Q235" s="4"/>
    </row>
    <row r="236" spans="1:17" x14ac:dyDescent="0.35">
      <c r="A236" s="1">
        <v>41640</v>
      </c>
      <c r="B236" s="2">
        <v>-3.6264740818348927E-2</v>
      </c>
      <c r="C236" s="2">
        <v>2.3272807400216224E-2</v>
      </c>
      <c r="D236" s="2">
        <v>2.763829003378487E-2</v>
      </c>
      <c r="E236" s="2">
        <v>4.3596637641706959E-2</v>
      </c>
      <c r="H236" s="1"/>
      <c r="I236" s="2"/>
      <c r="J236" s="2"/>
      <c r="K236" s="2"/>
      <c r="L236" s="2"/>
      <c r="N236" s="4"/>
      <c r="O236" s="4"/>
      <c r="P236" s="4"/>
      <c r="Q236" s="4"/>
    </row>
    <row r="237" spans="1:17" x14ac:dyDescent="0.35">
      <c r="A237" s="1">
        <v>41671</v>
      </c>
      <c r="B237" s="2">
        <v>4.2163374879040996E-2</v>
      </c>
      <c r="C237" s="2">
        <v>-3.6264740818348927E-2</v>
      </c>
      <c r="D237" s="2">
        <v>2.3272807400216224E-2</v>
      </c>
      <c r="E237" s="2">
        <v>2.763829003378487E-2</v>
      </c>
      <c r="H237" s="1"/>
      <c r="I237" s="2"/>
      <c r="J237" s="2"/>
      <c r="K237" s="2"/>
      <c r="L237" s="2"/>
      <c r="N237" s="4"/>
      <c r="O237" s="4"/>
      <c r="P237" s="4"/>
      <c r="Q237" s="4"/>
    </row>
    <row r="238" spans="1:17" x14ac:dyDescent="0.35">
      <c r="A238" s="1">
        <v>41699</v>
      </c>
      <c r="B238" s="2">
        <v>6.8499152820135347E-3</v>
      </c>
      <c r="C238" s="2">
        <v>4.2163374879040996E-2</v>
      </c>
      <c r="D238" s="2">
        <v>-3.6264740818348927E-2</v>
      </c>
      <c r="E238" s="2">
        <v>2.3272807400216224E-2</v>
      </c>
      <c r="H238" s="1"/>
      <c r="I238" s="2"/>
      <c r="J238" s="2"/>
      <c r="K238" s="2"/>
      <c r="L238" s="2"/>
      <c r="N238" s="4"/>
      <c r="O238" s="4"/>
      <c r="P238" s="4"/>
      <c r="Q238" s="4"/>
    </row>
    <row r="239" spans="1:17" x14ac:dyDescent="0.35">
      <c r="A239" s="1">
        <v>41730</v>
      </c>
      <c r="B239" s="2">
        <v>6.1649765117172623E-3</v>
      </c>
      <c r="C239" s="2">
        <v>6.8499152820135347E-3</v>
      </c>
      <c r="D239" s="2">
        <v>4.2163374879040996E-2</v>
      </c>
      <c r="E239" s="2">
        <v>-3.6264740818348927E-2</v>
      </c>
      <c r="H239" s="1"/>
      <c r="I239" s="2"/>
      <c r="J239" s="2"/>
      <c r="K239" s="2"/>
      <c r="L239" s="2"/>
      <c r="N239" s="4"/>
      <c r="O239" s="4"/>
      <c r="P239" s="4"/>
      <c r="Q239" s="4"/>
    </row>
    <row r="240" spans="1:17" x14ac:dyDescent="0.35">
      <c r="A240" s="1">
        <v>41760</v>
      </c>
      <c r="B240" s="2">
        <v>2.0770529287648817E-2</v>
      </c>
      <c r="C240" s="2">
        <v>6.1649765117172623E-3</v>
      </c>
      <c r="D240" s="2">
        <v>6.8499152820135347E-3</v>
      </c>
      <c r="E240" s="2">
        <v>4.2163374879040996E-2</v>
      </c>
      <c r="H240" s="1"/>
      <c r="I240" s="2"/>
      <c r="J240" s="2"/>
      <c r="K240" s="2"/>
      <c r="L240" s="2"/>
      <c r="N240" s="4"/>
      <c r="O240" s="4"/>
      <c r="P240" s="4"/>
      <c r="Q240" s="4"/>
    </row>
    <row r="241" spans="1:17" x14ac:dyDescent="0.35">
      <c r="A241" s="1">
        <v>41791</v>
      </c>
      <c r="B241" s="2">
        <v>1.8837329958037764E-2</v>
      </c>
      <c r="C241" s="2">
        <v>2.0770529287648817E-2</v>
      </c>
      <c r="D241" s="2">
        <v>6.1649765117172623E-3</v>
      </c>
      <c r="E241" s="2">
        <v>6.8499152820135347E-3</v>
      </c>
      <c r="H241" s="1"/>
      <c r="I241" s="2"/>
      <c r="J241" s="2"/>
      <c r="K241" s="2"/>
      <c r="L241" s="2"/>
      <c r="N241" s="4"/>
      <c r="O241" s="4"/>
      <c r="P241" s="4"/>
      <c r="Q241" s="4"/>
    </row>
    <row r="242" spans="1:17" x14ac:dyDescent="0.35">
      <c r="A242" s="1">
        <v>41821</v>
      </c>
      <c r="B242" s="2">
        <v>-1.5219687370535839E-2</v>
      </c>
      <c r="C242" s="2">
        <v>1.8837329958037764E-2</v>
      </c>
      <c r="D242" s="2">
        <v>2.0770529287648817E-2</v>
      </c>
      <c r="E242" s="2">
        <v>6.1649765117172623E-3</v>
      </c>
      <c r="H242" s="1"/>
      <c r="I242" s="2"/>
      <c r="J242" s="2"/>
      <c r="K242" s="2"/>
      <c r="L242" s="2"/>
      <c r="N242" s="4"/>
      <c r="O242" s="4"/>
      <c r="P242" s="4"/>
      <c r="Q242" s="4"/>
    </row>
    <row r="243" spans="1:17" x14ac:dyDescent="0.35">
      <c r="A243" s="1">
        <v>41852</v>
      </c>
      <c r="B243" s="2">
        <v>3.6930310987835016E-2</v>
      </c>
      <c r="C243" s="2">
        <v>-1.5219687370535839E-2</v>
      </c>
      <c r="D243" s="2">
        <v>1.8837329958037764E-2</v>
      </c>
      <c r="E243" s="2">
        <v>2.0770529287648817E-2</v>
      </c>
      <c r="H243" s="1"/>
      <c r="I243" s="2"/>
      <c r="J243" s="2"/>
      <c r="K243" s="2"/>
      <c r="L243" s="2"/>
      <c r="N243" s="4"/>
      <c r="O243" s="4"/>
      <c r="P243" s="4"/>
      <c r="Q243" s="4"/>
    </row>
    <row r="244" spans="1:17" x14ac:dyDescent="0.35">
      <c r="A244" s="1">
        <v>41883</v>
      </c>
      <c r="B244" s="2">
        <v>-1.5668769411817E-2</v>
      </c>
      <c r="C244" s="2">
        <v>3.6930310987835016E-2</v>
      </c>
      <c r="D244" s="2">
        <v>-1.5219687370535839E-2</v>
      </c>
      <c r="E244" s="2">
        <v>1.8837329958037764E-2</v>
      </c>
      <c r="H244" s="1"/>
      <c r="I244" s="2"/>
      <c r="J244" s="2"/>
      <c r="K244" s="2"/>
      <c r="L244" s="2"/>
      <c r="N244" s="4"/>
      <c r="O244" s="4"/>
      <c r="P244" s="4"/>
      <c r="Q244" s="4"/>
    </row>
    <row r="245" spans="1:17" x14ac:dyDescent="0.35">
      <c r="A245" s="1">
        <v>41913</v>
      </c>
      <c r="B245" s="2">
        <v>2.2911398946422353E-2</v>
      </c>
      <c r="C245" s="2">
        <v>-1.5668769411817E-2</v>
      </c>
      <c r="D245" s="2">
        <v>3.6930310987835016E-2</v>
      </c>
      <c r="E245" s="2">
        <v>-1.5219687370535839E-2</v>
      </c>
      <c r="H245" s="1"/>
      <c r="I245" s="2"/>
      <c r="J245" s="2"/>
      <c r="K245" s="2"/>
      <c r="L245" s="2"/>
      <c r="N245" s="4"/>
      <c r="O245" s="4"/>
      <c r="P245" s="4"/>
      <c r="Q245" s="4"/>
    </row>
    <row r="246" spans="1:17" x14ac:dyDescent="0.35">
      <c r="A246" s="1">
        <v>41944</v>
      </c>
      <c r="B246" s="2">
        <v>2.4212473674625326E-2</v>
      </c>
      <c r="C246" s="2">
        <v>2.2911398946422353E-2</v>
      </c>
      <c r="D246" s="2">
        <v>-1.5668769411817E-2</v>
      </c>
      <c r="E246" s="2">
        <v>3.6930310987835016E-2</v>
      </c>
      <c r="H246" s="1"/>
      <c r="I246" s="2"/>
      <c r="J246" s="2"/>
      <c r="K246" s="2"/>
      <c r="L246" s="2"/>
      <c r="N246" s="4"/>
      <c r="O246" s="4"/>
      <c r="P246" s="4"/>
      <c r="Q246" s="4"/>
    </row>
    <row r="247" spans="1:17" x14ac:dyDescent="0.35">
      <c r="A247" s="1">
        <v>41974</v>
      </c>
      <c r="B247" s="2">
        <v>-4.214051251238379E-3</v>
      </c>
      <c r="C247" s="2">
        <v>2.4212473674625326E-2</v>
      </c>
      <c r="D247" s="2">
        <v>2.2911398946422353E-2</v>
      </c>
      <c r="E247" s="2">
        <v>-1.5668769411817E-2</v>
      </c>
      <c r="H247" s="1"/>
      <c r="I247" s="2"/>
      <c r="J247" s="2"/>
      <c r="K247" s="2"/>
      <c r="L247" s="2"/>
      <c r="N247" s="4"/>
      <c r="O247" s="4"/>
      <c r="P247" s="4"/>
      <c r="Q247" s="4"/>
    </row>
    <row r="248" spans="1:17" x14ac:dyDescent="0.35">
      <c r="A248" s="1">
        <v>42005</v>
      </c>
      <c r="B248" s="2">
        <v>-3.1541112550282593E-2</v>
      </c>
      <c r="C248" s="2">
        <v>-4.214051251238379E-3</v>
      </c>
      <c r="D248" s="2">
        <v>2.4212473674625326E-2</v>
      </c>
      <c r="E248" s="2">
        <v>2.2911398946422353E-2</v>
      </c>
      <c r="H248" s="1"/>
      <c r="I248" s="2"/>
      <c r="J248" s="2"/>
      <c r="K248" s="2"/>
      <c r="L248" s="2"/>
      <c r="N248" s="4"/>
      <c r="O248" s="4"/>
      <c r="P248" s="4"/>
      <c r="Q248" s="4"/>
    </row>
    <row r="249" spans="1:17" x14ac:dyDescent="0.35">
      <c r="A249" s="1">
        <v>42036</v>
      </c>
      <c r="B249" s="2">
        <v>5.3422209776442325E-2</v>
      </c>
      <c r="C249" s="2">
        <v>-3.1541112550282593E-2</v>
      </c>
      <c r="D249" s="2">
        <v>-4.214051251238379E-3</v>
      </c>
      <c r="E249" s="2">
        <v>2.4212473674625326E-2</v>
      </c>
      <c r="H249" s="1"/>
      <c r="I249" s="2"/>
      <c r="J249" s="2"/>
      <c r="K249" s="2"/>
      <c r="L249" s="2"/>
      <c r="N249" s="4"/>
      <c r="O249" s="4"/>
      <c r="P249" s="4"/>
      <c r="Q249" s="4"/>
    </row>
    <row r="250" spans="1:17" x14ac:dyDescent="0.35">
      <c r="A250" s="1">
        <v>42064</v>
      </c>
      <c r="B250" s="2">
        <v>-1.7582530563284102E-2</v>
      </c>
      <c r="C250" s="2">
        <v>5.3422209776442325E-2</v>
      </c>
      <c r="D250" s="2">
        <v>-3.1541112550282593E-2</v>
      </c>
      <c r="E250" s="2">
        <v>-4.214051251238379E-3</v>
      </c>
      <c r="H250" s="1"/>
      <c r="I250" s="2"/>
      <c r="J250" s="2"/>
      <c r="K250" s="2"/>
      <c r="L250" s="2"/>
      <c r="N250" s="4"/>
      <c r="O250" s="4"/>
      <c r="P250" s="4"/>
      <c r="Q250" s="4"/>
    </row>
    <row r="251" spans="1:17" x14ac:dyDescent="0.35">
      <c r="A251" s="1">
        <v>42095</v>
      </c>
      <c r="B251" s="2">
        <v>8.4680557863391053E-3</v>
      </c>
      <c r="C251" s="2">
        <v>-1.7582530563284102E-2</v>
      </c>
      <c r="D251" s="2">
        <v>5.3422209776442325E-2</v>
      </c>
      <c r="E251" s="2">
        <v>-3.1541112550282593E-2</v>
      </c>
      <c r="H251" s="1"/>
      <c r="I251" s="2"/>
      <c r="J251" s="2"/>
      <c r="K251" s="2"/>
      <c r="L251" s="2"/>
      <c r="N251" s="4"/>
      <c r="O251" s="4"/>
      <c r="P251" s="4"/>
      <c r="Q251" s="4"/>
    </row>
    <row r="252" spans="1:17" x14ac:dyDescent="0.35">
      <c r="A252" s="1">
        <v>42125</v>
      </c>
      <c r="B252" s="2">
        <v>1.0420063096476006E-2</v>
      </c>
      <c r="C252" s="2">
        <v>8.4680557863391053E-3</v>
      </c>
      <c r="D252" s="2">
        <v>-1.7582530563284102E-2</v>
      </c>
      <c r="E252" s="2">
        <v>5.3422209776442325E-2</v>
      </c>
      <c r="H252" s="1"/>
      <c r="I252" s="2"/>
      <c r="J252" s="2"/>
      <c r="K252" s="2"/>
      <c r="L252" s="2"/>
      <c r="N252" s="4"/>
      <c r="O252" s="4"/>
      <c r="P252" s="4"/>
      <c r="Q252" s="4"/>
    </row>
    <row r="253" spans="1:17" x14ac:dyDescent="0.35">
      <c r="A253" s="1">
        <v>42156</v>
      </c>
      <c r="B253" s="2">
        <v>-2.1260559276432084E-2</v>
      </c>
      <c r="C253" s="2">
        <v>1.0420063096476006E-2</v>
      </c>
      <c r="D253" s="2">
        <v>8.4680557863391053E-3</v>
      </c>
      <c r="E253" s="2">
        <v>-1.7582530563284102E-2</v>
      </c>
      <c r="H253" s="1"/>
      <c r="I253" s="2"/>
      <c r="J253" s="2"/>
      <c r="K253" s="2"/>
      <c r="L253" s="2"/>
      <c r="N253" s="4"/>
      <c r="O253" s="4"/>
      <c r="P253" s="4"/>
      <c r="Q253" s="4"/>
    </row>
    <row r="254" spans="1:17" x14ac:dyDescent="0.35">
      <c r="A254" s="1">
        <v>42186</v>
      </c>
      <c r="B254" s="2">
        <v>1.9541349913159537E-2</v>
      </c>
      <c r="C254" s="2">
        <v>-2.1260559276432084E-2</v>
      </c>
      <c r="D254" s="2">
        <v>1.0420063096476006E-2</v>
      </c>
      <c r="E254" s="2">
        <v>8.4680557863391053E-3</v>
      </c>
      <c r="H254" s="1"/>
      <c r="I254" s="2"/>
      <c r="J254" s="2"/>
      <c r="K254" s="2"/>
      <c r="L254" s="2"/>
      <c r="N254" s="4"/>
      <c r="O254" s="4"/>
      <c r="P254" s="4"/>
      <c r="Q254" s="4"/>
    </row>
    <row r="255" spans="1:17" x14ac:dyDescent="0.35">
      <c r="A255" s="1">
        <v>42217</v>
      </c>
      <c r="B255" s="2">
        <v>-6.4633064231875537E-2</v>
      </c>
      <c r="C255" s="2">
        <v>1.9541349913159537E-2</v>
      </c>
      <c r="D255" s="2">
        <v>-2.1260559276432084E-2</v>
      </c>
      <c r="E255" s="2">
        <v>1.0420063096476006E-2</v>
      </c>
      <c r="H255" s="1"/>
      <c r="I255" s="2"/>
      <c r="J255" s="2"/>
      <c r="K255" s="2"/>
      <c r="L255" s="2"/>
      <c r="N255" s="4"/>
      <c r="O255" s="4"/>
      <c r="P255" s="4"/>
      <c r="Q255" s="4"/>
    </row>
    <row r="256" spans="1:17" x14ac:dyDescent="0.35">
      <c r="A256" s="1">
        <v>42248</v>
      </c>
      <c r="B256" s="2">
        <v>-2.6807064597986176E-2</v>
      </c>
      <c r="C256" s="2">
        <v>-6.4633064231875537E-2</v>
      </c>
      <c r="D256" s="2">
        <v>1.9541349913159537E-2</v>
      </c>
      <c r="E256" s="2">
        <v>-2.1260559276432084E-2</v>
      </c>
      <c r="H256" s="1"/>
      <c r="I256" s="2"/>
      <c r="J256" s="2"/>
      <c r="K256" s="2"/>
      <c r="L256" s="2"/>
      <c r="N256" s="4"/>
      <c r="O256" s="4"/>
      <c r="P256" s="4"/>
      <c r="Q256" s="4"/>
    </row>
    <row r="257" spans="1:17" x14ac:dyDescent="0.35">
      <c r="A257" s="1">
        <v>42278</v>
      </c>
      <c r="B257" s="2">
        <v>7.9652712828464992E-2</v>
      </c>
      <c r="C257" s="2">
        <v>-2.6807064597986176E-2</v>
      </c>
      <c r="D257" s="2">
        <v>-6.4633064231875537E-2</v>
      </c>
      <c r="E257" s="2">
        <v>1.9541349913159537E-2</v>
      </c>
      <c r="H257" s="1"/>
      <c r="I257" s="2"/>
      <c r="J257" s="2"/>
      <c r="K257" s="2"/>
      <c r="L257" s="2"/>
      <c r="N257" s="4"/>
      <c r="O257" s="4"/>
      <c r="P257" s="4"/>
      <c r="Q257" s="4"/>
    </row>
    <row r="258" spans="1:17" x14ac:dyDescent="0.35">
      <c r="A258" s="1">
        <v>42309</v>
      </c>
      <c r="B258" s="2">
        <v>4.3807519045188821E-4</v>
      </c>
      <c r="C258" s="2">
        <v>7.9652712828464992E-2</v>
      </c>
      <c r="D258" s="2">
        <v>-2.6807064597986176E-2</v>
      </c>
      <c r="E258" s="2">
        <v>-6.4633064231875537E-2</v>
      </c>
      <c r="H258" s="1"/>
      <c r="I258" s="2"/>
      <c r="J258" s="2"/>
      <c r="K258" s="2"/>
      <c r="L258" s="2"/>
      <c r="N258" s="4"/>
      <c r="O258" s="4"/>
      <c r="P258" s="4"/>
      <c r="Q258" s="4"/>
    </row>
    <row r="259" spans="1:17" x14ac:dyDescent="0.35">
      <c r="A259" s="1">
        <v>42339</v>
      </c>
      <c r="B259" s="2">
        <v>-1.767732520310843E-2</v>
      </c>
      <c r="C259" s="2">
        <v>4.3807519045188821E-4</v>
      </c>
      <c r="D259" s="2">
        <v>7.9652712828464992E-2</v>
      </c>
      <c r="E259" s="2">
        <v>-2.6807064597986176E-2</v>
      </c>
      <c r="H259" s="1"/>
      <c r="I259" s="2"/>
      <c r="J259" s="2"/>
      <c r="K259" s="2"/>
      <c r="L259" s="2"/>
      <c r="N259" s="4"/>
      <c r="O259" s="4"/>
      <c r="P259" s="4"/>
      <c r="Q259" s="4"/>
    </row>
    <row r="260" spans="1:17" x14ac:dyDescent="0.35">
      <c r="A260" s="1">
        <v>42370</v>
      </c>
      <c r="B260" s="2">
        <v>-5.2134283894202139E-2</v>
      </c>
      <c r="C260" s="2">
        <v>-1.767732520310843E-2</v>
      </c>
      <c r="D260" s="2">
        <v>4.3807519045188821E-4</v>
      </c>
      <c r="E260" s="2">
        <v>7.9652712828464992E-2</v>
      </c>
      <c r="H260" s="1"/>
      <c r="I260" s="2"/>
      <c r="J260" s="2"/>
      <c r="K260" s="2"/>
      <c r="L260" s="2"/>
      <c r="N260" s="4"/>
      <c r="O260" s="4"/>
      <c r="P260" s="4"/>
      <c r="Q260" s="4"/>
    </row>
    <row r="261" spans="1:17" x14ac:dyDescent="0.35">
      <c r="A261" s="1">
        <v>42401</v>
      </c>
      <c r="B261" s="2">
        <v>-4.3202389701241205E-3</v>
      </c>
      <c r="C261" s="2">
        <v>-5.2134283894202139E-2</v>
      </c>
      <c r="D261" s="2">
        <v>-1.767732520310843E-2</v>
      </c>
      <c r="E261" s="2">
        <v>4.3807519045188821E-4</v>
      </c>
      <c r="H261" s="1"/>
      <c r="I261" s="2"/>
      <c r="J261" s="2"/>
      <c r="K261" s="2"/>
      <c r="L261" s="2"/>
      <c r="N261" s="4"/>
      <c r="O261" s="4"/>
      <c r="P261" s="4"/>
      <c r="Q261" s="4"/>
    </row>
    <row r="262" spans="1:17" x14ac:dyDescent="0.35">
      <c r="A262" s="1">
        <v>42430</v>
      </c>
      <c r="B262" s="2">
        <v>6.3771657082302161E-2</v>
      </c>
      <c r="C262" s="2">
        <v>-4.3202389701241205E-3</v>
      </c>
      <c r="D262" s="2">
        <v>-5.2134283894202139E-2</v>
      </c>
      <c r="E262" s="2">
        <v>-1.767732520310843E-2</v>
      </c>
      <c r="H262" s="1"/>
      <c r="I262" s="2"/>
      <c r="J262" s="2"/>
      <c r="K262" s="2"/>
      <c r="L262" s="2"/>
      <c r="N262" s="4"/>
      <c r="O262" s="4"/>
      <c r="P262" s="4"/>
      <c r="Q262" s="4"/>
    </row>
    <row r="263" spans="1:17" x14ac:dyDescent="0.35">
      <c r="A263" s="1">
        <v>42461</v>
      </c>
      <c r="B263" s="2">
        <v>2.4290949814975717E-3</v>
      </c>
      <c r="C263" s="2">
        <v>6.3771657082302161E-2</v>
      </c>
      <c r="D263" s="2">
        <v>-4.3202389701241205E-3</v>
      </c>
      <c r="E263" s="2">
        <v>-5.2134283894202139E-2</v>
      </c>
      <c r="H263" s="1"/>
      <c r="I263" s="2"/>
      <c r="J263" s="2"/>
      <c r="K263" s="2"/>
      <c r="L263" s="2"/>
      <c r="N263" s="4"/>
      <c r="O263" s="4"/>
      <c r="P263" s="4"/>
      <c r="Q263" s="4"/>
    </row>
    <row r="264" spans="1:17" x14ac:dyDescent="0.35">
      <c r="A264" s="1">
        <v>42491</v>
      </c>
      <c r="B264" s="2">
        <v>1.493336664533939E-2</v>
      </c>
      <c r="C264" s="2">
        <v>2.4290949814975717E-3</v>
      </c>
      <c r="D264" s="2">
        <v>6.3771657082302161E-2</v>
      </c>
      <c r="E264" s="2">
        <v>-4.3202389701241205E-3</v>
      </c>
      <c r="H264" s="1"/>
      <c r="I264" s="2"/>
      <c r="J264" s="2"/>
      <c r="K264" s="2"/>
      <c r="L264" s="2"/>
      <c r="N264" s="4"/>
      <c r="O264" s="4"/>
      <c r="P264" s="4"/>
      <c r="Q264" s="4"/>
    </row>
    <row r="265" spans="1:17" x14ac:dyDescent="0.35">
      <c r="A265" s="1">
        <v>42522</v>
      </c>
      <c r="B265" s="2">
        <v>7.3550648411568203E-4</v>
      </c>
      <c r="C265" s="2">
        <v>1.493336664533939E-2</v>
      </c>
      <c r="D265" s="2">
        <v>2.4290949814975717E-3</v>
      </c>
      <c r="E265" s="2">
        <v>6.3771657082302161E-2</v>
      </c>
      <c r="H265" s="1"/>
      <c r="I265" s="2"/>
      <c r="J265" s="2"/>
      <c r="K265" s="2"/>
      <c r="L265" s="2"/>
      <c r="N265" s="4"/>
      <c r="O265" s="4"/>
      <c r="P265" s="4"/>
      <c r="Q265" s="4"/>
    </row>
    <row r="266" spans="1:17" x14ac:dyDescent="0.35">
      <c r="A266" s="1">
        <v>42552</v>
      </c>
      <c r="B266" s="2">
        <v>3.4807099716870633E-2</v>
      </c>
      <c r="C266" s="2">
        <v>7.3550648411568203E-4</v>
      </c>
      <c r="D266" s="2">
        <v>1.493336664533939E-2</v>
      </c>
      <c r="E266" s="2">
        <v>2.4290949814975717E-3</v>
      </c>
      <c r="H266" s="1"/>
      <c r="I266" s="2"/>
      <c r="J266" s="2"/>
      <c r="K266" s="2"/>
      <c r="L266" s="2"/>
      <c r="N266" s="4"/>
      <c r="O266" s="4"/>
      <c r="P266" s="4"/>
      <c r="Q266" s="4"/>
    </row>
    <row r="267" spans="1:17" x14ac:dyDescent="0.35">
      <c r="A267" s="1">
        <v>42583</v>
      </c>
      <c r="B267" s="2">
        <v>-1.5033203510038476E-3</v>
      </c>
      <c r="C267" s="2">
        <v>3.4807099716870633E-2</v>
      </c>
      <c r="D267" s="2">
        <v>7.3550648411568203E-4</v>
      </c>
      <c r="E267" s="2">
        <v>1.493336664533939E-2</v>
      </c>
      <c r="H267" s="1"/>
      <c r="I267" s="2"/>
      <c r="J267" s="2"/>
      <c r="K267" s="2"/>
      <c r="L267" s="2"/>
      <c r="N267" s="4"/>
      <c r="O267" s="4"/>
      <c r="P267" s="4"/>
      <c r="Q267" s="4"/>
    </row>
    <row r="268" spans="1:17" x14ac:dyDescent="0.35">
      <c r="A268" s="1">
        <v>42614</v>
      </c>
      <c r="B268" s="2">
        <v>-1.451880073063776E-3</v>
      </c>
      <c r="C268" s="2">
        <v>-1.5033203510038476E-3</v>
      </c>
      <c r="D268" s="2">
        <v>3.4807099716870633E-2</v>
      </c>
      <c r="E268" s="2">
        <v>7.3550648411568203E-4</v>
      </c>
      <c r="H268" s="1"/>
      <c r="I268" s="2"/>
      <c r="J268" s="2"/>
      <c r="K268" s="2"/>
      <c r="L268" s="2"/>
      <c r="N268" s="4"/>
      <c r="O268" s="4"/>
      <c r="P268" s="4"/>
      <c r="Q268" s="4"/>
    </row>
    <row r="269" spans="1:17" x14ac:dyDescent="0.35">
      <c r="A269" s="1">
        <v>42644</v>
      </c>
      <c r="B269" s="2">
        <v>-1.98418374213363E-2</v>
      </c>
      <c r="C269" s="2">
        <v>-1.451880073063776E-3</v>
      </c>
      <c r="D269" s="2">
        <v>-1.5033203510038476E-3</v>
      </c>
      <c r="E269" s="2">
        <v>3.4807099716870633E-2</v>
      </c>
      <c r="H269" s="1"/>
      <c r="I269" s="2"/>
      <c r="J269" s="2"/>
      <c r="K269" s="2"/>
      <c r="L269" s="2"/>
      <c r="N269" s="4"/>
      <c r="O269" s="4"/>
      <c r="P269" s="4"/>
      <c r="Q269" s="4"/>
    </row>
    <row r="270" spans="1:17" x14ac:dyDescent="0.35">
      <c r="A270" s="1">
        <v>42675</v>
      </c>
      <c r="B270" s="2">
        <v>3.3328545390870649E-2</v>
      </c>
      <c r="C270" s="2">
        <v>-1.98418374213363E-2</v>
      </c>
      <c r="D270" s="2">
        <v>-1.451880073063776E-3</v>
      </c>
      <c r="E270" s="2">
        <v>-1.5033203510038476E-3</v>
      </c>
      <c r="H270" s="1"/>
      <c r="I270" s="2"/>
      <c r="J270" s="2"/>
      <c r="K270" s="2"/>
      <c r="L270" s="2"/>
      <c r="N270" s="4"/>
      <c r="O270" s="4"/>
      <c r="P270" s="4"/>
      <c r="Q270" s="4"/>
    </row>
    <row r="271" spans="1:17" x14ac:dyDescent="0.35">
      <c r="A271" s="1">
        <v>42705</v>
      </c>
      <c r="B271" s="2">
        <v>1.7803777725354221E-2</v>
      </c>
      <c r="C271" s="2">
        <v>3.3328545390870649E-2</v>
      </c>
      <c r="D271" s="2">
        <v>-1.98418374213363E-2</v>
      </c>
      <c r="E271" s="2">
        <v>-1.451880073063776E-3</v>
      </c>
      <c r="H271" s="1"/>
      <c r="I271" s="2"/>
      <c r="J271" s="2"/>
      <c r="K271" s="2"/>
      <c r="L271" s="2"/>
      <c r="N271" s="4"/>
      <c r="O271" s="4"/>
      <c r="P271" s="4"/>
      <c r="Q271" s="4"/>
    </row>
    <row r="272" spans="1:17" x14ac:dyDescent="0.35">
      <c r="A272" s="1">
        <v>42736</v>
      </c>
      <c r="B272" s="2">
        <v>1.744298126128423E-2</v>
      </c>
      <c r="C272" s="2">
        <v>1.7803777725354221E-2</v>
      </c>
      <c r="D272" s="2">
        <v>3.3328545390870649E-2</v>
      </c>
      <c r="E272" s="2">
        <v>-1.98418374213363E-2</v>
      </c>
      <c r="H272" s="1"/>
      <c r="I272" s="2"/>
      <c r="J272" s="2"/>
      <c r="K272" s="2"/>
      <c r="L272" s="2"/>
      <c r="N272" s="4"/>
      <c r="O272" s="4"/>
      <c r="P272" s="4"/>
      <c r="Q272" s="4"/>
    </row>
    <row r="273" spans="1:17" x14ac:dyDescent="0.35">
      <c r="A273" s="1">
        <v>42767</v>
      </c>
      <c r="B273" s="2">
        <v>3.6123000999039818E-2</v>
      </c>
      <c r="C273" s="2">
        <v>1.744298126128423E-2</v>
      </c>
      <c r="D273" s="2">
        <v>1.7803777725354221E-2</v>
      </c>
      <c r="E273" s="2">
        <v>3.3328545390870649E-2</v>
      </c>
      <c r="H273" s="1"/>
      <c r="I273" s="2"/>
      <c r="J273" s="2"/>
      <c r="K273" s="2"/>
      <c r="L273" s="2"/>
      <c r="N273" s="4"/>
      <c r="O273" s="4"/>
      <c r="P273" s="4"/>
      <c r="Q273" s="4"/>
    </row>
    <row r="274" spans="1:17" x14ac:dyDescent="0.35">
      <c r="A274" s="1">
        <v>42795</v>
      </c>
      <c r="B274" s="2">
        <v>-8.0593961163365473E-4</v>
      </c>
      <c r="C274" s="2">
        <v>3.6123000999039818E-2</v>
      </c>
      <c r="D274" s="2">
        <v>1.744298126128423E-2</v>
      </c>
      <c r="E274" s="2">
        <v>1.7803777725354221E-2</v>
      </c>
      <c r="H274" s="1"/>
      <c r="I274" s="2"/>
      <c r="J274" s="2"/>
      <c r="K274" s="2"/>
      <c r="L274" s="2"/>
      <c r="N274" s="4"/>
      <c r="O274" s="4"/>
      <c r="P274" s="4"/>
      <c r="Q274" s="4"/>
    </row>
    <row r="275" spans="1:17" x14ac:dyDescent="0.35">
      <c r="A275" s="1">
        <v>42826</v>
      </c>
      <c r="B275" s="2">
        <v>8.6167989471261641E-3</v>
      </c>
      <c r="C275" s="2">
        <v>-8.0593961163365473E-4</v>
      </c>
      <c r="D275" s="2">
        <v>3.6123000999039818E-2</v>
      </c>
      <c r="E275" s="2">
        <v>1.744298126128423E-2</v>
      </c>
      <c r="H275" s="1"/>
      <c r="I275" s="2"/>
      <c r="J275" s="2"/>
      <c r="K275" s="2"/>
      <c r="L275" s="2"/>
      <c r="N275" s="4"/>
      <c r="O275" s="4"/>
      <c r="P275" s="4"/>
      <c r="Q275" s="4"/>
    </row>
    <row r="276" spans="1:17" x14ac:dyDescent="0.35">
      <c r="A276" s="1">
        <v>42856</v>
      </c>
      <c r="B276" s="2">
        <v>1.1068092587667128E-2</v>
      </c>
      <c r="C276" s="2">
        <v>8.6167989471261641E-3</v>
      </c>
      <c r="D276" s="2">
        <v>-8.0593961163365473E-4</v>
      </c>
      <c r="E276" s="2">
        <v>3.6123000999039818E-2</v>
      </c>
      <c r="H276" s="1"/>
      <c r="I276" s="2"/>
      <c r="J276" s="2"/>
      <c r="K276" s="2"/>
      <c r="L276" s="2"/>
      <c r="N276" s="4"/>
      <c r="O276" s="4"/>
      <c r="P276" s="4"/>
      <c r="Q276" s="4"/>
    </row>
    <row r="277" spans="1:17" x14ac:dyDescent="0.35">
      <c r="A277" s="1">
        <v>42887</v>
      </c>
      <c r="B277" s="2">
        <v>4.1772259241070761E-3</v>
      </c>
      <c r="C277" s="2">
        <v>1.1068092587667128E-2</v>
      </c>
      <c r="D277" s="2">
        <v>8.6167989471261641E-3</v>
      </c>
      <c r="E277" s="2">
        <v>-8.0593961163365473E-4</v>
      </c>
      <c r="H277" s="1"/>
      <c r="I277" s="2"/>
      <c r="J277" s="2"/>
      <c r="K277" s="2"/>
      <c r="L277" s="2"/>
      <c r="N277" s="4"/>
      <c r="O277" s="4"/>
      <c r="P277" s="4"/>
      <c r="Q277" s="4"/>
    </row>
    <row r="278" spans="1:17" x14ac:dyDescent="0.35">
      <c r="A278" s="1">
        <v>42917</v>
      </c>
      <c r="B278" s="2">
        <v>1.8505684328476737E-2</v>
      </c>
      <c r="C278" s="2">
        <v>4.1772259241070761E-3</v>
      </c>
      <c r="D278" s="2">
        <v>1.1068092587667128E-2</v>
      </c>
      <c r="E278" s="2">
        <v>8.6167989471261641E-3</v>
      </c>
      <c r="H278" s="1"/>
      <c r="I278" s="2"/>
      <c r="J278" s="2"/>
      <c r="K278" s="2"/>
      <c r="L278" s="2"/>
      <c r="N278" s="4"/>
      <c r="O278" s="4"/>
      <c r="P278" s="4"/>
      <c r="Q278" s="4"/>
    </row>
    <row r="279" spans="1:17" x14ac:dyDescent="0.35">
      <c r="A279" s="1">
        <v>42948</v>
      </c>
      <c r="B279" s="2">
        <v>-2.5371642895897909E-4</v>
      </c>
      <c r="C279" s="2">
        <v>1.8505684328476737E-2</v>
      </c>
      <c r="D279" s="2">
        <v>4.1772259241070761E-3</v>
      </c>
      <c r="E279" s="2">
        <v>1.1068092587667128E-2</v>
      </c>
      <c r="H279" s="1"/>
      <c r="I279" s="2"/>
      <c r="J279" s="2"/>
      <c r="K279" s="2"/>
      <c r="L279" s="2"/>
      <c r="N279" s="4"/>
      <c r="O279" s="4"/>
      <c r="P279" s="4"/>
      <c r="Q279" s="4"/>
    </row>
    <row r="280" spans="1:17" x14ac:dyDescent="0.35">
      <c r="A280" s="1">
        <v>42979</v>
      </c>
      <c r="B280" s="2">
        <v>1.8277372657312708E-2</v>
      </c>
      <c r="C280" s="2">
        <v>-2.5371642895897909E-4</v>
      </c>
      <c r="D280" s="2">
        <v>1.8505684328476737E-2</v>
      </c>
      <c r="E280" s="2">
        <v>4.1772259241070761E-3</v>
      </c>
      <c r="H280" s="1"/>
      <c r="I280" s="2"/>
      <c r="J280" s="2"/>
      <c r="K280" s="2"/>
      <c r="L280" s="2"/>
      <c r="N280" s="4"/>
      <c r="O280" s="4"/>
      <c r="P280" s="4"/>
      <c r="Q280" s="4"/>
    </row>
    <row r="281" spans="1:17" x14ac:dyDescent="0.35">
      <c r="A281" s="1">
        <v>43009</v>
      </c>
      <c r="B281" s="2">
        <v>2.1070560290305278E-2</v>
      </c>
      <c r="C281" s="2">
        <v>1.8277372657312708E-2</v>
      </c>
      <c r="D281" s="2">
        <v>-2.5371642895897909E-4</v>
      </c>
      <c r="E281" s="2">
        <v>1.8505684328476737E-2</v>
      </c>
      <c r="H281" s="1"/>
      <c r="I281" s="2"/>
      <c r="J281" s="2"/>
      <c r="K281" s="2"/>
      <c r="L281" s="2"/>
      <c r="N281" s="4"/>
      <c r="O281" s="4"/>
      <c r="P281" s="4"/>
      <c r="Q281" s="4"/>
    </row>
    <row r="282" spans="1:17" x14ac:dyDescent="0.35">
      <c r="A282" s="1">
        <v>43040</v>
      </c>
      <c r="B282" s="2">
        <v>2.8881407628128975E-3</v>
      </c>
      <c r="C282" s="2">
        <v>2.1070560290305278E-2</v>
      </c>
      <c r="D282" s="2">
        <v>1.8277372657312708E-2</v>
      </c>
      <c r="E282" s="2">
        <v>-2.5371642895897909E-4</v>
      </c>
      <c r="H282" s="1"/>
      <c r="I282" s="2"/>
      <c r="J282" s="2"/>
      <c r="K282" s="2"/>
      <c r="L282" s="2"/>
      <c r="N282" s="4"/>
      <c r="O282" s="4"/>
      <c r="P282" s="4"/>
      <c r="Q282" s="4"/>
    </row>
    <row r="283" spans="1:17" x14ac:dyDescent="0.35">
      <c r="A283" s="1">
        <v>43070</v>
      </c>
      <c r="B283" s="2">
        <v>3.289934794322371E-2</v>
      </c>
      <c r="C283" s="2">
        <v>2.8881407628128975E-3</v>
      </c>
      <c r="D283" s="2">
        <v>2.1070560290305278E-2</v>
      </c>
      <c r="E283" s="2">
        <v>1.8277372657312708E-2</v>
      </c>
      <c r="H283" s="1"/>
      <c r="I283" s="2"/>
      <c r="J283" s="2"/>
      <c r="K283" s="2"/>
      <c r="L283" s="2"/>
      <c r="N283" s="4"/>
      <c r="O283" s="4"/>
      <c r="P283" s="4"/>
      <c r="Q283" s="4"/>
    </row>
    <row r="284" spans="1:17" x14ac:dyDescent="0.35">
      <c r="A284" s="1">
        <v>43101</v>
      </c>
      <c r="B284" s="2">
        <v>5.3715731993320061E-2</v>
      </c>
      <c r="C284" s="2">
        <v>3.289934794322371E-2</v>
      </c>
      <c r="D284" s="2">
        <v>2.8881407628128975E-3</v>
      </c>
      <c r="E284" s="2">
        <v>2.1070560290305278E-2</v>
      </c>
      <c r="H284" s="1"/>
      <c r="I284" s="2"/>
      <c r="J284" s="2"/>
      <c r="K284" s="2"/>
      <c r="L284" s="2"/>
      <c r="N284" s="4"/>
      <c r="O284" s="4"/>
      <c r="P284" s="4"/>
      <c r="Q284" s="4"/>
    </row>
    <row r="285" spans="1:17" x14ac:dyDescent="0.35">
      <c r="A285" s="1">
        <v>43132</v>
      </c>
      <c r="B285" s="2">
        <v>-4.0767774454676685E-2</v>
      </c>
      <c r="C285" s="2">
        <v>5.3715731993320061E-2</v>
      </c>
      <c r="D285" s="2">
        <v>3.289934794322371E-2</v>
      </c>
      <c r="E285" s="2">
        <v>2.8881407628128975E-3</v>
      </c>
      <c r="H285" s="1"/>
      <c r="I285" s="2"/>
      <c r="J285" s="2"/>
      <c r="K285" s="2"/>
      <c r="L285" s="2"/>
      <c r="N285" s="4"/>
      <c r="O285" s="4"/>
      <c r="P285" s="4"/>
      <c r="Q285" s="4"/>
    </row>
    <row r="286" spans="1:17" x14ac:dyDescent="0.35">
      <c r="A286" s="1">
        <v>43160</v>
      </c>
      <c r="B286" s="2">
        <v>-2.8394164058545647E-2</v>
      </c>
      <c r="C286" s="2">
        <v>-4.0767774454676685E-2</v>
      </c>
      <c r="D286" s="2">
        <v>5.3715731993320061E-2</v>
      </c>
      <c r="E286" s="2">
        <v>3.289934794322371E-2</v>
      </c>
      <c r="H286" s="1"/>
      <c r="I286" s="2"/>
      <c r="J286" s="2"/>
      <c r="K286" s="2"/>
      <c r="L286" s="2"/>
      <c r="N286" s="4"/>
      <c r="O286" s="4"/>
      <c r="P286" s="4"/>
      <c r="Q286" s="4"/>
    </row>
    <row r="287" spans="1:17" x14ac:dyDescent="0.35">
      <c r="A287" s="1">
        <v>43191</v>
      </c>
      <c r="B287" s="2">
        <v>1.515085947730189E-3</v>
      </c>
      <c r="C287" s="2">
        <v>-2.8394164058545647E-2</v>
      </c>
      <c r="D287" s="2">
        <v>-4.0767774454676685E-2</v>
      </c>
      <c r="E287" s="2">
        <v>5.3715731993320061E-2</v>
      </c>
      <c r="H287" s="1"/>
      <c r="I287" s="2"/>
      <c r="J287" s="2"/>
      <c r="K287" s="2"/>
      <c r="L287" s="2"/>
      <c r="N287" s="4"/>
      <c r="O287" s="4"/>
      <c r="P287" s="4"/>
      <c r="Q287" s="4"/>
    </row>
    <row r="288" spans="1:17" x14ac:dyDescent="0.35">
      <c r="A288" s="1">
        <v>43221</v>
      </c>
      <c r="B288" s="2">
        <v>2.0019857958099546E-2</v>
      </c>
      <c r="C288" s="2">
        <v>1.515085947730189E-3</v>
      </c>
      <c r="D288" s="2">
        <v>-2.8394164058545647E-2</v>
      </c>
      <c r="E288" s="2">
        <v>-4.0767774454676685E-2</v>
      </c>
      <c r="H288" s="1"/>
      <c r="I288" s="2"/>
      <c r="J288" s="2"/>
      <c r="K288" s="2"/>
      <c r="L288" s="2"/>
      <c r="N288" s="4"/>
      <c r="O288" s="4"/>
      <c r="P288" s="4"/>
      <c r="Q288" s="4"/>
    </row>
    <row r="289" spans="1:17" x14ac:dyDescent="0.35">
      <c r="A289" s="1">
        <v>43252</v>
      </c>
      <c r="B289" s="2">
        <v>3.4140824776554063E-3</v>
      </c>
      <c r="C289" s="2">
        <v>2.0019857958099546E-2</v>
      </c>
      <c r="D289" s="2">
        <v>1.515085947730189E-3</v>
      </c>
      <c r="E289" s="2">
        <v>-2.8394164058545647E-2</v>
      </c>
      <c r="H289" s="1"/>
      <c r="I289" s="2"/>
      <c r="J289" s="2"/>
      <c r="K289" s="2"/>
      <c r="L289" s="2"/>
      <c r="N289" s="4"/>
      <c r="O289" s="4"/>
      <c r="P289" s="4"/>
      <c r="Q289" s="4"/>
    </row>
    <row r="290" spans="1:17" x14ac:dyDescent="0.35">
      <c r="A290" s="1">
        <v>43282</v>
      </c>
      <c r="B290" s="2">
        <v>3.385461745097388E-2</v>
      </c>
      <c r="C290" s="2">
        <v>3.4140824776554063E-3</v>
      </c>
      <c r="D290" s="2">
        <v>2.0019857958099546E-2</v>
      </c>
      <c r="E290" s="2">
        <v>1.515085947730189E-3</v>
      </c>
      <c r="H290" s="1"/>
      <c r="I290" s="2"/>
      <c r="J290" s="2"/>
      <c r="K290" s="2"/>
      <c r="L290" s="2"/>
      <c r="N290" s="4"/>
      <c r="O290" s="4"/>
      <c r="P290" s="4"/>
      <c r="Q290" s="4"/>
    </row>
    <row r="291" spans="1:17" x14ac:dyDescent="0.35">
      <c r="A291" s="1">
        <v>43313</v>
      </c>
      <c r="B291" s="2">
        <v>2.8239314708128044E-2</v>
      </c>
      <c r="C291" s="2">
        <v>3.385461745097388E-2</v>
      </c>
      <c r="D291" s="2">
        <v>3.4140824776554063E-3</v>
      </c>
      <c r="E291" s="2">
        <v>2.0019857958099546E-2</v>
      </c>
      <c r="H291" s="1"/>
      <c r="I291" s="2"/>
      <c r="J291" s="2"/>
      <c r="K291" s="2"/>
      <c r="L291" s="2"/>
      <c r="N291" s="4"/>
      <c r="O291" s="4"/>
      <c r="P291" s="4"/>
      <c r="Q291" s="4"/>
    </row>
    <row r="292" spans="1:17" x14ac:dyDescent="0.35">
      <c r="A292" s="1">
        <v>43344</v>
      </c>
      <c r="B292" s="2">
        <v>2.7100929639178534E-3</v>
      </c>
      <c r="C292" s="2">
        <v>2.8239314708128044E-2</v>
      </c>
      <c r="D292" s="2">
        <v>3.385461745097388E-2</v>
      </c>
      <c r="E292" s="2">
        <v>3.4140824776554063E-3</v>
      </c>
      <c r="H292" s="1"/>
      <c r="I292" s="2"/>
      <c r="J292" s="2"/>
      <c r="K292" s="2"/>
      <c r="L292" s="2"/>
      <c r="N292" s="4"/>
      <c r="O292" s="4"/>
      <c r="P292" s="4"/>
      <c r="Q292" s="4"/>
    </row>
    <row r="293" spans="1:17" x14ac:dyDescent="0.35">
      <c r="A293" s="1">
        <v>43374</v>
      </c>
      <c r="B293" s="2">
        <v>-7.3587679213197463E-2</v>
      </c>
      <c r="C293" s="2">
        <v>2.7100929639178534E-3</v>
      </c>
      <c r="D293" s="2">
        <v>2.8239314708128044E-2</v>
      </c>
      <c r="E293" s="2">
        <v>3.385461745097388E-2</v>
      </c>
      <c r="H293" s="1"/>
      <c r="I293" s="2"/>
      <c r="J293" s="2"/>
      <c r="K293" s="2"/>
      <c r="L293" s="2"/>
      <c r="N293" s="4"/>
      <c r="O293" s="4"/>
      <c r="P293" s="4"/>
      <c r="Q293" s="4"/>
    </row>
    <row r="294" spans="1:17" x14ac:dyDescent="0.35">
      <c r="A294" s="1">
        <v>43405</v>
      </c>
      <c r="B294" s="2">
        <v>1.5976752187834408E-2</v>
      </c>
      <c r="C294" s="2">
        <v>-7.3587679213197463E-2</v>
      </c>
      <c r="D294" s="2">
        <v>2.7100929639178534E-3</v>
      </c>
      <c r="E294" s="2">
        <v>2.8239314708128044E-2</v>
      </c>
      <c r="H294" s="1"/>
      <c r="I294" s="2"/>
      <c r="J294" s="2"/>
      <c r="K294" s="2"/>
      <c r="L294" s="2"/>
      <c r="N294" s="4"/>
      <c r="O294" s="4"/>
      <c r="P294" s="4"/>
      <c r="Q294" s="4"/>
    </row>
    <row r="295" spans="1:17" x14ac:dyDescent="0.35">
      <c r="A295" s="1">
        <v>43435</v>
      </c>
      <c r="B295" s="2">
        <v>-9.8056886432728294E-2</v>
      </c>
      <c r="C295" s="2">
        <v>1.5976752187834408E-2</v>
      </c>
      <c r="D295" s="2">
        <v>-7.3587679213197463E-2</v>
      </c>
      <c r="E295" s="2">
        <v>2.7100929639178534E-3</v>
      </c>
      <c r="H295" s="1"/>
      <c r="I295" s="2"/>
      <c r="J295" s="2"/>
      <c r="K295" s="2"/>
      <c r="L295" s="2"/>
      <c r="N295" s="4"/>
      <c r="O295" s="4"/>
      <c r="P295" s="4"/>
      <c r="Q295" s="4"/>
    </row>
    <row r="296" spans="1:17" x14ac:dyDescent="0.35">
      <c r="A296" s="1">
        <v>43466</v>
      </c>
      <c r="B296" s="2">
        <v>7.3833818643420118E-2</v>
      </c>
      <c r="C296" s="2">
        <v>-9.8056886432728294E-2</v>
      </c>
      <c r="D296" s="2">
        <v>1.5976752187834408E-2</v>
      </c>
      <c r="E296" s="2">
        <v>-7.3587679213197463E-2</v>
      </c>
      <c r="H296" s="1"/>
      <c r="I296" s="2"/>
      <c r="J296" s="2"/>
      <c r="K296" s="2"/>
      <c r="L296" s="2"/>
      <c r="N296" s="4"/>
      <c r="O296" s="4"/>
      <c r="P296" s="4"/>
      <c r="Q296" s="4"/>
    </row>
    <row r="297" spans="1:17" x14ac:dyDescent="0.35">
      <c r="A297" s="1">
        <v>43497</v>
      </c>
      <c r="B297" s="2">
        <v>2.7362219820775507E-2</v>
      </c>
      <c r="C297" s="2">
        <v>7.3833818643420118E-2</v>
      </c>
      <c r="D297" s="2">
        <v>-9.8056886432728294E-2</v>
      </c>
      <c r="E297" s="2">
        <v>1.5976752187834408E-2</v>
      </c>
      <c r="H297" s="1"/>
      <c r="I297" s="2"/>
      <c r="J297" s="2"/>
      <c r="K297" s="2"/>
      <c r="L297" s="2"/>
      <c r="N297" s="4"/>
      <c r="O297" s="4"/>
      <c r="P297" s="4"/>
      <c r="Q297" s="4"/>
    </row>
    <row r="298" spans="1:17" x14ac:dyDescent="0.35">
      <c r="A298" s="1">
        <v>43525</v>
      </c>
      <c r="B298" s="2">
        <v>1.5765510853122292E-2</v>
      </c>
      <c r="C298" s="2">
        <v>2.7362219820775507E-2</v>
      </c>
      <c r="D298" s="2">
        <v>7.3833818643420118E-2</v>
      </c>
      <c r="E298" s="2">
        <v>-9.8056886432728294E-2</v>
      </c>
      <c r="H298" s="1"/>
      <c r="I298" s="2"/>
      <c r="J298" s="2"/>
      <c r="K298" s="2"/>
      <c r="L298" s="2"/>
      <c r="N298" s="4"/>
      <c r="O298" s="4"/>
      <c r="P298" s="4"/>
      <c r="Q298" s="4"/>
    </row>
    <row r="299" spans="1:17" x14ac:dyDescent="0.35">
      <c r="A299" s="1">
        <v>43556</v>
      </c>
      <c r="B299" s="2">
        <v>3.6593730829749371E-2</v>
      </c>
      <c r="C299" s="2">
        <v>1.5765510853122292E-2</v>
      </c>
      <c r="D299" s="2">
        <v>2.7362219820775507E-2</v>
      </c>
      <c r="E299" s="2">
        <v>7.3833818643420118E-2</v>
      </c>
      <c r="H299" s="1"/>
      <c r="I299" s="2"/>
      <c r="J299" s="2"/>
      <c r="K299" s="2"/>
      <c r="L299" s="2"/>
      <c r="N299" s="4"/>
      <c r="O299" s="4"/>
      <c r="P299" s="4"/>
      <c r="Q299" s="4"/>
    </row>
    <row r="300" spans="1:17" x14ac:dyDescent="0.35">
      <c r="A300" s="1">
        <v>43586</v>
      </c>
      <c r="B300" s="2">
        <v>-7.0040893892824654E-2</v>
      </c>
      <c r="C300" s="2">
        <v>3.6593730829749371E-2</v>
      </c>
      <c r="D300" s="2">
        <v>1.5765510853122292E-2</v>
      </c>
      <c r="E300" s="2">
        <v>2.7362219820775507E-2</v>
      </c>
      <c r="H300" s="1"/>
      <c r="I300" s="2"/>
      <c r="J300" s="2"/>
      <c r="K300" s="2"/>
      <c r="L300" s="2"/>
      <c r="N300" s="4"/>
      <c r="O300" s="4"/>
      <c r="P300" s="4"/>
      <c r="Q300" s="4"/>
    </row>
    <row r="301" spans="1:17" x14ac:dyDescent="0.35">
      <c r="A301" s="1">
        <v>43617</v>
      </c>
      <c r="B301" s="2">
        <v>6.4699968161747695E-2</v>
      </c>
      <c r="C301" s="2">
        <v>-7.0040893892824654E-2</v>
      </c>
      <c r="D301" s="2">
        <v>3.6593730829749371E-2</v>
      </c>
      <c r="E301" s="2">
        <v>1.5765510853122292E-2</v>
      </c>
      <c r="H301" s="1"/>
      <c r="I301" s="2"/>
      <c r="J301" s="2"/>
      <c r="K301" s="2"/>
      <c r="L301" s="2"/>
      <c r="N301" s="4"/>
      <c r="O301" s="4"/>
      <c r="P301" s="4"/>
      <c r="Q301" s="4"/>
    </row>
    <row r="302" spans="1:17" x14ac:dyDescent="0.35">
      <c r="A302" s="1">
        <v>43647</v>
      </c>
      <c r="B302" s="2">
        <v>1.1059391483611783E-2</v>
      </c>
      <c r="C302" s="2">
        <v>6.4699968161747695E-2</v>
      </c>
      <c r="D302" s="2">
        <v>-7.0040893892824654E-2</v>
      </c>
      <c r="E302" s="2">
        <v>3.6593730829749371E-2</v>
      </c>
      <c r="H302" s="1"/>
      <c r="I302" s="2"/>
      <c r="J302" s="2"/>
      <c r="K302" s="2"/>
      <c r="L302" s="2"/>
      <c r="N302" s="4"/>
      <c r="O302" s="4"/>
      <c r="P302" s="4"/>
      <c r="Q302" s="4"/>
    </row>
    <row r="303" spans="1:17" x14ac:dyDescent="0.35">
      <c r="A303" s="1">
        <v>43678</v>
      </c>
      <c r="B303" s="2">
        <v>-2.0173948451483497E-2</v>
      </c>
      <c r="C303" s="2">
        <v>1.1059391483611783E-2</v>
      </c>
      <c r="D303" s="2">
        <v>6.4699968161747695E-2</v>
      </c>
      <c r="E303" s="2">
        <v>-7.0040893892824654E-2</v>
      </c>
      <c r="H303" s="1"/>
      <c r="I303" s="2"/>
      <c r="J303" s="2"/>
      <c r="K303" s="2"/>
      <c r="L303" s="2"/>
      <c r="N303" s="4"/>
      <c r="O303" s="4"/>
      <c r="P303" s="4"/>
      <c r="Q303" s="4"/>
    </row>
    <row r="304" spans="1:17" x14ac:dyDescent="0.35">
      <c r="A304" s="1">
        <v>43709</v>
      </c>
      <c r="B304" s="2">
        <v>1.5301917157646189E-2</v>
      </c>
      <c r="C304" s="2">
        <v>-2.0173948451483497E-2</v>
      </c>
      <c r="D304" s="2">
        <v>1.1059391483611783E-2</v>
      </c>
      <c r="E304" s="2">
        <v>6.4699968161747695E-2</v>
      </c>
      <c r="H304" s="1"/>
      <c r="I304" s="2"/>
      <c r="J304" s="2"/>
      <c r="K304" s="2"/>
      <c r="L304" s="2"/>
      <c r="N304" s="4"/>
      <c r="O304" s="4"/>
      <c r="P304" s="4"/>
      <c r="Q304" s="4"/>
    </row>
    <row r="305" spans="1:17" x14ac:dyDescent="0.35">
      <c r="A305" s="1">
        <v>43739</v>
      </c>
      <c r="B305" s="2">
        <v>1.8525842365795155E-2</v>
      </c>
      <c r="C305" s="2">
        <v>1.5301917157646189E-2</v>
      </c>
      <c r="D305" s="2">
        <v>-2.0173948451483497E-2</v>
      </c>
      <c r="E305" s="2">
        <v>1.1059391483611783E-2</v>
      </c>
      <c r="H305" s="1"/>
      <c r="I305" s="2"/>
      <c r="J305" s="2"/>
      <c r="K305" s="2"/>
      <c r="L305" s="2"/>
      <c r="N305" s="4"/>
      <c r="O305" s="4"/>
      <c r="P305" s="4"/>
      <c r="Q305" s="4"/>
    </row>
    <row r="306" spans="1:17" x14ac:dyDescent="0.35">
      <c r="A306" s="1">
        <v>43770</v>
      </c>
      <c r="B306" s="2">
        <v>3.1855265788399041E-2</v>
      </c>
      <c r="C306" s="2">
        <v>1.8525842365795155E-2</v>
      </c>
      <c r="D306" s="2">
        <v>1.5301917157646189E-2</v>
      </c>
      <c r="E306" s="2">
        <v>-2.0173948451483497E-2</v>
      </c>
      <c r="H306" s="1"/>
      <c r="I306" s="2"/>
      <c r="J306" s="2"/>
      <c r="K306" s="2"/>
      <c r="L306" s="2"/>
      <c r="N306" s="4"/>
      <c r="O306" s="4"/>
      <c r="P306" s="4"/>
      <c r="Q306" s="4"/>
    </row>
    <row r="307" spans="1:17" x14ac:dyDescent="0.35">
      <c r="A307" s="1">
        <v>43800</v>
      </c>
      <c r="B307" s="2">
        <v>2.6655423022556083E-2</v>
      </c>
      <c r="C307" s="2">
        <v>3.1855265788399041E-2</v>
      </c>
      <c r="D307" s="2">
        <v>1.8525842365795155E-2</v>
      </c>
      <c r="E307" s="2">
        <v>1.5301917157646189E-2</v>
      </c>
      <c r="H307" s="1"/>
      <c r="I307" s="2"/>
      <c r="J307" s="2"/>
      <c r="K307" s="2"/>
      <c r="L307" s="2"/>
      <c r="N307" s="4"/>
      <c r="O307" s="4"/>
      <c r="P307" s="4"/>
      <c r="Q307" s="4"/>
    </row>
    <row r="308" spans="1:17" x14ac:dyDescent="0.35">
      <c r="A308" s="1">
        <v>43831</v>
      </c>
      <c r="B308" s="2">
        <v>-2.8877526985609274E-3</v>
      </c>
      <c r="C308" s="2">
        <v>2.6655423022556083E-2</v>
      </c>
      <c r="D308" s="2">
        <v>3.1855265788399041E-2</v>
      </c>
      <c r="E308" s="2">
        <v>1.8525842365795155E-2</v>
      </c>
      <c r="H308" s="1"/>
      <c r="I308" s="2"/>
      <c r="J308" s="2"/>
      <c r="K308" s="2"/>
      <c r="L308" s="2"/>
      <c r="N308" s="4"/>
      <c r="O308" s="4"/>
      <c r="P308" s="4"/>
      <c r="Q308" s="4"/>
    </row>
    <row r="309" spans="1:17" x14ac:dyDescent="0.35">
      <c r="A309" s="1">
        <v>43862</v>
      </c>
      <c r="B309" s="2">
        <v>-8.9159536953221319E-2</v>
      </c>
      <c r="C309" s="2">
        <v>-2.8877526985609274E-3</v>
      </c>
      <c r="D309" s="2">
        <v>2.6655423022556083E-2</v>
      </c>
      <c r="E309" s="2">
        <v>3.1855265788399041E-2</v>
      </c>
      <c r="H309" s="1"/>
      <c r="I309" s="2"/>
      <c r="J309" s="2"/>
      <c r="K309" s="2"/>
      <c r="L309" s="2"/>
      <c r="N309" s="4"/>
      <c r="O309" s="4"/>
      <c r="P309" s="4"/>
      <c r="Q309" s="4"/>
    </row>
    <row r="310" spans="1:17" x14ac:dyDescent="0.35">
      <c r="A310" s="1">
        <v>43891</v>
      </c>
      <c r="B310" s="2">
        <v>-0.1349343913952149</v>
      </c>
      <c r="C310" s="2">
        <v>-8.9159536953221319E-2</v>
      </c>
      <c r="D310" s="2">
        <v>-2.8877526985609274E-3</v>
      </c>
      <c r="E310" s="2">
        <v>2.6655423022556083E-2</v>
      </c>
      <c r="H310" s="1"/>
      <c r="I310" s="2"/>
      <c r="J310" s="2"/>
      <c r="K310" s="2"/>
      <c r="L310" s="2"/>
      <c r="N310" s="4"/>
      <c r="O310" s="4"/>
      <c r="P310" s="4"/>
      <c r="Q310" s="4"/>
    </row>
    <row r="311" spans="1:17" x14ac:dyDescent="0.35">
      <c r="A311" s="1">
        <v>43922</v>
      </c>
      <c r="B311" s="2">
        <v>0.11815422957073918</v>
      </c>
      <c r="C311" s="2">
        <v>-0.1349343913952149</v>
      </c>
      <c r="D311" s="2">
        <v>-8.9159536953221319E-2</v>
      </c>
      <c r="E311" s="2">
        <v>-2.8877526985609274E-3</v>
      </c>
      <c r="H311" s="1"/>
      <c r="I311" s="2"/>
      <c r="J311" s="2"/>
      <c r="K311" s="2"/>
      <c r="L311" s="2"/>
      <c r="N311" s="4"/>
      <c r="O311" s="4"/>
      <c r="P311" s="4"/>
      <c r="Q311" s="4"/>
    </row>
    <row r="312" spans="1:17" x14ac:dyDescent="0.35">
      <c r="A312" s="1">
        <v>43952</v>
      </c>
      <c r="B312" s="2">
        <v>4.3244823563863929E-2</v>
      </c>
      <c r="C312" s="2">
        <v>0.11815422957073918</v>
      </c>
      <c r="D312" s="2">
        <v>-0.1349343913952149</v>
      </c>
      <c r="E312" s="2">
        <v>-8.9159536953221319E-2</v>
      </c>
      <c r="H312" s="1"/>
      <c r="I312" s="2"/>
      <c r="J312" s="2"/>
      <c r="K312" s="2"/>
      <c r="L312" s="2"/>
      <c r="N312" s="4"/>
      <c r="O312" s="4"/>
      <c r="P312" s="4"/>
      <c r="Q312" s="4"/>
    </row>
    <row r="313" spans="1:17" x14ac:dyDescent="0.35">
      <c r="A313" s="1">
        <v>43983</v>
      </c>
      <c r="B313" s="2">
        <v>1.8129714337396918E-2</v>
      </c>
      <c r="C313" s="2">
        <v>4.3244823563863929E-2</v>
      </c>
      <c r="D313" s="2">
        <v>0.11815422957073918</v>
      </c>
      <c r="E313" s="2">
        <v>-0.1349343913952149</v>
      </c>
      <c r="H313" s="1"/>
      <c r="I313" s="2"/>
      <c r="J313" s="2"/>
      <c r="K313" s="2"/>
      <c r="L313" s="2"/>
      <c r="N313" s="4"/>
      <c r="O313" s="4"/>
      <c r="P313" s="4"/>
      <c r="Q313" s="4"/>
    </row>
    <row r="317" spans="1:17" x14ac:dyDescent="0.35">
      <c r="D317" s="4"/>
      <c r="J317" s="2"/>
      <c r="K317" s="2"/>
      <c r="L317" s="2"/>
    </row>
    <row r="318" spans="1:17" x14ac:dyDescent="0.35">
      <c r="D318" s="2"/>
      <c r="K318" s="2"/>
      <c r="L318" s="2"/>
    </row>
    <row r="319" spans="1:17" x14ac:dyDescent="0.35">
      <c r="D319" s="2"/>
      <c r="L319" s="2"/>
    </row>
    <row r="320" spans="1:17" x14ac:dyDescent="0.35">
      <c r="D320" s="2"/>
    </row>
    <row r="321" spans="4:4" x14ac:dyDescent="0.35">
      <c r="D321" s="2"/>
    </row>
    <row r="322" spans="4:4" x14ac:dyDescent="0.35">
      <c r="D322" s="2"/>
    </row>
    <row r="323" spans="4:4" x14ac:dyDescent="0.35">
      <c r="D323" s="2"/>
    </row>
    <row r="324" spans="4:4" x14ac:dyDescent="0.35">
      <c r="D324" s="2"/>
    </row>
    <row r="325" spans="4:4" x14ac:dyDescent="0.35">
      <c r="D325" s="2"/>
    </row>
    <row r="326" spans="4:4" x14ac:dyDescent="0.35">
      <c r="D326" s="2"/>
    </row>
    <row r="327" spans="4:4" x14ac:dyDescent="0.35">
      <c r="D327" s="2"/>
    </row>
    <row r="328" spans="4:4" x14ac:dyDescent="0.35">
      <c r="D328" s="2"/>
    </row>
    <row r="329" spans="4:4" x14ac:dyDescent="0.35">
      <c r="D329" s="2"/>
    </row>
    <row r="330" spans="4:4" x14ac:dyDescent="0.35">
      <c r="D330" s="2"/>
    </row>
    <row r="331" spans="4:4" x14ac:dyDescent="0.35">
      <c r="D331" s="2"/>
    </row>
    <row r="332" spans="4:4" x14ac:dyDescent="0.35">
      <c r="D332" s="2"/>
    </row>
    <row r="333" spans="4:4" x14ac:dyDescent="0.35">
      <c r="D333" s="2"/>
    </row>
    <row r="334" spans="4:4" x14ac:dyDescent="0.35">
      <c r="D334" s="2"/>
    </row>
    <row r="335" spans="4:4" x14ac:dyDescent="0.35">
      <c r="D335" s="2"/>
    </row>
    <row r="336" spans="4:4" x14ac:dyDescent="0.35">
      <c r="D336" s="2"/>
    </row>
    <row r="337" spans="4:4" x14ac:dyDescent="0.35">
      <c r="D337" s="2"/>
    </row>
    <row r="338" spans="4:4" x14ac:dyDescent="0.35">
      <c r="D338" s="2"/>
    </row>
    <row r="339" spans="4:4" x14ac:dyDescent="0.35">
      <c r="D339" s="2"/>
    </row>
    <row r="340" spans="4:4" x14ac:dyDescent="0.35">
      <c r="D340" s="2"/>
    </row>
    <row r="341" spans="4:4" x14ac:dyDescent="0.35">
      <c r="D341" s="2"/>
    </row>
    <row r="342" spans="4:4" x14ac:dyDescent="0.35">
      <c r="D342" s="2"/>
    </row>
    <row r="343" spans="4:4" x14ac:dyDescent="0.35">
      <c r="D343" s="2"/>
    </row>
    <row r="344" spans="4:4" x14ac:dyDescent="0.35">
      <c r="D344" s="2"/>
    </row>
    <row r="345" spans="4:4" x14ac:dyDescent="0.35">
      <c r="D345" s="2"/>
    </row>
    <row r="346" spans="4:4" x14ac:dyDescent="0.35">
      <c r="D346" s="2"/>
    </row>
    <row r="347" spans="4:4" x14ac:dyDescent="0.35">
      <c r="D347" s="2"/>
    </row>
    <row r="348" spans="4:4" x14ac:dyDescent="0.35">
      <c r="D348" s="2"/>
    </row>
    <row r="349" spans="4:4" x14ac:dyDescent="0.35">
      <c r="D349" s="2"/>
    </row>
    <row r="350" spans="4:4" x14ac:dyDescent="0.35">
      <c r="D350" s="2"/>
    </row>
    <row r="351" spans="4:4" x14ac:dyDescent="0.35">
      <c r="D351" s="2"/>
    </row>
    <row r="352" spans="4:4" x14ac:dyDescent="0.35">
      <c r="D352" s="2"/>
    </row>
    <row r="353" spans="4:4" x14ac:dyDescent="0.35">
      <c r="D353" s="2"/>
    </row>
    <row r="354" spans="4:4" x14ac:dyDescent="0.35">
      <c r="D354" s="2"/>
    </row>
    <row r="355" spans="4:4" x14ac:dyDescent="0.35">
      <c r="D355" s="2"/>
    </row>
    <row r="356" spans="4:4" x14ac:dyDescent="0.35">
      <c r="D356" s="2"/>
    </row>
    <row r="357" spans="4:4" x14ac:dyDescent="0.35">
      <c r="D357" s="2"/>
    </row>
    <row r="358" spans="4:4" x14ac:dyDescent="0.35">
      <c r="D358" s="2"/>
    </row>
    <row r="359" spans="4:4" x14ac:dyDescent="0.35">
      <c r="D359" s="2"/>
    </row>
    <row r="360" spans="4:4" x14ac:dyDescent="0.35">
      <c r="D360" s="2"/>
    </row>
    <row r="361" spans="4:4" x14ac:dyDescent="0.35">
      <c r="D361" s="2"/>
    </row>
    <row r="362" spans="4:4" x14ac:dyDescent="0.35">
      <c r="D362" s="2"/>
    </row>
    <row r="363" spans="4:4" x14ac:dyDescent="0.35">
      <c r="D363" s="2"/>
    </row>
    <row r="364" spans="4:4" x14ac:dyDescent="0.35">
      <c r="D364" s="2"/>
    </row>
    <row r="365" spans="4:4" x14ac:dyDescent="0.35">
      <c r="D365" s="2"/>
    </row>
    <row r="366" spans="4:4" x14ac:dyDescent="0.35">
      <c r="D366" s="2"/>
    </row>
    <row r="367" spans="4:4" x14ac:dyDescent="0.35">
      <c r="D367" s="2"/>
    </row>
    <row r="368" spans="4:4" x14ac:dyDescent="0.35">
      <c r="D368" s="2"/>
    </row>
    <row r="369" spans="4:4" x14ac:dyDescent="0.35">
      <c r="D369" s="2"/>
    </row>
    <row r="370" spans="4:4" x14ac:dyDescent="0.35">
      <c r="D370" s="2"/>
    </row>
    <row r="371" spans="4:4" x14ac:dyDescent="0.35">
      <c r="D371" s="2"/>
    </row>
    <row r="372" spans="4:4" x14ac:dyDescent="0.35">
      <c r="D372" s="2"/>
    </row>
    <row r="373" spans="4:4" x14ac:dyDescent="0.35">
      <c r="D373" s="2"/>
    </row>
    <row r="374" spans="4:4" x14ac:dyDescent="0.35">
      <c r="D374" s="2"/>
    </row>
    <row r="375" spans="4:4" x14ac:dyDescent="0.35">
      <c r="D375" s="2"/>
    </row>
    <row r="376" spans="4:4" x14ac:dyDescent="0.35">
      <c r="D376" s="2"/>
    </row>
    <row r="377" spans="4:4" x14ac:dyDescent="0.35">
      <c r="D377" s="2"/>
    </row>
    <row r="378" spans="4:4" x14ac:dyDescent="0.35">
      <c r="D378" s="2"/>
    </row>
    <row r="379" spans="4:4" x14ac:dyDescent="0.35">
      <c r="D379" s="2"/>
    </row>
    <row r="380" spans="4:4" x14ac:dyDescent="0.35">
      <c r="D380" s="2"/>
    </row>
    <row r="381" spans="4:4" x14ac:dyDescent="0.35">
      <c r="D381" s="2"/>
    </row>
    <row r="382" spans="4:4" x14ac:dyDescent="0.35">
      <c r="D382" s="2"/>
    </row>
    <row r="383" spans="4:4" x14ac:dyDescent="0.35">
      <c r="D383" s="2"/>
    </row>
    <row r="384" spans="4:4" x14ac:dyDescent="0.35">
      <c r="D384" s="2"/>
    </row>
    <row r="385" spans="4:4" x14ac:dyDescent="0.35">
      <c r="D385" s="2"/>
    </row>
    <row r="386" spans="4:4" x14ac:dyDescent="0.35">
      <c r="D386" s="2"/>
    </row>
    <row r="387" spans="4:4" x14ac:dyDescent="0.35">
      <c r="D387" s="2"/>
    </row>
    <row r="388" spans="4:4" x14ac:dyDescent="0.35">
      <c r="D388" s="2"/>
    </row>
    <row r="389" spans="4:4" x14ac:dyDescent="0.35">
      <c r="D389" s="2"/>
    </row>
    <row r="390" spans="4:4" x14ac:dyDescent="0.35">
      <c r="D390" s="2"/>
    </row>
    <row r="391" spans="4:4" x14ac:dyDescent="0.35">
      <c r="D391" s="2"/>
    </row>
    <row r="392" spans="4:4" x14ac:dyDescent="0.35">
      <c r="D392" s="2"/>
    </row>
    <row r="393" spans="4:4" x14ac:dyDescent="0.35">
      <c r="D393" s="2"/>
    </row>
    <row r="394" spans="4:4" x14ac:dyDescent="0.35">
      <c r="D394" s="2"/>
    </row>
    <row r="395" spans="4:4" x14ac:dyDescent="0.35">
      <c r="D395" s="2"/>
    </row>
    <row r="396" spans="4:4" x14ac:dyDescent="0.35">
      <c r="D396" s="2"/>
    </row>
    <row r="397" spans="4:4" x14ac:dyDescent="0.35">
      <c r="D397" s="2"/>
    </row>
    <row r="398" spans="4:4" x14ac:dyDescent="0.35">
      <c r="D398" s="2"/>
    </row>
    <row r="399" spans="4:4" x14ac:dyDescent="0.35">
      <c r="D399" s="2"/>
    </row>
    <row r="400" spans="4:4" x14ac:dyDescent="0.35">
      <c r="D400" s="2"/>
    </row>
    <row r="401" spans="4:4" x14ac:dyDescent="0.35">
      <c r="D401" s="2"/>
    </row>
    <row r="402" spans="4:4" x14ac:dyDescent="0.35">
      <c r="D402" s="2"/>
    </row>
    <row r="403" spans="4:4" x14ac:dyDescent="0.35">
      <c r="D403" s="2"/>
    </row>
    <row r="404" spans="4:4" x14ac:dyDescent="0.35">
      <c r="D404" s="2"/>
    </row>
    <row r="405" spans="4:4" x14ac:dyDescent="0.35">
      <c r="D405" s="2"/>
    </row>
    <row r="406" spans="4:4" x14ac:dyDescent="0.35">
      <c r="D406" s="2"/>
    </row>
    <row r="407" spans="4:4" x14ac:dyDescent="0.35">
      <c r="D407" s="2"/>
    </row>
    <row r="408" spans="4:4" x14ac:dyDescent="0.35">
      <c r="D408" s="2"/>
    </row>
    <row r="409" spans="4:4" x14ac:dyDescent="0.35">
      <c r="D409" s="2"/>
    </row>
    <row r="410" spans="4:4" x14ac:dyDescent="0.35">
      <c r="D410" s="2"/>
    </row>
    <row r="411" spans="4:4" x14ac:dyDescent="0.35">
      <c r="D411" s="2"/>
    </row>
    <row r="412" spans="4:4" x14ac:dyDescent="0.35">
      <c r="D412" s="2"/>
    </row>
    <row r="413" spans="4:4" x14ac:dyDescent="0.35">
      <c r="D413" s="2"/>
    </row>
    <row r="414" spans="4:4" x14ac:dyDescent="0.35">
      <c r="D414" s="2"/>
    </row>
    <row r="415" spans="4:4" x14ac:dyDescent="0.35">
      <c r="D415" s="2"/>
    </row>
    <row r="416" spans="4:4" x14ac:dyDescent="0.35">
      <c r="D416" s="2"/>
    </row>
    <row r="417" spans="4:4" x14ac:dyDescent="0.35">
      <c r="D417" s="2"/>
    </row>
    <row r="418" spans="4:4" x14ac:dyDescent="0.35">
      <c r="D418" s="2"/>
    </row>
    <row r="419" spans="4:4" x14ac:dyDescent="0.35">
      <c r="D419" s="2"/>
    </row>
    <row r="420" spans="4:4" x14ac:dyDescent="0.35">
      <c r="D420" s="2"/>
    </row>
    <row r="421" spans="4:4" x14ac:dyDescent="0.35">
      <c r="D421" s="2"/>
    </row>
    <row r="422" spans="4:4" x14ac:dyDescent="0.35">
      <c r="D422" s="2"/>
    </row>
    <row r="423" spans="4:4" x14ac:dyDescent="0.35">
      <c r="D423" s="2"/>
    </row>
    <row r="424" spans="4:4" x14ac:dyDescent="0.35">
      <c r="D424" s="2"/>
    </row>
    <row r="425" spans="4:4" x14ac:dyDescent="0.35">
      <c r="D425" s="2"/>
    </row>
    <row r="426" spans="4:4" x14ac:dyDescent="0.35">
      <c r="D426" s="2"/>
    </row>
    <row r="427" spans="4:4" x14ac:dyDescent="0.35">
      <c r="D427" s="2"/>
    </row>
    <row r="428" spans="4:4" x14ac:dyDescent="0.35">
      <c r="D428" s="2"/>
    </row>
    <row r="429" spans="4:4" x14ac:dyDescent="0.35">
      <c r="D429" s="2"/>
    </row>
    <row r="430" spans="4:4" x14ac:dyDescent="0.35">
      <c r="D430" s="2"/>
    </row>
    <row r="431" spans="4:4" x14ac:dyDescent="0.35">
      <c r="D431" s="2"/>
    </row>
    <row r="432" spans="4:4" x14ac:dyDescent="0.35">
      <c r="D432" s="2"/>
    </row>
    <row r="433" spans="4:4" x14ac:dyDescent="0.35">
      <c r="D433" s="2"/>
    </row>
    <row r="434" spans="4:4" x14ac:dyDescent="0.35">
      <c r="D434" s="2"/>
    </row>
    <row r="435" spans="4:4" x14ac:dyDescent="0.35">
      <c r="D435" s="2"/>
    </row>
    <row r="436" spans="4:4" x14ac:dyDescent="0.35">
      <c r="D436" s="2"/>
    </row>
    <row r="437" spans="4:4" x14ac:dyDescent="0.35">
      <c r="D437" s="2"/>
    </row>
    <row r="438" spans="4:4" x14ac:dyDescent="0.35">
      <c r="D438" s="2"/>
    </row>
    <row r="439" spans="4:4" x14ac:dyDescent="0.35">
      <c r="D439" s="2"/>
    </row>
    <row r="440" spans="4:4" x14ac:dyDescent="0.35">
      <c r="D440" s="2"/>
    </row>
    <row r="441" spans="4:4" x14ac:dyDescent="0.35">
      <c r="D441" s="2"/>
    </row>
    <row r="442" spans="4:4" x14ac:dyDescent="0.35">
      <c r="D442" s="2"/>
    </row>
    <row r="443" spans="4:4" x14ac:dyDescent="0.35">
      <c r="D443" s="2"/>
    </row>
    <row r="444" spans="4:4" x14ac:dyDescent="0.35">
      <c r="D444" s="2"/>
    </row>
    <row r="445" spans="4:4" x14ac:dyDescent="0.35">
      <c r="D445" s="2"/>
    </row>
    <row r="446" spans="4:4" x14ac:dyDescent="0.35">
      <c r="D446" s="2"/>
    </row>
    <row r="447" spans="4:4" x14ac:dyDescent="0.35">
      <c r="D447" s="2"/>
    </row>
    <row r="448" spans="4:4" x14ac:dyDescent="0.35">
      <c r="D448" s="2"/>
    </row>
    <row r="449" spans="4:4" x14ac:dyDescent="0.35">
      <c r="D449" s="2"/>
    </row>
    <row r="450" spans="4:4" x14ac:dyDescent="0.35">
      <c r="D450" s="2"/>
    </row>
    <row r="451" spans="4:4" x14ac:dyDescent="0.35">
      <c r="D451" s="2"/>
    </row>
    <row r="452" spans="4:4" x14ac:dyDescent="0.35">
      <c r="D452" s="2"/>
    </row>
    <row r="453" spans="4:4" x14ac:dyDescent="0.35">
      <c r="D453" s="2"/>
    </row>
    <row r="454" spans="4:4" x14ac:dyDescent="0.35">
      <c r="D454" s="2"/>
    </row>
    <row r="455" spans="4:4" x14ac:dyDescent="0.35">
      <c r="D455" s="2"/>
    </row>
    <row r="456" spans="4:4" x14ac:dyDescent="0.35">
      <c r="D456" s="2"/>
    </row>
    <row r="457" spans="4:4" x14ac:dyDescent="0.35">
      <c r="D457" s="2"/>
    </row>
    <row r="458" spans="4:4" x14ac:dyDescent="0.35">
      <c r="D458" s="2"/>
    </row>
    <row r="459" spans="4:4" x14ac:dyDescent="0.35">
      <c r="D459" s="2"/>
    </row>
    <row r="460" spans="4:4" x14ac:dyDescent="0.35">
      <c r="D460" s="2"/>
    </row>
    <row r="461" spans="4:4" x14ac:dyDescent="0.35">
      <c r="D461" s="2"/>
    </row>
    <row r="462" spans="4:4" x14ac:dyDescent="0.35">
      <c r="D462" s="2"/>
    </row>
    <row r="463" spans="4:4" x14ac:dyDescent="0.35">
      <c r="D463" s="2"/>
    </row>
    <row r="464" spans="4:4" x14ac:dyDescent="0.35">
      <c r="D464" s="2"/>
    </row>
    <row r="465" spans="4:4" x14ac:dyDescent="0.35">
      <c r="D465" s="2"/>
    </row>
    <row r="466" spans="4:4" x14ac:dyDescent="0.35">
      <c r="D466" s="2"/>
    </row>
    <row r="467" spans="4:4" x14ac:dyDescent="0.35">
      <c r="D467" s="2"/>
    </row>
    <row r="468" spans="4:4" x14ac:dyDescent="0.35">
      <c r="D468" s="2"/>
    </row>
    <row r="469" spans="4:4" x14ac:dyDescent="0.35">
      <c r="D469" s="2"/>
    </row>
    <row r="470" spans="4:4" x14ac:dyDescent="0.35">
      <c r="D470" s="2"/>
    </row>
    <row r="471" spans="4:4" x14ac:dyDescent="0.35">
      <c r="D471" s="2"/>
    </row>
    <row r="472" spans="4:4" x14ac:dyDescent="0.35">
      <c r="D472" s="2"/>
    </row>
    <row r="473" spans="4:4" x14ac:dyDescent="0.35">
      <c r="D473" s="2"/>
    </row>
    <row r="474" spans="4:4" x14ac:dyDescent="0.35">
      <c r="D474" s="2"/>
    </row>
    <row r="475" spans="4:4" x14ac:dyDescent="0.35">
      <c r="D475" s="2"/>
    </row>
    <row r="476" spans="4:4" x14ac:dyDescent="0.35">
      <c r="D476" s="2"/>
    </row>
    <row r="477" spans="4:4" x14ac:dyDescent="0.35">
      <c r="D477" s="2"/>
    </row>
    <row r="478" spans="4:4" x14ac:dyDescent="0.35">
      <c r="D478" s="2"/>
    </row>
    <row r="479" spans="4:4" x14ac:dyDescent="0.35">
      <c r="D479" s="2"/>
    </row>
    <row r="480" spans="4:4" x14ac:dyDescent="0.35">
      <c r="D480" s="2"/>
    </row>
    <row r="481" spans="4:4" x14ac:dyDescent="0.35">
      <c r="D481" s="2"/>
    </row>
    <row r="482" spans="4:4" x14ac:dyDescent="0.35">
      <c r="D482" s="2"/>
    </row>
    <row r="483" spans="4:4" x14ac:dyDescent="0.35">
      <c r="D483" s="2"/>
    </row>
    <row r="484" spans="4:4" x14ac:dyDescent="0.35">
      <c r="D484" s="2"/>
    </row>
    <row r="485" spans="4:4" x14ac:dyDescent="0.35">
      <c r="D485" s="2"/>
    </row>
    <row r="486" spans="4:4" x14ac:dyDescent="0.35">
      <c r="D486" s="2"/>
    </row>
    <row r="487" spans="4:4" x14ac:dyDescent="0.35">
      <c r="D487" s="2"/>
    </row>
    <row r="488" spans="4:4" x14ac:dyDescent="0.35">
      <c r="D488" s="2"/>
    </row>
    <row r="489" spans="4:4" x14ac:dyDescent="0.35">
      <c r="D489" s="2"/>
    </row>
    <row r="490" spans="4:4" x14ac:dyDescent="0.35">
      <c r="D490" s="2"/>
    </row>
    <row r="491" spans="4:4" x14ac:dyDescent="0.35">
      <c r="D491" s="2"/>
    </row>
    <row r="492" spans="4:4" x14ac:dyDescent="0.35">
      <c r="D492" s="2"/>
    </row>
    <row r="493" spans="4:4" x14ac:dyDescent="0.35">
      <c r="D493" s="2"/>
    </row>
    <row r="494" spans="4:4" x14ac:dyDescent="0.35">
      <c r="D494" s="2"/>
    </row>
    <row r="495" spans="4:4" x14ac:dyDescent="0.35">
      <c r="D495" s="2"/>
    </row>
    <row r="496" spans="4:4" x14ac:dyDescent="0.35">
      <c r="D496" s="2"/>
    </row>
    <row r="497" spans="4:4" x14ac:dyDescent="0.35">
      <c r="D497" s="2"/>
    </row>
    <row r="498" spans="4:4" x14ac:dyDescent="0.35">
      <c r="D498" s="2"/>
    </row>
    <row r="499" spans="4:4" x14ac:dyDescent="0.35">
      <c r="D499" s="2"/>
    </row>
    <row r="500" spans="4:4" x14ac:dyDescent="0.35">
      <c r="D500" s="2"/>
    </row>
    <row r="501" spans="4:4" x14ac:dyDescent="0.35">
      <c r="D501" s="2"/>
    </row>
    <row r="502" spans="4:4" x14ac:dyDescent="0.35">
      <c r="D502" s="2"/>
    </row>
    <row r="503" spans="4:4" x14ac:dyDescent="0.35">
      <c r="D503" s="2"/>
    </row>
    <row r="504" spans="4:4" x14ac:dyDescent="0.35">
      <c r="D504" s="2"/>
    </row>
    <row r="505" spans="4:4" x14ac:dyDescent="0.35">
      <c r="D505" s="2"/>
    </row>
    <row r="506" spans="4:4" x14ac:dyDescent="0.35">
      <c r="D506" s="2"/>
    </row>
    <row r="507" spans="4:4" x14ac:dyDescent="0.35">
      <c r="D507" s="2"/>
    </row>
    <row r="508" spans="4:4" x14ac:dyDescent="0.35">
      <c r="D508" s="2"/>
    </row>
    <row r="509" spans="4:4" x14ac:dyDescent="0.35">
      <c r="D509" s="2"/>
    </row>
    <row r="510" spans="4:4" x14ac:dyDescent="0.35">
      <c r="D510" s="2"/>
    </row>
    <row r="511" spans="4:4" x14ac:dyDescent="0.35">
      <c r="D511" s="2"/>
    </row>
    <row r="512" spans="4:4" x14ac:dyDescent="0.35">
      <c r="D512" s="2"/>
    </row>
    <row r="513" spans="4:4" x14ac:dyDescent="0.35">
      <c r="D513" s="2"/>
    </row>
    <row r="514" spans="4:4" x14ac:dyDescent="0.35">
      <c r="D514" s="2"/>
    </row>
    <row r="515" spans="4:4" x14ac:dyDescent="0.35">
      <c r="D515" s="2"/>
    </row>
    <row r="516" spans="4:4" x14ac:dyDescent="0.35">
      <c r="D516" s="2"/>
    </row>
    <row r="517" spans="4:4" x14ac:dyDescent="0.35">
      <c r="D517" s="2"/>
    </row>
    <row r="518" spans="4:4" x14ac:dyDescent="0.35">
      <c r="D518" s="2"/>
    </row>
    <row r="519" spans="4:4" x14ac:dyDescent="0.35">
      <c r="D519" s="2"/>
    </row>
    <row r="520" spans="4:4" x14ac:dyDescent="0.35">
      <c r="D520" s="2"/>
    </row>
    <row r="521" spans="4:4" x14ac:dyDescent="0.35">
      <c r="D521" s="2"/>
    </row>
    <row r="522" spans="4:4" x14ac:dyDescent="0.35">
      <c r="D522" s="2"/>
    </row>
    <row r="523" spans="4:4" x14ac:dyDescent="0.35">
      <c r="D523" s="2"/>
    </row>
    <row r="524" spans="4:4" x14ac:dyDescent="0.35">
      <c r="D524" s="2"/>
    </row>
    <row r="525" spans="4:4" x14ac:dyDescent="0.35">
      <c r="D525" s="2"/>
    </row>
    <row r="526" spans="4:4" x14ac:dyDescent="0.35">
      <c r="D526" s="2"/>
    </row>
    <row r="527" spans="4:4" x14ac:dyDescent="0.35">
      <c r="D527" s="2"/>
    </row>
    <row r="528" spans="4:4" x14ac:dyDescent="0.35">
      <c r="D528" s="2"/>
    </row>
    <row r="529" spans="4:4" x14ac:dyDescent="0.35">
      <c r="D529" s="2"/>
    </row>
    <row r="530" spans="4:4" x14ac:dyDescent="0.35">
      <c r="D530" s="2"/>
    </row>
    <row r="531" spans="4:4" x14ac:dyDescent="0.35">
      <c r="D531" s="2"/>
    </row>
    <row r="532" spans="4:4" x14ac:dyDescent="0.35">
      <c r="D532" s="2"/>
    </row>
    <row r="533" spans="4:4" x14ac:dyDescent="0.35">
      <c r="D533" s="2"/>
    </row>
    <row r="534" spans="4:4" x14ac:dyDescent="0.35">
      <c r="D534" s="2"/>
    </row>
    <row r="535" spans="4:4" x14ac:dyDescent="0.35">
      <c r="D535" s="2"/>
    </row>
    <row r="536" spans="4:4" x14ac:dyDescent="0.35">
      <c r="D536" s="2"/>
    </row>
    <row r="537" spans="4:4" x14ac:dyDescent="0.35">
      <c r="D537" s="2"/>
    </row>
    <row r="538" spans="4:4" x14ac:dyDescent="0.35">
      <c r="D538" s="2"/>
    </row>
    <row r="539" spans="4:4" x14ac:dyDescent="0.35">
      <c r="D539" s="2"/>
    </row>
    <row r="540" spans="4:4" x14ac:dyDescent="0.35">
      <c r="D540" s="2"/>
    </row>
    <row r="541" spans="4:4" x14ac:dyDescent="0.35">
      <c r="D541" s="2"/>
    </row>
    <row r="542" spans="4:4" x14ac:dyDescent="0.35">
      <c r="D542" s="2"/>
    </row>
    <row r="543" spans="4:4" x14ac:dyDescent="0.35">
      <c r="D543" s="2"/>
    </row>
    <row r="544" spans="4:4" x14ac:dyDescent="0.35">
      <c r="D544" s="2"/>
    </row>
    <row r="545" spans="4:4" x14ac:dyDescent="0.35">
      <c r="D545" s="2"/>
    </row>
    <row r="546" spans="4:4" x14ac:dyDescent="0.35">
      <c r="D546" s="2"/>
    </row>
    <row r="547" spans="4:4" x14ac:dyDescent="0.35">
      <c r="D547" s="2"/>
    </row>
    <row r="548" spans="4:4" x14ac:dyDescent="0.35">
      <c r="D548" s="2"/>
    </row>
    <row r="549" spans="4:4" x14ac:dyDescent="0.35">
      <c r="D549" s="2"/>
    </row>
    <row r="550" spans="4:4" x14ac:dyDescent="0.35">
      <c r="D550" s="2"/>
    </row>
    <row r="551" spans="4:4" x14ac:dyDescent="0.35">
      <c r="D551" s="2"/>
    </row>
    <row r="552" spans="4:4" x14ac:dyDescent="0.35">
      <c r="D552" s="2"/>
    </row>
    <row r="553" spans="4:4" x14ac:dyDescent="0.35">
      <c r="D553" s="2"/>
    </row>
    <row r="554" spans="4:4" x14ac:dyDescent="0.35">
      <c r="D554" s="2"/>
    </row>
    <row r="555" spans="4:4" x14ac:dyDescent="0.35">
      <c r="D555" s="2"/>
    </row>
    <row r="556" spans="4:4" x14ac:dyDescent="0.35">
      <c r="D556" s="2"/>
    </row>
    <row r="557" spans="4:4" x14ac:dyDescent="0.35">
      <c r="D557" s="2"/>
    </row>
    <row r="558" spans="4:4" x14ac:dyDescent="0.35">
      <c r="D558" s="2"/>
    </row>
    <row r="559" spans="4:4" x14ac:dyDescent="0.35">
      <c r="D559" s="2"/>
    </row>
    <row r="560" spans="4:4" x14ac:dyDescent="0.35">
      <c r="D560" s="2"/>
    </row>
    <row r="561" spans="4:4" x14ac:dyDescent="0.35">
      <c r="D561" s="2"/>
    </row>
    <row r="562" spans="4:4" x14ac:dyDescent="0.35">
      <c r="D562" s="2"/>
    </row>
    <row r="563" spans="4:4" x14ac:dyDescent="0.35">
      <c r="D563" s="2"/>
    </row>
    <row r="564" spans="4:4" x14ac:dyDescent="0.35">
      <c r="D564" s="2"/>
    </row>
    <row r="565" spans="4:4" x14ac:dyDescent="0.35">
      <c r="D565" s="2"/>
    </row>
    <row r="566" spans="4:4" x14ac:dyDescent="0.35">
      <c r="D566" s="2"/>
    </row>
    <row r="567" spans="4:4" x14ac:dyDescent="0.35">
      <c r="D567" s="2"/>
    </row>
    <row r="568" spans="4:4" x14ac:dyDescent="0.35">
      <c r="D568" s="2"/>
    </row>
    <row r="569" spans="4:4" x14ac:dyDescent="0.35">
      <c r="D569" s="2"/>
    </row>
    <row r="570" spans="4:4" x14ac:dyDescent="0.35">
      <c r="D570" s="2"/>
    </row>
    <row r="571" spans="4:4" x14ac:dyDescent="0.35">
      <c r="D571" s="2"/>
    </row>
    <row r="572" spans="4:4" x14ac:dyDescent="0.35">
      <c r="D572" s="2"/>
    </row>
    <row r="573" spans="4:4" x14ac:dyDescent="0.35">
      <c r="D573" s="2"/>
    </row>
    <row r="574" spans="4:4" x14ac:dyDescent="0.35">
      <c r="D574" s="2"/>
    </row>
    <row r="575" spans="4:4" x14ac:dyDescent="0.35">
      <c r="D575" s="2"/>
    </row>
    <row r="576" spans="4:4" x14ac:dyDescent="0.35">
      <c r="D576" s="2"/>
    </row>
    <row r="577" spans="4:4" x14ac:dyDescent="0.35">
      <c r="D577" s="2"/>
    </row>
    <row r="578" spans="4:4" x14ac:dyDescent="0.35">
      <c r="D578" s="2"/>
    </row>
    <row r="579" spans="4:4" x14ac:dyDescent="0.35">
      <c r="D579" s="2"/>
    </row>
    <row r="580" spans="4:4" x14ac:dyDescent="0.35">
      <c r="D580" s="2"/>
    </row>
    <row r="581" spans="4:4" x14ac:dyDescent="0.35">
      <c r="D581" s="2"/>
    </row>
    <row r="582" spans="4:4" x14ac:dyDescent="0.35">
      <c r="D582" s="2"/>
    </row>
    <row r="583" spans="4:4" x14ac:dyDescent="0.35">
      <c r="D583" s="2"/>
    </row>
    <row r="584" spans="4:4" x14ac:dyDescent="0.35">
      <c r="D584" s="2"/>
    </row>
    <row r="585" spans="4:4" x14ac:dyDescent="0.35">
      <c r="D585" s="2"/>
    </row>
    <row r="586" spans="4:4" x14ac:dyDescent="0.35">
      <c r="D586" s="2"/>
    </row>
    <row r="587" spans="4:4" x14ac:dyDescent="0.35">
      <c r="D587" s="2"/>
    </row>
    <row r="588" spans="4:4" x14ac:dyDescent="0.35">
      <c r="D588" s="2"/>
    </row>
    <row r="589" spans="4:4" x14ac:dyDescent="0.35">
      <c r="D589" s="2"/>
    </row>
    <row r="590" spans="4:4" x14ac:dyDescent="0.35">
      <c r="D590" s="2"/>
    </row>
    <row r="591" spans="4:4" x14ac:dyDescent="0.35">
      <c r="D591" s="2"/>
    </row>
    <row r="592" spans="4:4" x14ac:dyDescent="0.35">
      <c r="D592" s="2"/>
    </row>
    <row r="593" spans="4:4" x14ac:dyDescent="0.35">
      <c r="D593" s="2"/>
    </row>
    <row r="594" spans="4:4" x14ac:dyDescent="0.35">
      <c r="D594" s="2"/>
    </row>
    <row r="595" spans="4:4" x14ac:dyDescent="0.35">
      <c r="D595" s="2"/>
    </row>
    <row r="596" spans="4:4" x14ac:dyDescent="0.35">
      <c r="D596" s="2"/>
    </row>
    <row r="597" spans="4:4" x14ac:dyDescent="0.35">
      <c r="D597" s="2"/>
    </row>
    <row r="598" spans="4:4" x14ac:dyDescent="0.35">
      <c r="D598" s="2"/>
    </row>
    <row r="599" spans="4:4" x14ac:dyDescent="0.35">
      <c r="D599" s="2"/>
    </row>
    <row r="600" spans="4:4" x14ac:dyDescent="0.35">
      <c r="D600" s="2"/>
    </row>
    <row r="601" spans="4:4" x14ac:dyDescent="0.35">
      <c r="D601" s="2"/>
    </row>
    <row r="602" spans="4:4" x14ac:dyDescent="0.35">
      <c r="D602" s="2"/>
    </row>
    <row r="603" spans="4:4" x14ac:dyDescent="0.35">
      <c r="D603" s="2"/>
    </row>
    <row r="604" spans="4:4" x14ac:dyDescent="0.35">
      <c r="D604" s="2"/>
    </row>
    <row r="605" spans="4:4" x14ac:dyDescent="0.35">
      <c r="D605" s="2"/>
    </row>
    <row r="606" spans="4:4" x14ac:dyDescent="0.35">
      <c r="D606" s="2"/>
    </row>
    <row r="607" spans="4:4" x14ac:dyDescent="0.35">
      <c r="D607" s="2"/>
    </row>
    <row r="608" spans="4:4" x14ac:dyDescent="0.35">
      <c r="D608" s="2"/>
    </row>
    <row r="609" spans="4:4" x14ac:dyDescent="0.35">
      <c r="D609" s="2"/>
    </row>
    <row r="610" spans="4:4" x14ac:dyDescent="0.35">
      <c r="D610" s="2"/>
    </row>
    <row r="611" spans="4:4" x14ac:dyDescent="0.35">
      <c r="D611" s="2"/>
    </row>
    <row r="612" spans="4:4" x14ac:dyDescent="0.35">
      <c r="D612" s="2"/>
    </row>
    <row r="613" spans="4:4" x14ac:dyDescent="0.35">
      <c r="D613" s="2"/>
    </row>
    <row r="614" spans="4:4" x14ac:dyDescent="0.35">
      <c r="D614" s="2"/>
    </row>
    <row r="615" spans="4:4" x14ac:dyDescent="0.35">
      <c r="D615" s="2"/>
    </row>
    <row r="616" spans="4:4" x14ac:dyDescent="0.35">
      <c r="D616" s="2"/>
    </row>
    <row r="617" spans="4:4" x14ac:dyDescent="0.35">
      <c r="D617" s="2"/>
    </row>
    <row r="618" spans="4:4" x14ac:dyDescent="0.35">
      <c r="D618" s="2"/>
    </row>
    <row r="619" spans="4:4" x14ac:dyDescent="0.35">
      <c r="D619" s="2"/>
    </row>
    <row r="620" spans="4:4" x14ac:dyDescent="0.35">
      <c r="D620" s="2"/>
    </row>
    <row r="621" spans="4:4" x14ac:dyDescent="0.35">
      <c r="D621" s="2"/>
    </row>
    <row r="622" spans="4:4" x14ac:dyDescent="0.35">
      <c r="D622" s="2"/>
    </row>
    <row r="623" spans="4:4" x14ac:dyDescent="0.35">
      <c r="D623" s="2"/>
    </row>
    <row r="624" spans="4:4" x14ac:dyDescent="0.35">
      <c r="D624" s="2"/>
    </row>
    <row r="625" spans="4:4" x14ac:dyDescent="0.35">
      <c r="D625" s="2"/>
    </row>
    <row r="626" spans="4:4" x14ac:dyDescent="0.35">
      <c r="D626" s="2"/>
    </row>
    <row r="627" spans="4:4" x14ac:dyDescent="0.35">
      <c r="D627" s="2"/>
    </row>
    <row r="628" spans="4:4" x14ac:dyDescent="0.35">
      <c r="D628" s="2"/>
    </row>
    <row r="629" spans="4:4" x14ac:dyDescent="0.35">
      <c r="D629" s="2"/>
    </row>
    <row r="630" spans="4:4" x14ac:dyDescent="0.35">
      <c r="D63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3739A-02F9-4198-B6DE-B0FDB8E821BC}">
  <dimension ref="A1:M319"/>
  <sheetViews>
    <sheetView workbookViewId="0"/>
  </sheetViews>
  <sheetFormatPr defaultRowHeight="14.5" x14ac:dyDescent="0.35"/>
  <cols>
    <col min="3" max="3" width="10.6328125" customWidth="1"/>
    <col min="4" max="4" width="13.1796875" customWidth="1"/>
    <col min="5" max="5" width="11.453125" customWidth="1"/>
    <col min="6" max="6" width="18.54296875" customWidth="1"/>
    <col min="8" max="8" width="20.1796875" customWidth="1"/>
  </cols>
  <sheetData>
    <row r="1" spans="1:9" x14ac:dyDescent="0.35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</row>
    <row r="2" spans="1:9" x14ac:dyDescent="0.35">
      <c r="A2" s="1">
        <v>38047</v>
      </c>
      <c r="B2" s="7">
        <v>-6.6E-3</v>
      </c>
      <c r="C2" s="7">
        <v>0.1229</v>
      </c>
      <c r="D2" s="7">
        <v>0.14879999999999999</v>
      </c>
      <c r="E2" s="2">
        <v>-1.6494203768324819E-2</v>
      </c>
      <c r="F2" s="2">
        <v>2.4573372106977368E-2</v>
      </c>
      <c r="G2" s="2">
        <v>3.2166666666666663E-3</v>
      </c>
      <c r="H2" s="2">
        <v>1.906521739130435E-3</v>
      </c>
      <c r="I2" s="2">
        <v>-2.7039223324009697E-3</v>
      </c>
    </row>
    <row r="3" spans="1:9" x14ac:dyDescent="0.35">
      <c r="A3" s="1">
        <v>38078</v>
      </c>
      <c r="B3" s="7">
        <v>-1.9699999999999999E-2</v>
      </c>
      <c r="C3" s="7">
        <v>-7.9200000000000007E-2</v>
      </c>
      <c r="D3" s="7">
        <v>0.1052</v>
      </c>
      <c r="E3" s="2">
        <v>-1.6933314613339596E-2</v>
      </c>
      <c r="F3" s="2">
        <v>-3.613493094717081E-2</v>
      </c>
      <c r="G3" s="2">
        <v>3.7750000000000001E-3</v>
      </c>
      <c r="H3" s="2">
        <v>1.7595238095238093E-3</v>
      </c>
      <c r="I3" s="2">
        <v>-7.6616880737198662E-2</v>
      </c>
    </row>
    <row r="4" spans="1:9" x14ac:dyDescent="0.35">
      <c r="A4" s="1">
        <v>38108</v>
      </c>
      <c r="B4" s="7">
        <v>-0.1318</v>
      </c>
      <c r="C4" s="7">
        <v>-0.1197</v>
      </c>
      <c r="D4" s="7">
        <v>0.1111</v>
      </c>
      <c r="E4" s="2">
        <v>1.201102813881068E-2</v>
      </c>
      <c r="F4" s="2">
        <v>3.0236497837125547E-3</v>
      </c>
      <c r="G4" s="2">
        <v>3.8833333333333337E-3</v>
      </c>
      <c r="H4" s="2">
        <v>1.6929166666666666E-3</v>
      </c>
      <c r="I4" s="2">
        <v>-2.3013759792981855E-2</v>
      </c>
    </row>
    <row r="5" spans="1:9" x14ac:dyDescent="0.35">
      <c r="A5" s="1">
        <v>38139</v>
      </c>
      <c r="B5" s="7">
        <v>-0.17080000000000001</v>
      </c>
      <c r="C5" s="7">
        <v>-0.1787</v>
      </c>
      <c r="D5" s="7">
        <v>-9.3399999999999997E-2</v>
      </c>
      <c r="E5" s="2">
        <v>1.7829111261681307E-2</v>
      </c>
      <c r="F5" s="2">
        <v>2.2252128922764177E-2</v>
      </c>
      <c r="G5" s="2">
        <v>3.8499999999999997E-3</v>
      </c>
      <c r="H5" s="2">
        <v>1.7083333333333332E-3</v>
      </c>
      <c r="I5" s="2">
        <v>2.1772875902659351E-3</v>
      </c>
    </row>
    <row r="6" spans="1:9" x14ac:dyDescent="0.35">
      <c r="A6" s="1">
        <v>38169</v>
      </c>
      <c r="B6" s="7">
        <v>-0.1162</v>
      </c>
      <c r="C6" s="7">
        <v>-8.7800000000000003E-2</v>
      </c>
      <c r="D6" s="7">
        <v>0.15429999999999999</v>
      </c>
      <c r="E6" s="2">
        <v>-3.4892234735206334E-2</v>
      </c>
      <c r="F6" s="2">
        <v>-3.5542273966303703E-2</v>
      </c>
      <c r="G6" s="2">
        <v>3.7499999999999999E-3</v>
      </c>
      <c r="H6" s="2">
        <v>1.7702380952380951E-3</v>
      </c>
      <c r="I6" s="2">
        <v>-2.1185350517614207E-2</v>
      </c>
    </row>
    <row r="7" spans="1:9" x14ac:dyDescent="0.35">
      <c r="A7" s="1">
        <v>38200</v>
      </c>
      <c r="B7" s="7">
        <v>6.7000000000000002E-3</v>
      </c>
      <c r="C7" s="7">
        <v>-0.3</v>
      </c>
      <c r="D7" s="7">
        <v>-6.0499999999999998E-2</v>
      </c>
      <c r="E7" s="2">
        <v>2.2847378381895284E-3</v>
      </c>
      <c r="F7" s="2">
        <v>-8.3981827623575752E-3</v>
      </c>
      <c r="G7" s="2">
        <v>3.4416666666666662E-3</v>
      </c>
      <c r="H7" s="2">
        <v>1.818181818181818E-3</v>
      </c>
      <c r="I7" s="2">
        <v>3.8503290062496198E-2</v>
      </c>
    </row>
    <row r="8" spans="1:9" x14ac:dyDescent="0.35">
      <c r="A8" s="1">
        <v>38231</v>
      </c>
      <c r="B8" s="7">
        <v>-0.1239</v>
      </c>
      <c r="C8" s="7">
        <v>-0.15310000000000001</v>
      </c>
      <c r="D8" s="7">
        <v>1.83E-2</v>
      </c>
      <c r="E8" s="2">
        <v>9.3203063814545888E-3</v>
      </c>
      <c r="F8" s="2">
        <v>3.531315124606782E-2</v>
      </c>
      <c r="G8" s="2">
        <v>3.4499999999999999E-3</v>
      </c>
      <c r="H8" s="2">
        <v>1.7857142857142857E-3</v>
      </c>
      <c r="I8" s="2">
        <v>5.4001392228273937E-2</v>
      </c>
    </row>
    <row r="9" spans="1:9" x14ac:dyDescent="0.35">
      <c r="A9" s="1">
        <v>38261</v>
      </c>
      <c r="B9" s="7">
        <v>-5.5399999999999998E-2</v>
      </c>
      <c r="C9" s="7">
        <v>0.23300000000000001</v>
      </c>
      <c r="D9" s="7">
        <v>-5.6399999999999999E-2</v>
      </c>
      <c r="E9" s="2">
        <v>1.3916951999808542E-2</v>
      </c>
      <c r="F9" s="2">
        <v>4.8433779295139895E-3</v>
      </c>
      <c r="G9" s="2">
        <v>3.375E-3</v>
      </c>
      <c r="H9" s="2">
        <v>1.7566666666666668E-3</v>
      </c>
      <c r="I9" s="2">
        <v>2.1569003930264525E-2</v>
      </c>
    </row>
    <row r="10" spans="1:9" x14ac:dyDescent="0.35">
      <c r="A10" s="1">
        <v>38292</v>
      </c>
      <c r="B10" s="7">
        <v>-4.3400000000000001E-2</v>
      </c>
      <c r="C10" s="7">
        <v>0.41749999999999998</v>
      </c>
      <c r="D10" s="7">
        <v>-4.1099999999999998E-2</v>
      </c>
      <c r="E10" s="2">
        <v>3.786877681264534E-2</v>
      </c>
      <c r="F10" s="2">
        <v>4.4276006660713955E-2</v>
      </c>
      <c r="G10" s="2">
        <v>3.6333333333333335E-3</v>
      </c>
      <c r="H10" s="2">
        <v>1.6741666666666667E-3</v>
      </c>
      <c r="I10" s="2">
        <v>8.8101932727905119E-2</v>
      </c>
    </row>
    <row r="11" spans="1:9" x14ac:dyDescent="0.35">
      <c r="A11" s="1">
        <v>38322</v>
      </c>
      <c r="B11" s="7">
        <v>-3.39E-2</v>
      </c>
      <c r="C11" s="7">
        <v>-5.9700000000000003E-2</v>
      </c>
      <c r="D11" s="7">
        <v>-0.1124</v>
      </c>
      <c r="E11" s="2">
        <v>3.1942573502865355E-2</v>
      </c>
      <c r="F11" s="2">
        <v>-4.2438509433741466E-3</v>
      </c>
      <c r="G11" s="2">
        <v>3.5333333333333332E-3</v>
      </c>
      <c r="H11" s="2">
        <v>1.6022727272727271E-3</v>
      </c>
      <c r="I11" s="2">
        <v>4.5700892893204385E-2</v>
      </c>
    </row>
    <row r="12" spans="1:9" x14ac:dyDescent="0.35">
      <c r="A12" s="1">
        <v>38353</v>
      </c>
      <c r="B12" s="7">
        <v>-9.9299999999999999E-2</v>
      </c>
      <c r="C12" s="7">
        <v>-0.1111</v>
      </c>
      <c r="D12" s="7">
        <v>-0.12520000000000001</v>
      </c>
      <c r="E12" s="2">
        <v>-2.561576734361189E-2</v>
      </c>
      <c r="F12" s="2">
        <v>-1.7586648670879831E-2</v>
      </c>
      <c r="G12" s="2">
        <v>3.4499999999999999E-3</v>
      </c>
      <c r="H12" s="2">
        <v>1.4966666666666668E-3</v>
      </c>
      <c r="I12" s="2">
        <v>2.0286781387293158E-4</v>
      </c>
    </row>
    <row r="13" spans="1:9" x14ac:dyDescent="0.35">
      <c r="A13" s="1">
        <v>38384</v>
      </c>
      <c r="B13" s="7">
        <v>-2.9899999999999999E-2</v>
      </c>
      <c r="C13" s="7">
        <v>-5.3100000000000001E-2</v>
      </c>
      <c r="D13" s="7">
        <v>0.40589999999999998</v>
      </c>
      <c r="E13" s="2">
        <v>1.8726898003228021E-2</v>
      </c>
      <c r="F13" s="2">
        <v>-2.7657299576945189E-3</v>
      </c>
      <c r="G13" s="2">
        <v>3.6333333333333335E-3</v>
      </c>
      <c r="H13" s="2">
        <v>1.375438596491228E-3</v>
      </c>
      <c r="I13" s="2">
        <v>8.2100269084723385E-2</v>
      </c>
    </row>
    <row r="14" spans="1:9" x14ac:dyDescent="0.35">
      <c r="A14" s="1">
        <v>38412</v>
      </c>
      <c r="B14" s="7">
        <v>-0.13350000000000001</v>
      </c>
      <c r="C14" s="7">
        <v>-4.0000000000000001E-3</v>
      </c>
      <c r="D14" s="7">
        <v>-0.10009999999999999</v>
      </c>
      <c r="E14" s="2">
        <v>-1.9302761113509079E-2</v>
      </c>
      <c r="F14" s="2">
        <v>-1.1104743602276906E-2</v>
      </c>
      <c r="G14" s="2">
        <v>3.7499999999999999E-3</v>
      </c>
      <c r="H14" s="2">
        <v>1.3026515151515151E-3</v>
      </c>
      <c r="I14" s="2">
        <v>-7.2191567514036964E-2</v>
      </c>
    </row>
    <row r="15" spans="1:9" x14ac:dyDescent="0.35">
      <c r="A15" s="1">
        <v>38443</v>
      </c>
      <c r="B15" s="7">
        <v>6.4000000000000003E-3</v>
      </c>
      <c r="C15" s="7">
        <v>-0.13800000000000001</v>
      </c>
      <c r="D15" s="7">
        <v>-0.20130000000000001</v>
      </c>
      <c r="E15" s="2">
        <v>-2.0313511294501645E-2</v>
      </c>
      <c r="F15" s="2">
        <v>-3.9464004900999425E-2</v>
      </c>
      <c r="G15" s="2">
        <v>3.5083333333333334E-3</v>
      </c>
      <c r="H15" s="2">
        <v>1.4234126984126983E-3</v>
      </c>
      <c r="I15" s="2">
        <v>-2.9066482609377563E-2</v>
      </c>
    </row>
    <row r="16" spans="1:9" x14ac:dyDescent="0.35">
      <c r="A16" s="1">
        <v>38473</v>
      </c>
      <c r="B16" s="7">
        <v>3.6299999999999999E-2</v>
      </c>
      <c r="C16" s="7">
        <v>0.36509999999999998</v>
      </c>
      <c r="D16" s="7">
        <v>-1.6299999999999999E-2</v>
      </c>
      <c r="E16" s="2">
        <v>2.9512244131097209E-2</v>
      </c>
      <c r="F16" s="2">
        <v>3.2928086802500083E-2</v>
      </c>
      <c r="G16" s="2">
        <v>3.3333333333333335E-3</v>
      </c>
      <c r="H16" s="2">
        <v>1.5515873015873017E-3</v>
      </c>
      <c r="I16" s="2">
        <v>2.9924279948051476E-2</v>
      </c>
    </row>
    <row r="17" spans="1:9" x14ac:dyDescent="0.35">
      <c r="A17" s="1">
        <v>38504</v>
      </c>
      <c r="B17" s="7">
        <v>9.7000000000000003E-3</v>
      </c>
      <c r="C17" s="7">
        <v>-4.0899999999999999E-2</v>
      </c>
      <c r="D17" s="7">
        <v>-2.1000000000000001E-2</v>
      </c>
      <c r="E17" s="2">
        <v>-1.4272441040996393E-4</v>
      </c>
      <c r="F17" s="2">
        <v>3.6680612395157207E-2</v>
      </c>
      <c r="G17" s="2">
        <v>3.283333333333333E-3</v>
      </c>
      <c r="H17" s="2">
        <v>1.5500000000000002E-3</v>
      </c>
      <c r="I17" s="2">
        <v>3.0577598724843672E-2</v>
      </c>
    </row>
    <row r="18" spans="1:9" x14ac:dyDescent="0.35">
      <c r="A18" s="1">
        <v>38534</v>
      </c>
      <c r="B18" s="7">
        <v>-0.25950000000000001</v>
      </c>
      <c r="C18" s="7">
        <v>-2.93E-2</v>
      </c>
      <c r="D18" s="7">
        <v>-0.21990000000000001</v>
      </c>
      <c r="E18" s="2">
        <v>3.5336532551987196E-2</v>
      </c>
      <c r="F18" s="2">
        <v>2.2549433765907061E-2</v>
      </c>
      <c r="G18" s="2">
        <v>3.5666666666666672E-3</v>
      </c>
      <c r="H18" s="2">
        <v>1.4791666666666666E-3</v>
      </c>
      <c r="I18" s="2">
        <v>6.4060674623394848E-2</v>
      </c>
    </row>
    <row r="19" spans="1:9" x14ac:dyDescent="0.35">
      <c r="A19" s="1">
        <v>38565</v>
      </c>
      <c r="B19" s="7">
        <v>3.3500000000000002E-2</v>
      </c>
      <c r="C19" s="7">
        <v>-0.1754</v>
      </c>
      <c r="D19" s="7">
        <v>1.21E-2</v>
      </c>
      <c r="E19" s="2">
        <v>-1.1285547781927063E-2</v>
      </c>
      <c r="F19" s="2">
        <v>-5.4820604692598623E-3</v>
      </c>
      <c r="G19" s="2">
        <v>3.3499999999999992E-3</v>
      </c>
      <c r="H19" s="2">
        <v>1.4163043478260869E-3</v>
      </c>
      <c r="I19" s="2">
        <v>6.0722065480120595E-3</v>
      </c>
    </row>
    <row r="20" spans="1:9" x14ac:dyDescent="0.35">
      <c r="A20" s="1">
        <v>38596</v>
      </c>
      <c r="B20" s="7">
        <v>-0.1313</v>
      </c>
      <c r="C20" s="7">
        <v>0.188</v>
      </c>
      <c r="D20" s="7">
        <v>0.06</v>
      </c>
      <c r="E20" s="2">
        <v>6.9249914966113208E-3</v>
      </c>
      <c r="F20" s="2">
        <v>-4.9914072442031072E-3</v>
      </c>
      <c r="G20" s="2">
        <v>3.6166666666666669E-3</v>
      </c>
      <c r="H20" s="2">
        <v>1.5250000000000001E-3</v>
      </c>
      <c r="I20" s="2">
        <v>8.6978385666344915E-2</v>
      </c>
    </row>
    <row r="21" spans="1:9" x14ac:dyDescent="0.35">
      <c r="A21" s="1">
        <v>38626</v>
      </c>
      <c r="B21" s="7">
        <v>-3.32E-2</v>
      </c>
      <c r="C21" s="7">
        <v>-2.1299999999999999E-2</v>
      </c>
      <c r="D21" s="7">
        <v>-0.1069</v>
      </c>
      <c r="E21" s="2">
        <v>-1.790003404276953E-2</v>
      </c>
      <c r="F21" s="2">
        <v>-1.4345362783133208E-2</v>
      </c>
      <c r="G21" s="2">
        <v>3.8083333333333337E-3</v>
      </c>
      <c r="H21" s="2">
        <v>1.5287499999999999E-3</v>
      </c>
      <c r="I21" s="2">
        <v>-6.8704528791282263E-2</v>
      </c>
    </row>
    <row r="22" spans="1:9" x14ac:dyDescent="0.35">
      <c r="A22" s="1">
        <v>38657</v>
      </c>
      <c r="B22" s="7">
        <v>-0.105</v>
      </c>
      <c r="C22" s="7">
        <v>0.1842</v>
      </c>
      <c r="D22" s="7">
        <v>1.6500000000000001E-2</v>
      </c>
      <c r="E22" s="2">
        <v>3.4581213385394466E-2</v>
      </c>
      <c r="F22" s="2">
        <v>1.1774997536688508E-2</v>
      </c>
      <c r="G22" s="2">
        <v>3.741666666666667E-3</v>
      </c>
      <c r="H22" s="2">
        <v>1.5458333333333333E-3</v>
      </c>
      <c r="I22" s="2">
        <v>7.8739894472850958E-2</v>
      </c>
    </row>
    <row r="23" spans="1:9" x14ac:dyDescent="0.35">
      <c r="A23" s="1">
        <v>38687</v>
      </c>
      <c r="B23" s="7">
        <v>-1.8599999999999998E-2</v>
      </c>
      <c r="C23" s="7">
        <v>6.1000000000000004E-3</v>
      </c>
      <c r="D23" s="7">
        <v>9.9099999999999994E-2</v>
      </c>
      <c r="E23" s="2">
        <v>-9.5280276484272495E-4</v>
      </c>
      <c r="F23" s="2">
        <v>-5.0745681123015324E-3</v>
      </c>
      <c r="G23" s="2">
        <v>3.6583333333333329E-3</v>
      </c>
      <c r="H23" s="2">
        <v>1.5448412698412699E-3</v>
      </c>
      <c r="I23" s="2">
        <v>5.6021689795833718E-2</v>
      </c>
    </row>
    <row r="24" spans="1:9" x14ac:dyDescent="0.35">
      <c r="A24" s="1">
        <v>38718</v>
      </c>
      <c r="B24" s="7">
        <v>-0.2374</v>
      </c>
      <c r="C24" s="7">
        <v>-8.0500000000000002E-2</v>
      </c>
      <c r="D24" s="7">
        <v>4.9599999999999998E-2</v>
      </c>
      <c r="E24" s="2">
        <v>2.5147895614926353E-2</v>
      </c>
      <c r="F24" s="2">
        <v>6.0198449622033662E-2</v>
      </c>
      <c r="G24" s="2">
        <v>3.7750000000000001E-3</v>
      </c>
      <c r="H24" s="2">
        <v>1.5175E-3</v>
      </c>
      <c r="I24" s="2">
        <v>0.10382071680230411</v>
      </c>
    </row>
    <row r="25" spans="1:9" x14ac:dyDescent="0.35">
      <c r="A25" s="1">
        <v>38749</v>
      </c>
      <c r="B25" s="7">
        <v>-0.1832</v>
      </c>
      <c r="C25" s="7">
        <v>-0.1338</v>
      </c>
      <c r="D25" s="7">
        <v>-0.1007</v>
      </c>
      <c r="E25" s="2">
        <v>4.5305498581463483E-4</v>
      </c>
      <c r="F25" s="2">
        <v>-3.9507085679412104E-3</v>
      </c>
      <c r="G25" s="2">
        <v>3.7916666666666667E-3</v>
      </c>
      <c r="H25" s="2">
        <v>1.4175438596491228E-3</v>
      </c>
      <c r="I25" s="2">
        <v>-2.1202143482910367E-3</v>
      </c>
    </row>
    <row r="26" spans="1:9" x14ac:dyDescent="0.35">
      <c r="A26" s="1">
        <v>38777</v>
      </c>
      <c r="B26" s="7">
        <v>-6.6199999999999995E-2</v>
      </c>
      <c r="C26" s="7">
        <v>-0.1037</v>
      </c>
      <c r="D26" s="7">
        <v>-5.8900000000000001E-2</v>
      </c>
      <c r="E26" s="2">
        <v>1.1034703559257248E-2</v>
      </c>
      <c r="F26" s="2">
        <v>3.5103257676149385E-2</v>
      </c>
      <c r="G26" s="2">
        <v>4.0500000000000006E-3</v>
      </c>
      <c r="H26" s="2">
        <v>1.4061594202898551E-3</v>
      </c>
      <c r="I26" s="2">
        <v>7.8579610778220007E-3</v>
      </c>
    </row>
    <row r="27" spans="1:9" x14ac:dyDescent="0.35">
      <c r="A27" s="1">
        <v>38808</v>
      </c>
      <c r="B27" s="7">
        <v>0.19800000000000001</v>
      </c>
      <c r="C27" s="7">
        <v>0.31769999999999998</v>
      </c>
      <c r="D27" s="7">
        <v>0.22750000000000001</v>
      </c>
      <c r="E27" s="2">
        <v>1.208236609148346E-2</v>
      </c>
      <c r="F27" s="2">
        <v>-1.2866843930992803E-2</v>
      </c>
      <c r="G27" s="2">
        <v>4.2250000000000005E-3</v>
      </c>
      <c r="H27" s="2">
        <v>1.4083333333333333E-3</v>
      </c>
      <c r="I27" s="2">
        <v>6.5439603091193066E-2</v>
      </c>
    </row>
    <row r="28" spans="1:9" x14ac:dyDescent="0.35">
      <c r="A28" s="1">
        <v>38838</v>
      </c>
      <c r="B28" s="7">
        <v>-6.9599999999999995E-2</v>
      </c>
      <c r="C28" s="7">
        <v>0.15690000000000001</v>
      </c>
      <c r="D28" s="7">
        <v>-4.5699999999999998E-2</v>
      </c>
      <c r="E28" s="2">
        <v>-3.140492891059625E-2</v>
      </c>
      <c r="F28" s="2">
        <v>-2.7216410054437805E-2</v>
      </c>
      <c r="G28" s="2">
        <v>4.2666666666666669E-3</v>
      </c>
      <c r="H28" s="2">
        <v>1.3628787878787879E-3</v>
      </c>
      <c r="I28" s="2">
        <v>-0.11388730801944007</v>
      </c>
    </row>
    <row r="29" spans="1:9" x14ac:dyDescent="0.35">
      <c r="A29" s="1">
        <v>38869</v>
      </c>
      <c r="B29" s="7">
        <v>-0.14949999999999999</v>
      </c>
      <c r="C29" s="7">
        <v>-0.12620000000000001</v>
      </c>
      <c r="D29" s="7">
        <v>-1.9599999999999999E-2</v>
      </c>
      <c r="E29" s="2">
        <v>8.6592478545399258E-5</v>
      </c>
      <c r="F29" s="2">
        <v>4.8525773519433584E-3</v>
      </c>
      <c r="G29" s="2">
        <v>4.2916666666666667E-3</v>
      </c>
      <c r="H29" s="2">
        <v>1.3943181818181817E-3</v>
      </c>
      <c r="I29" s="2">
        <v>-4.6178362253079383E-3</v>
      </c>
    </row>
    <row r="30" spans="1:9" x14ac:dyDescent="0.35">
      <c r="A30" s="1">
        <v>38899</v>
      </c>
      <c r="B30" s="7">
        <v>-0.17330000000000001</v>
      </c>
      <c r="C30" s="7">
        <v>-0.1157</v>
      </c>
      <c r="D30" s="7">
        <v>-0.23039999999999999</v>
      </c>
      <c r="E30" s="2">
        <v>5.072989400553782E-3</v>
      </c>
      <c r="F30" s="2">
        <v>-3.8785150831360526E-2</v>
      </c>
      <c r="G30" s="2">
        <v>4.1583333333333333E-3</v>
      </c>
      <c r="H30" s="2">
        <v>1.3954166666666668E-3</v>
      </c>
      <c r="I30" s="2">
        <v>1.10418980301161E-2</v>
      </c>
    </row>
    <row r="31" spans="1:9" x14ac:dyDescent="0.35">
      <c r="A31" s="1">
        <v>38930</v>
      </c>
      <c r="B31" s="7">
        <v>-9.5600000000000004E-2</v>
      </c>
      <c r="C31" s="7">
        <v>-8.1100000000000005E-2</v>
      </c>
      <c r="D31" s="7">
        <v>-6.3899999999999998E-2</v>
      </c>
      <c r="E31" s="2">
        <v>2.1051056539239044E-2</v>
      </c>
      <c r="F31" s="2">
        <v>7.0559805711030987E-3</v>
      </c>
      <c r="G31" s="2">
        <v>3.9500000000000004E-3</v>
      </c>
      <c r="H31" s="2">
        <v>1.4264492753623189E-3</v>
      </c>
      <c r="I31" s="2">
        <v>2.2617496816395615E-2</v>
      </c>
    </row>
    <row r="32" spans="1:9" x14ac:dyDescent="0.35">
      <c r="A32" s="1">
        <v>38961</v>
      </c>
      <c r="B32" s="7">
        <v>-3.8600000000000002E-2</v>
      </c>
      <c r="C32" s="7">
        <v>-0.2034</v>
      </c>
      <c r="D32" s="7">
        <v>3.61E-2</v>
      </c>
      <c r="E32" s="2">
        <v>2.4269399645975777E-2</v>
      </c>
      <c r="F32" s="2">
        <v>-1.7271334962233612E-2</v>
      </c>
      <c r="G32" s="2">
        <v>3.8666666666666663E-3</v>
      </c>
      <c r="H32" s="2">
        <v>1.4258333333333334E-3</v>
      </c>
      <c r="I32" s="2">
        <v>6.4977989208685168E-3</v>
      </c>
    </row>
    <row r="33" spans="1:9" x14ac:dyDescent="0.35">
      <c r="A33" s="1">
        <v>38991</v>
      </c>
      <c r="B33" s="7">
        <v>-0.2079</v>
      </c>
      <c r="C33" s="7">
        <v>-9.3299999999999994E-2</v>
      </c>
      <c r="D33" s="7">
        <v>0.39589999999999997</v>
      </c>
      <c r="E33" s="2">
        <v>3.1021812065774996E-2</v>
      </c>
      <c r="F33" s="2">
        <v>2.4271245578020479E-2</v>
      </c>
      <c r="G33" s="2">
        <v>3.8416666666666668E-3</v>
      </c>
      <c r="H33" s="2">
        <v>1.4126984126984128E-3</v>
      </c>
      <c r="I33" s="2">
        <v>4.5543472746754958E-2</v>
      </c>
    </row>
    <row r="34" spans="1:9" x14ac:dyDescent="0.35">
      <c r="A34" s="1">
        <v>39022</v>
      </c>
      <c r="B34" s="7">
        <v>-0.1081</v>
      </c>
      <c r="C34" s="7">
        <v>0.4743</v>
      </c>
      <c r="D34" s="7">
        <v>2.9999999999999997E-4</v>
      </c>
      <c r="E34" s="2">
        <v>1.6332551509721831E-2</v>
      </c>
      <c r="F34" s="2">
        <v>8.4987263702147493E-3</v>
      </c>
      <c r="G34" s="2">
        <v>3.7166666666666667E-3</v>
      </c>
      <c r="H34" s="2">
        <v>1.3404761904761905E-3</v>
      </c>
      <c r="I34" s="2">
        <v>7.0694863129405094E-2</v>
      </c>
    </row>
    <row r="35" spans="1:9" x14ac:dyDescent="0.35">
      <c r="A35" s="1">
        <v>39052</v>
      </c>
      <c r="B35" s="7">
        <v>5.5199999999999999E-2</v>
      </c>
      <c r="C35" s="7">
        <v>-7.7399999999999997E-2</v>
      </c>
      <c r="D35" s="7">
        <v>-0.2177</v>
      </c>
      <c r="E35" s="2">
        <v>1.2536866895427547E-2</v>
      </c>
      <c r="F35" s="2">
        <v>-1.0579794761414598E-2</v>
      </c>
      <c r="G35" s="2">
        <v>3.9250000000000005E-3</v>
      </c>
      <c r="H35" s="2">
        <v>1.3783333333333332E-3</v>
      </c>
      <c r="I35" s="2">
        <v>4.3169110326426161E-2</v>
      </c>
    </row>
    <row r="36" spans="1:9" x14ac:dyDescent="0.35">
      <c r="A36" s="1">
        <v>39083</v>
      </c>
      <c r="B36" s="7">
        <v>1.26E-2</v>
      </c>
      <c r="C36" s="7">
        <v>2.6100000000000002E-2</v>
      </c>
      <c r="D36" s="7">
        <v>6.2199999999999998E-2</v>
      </c>
      <c r="E36" s="2">
        <v>1.396113102318236E-2</v>
      </c>
      <c r="F36" s="2">
        <v>2.0089816920271439E-3</v>
      </c>
      <c r="G36" s="2">
        <v>4.0249999999999999E-3</v>
      </c>
      <c r="H36" s="2">
        <v>1.3194444444444445E-3</v>
      </c>
      <c r="I36" s="2">
        <v>-1.2314598358328294E-2</v>
      </c>
    </row>
    <row r="37" spans="1:9" x14ac:dyDescent="0.35">
      <c r="A37" s="1">
        <v>39114</v>
      </c>
      <c r="B37" s="7">
        <v>-2.9899999999999999E-2</v>
      </c>
      <c r="C37" s="7">
        <v>-0.19470000000000001</v>
      </c>
      <c r="D37" s="7">
        <v>1.2999999999999999E-2</v>
      </c>
      <c r="E37" s="2">
        <v>-2.2088337095889421E-2</v>
      </c>
      <c r="F37" s="2">
        <v>1.2408229868469138E-2</v>
      </c>
      <c r="G37" s="2">
        <v>3.7999999999999996E-3</v>
      </c>
      <c r="H37" s="2">
        <v>1.2942982456140351E-3</v>
      </c>
      <c r="I37" s="2">
        <v>-6.6109688639129516E-3</v>
      </c>
    </row>
    <row r="38" spans="1:9" x14ac:dyDescent="0.35">
      <c r="A38" s="1">
        <v>39142</v>
      </c>
      <c r="B38" s="7">
        <v>-0.1235</v>
      </c>
      <c r="C38" s="7">
        <v>-1.7999999999999999E-2</v>
      </c>
      <c r="D38" s="7">
        <v>-8.2000000000000003E-2</v>
      </c>
      <c r="E38" s="2">
        <v>9.9305117427416559E-3</v>
      </c>
      <c r="F38" s="2">
        <v>2.1179217633311362E-4</v>
      </c>
      <c r="G38" s="2">
        <v>3.8750000000000004E-3</v>
      </c>
      <c r="H38" s="2">
        <v>1.4193181818181817E-3</v>
      </c>
      <c r="I38" s="2">
        <v>3.6714142793829799E-2</v>
      </c>
    </row>
    <row r="39" spans="1:9" x14ac:dyDescent="0.35">
      <c r="A39" s="1">
        <v>39173</v>
      </c>
      <c r="B39" s="7">
        <v>-0.13600000000000001</v>
      </c>
      <c r="C39" s="7">
        <v>2.0199999999999999E-2</v>
      </c>
      <c r="D39" s="7">
        <v>-7.2300000000000003E-2</v>
      </c>
      <c r="E39" s="2">
        <v>4.2379843421614979E-2</v>
      </c>
      <c r="F39" s="2">
        <v>-2.5218310849117985E-2</v>
      </c>
      <c r="G39" s="2">
        <v>3.8583333333333334E-3</v>
      </c>
      <c r="H39" s="2">
        <v>1.4162698412698413E-3</v>
      </c>
      <c r="I39" s="2">
        <v>4.3082872864578042E-2</v>
      </c>
    </row>
    <row r="40" spans="1:9" x14ac:dyDescent="0.35">
      <c r="A40" s="1">
        <v>39203</v>
      </c>
      <c r="B40" s="7">
        <v>-2.0999999999999999E-3</v>
      </c>
      <c r="C40" s="7">
        <v>-0.13880000000000001</v>
      </c>
      <c r="D40" s="7">
        <v>-0.14119999999999999</v>
      </c>
      <c r="E40" s="2">
        <v>3.2030723854388307E-2</v>
      </c>
      <c r="F40" s="2">
        <v>7.1748797499410488E-3</v>
      </c>
      <c r="G40" s="2">
        <v>4.0833333333333338E-3</v>
      </c>
      <c r="H40" s="2">
        <v>1.365909090909091E-3</v>
      </c>
      <c r="I40" s="2">
        <v>4.5203215269045936E-2</v>
      </c>
    </row>
    <row r="41" spans="1:9" x14ac:dyDescent="0.35">
      <c r="A41" s="1">
        <v>39234</v>
      </c>
      <c r="B41" s="7">
        <v>0.17380000000000001</v>
      </c>
      <c r="C41" s="7">
        <v>-2.8E-3</v>
      </c>
      <c r="D41" s="7">
        <v>0.12709999999999999</v>
      </c>
      <c r="E41" s="2">
        <v>-1.7976943517687454E-2</v>
      </c>
      <c r="F41" s="2">
        <v>1.9845986847665149E-3</v>
      </c>
      <c r="G41" s="2">
        <v>4.1916666666666673E-3</v>
      </c>
      <c r="H41" s="2">
        <v>1.3285714285714285E-3</v>
      </c>
      <c r="I41" s="2">
        <v>4.3304572289250047E-2</v>
      </c>
    </row>
    <row r="42" spans="1:9" x14ac:dyDescent="0.35">
      <c r="A42" s="1">
        <v>39264</v>
      </c>
      <c r="B42" s="8">
        <v>-0.13059999999999999</v>
      </c>
      <c r="C42" s="7">
        <v>0.2082</v>
      </c>
      <c r="D42" s="7">
        <v>-3.2099999999999997E-2</v>
      </c>
      <c r="E42" s="2">
        <v>-3.2504471133686229E-2</v>
      </c>
      <c r="F42" s="2">
        <v>-3.9062006879809784E-2</v>
      </c>
      <c r="G42" s="2">
        <v>3.9833333333333335E-3</v>
      </c>
      <c r="H42" s="2">
        <v>1.3734126984126984E-3</v>
      </c>
      <c r="I42" s="2">
        <v>4.8875989720290218E-2</v>
      </c>
    </row>
    <row r="43" spans="1:9" x14ac:dyDescent="0.35">
      <c r="A43" s="1">
        <v>39295</v>
      </c>
      <c r="B43" s="8">
        <v>-7.7999999999999996E-3</v>
      </c>
      <c r="C43" s="7">
        <v>-3.7000000000000002E-3</v>
      </c>
      <c r="D43" s="7">
        <v>8.0699999999999994E-2</v>
      </c>
      <c r="E43" s="2">
        <v>1.2781538537818309E-2</v>
      </c>
      <c r="F43" s="2">
        <v>8.5579753413874762E-3</v>
      </c>
      <c r="G43" s="2">
        <v>3.7833333333333334E-3</v>
      </c>
      <c r="H43" s="2">
        <v>1.6478260869565219E-3</v>
      </c>
      <c r="I43" s="2">
        <v>-2.3449193535634513E-2</v>
      </c>
    </row>
    <row r="44" spans="1:9" x14ac:dyDescent="0.35">
      <c r="A44" s="1">
        <v>39326</v>
      </c>
      <c r="B44" s="8">
        <v>6.0900000000000003E-2</v>
      </c>
      <c r="C44" s="7">
        <v>8.6099999999999996E-2</v>
      </c>
      <c r="D44" s="7">
        <v>0.33090000000000003</v>
      </c>
      <c r="E44" s="2">
        <v>3.5168290421797546E-2</v>
      </c>
      <c r="F44" s="2">
        <v>-1.9413824260100392E-2</v>
      </c>
      <c r="G44" s="2">
        <v>3.8249999999999998E-3</v>
      </c>
      <c r="H44" s="2">
        <v>1.7254385964912281E-3</v>
      </c>
      <c r="I44" s="2">
        <v>0.10299336724131929</v>
      </c>
    </row>
    <row r="45" spans="1:9" x14ac:dyDescent="0.35">
      <c r="A45" s="1">
        <v>39356</v>
      </c>
      <c r="B45" s="7">
        <v>-0.15840000000000001</v>
      </c>
      <c r="C45" s="7">
        <v>4.9700000000000001E-2</v>
      </c>
      <c r="D45" s="7">
        <v>0.1178</v>
      </c>
      <c r="E45" s="2">
        <v>1.4713561015805812E-2</v>
      </c>
      <c r="F45" s="2">
        <v>1.2922620223133768E-2</v>
      </c>
      <c r="G45" s="2">
        <v>3.7333333333333337E-3</v>
      </c>
      <c r="H45" s="2">
        <v>1.6265151515151516E-3</v>
      </c>
      <c r="I45" s="2">
        <v>0.10450281537936255</v>
      </c>
    </row>
    <row r="46" spans="1:9" x14ac:dyDescent="0.35">
      <c r="A46" s="1">
        <v>39387</v>
      </c>
      <c r="B46" s="7">
        <v>3.3500000000000002E-2</v>
      </c>
      <c r="C46" s="7">
        <v>0.24199999999999999</v>
      </c>
      <c r="D46" s="7">
        <v>1.15E-2</v>
      </c>
      <c r="E46" s="2">
        <v>-4.5042782469179185E-2</v>
      </c>
      <c r="F46" s="2">
        <v>-3.0504317085570429E-2</v>
      </c>
      <c r="G46" s="2">
        <v>3.3083333333333333E-3</v>
      </c>
      <c r="H46" s="2">
        <v>1.8720833333333335E-3</v>
      </c>
      <c r="I46" s="2">
        <v>-7.4128099803276143E-2</v>
      </c>
    </row>
    <row r="47" spans="1:9" x14ac:dyDescent="0.35">
      <c r="A47" s="1">
        <v>39417</v>
      </c>
      <c r="B47" s="7">
        <v>-2.7699999999999999E-2</v>
      </c>
      <c r="C47" s="7">
        <v>2.64E-2</v>
      </c>
      <c r="D47" s="7">
        <v>-2.24E-2</v>
      </c>
      <c r="E47" s="2">
        <v>-8.6659501476144991E-3</v>
      </c>
      <c r="F47" s="2">
        <v>6.3970744839940636E-3</v>
      </c>
      <c r="G47" s="2">
        <v>3.3666666666666667E-3</v>
      </c>
      <c r="H47" s="2">
        <v>2.1233333333333334E-3</v>
      </c>
      <c r="I47" s="2">
        <v>2.8380217227712461E-3</v>
      </c>
    </row>
    <row r="48" spans="1:9" x14ac:dyDescent="0.35">
      <c r="A48" s="1">
        <v>39448</v>
      </c>
      <c r="B48" s="7">
        <v>1.09E-2</v>
      </c>
      <c r="C48" s="7">
        <v>5.0900000000000001E-2</v>
      </c>
      <c r="D48" s="7">
        <v>6.7599999999999993E-2</v>
      </c>
      <c r="E48" s="2">
        <v>-6.3113863842205006E-2</v>
      </c>
      <c r="F48" s="2">
        <v>-8.2053803383468071E-3</v>
      </c>
      <c r="G48" s="2">
        <v>3.058333333333333E-3</v>
      </c>
      <c r="H48" s="2">
        <v>2.3305555555555558E-3</v>
      </c>
      <c r="I48" s="2">
        <v>-0.1346066189760263</v>
      </c>
    </row>
    <row r="49" spans="1:9" x14ac:dyDescent="0.35">
      <c r="A49" s="1">
        <v>39479</v>
      </c>
      <c r="B49" s="7">
        <v>-2.8000000000000001E-2</v>
      </c>
      <c r="C49" s="7">
        <v>0.1457</v>
      </c>
      <c r="D49" s="7">
        <v>0.31459999999999999</v>
      </c>
      <c r="E49" s="2">
        <v>-3.537973962905714E-2</v>
      </c>
      <c r="F49" s="2">
        <v>-3.3823656769075977E-3</v>
      </c>
      <c r="G49" s="2">
        <v>2.9416666666666666E-3</v>
      </c>
      <c r="H49" s="2">
        <v>2.5716666666666665E-3</v>
      </c>
      <c r="I49" s="2">
        <v>6.9999051869066631E-2</v>
      </c>
    </row>
    <row r="50" spans="1:9" x14ac:dyDescent="0.35">
      <c r="A50" s="1">
        <v>39508</v>
      </c>
      <c r="B50" s="7">
        <v>0.14779999999999999</v>
      </c>
      <c r="C50" s="7">
        <v>0.19889999999999999</v>
      </c>
      <c r="D50" s="7">
        <v>-7.8600000000000003E-2</v>
      </c>
      <c r="E50" s="2">
        <v>-5.9774530444304981E-3</v>
      </c>
      <c r="F50" s="2">
        <v>8.5827013978731874E-3</v>
      </c>
      <c r="G50" s="2">
        <v>2.8750000000000004E-3</v>
      </c>
      <c r="H50" s="2">
        <v>2.8187500000000001E-3</v>
      </c>
      <c r="I50" s="2">
        <v>-5.5536573919715407E-2</v>
      </c>
    </row>
    <row r="51" spans="1:9" x14ac:dyDescent="0.35">
      <c r="A51" s="1">
        <v>39539</v>
      </c>
      <c r="B51" s="7">
        <v>-0.14599999999999999</v>
      </c>
      <c r="C51" s="7">
        <v>-0.21820000000000001</v>
      </c>
      <c r="D51" s="7">
        <v>-2.5499999999999998E-2</v>
      </c>
      <c r="E51" s="2">
        <v>4.6450952167211068E-2</v>
      </c>
      <c r="F51" s="2">
        <v>-6.2646524848335786E-3</v>
      </c>
      <c r="G51" s="2">
        <v>3.1416666666666663E-3</v>
      </c>
      <c r="H51" s="2">
        <v>2.7435606060606061E-3</v>
      </c>
      <c r="I51" s="2">
        <v>7.577302336703616E-2</v>
      </c>
    </row>
    <row r="52" spans="1:9" x14ac:dyDescent="0.35">
      <c r="A52" s="1">
        <v>39569</v>
      </c>
      <c r="B52" s="7">
        <v>2.5999999999999999E-3</v>
      </c>
      <c r="C52" s="7">
        <v>-0.18870000000000001</v>
      </c>
      <c r="D52" s="7">
        <v>-0.1507</v>
      </c>
      <c r="E52" s="2">
        <v>1.0617614761393173E-2</v>
      </c>
      <c r="F52" s="2">
        <v>3.3228092705462557E-2</v>
      </c>
      <c r="G52" s="2">
        <v>3.3833333333333332E-3</v>
      </c>
      <c r="H52" s="2">
        <v>2.5408730158730155E-3</v>
      </c>
      <c r="I52" s="2">
        <v>1.5415221327178277E-2</v>
      </c>
    </row>
    <row r="53" spans="1:9" x14ac:dyDescent="0.35">
      <c r="A53" s="1">
        <v>39600</v>
      </c>
      <c r="B53" s="7">
        <v>-4.8300000000000003E-2</v>
      </c>
      <c r="C53" s="7">
        <v>-9.7000000000000003E-3</v>
      </c>
      <c r="D53" s="7">
        <v>3.1099999999999999E-2</v>
      </c>
      <c r="E53" s="2">
        <v>-8.9883554001504828E-2</v>
      </c>
      <c r="F53" s="2">
        <v>8.3050370459551298E-3</v>
      </c>
      <c r="G53" s="2">
        <v>3.3250000000000003E-3</v>
      </c>
      <c r="H53" s="2">
        <v>2.4785714285714285E-3</v>
      </c>
      <c r="I53" s="2">
        <v>-0.10712141928338573</v>
      </c>
    </row>
    <row r="54" spans="1:9" x14ac:dyDescent="0.35">
      <c r="A54" s="1">
        <v>39630</v>
      </c>
      <c r="B54" s="7">
        <v>-0.12720000000000001</v>
      </c>
      <c r="C54" s="7">
        <v>-0.25750000000000001</v>
      </c>
      <c r="D54" s="7">
        <v>-0.14280000000000001</v>
      </c>
      <c r="E54" s="2">
        <v>-9.9082965413096608E-3</v>
      </c>
      <c r="F54" s="2">
        <v>4.5320562596839371E-2</v>
      </c>
      <c r="G54" s="2">
        <v>3.3250000000000003E-3</v>
      </c>
      <c r="H54" s="2">
        <v>2.6265151515151514E-3</v>
      </c>
      <c r="I54" s="2">
        <v>-4.2524420331398999E-2</v>
      </c>
    </row>
    <row r="55" spans="1:9" x14ac:dyDescent="0.35">
      <c r="A55" s="1">
        <v>39661</v>
      </c>
      <c r="B55" s="7">
        <v>0.1033</v>
      </c>
      <c r="C55" s="7">
        <v>0.66010000000000002</v>
      </c>
      <c r="D55" s="7">
        <v>0.23730000000000001</v>
      </c>
      <c r="E55" s="2">
        <v>1.2116759216399294E-2</v>
      </c>
      <c r="F55" s="2">
        <v>2.2246534353771552E-2</v>
      </c>
      <c r="G55" s="2">
        <v>3.1916666666666669E-3</v>
      </c>
      <c r="H55" s="2">
        <v>2.7190476190476192E-3</v>
      </c>
      <c r="I55" s="2">
        <v>-8.574347114009738E-2</v>
      </c>
    </row>
    <row r="56" spans="1:9" x14ac:dyDescent="0.35">
      <c r="A56" s="1">
        <v>39692</v>
      </c>
      <c r="B56" s="7">
        <v>9.8599999999999993E-2</v>
      </c>
      <c r="C56" s="7">
        <v>0.30690000000000001</v>
      </c>
      <c r="D56" s="7">
        <v>0.31390000000000001</v>
      </c>
      <c r="E56" s="2">
        <v>-9.5180765335731526E-2</v>
      </c>
      <c r="F56" s="2">
        <v>1.0681443473683314E-2</v>
      </c>
      <c r="G56" s="2">
        <v>3.2083333333333334E-3</v>
      </c>
      <c r="H56" s="2">
        <v>3.0214285714285716E-3</v>
      </c>
      <c r="I56" s="2">
        <v>-0.19489279373268076</v>
      </c>
    </row>
    <row r="57" spans="1:9" x14ac:dyDescent="0.35">
      <c r="A57" s="1">
        <v>39722</v>
      </c>
      <c r="B57" s="7">
        <v>4.4699999999999997E-2</v>
      </c>
      <c r="C57" s="7">
        <v>0.69220000000000004</v>
      </c>
      <c r="D57" s="7">
        <v>0.32</v>
      </c>
      <c r="E57" s="2">
        <v>-0.18563647358546415</v>
      </c>
      <c r="F57" s="2">
        <v>-4.8872518091447603E-2</v>
      </c>
      <c r="G57" s="2">
        <v>3.3416666666666664E-3</v>
      </c>
      <c r="H57" s="2">
        <v>4.2193181818181817E-3</v>
      </c>
      <c r="I57" s="2">
        <v>-0.32157836575284338</v>
      </c>
    </row>
    <row r="58" spans="1:9" x14ac:dyDescent="0.35">
      <c r="A58" s="1">
        <v>39753</v>
      </c>
      <c r="B58" s="7">
        <v>0.38479999999999998</v>
      </c>
      <c r="C58" s="7">
        <v>-6.8000000000000005E-2</v>
      </c>
      <c r="D58" s="7">
        <v>-7.9699999999999993E-2</v>
      </c>
      <c r="E58" s="2">
        <v>-7.7798357574814583E-2</v>
      </c>
      <c r="F58" s="2">
        <v>-4.9776283252818646E-2</v>
      </c>
      <c r="G58" s="2">
        <v>2.4416666666666671E-3</v>
      </c>
      <c r="H58" s="2">
        <v>4.7374999999999995E-3</v>
      </c>
      <c r="I58" s="2">
        <v>-7.9404604730410028E-2</v>
      </c>
    </row>
    <row r="59" spans="1:9" x14ac:dyDescent="0.35">
      <c r="A59" s="1">
        <v>39783</v>
      </c>
      <c r="B59" s="7">
        <v>0.30199999999999999</v>
      </c>
      <c r="C59" s="7">
        <v>0.184</v>
      </c>
      <c r="D59" s="7">
        <v>0.16159999999999999</v>
      </c>
      <c r="E59" s="2">
        <v>7.7911469350072987E-3</v>
      </c>
      <c r="F59" s="2">
        <v>4.6325018258890141E-2</v>
      </c>
      <c r="G59" s="2">
        <v>1.8749999999999999E-3</v>
      </c>
      <c r="H59" s="2">
        <v>5.0113636363636367E-3</v>
      </c>
      <c r="I59" s="2">
        <v>7.3286227051849839E-2</v>
      </c>
    </row>
    <row r="60" spans="1:9" x14ac:dyDescent="0.35">
      <c r="A60" s="1">
        <v>39814</v>
      </c>
      <c r="B60" s="7">
        <v>-0.18340000000000001</v>
      </c>
      <c r="C60" s="7">
        <v>-0.16830000000000001</v>
      </c>
      <c r="D60" s="7">
        <v>-0.12759999999999999</v>
      </c>
      <c r="E60" s="2">
        <v>-8.9549879456922679E-2</v>
      </c>
      <c r="F60" s="2">
        <v>-2.9192170316382965E-2</v>
      </c>
      <c r="G60" s="2">
        <v>2.3916666666666665E-3</v>
      </c>
      <c r="H60" s="2">
        <v>4.6883333333333334E-3</v>
      </c>
      <c r="I60" s="2">
        <v>-6.8440027316364185E-2</v>
      </c>
    </row>
    <row r="61" spans="1:9" x14ac:dyDescent="0.35">
      <c r="A61" s="1">
        <v>39845</v>
      </c>
      <c r="B61" s="7">
        <v>-5.04E-2</v>
      </c>
      <c r="C61" s="7">
        <v>-9.8799999999999999E-2</v>
      </c>
      <c r="D61" s="7">
        <v>-8.4900000000000003E-2</v>
      </c>
      <c r="E61" s="2">
        <v>-0.11645651314446717</v>
      </c>
      <c r="F61" s="2">
        <v>-1.4678173881839895E-2</v>
      </c>
      <c r="G61" s="2">
        <v>2.5166666666666666E-3</v>
      </c>
      <c r="H61" s="2">
        <v>4.3456140350877194E-3</v>
      </c>
      <c r="I61" s="2">
        <v>-5.8782703153733649E-2</v>
      </c>
    </row>
    <row r="62" spans="1:9" x14ac:dyDescent="0.35">
      <c r="A62" s="1">
        <v>39873</v>
      </c>
      <c r="B62" s="7">
        <v>-9.4799999999999995E-2</v>
      </c>
      <c r="C62" s="7">
        <v>-4.1799999999999997E-2</v>
      </c>
      <c r="D62" s="7">
        <v>-0.19850000000000001</v>
      </c>
      <c r="E62" s="2">
        <v>8.1952693217763314E-2</v>
      </c>
      <c r="F62" s="2">
        <v>1.1975383823803337E-3</v>
      </c>
      <c r="G62" s="2">
        <v>2.2583333333333331E-3</v>
      </c>
      <c r="H62" s="2">
        <v>4.6666666666666662E-3</v>
      </c>
      <c r="I62" s="2">
        <v>0.13237661035799483</v>
      </c>
    </row>
    <row r="63" spans="1:9" x14ac:dyDescent="0.35">
      <c r="A63" s="1">
        <v>39904</v>
      </c>
      <c r="B63" s="7">
        <v>-0.15989999999999999</v>
      </c>
      <c r="C63" s="7">
        <v>-0.24859999999999999</v>
      </c>
      <c r="D63" s="7">
        <v>-0.18340000000000001</v>
      </c>
      <c r="E63" s="2">
        <v>8.9772218896205305E-2</v>
      </c>
      <c r="F63" s="2">
        <v>5.2860153112740768E-2</v>
      </c>
      <c r="G63" s="2">
        <v>2.6333333333333334E-3</v>
      </c>
      <c r="H63" s="2">
        <v>4.5503968253968255E-3</v>
      </c>
      <c r="I63" s="2">
        <v>0.15078393955764488</v>
      </c>
    </row>
    <row r="64" spans="1:9" x14ac:dyDescent="0.35">
      <c r="A64" s="1">
        <v>39934</v>
      </c>
      <c r="B64" s="7">
        <v>0.1469</v>
      </c>
      <c r="C64" s="7">
        <v>0.36249999999999999</v>
      </c>
      <c r="D64" s="7">
        <v>9.6299999999999997E-2</v>
      </c>
      <c r="E64" s="2">
        <v>5.17205770319345E-2</v>
      </c>
      <c r="F64" s="2">
        <v>-2.3370820704078341E-2</v>
      </c>
      <c r="G64" s="2">
        <v>2.891666666666667E-3</v>
      </c>
      <c r="H64" s="2">
        <v>3.975416666666667E-3</v>
      </c>
      <c r="I64" s="2">
        <v>0.15406660844413744</v>
      </c>
    </row>
    <row r="65" spans="1:9" x14ac:dyDescent="0.35">
      <c r="A65" s="1">
        <v>39965</v>
      </c>
      <c r="B65" s="7">
        <v>-0.157</v>
      </c>
      <c r="C65" s="7">
        <v>-0.19389999999999999</v>
      </c>
      <c r="D65" s="7">
        <v>-4.9700000000000001E-2</v>
      </c>
      <c r="E65" s="2">
        <v>1.9580735879064614E-4</v>
      </c>
      <c r="F65" s="2">
        <v>1.307355336205107E-2</v>
      </c>
      <c r="G65" s="2">
        <v>2.9416666666666666E-3</v>
      </c>
      <c r="H65" s="2">
        <v>3.1443181818181822E-3</v>
      </c>
      <c r="I65" s="2">
        <v>-1.5406777554173847E-2</v>
      </c>
    </row>
    <row r="66" spans="1:9" x14ac:dyDescent="0.35">
      <c r="A66" s="1">
        <v>39995</v>
      </c>
      <c r="B66" s="2">
        <v>-0.16819999999999999</v>
      </c>
      <c r="C66" s="2">
        <v>-0.23250000000000001</v>
      </c>
      <c r="D66" s="2">
        <v>-9.5100000000000004E-2</v>
      </c>
      <c r="E66" s="2">
        <v>7.1521949220993447E-2</v>
      </c>
      <c r="F66" s="2">
        <v>1.9490031967030266E-2</v>
      </c>
      <c r="G66" s="2">
        <v>2.9333333333333334E-3</v>
      </c>
      <c r="H66" s="2">
        <v>2.9378787878787879E-3</v>
      </c>
      <c r="I66" s="2">
        <v>0.10314869268549283</v>
      </c>
    </row>
    <row r="67" spans="1:9" x14ac:dyDescent="0.35">
      <c r="A67" s="1">
        <v>40026</v>
      </c>
      <c r="B67" s="2">
        <v>-6.9599999999999995E-2</v>
      </c>
      <c r="C67" s="2">
        <v>-0.2152</v>
      </c>
      <c r="D67" s="2">
        <v>-8.8300000000000003E-2</v>
      </c>
      <c r="E67" s="2">
        <v>3.3009336702728598E-2</v>
      </c>
      <c r="F67" s="2">
        <v>-5.7924332124405682E-3</v>
      </c>
      <c r="G67" s="2">
        <v>2.8333333333333335E-3</v>
      </c>
      <c r="H67" s="2">
        <v>2.4908730158730158E-3</v>
      </c>
      <c r="I67" s="2">
        <v>-5.4173630244100397E-3</v>
      </c>
    </row>
    <row r="68" spans="1:9" x14ac:dyDescent="0.35">
      <c r="A68" s="1">
        <v>40057</v>
      </c>
      <c r="B68" s="2">
        <v>-0.1154</v>
      </c>
      <c r="C68" s="2">
        <v>-8.2299999999999998E-2</v>
      </c>
      <c r="D68" s="2">
        <v>-6.7000000000000004E-2</v>
      </c>
      <c r="E68" s="2">
        <v>3.5100067430831765E-2</v>
      </c>
      <c r="F68" s="2">
        <v>1.9676237730047071E-2</v>
      </c>
      <c r="G68" s="2">
        <v>2.7583333333333331E-3</v>
      </c>
      <c r="H68" s="2">
        <v>2.425793650793651E-3</v>
      </c>
      <c r="I68" s="2">
        <v>8.5126446579844625E-2</v>
      </c>
    </row>
    <row r="69" spans="1:9" x14ac:dyDescent="0.35">
      <c r="A69" s="1">
        <v>40087</v>
      </c>
      <c r="B69" s="2">
        <v>-0.1535</v>
      </c>
      <c r="C69" s="2">
        <v>-0.12790000000000001</v>
      </c>
      <c r="D69" s="2">
        <v>-2.9000000000000001E-2</v>
      </c>
      <c r="E69" s="2">
        <v>-1.9959880537446347E-2</v>
      </c>
      <c r="F69" s="2">
        <v>-5.1206767222651897E-2</v>
      </c>
      <c r="G69" s="2">
        <v>2.8416666666666664E-3</v>
      </c>
      <c r="H69" s="2">
        <v>2.4202380952380951E-3</v>
      </c>
      <c r="I69" s="2">
        <v>2.2972034384052372E-4</v>
      </c>
    </row>
    <row r="70" spans="1:9" x14ac:dyDescent="0.35">
      <c r="A70" s="1">
        <v>40118</v>
      </c>
      <c r="B70" s="2">
        <v>-5.0099999999999999E-2</v>
      </c>
      <c r="C70" s="2">
        <v>-6.3100000000000003E-2</v>
      </c>
      <c r="D70" s="2">
        <v>0.1149</v>
      </c>
      <c r="E70" s="2">
        <v>5.5779077085757335E-2</v>
      </c>
      <c r="F70" s="2">
        <v>-2.6087618088887009E-2</v>
      </c>
      <c r="G70" s="2">
        <v>2.6749999999999999E-3</v>
      </c>
      <c r="H70" s="2">
        <v>2.4307017543859647E-3</v>
      </c>
      <c r="I70" s="2">
        <v>4.163631078672151E-2</v>
      </c>
    </row>
    <row r="71" spans="1:9" x14ac:dyDescent="0.35">
      <c r="A71" s="1">
        <v>40148</v>
      </c>
      <c r="B71" s="2">
        <v>-0.1371</v>
      </c>
      <c r="C71" s="2">
        <v>-7.0699999999999999E-2</v>
      </c>
      <c r="D71" s="2">
        <v>-0.20610000000000001</v>
      </c>
      <c r="E71" s="2">
        <v>1.7614520614664245E-2</v>
      </c>
      <c r="F71" s="2">
        <v>5.8198456602393492E-2</v>
      </c>
      <c r="G71" s="2">
        <v>3.2083333333333334E-3</v>
      </c>
      <c r="H71" s="2">
        <v>2.3147727272727274E-3</v>
      </c>
      <c r="I71" s="2">
        <v>3.7418140556756789E-2</v>
      </c>
    </row>
    <row r="72" spans="1:9" x14ac:dyDescent="0.35">
      <c r="A72" s="1">
        <v>40179</v>
      </c>
      <c r="B72" s="2">
        <v>-0.2097</v>
      </c>
      <c r="C72" s="2">
        <v>-0.1159</v>
      </c>
      <c r="D72" s="2">
        <v>-6.2799999999999995E-2</v>
      </c>
      <c r="E72" s="2">
        <v>-3.7675124192644176E-2</v>
      </c>
      <c r="F72" s="2">
        <v>-3.764426525477288E-4</v>
      </c>
      <c r="G72" s="2">
        <v>3.0249999999999999E-3</v>
      </c>
      <c r="H72" s="2">
        <v>2.0956140350877196E-3</v>
      </c>
      <c r="I72" s="2">
        <v>-5.8132076550796434E-2</v>
      </c>
    </row>
    <row r="73" spans="1:9" x14ac:dyDescent="0.35">
      <c r="A73" s="1">
        <v>40210</v>
      </c>
      <c r="B73" s="2">
        <v>-0.1419</v>
      </c>
      <c r="C73" s="2">
        <v>8.2500000000000004E-2</v>
      </c>
      <c r="D73" s="2">
        <v>-9.4E-2</v>
      </c>
      <c r="E73" s="2">
        <v>2.8114739638764777E-2</v>
      </c>
      <c r="F73" s="2">
        <v>1.4992860944639384E-2</v>
      </c>
      <c r="G73" s="2">
        <v>3.0083333333333333E-3</v>
      </c>
      <c r="H73" s="2">
        <v>2.2087719298245615E-3</v>
      </c>
      <c r="I73" s="2">
        <v>2.5033176665524739E-3</v>
      </c>
    </row>
    <row r="74" spans="1:9" x14ac:dyDescent="0.35">
      <c r="A74" s="1">
        <v>40238</v>
      </c>
      <c r="B74" s="2">
        <v>-0.2382</v>
      </c>
      <c r="C74" s="2">
        <v>-0.1174</v>
      </c>
      <c r="D74" s="2">
        <v>-0.16439999999999999</v>
      </c>
      <c r="E74" s="2">
        <v>5.713281587577692E-2</v>
      </c>
      <c r="F74" s="2">
        <v>1.9526490756136362E-2</v>
      </c>
      <c r="G74" s="2">
        <v>3.1999999999999997E-3</v>
      </c>
      <c r="H74" s="2">
        <v>2.1228260869565218E-3</v>
      </c>
      <c r="I74" s="2">
        <v>7.6491601786907448E-2</v>
      </c>
    </row>
    <row r="75" spans="1:9" x14ac:dyDescent="0.35">
      <c r="A75" s="1">
        <v>40269</v>
      </c>
      <c r="B75" s="2">
        <v>5.1799999999999999E-2</v>
      </c>
      <c r="C75" s="2">
        <v>-0.15890000000000001</v>
      </c>
      <c r="D75" s="2">
        <v>-4.3299999999999998E-2</v>
      </c>
      <c r="E75" s="2">
        <v>1.4651372417397389E-2</v>
      </c>
      <c r="F75" s="2">
        <v>3.9775636953976887E-2</v>
      </c>
      <c r="G75" s="2">
        <v>3.075E-3</v>
      </c>
      <c r="H75" s="2">
        <v>2.0064393939393937E-3</v>
      </c>
      <c r="I75" s="2">
        <v>9.5550284674287261E-3</v>
      </c>
    </row>
    <row r="76" spans="1:9" x14ac:dyDescent="0.35">
      <c r="A76" s="1">
        <v>40299</v>
      </c>
      <c r="B76" s="2">
        <v>0.2137</v>
      </c>
      <c r="C76" s="2">
        <v>0.47720000000000001</v>
      </c>
      <c r="D76" s="2">
        <v>-4.3200000000000002E-2</v>
      </c>
      <c r="E76" s="2">
        <v>-8.5531572706092185E-2</v>
      </c>
      <c r="F76" s="2">
        <v>5.6900263035268156E-3</v>
      </c>
      <c r="G76" s="2">
        <v>2.7583333333333331E-3</v>
      </c>
      <c r="H76" s="2">
        <v>2.1925E-3</v>
      </c>
      <c r="I76" s="2">
        <v>-9.6281210791774374E-2</v>
      </c>
    </row>
    <row r="77" spans="1:9" x14ac:dyDescent="0.35">
      <c r="A77" s="1">
        <v>40330</v>
      </c>
      <c r="B77" s="2">
        <v>-1.5900000000000001E-2</v>
      </c>
      <c r="C77" s="2">
        <v>-4.2500000000000003E-2</v>
      </c>
      <c r="D77" s="2">
        <v>-0.14599999999999999</v>
      </c>
      <c r="E77" s="2">
        <v>-5.5388449179925643E-2</v>
      </c>
      <c r="F77" s="2">
        <v>-2.6665267392524901E-2</v>
      </c>
      <c r="G77" s="2">
        <v>2.4750000000000002E-3</v>
      </c>
      <c r="H77" s="2">
        <v>2.521969696969697E-3</v>
      </c>
      <c r="I77" s="2">
        <v>-9.119609503759462E-3</v>
      </c>
    </row>
    <row r="78" spans="1:9" x14ac:dyDescent="0.35">
      <c r="A78" s="1">
        <v>40360</v>
      </c>
      <c r="B78" s="2">
        <v>-0.14230000000000001</v>
      </c>
      <c r="C78" s="2">
        <v>0.1716</v>
      </c>
      <c r="D78" s="2">
        <v>0.2218</v>
      </c>
      <c r="E78" s="2">
        <v>6.6515799326092917E-2</v>
      </c>
      <c r="F78" s="2">
        <v>-7.976841046697658E-4</v>
      </c>
      <c r="G78" s="2">
        <v>2.4499999999999999E-3</v>
      </c>
      <c r="H78" s="2">
        <v>2.4996031746031748E-3</v>
      </c>
      <c r="I78" s="2">
        <v>7.6941674966647153E-2</v>
      </c>
    </row>
    <row r="79" spans="1:9" x14ac:dyDescent="0.35">
      <c r="A79" s="1">
        <v>40391</v>
      </c>
      <c r="B79" s="2">
        <v>0.4521</v>
      </c>
      <c r="C79" s="2">
        <v>2.3800000000000002E-2</v>
      </c>
      <c r="D79" s="2">
        <v>-4.2500000000000003E-2</v>
      </c>
      <c r="E79" s="2">
        <v>-4.8611823315409079E-2</v>
      </c>
      <c r="F79" s="2">
        <v>-2.9371725685447027E-2</v>
      </c>
      <c r="G79" s="2">
        <v>2.0583333333333335E-3</v>
      </c>
      <c r="H79" s="2">
        <v>2.4700757575757573E-3</v>
      </c>
      <c r="I79" s="2">
        <v>-2.1780555720906945E-2</v>
      </c>
    </row>
    <row r="80" spans="1:9" x14ac:dyDescent="0.35">
      <c r="A80" s="1">
        <v>40422</v>
      </c>
      <c r="B80" s="2">
        <v>-0.18090000000000001</v>
      </c>
      <c r="C80" s="2">
        <v>7.0000000000000001E-3</v>
      </c>
      <c r="D80" s="2">
        <v>3.0800000000000001E-2</v>
      </c>
      <c r="E80" s="2">
        <v>8.3928474089541516E-2</v>
      </c>
      <c r="F80" s="2">
        <v>3.2114572986366635E-2</v>
      </c>
      <c r="G80" s="2">
        <v>2.1083333333333332E-3</v>
      </c>
      <c r="H80" s="2">
        <v>2.5087301587301586E-3</v>
      </c>
      <c r="I80" s="2">
        <v>0.10322122576083226</v>
      </c>
    </row>
    <row r="81" spans="1:9" x14ac:dyDescent="0.35">
      <c r="A81" s="1">
        <v>40452</v>
      </c>
      <c r="B81" s="2">
        <v>-0.15679999999999999</v>
      </c>
      <c r="C81" s="2">
        <v>5.57E-2</v>
      </c>
      <c r="D81" s="2">
        <v>0.16009999999999999</v>
      </c>
      <c r="E81" s="2">
        <v>3.6193052099175581E-2</v>
      </c>
      <c r="F81" s="2">
        <v>3.2614269122165432E-3</v>
      </c>
      <c r="G81" s="2">
        <v>2.1916666666666668E-3</v>
      </c>
      <c r="H81" s="2">
        <v>2.6462500000000002E-3</v>
      </c>
      <c r="I81" s="2">
        <v>2.7710274426892521E-2</v>
      </c>
    </row>
    <row r="82" spans="1:9" x14ac:dyDescent="0.35">
      <c r="A82" s="1">
        <v>40483</v>
      </c>
      <c r="B82" s="2">
        <v>0.01</v>
      </c>
      <c r="C82" s="2">
        <v>-0.19850000000000001</v>
      </c>
      <c r="D82" s="2">
        <v>2.6200000000000001E-2</v>
      </c>
      <c r="E82" s="2">
        <v>-2.292876432210988E-3</v>
      </c>
      <c r="F82" s="2">
        <v>3.5378474825608318E-2</v>
      </c>
      <c r="G82" s="2">
        <v>2.3416666666666668E-3</v>
      </c>
      <c r="H82" s="2">
        <v>2.6312500000000003E-3</v>
      </c>
      <c r="I82" s="2">
        <v>-2.7412790948976105E-2</v>
      </c>
    </row>
    <row r="83" spans="1:9" x14ac:dyDescent="0.35">
      <c r="A83" s="1">
        <v>40513</v>
      </c>
      <c r="B83" s="2">
        <v>4.8999999999999998E-3</v>
      </c>
      <c r="C83" s="2">
        <v>-4.5400000000000003E-2</v>
      </c>
      <c r="D83" s="2">
        <v>-1.4E-2</v>
      </c>
      <c r="E83" s="2">
        <v>6.3256487642950388E-2</v>
      </c>
      <c r="F83" s="2">
        <v>1.1765771860024379E-2</v>
      </c>
      <c r="G83" s="2">
        <v>2.7500000000000003E-3</v>
      </c>
      <c r="H83" s="2">
        <v>2.3378787878787881E-3</v>
      </c>
      <c r="I83" s="2">
        <v>6.7850176133318021E-2</v>
      </c>
    </row>
    <row r="84" spans="1:9" x14ac:dyDescent="0.35">
      <c r="A84" s="1">
        <v>40544</v>
      </c>
      <c r="B84" s="2">
        <v>-6.4500000000000002E-2</v>
      </c>
      <c r="C84" s="2">
        <v>-0.17630000000000001</v>
      </c>
      <c r="D84" s="2">
        <v>-0.2097</v>
      </c>
      <c r="E84" s="2">
        <v>2.2392969441753622E-2</v>
      </c>
      <c r="F84" s="2">
        <v>-2.546026049121947E-2</v>
      </c>
      <c r="G84" s="2">
        <v>2.8500000000000001E-3</v>
      </c>
      <c r="H84" s="2">
        <v>2.245E-3</v>
      </c>
      <c r="I84" s="2">
        <v>-2.8454303772380778E-2</v>
      </c>
    </row>
    <row r="85" spans="1:9" x14ac:dyDescent="0.35">
      <c r="A85" s="1">
        <v>40575</v>
      </c>
      <c r="B85" s="2">
        <v>-0.12920000000000001</v>
      </c>
      <c r="C85" s="2">
        <v>-0.159</v>
      </c>
      <c r="D85" s="2">
        <v>3.8199999999999998E-2</v>
      </c>
      <c r="E85" s="2">
        <v>3.1456577077623601E-2</v>
      </c>
      <c r="F85" s="2">
        <v>2.1151053191982627E-2</v>
      </c>
      <c r="G85" s="2">
        <v>2.8500000000000001E-3</v>
      </c>
      <c r="H85" s="2">
        <v>2.1429824561403511E-3</v>
      </c>
      <c r="I85" s="2">
        <v>-1.0157933628569831E-2</v>
      </c>
    </row>
    <row r="86" spans="1:9" x14ac:dyDescent="0.35">
      <c r="A86" s="1">
        <v>40603</v>
      </c>
      <c r="B86" s="2">
        <v>-0.185</v>
      </c>
      <c r="C86" s="2">
        <v>-5.1799999999999999E-2</v>
      </c>
      <c r="D86" s="2">
        <v>2.52E-2</v>
      </c>
      <c r="E86" s="2">
        <v>-1.0478620195134246E-3</v>
      </c>
      <c r="F86" s="2">
        <v>2.5164207751279796E-2</v>
      </c>
      <c r="G86" s="2">
        <v>2.891666666666667E-3</v>
      </c>
      <c r="H86" s="2">
        <v>2.1836956521739128E-3</v>
      </c>
      <c r="I86" s="2">
        <v>5.5398076677684371E-2</v>
      </c>
    </row>
    <row r="87" spans="1:9" x14ac:dyDescent="0.35">
      <c r="A87" s="1">
        <v>40634</v>
      </c>
      <c r="B87" s="2">
        <v>-6.54E-2</v>
      </c>
      <c r="C87" s="2">
        <v>0.22489999999999999</v>
      </c>
      <c r="D87" s="2">
        <v>0.17199999999999999</v>
      </c>
      <c r="E87" s="2">
        <v>2.8096938553675548E-2</v>
      </c>
      <c r="F87" s="2">
        <v>-2.651404745287942E-3</v>
      </c>
      <c r="G87" s="2">
        <v>2.7666666666666668E-3</v>
      </c>
      <c r="H87" s="2">
        <v>2.14E-3</v>
      </c>
      <c r="I87" s="2">
        <v>2.792720129235432E-2</v>
      </c>
    </row>
    <row r="88" spans="1:9" x14ac:dyDescent="0.35">
      <c r="A88" s="1">
        <v>40664</v>
      </c>
      <c r="B88" s="2">
        <v>2.3400000000000001E-2</v>
      </c>
      <c r="C88" s="2">
        <v>-0.19009999999999999</v>
      </c>
      <c r="D88" s="2">
        <v>-0.15459999999999999</v>
      </c>
      <c r="E88" s="2">
        <v>-1.359291932523574E-2</v>
      </c>
      <c r="F88" s="2">
        <v>-6.2374447214467235E-3</v>
      </c>
      <c r="G88" s="2">
        <v>2.5416666666666665E-3</v>
      </c>
      <c r="H88" s="2">
        <v>2.1773809523809523E-3</v>
      </c>
      <c r="I88" s="2">
        <v>-3.0407064375063988E-2</v>
      </c>
    </row>
    <row r="89" spans="1:9" x14ac:dyDescent="0.35">
      <c r="A89" s="1">
        <v>40695</v>
      </c>
      <c r="B89" s="2">
        <v>-0.1181</v>
      </c>
      <c r="C89" s="2">
        <v>-0.18229999999999999</v>
      </c>
      <c r="D89" s="2">
        <v>-4.9500000000000002E-2</v>
      </c>
      <c r="E89" s="2">
        <v>-1.8426185517957203E-2</v>
      </c>
      <c r="F89" s="2">
        <v>-6.4836497676462428E-3</v>
      </c>
      <c r="G89" s="2">
        <v>2.65E-3</v>
      </c>
      <c r="H89" s="2">
        <v>2.2909090909090908E-3</v>
      </c>
      <c r="I89" s="2">
        <v>-1.8797627199609507E-2</v>
      </c>
    </row>
    <row r="90" spans="1:9" x14ac:dyDescent="0.35">
      <c r="A90" s="1">
        <v>40725</v>
      </c>
      <c r="B90" s="2">
        <v>0.34699999999999998</v>
      </c>
      <c r="C90" s="2">
        <v>0.13689999999999999</v>
      </c>
      <c r="D90" s="2">
        <v>8.9999999999999998E-4</v>
      </c>
      <c r="E90" s="2">
        <v>-2.1708356352599566E-2</v>
      </c>
      <c r="F90" s="2">
        <v>-1.5723835939352629E-2</v>
      </c>
      <c r="G90" s="2">
        <v>2.3500000000000001E-3</v>
      </c>
      <c r="H90" s="2">
        <v>2.2970833333333333E-3</v>
      </c>
      <c r="I90" s="2">
        <v>-7.4345227391096561E-3</v>
      </c>
    </row>
    <row r="91" spans="1:9" x14ac:dyDescent="0.35">
      <c r="A91" s="1">
        <v>40756</v>
      </c>
      <c r="B91" s="2">
        <v>0.36919999999999997</v>
      </c>
      <c r="C91" s="2">
        <v>-5.5999999999999999E-3</v>
      </c>
      <c r="D91" s="2">
        <v>0.22020000000000001</v>
      </c>
      <c r="E91" s="2">
        <v>-5.8467501753798806E-2</v>
      </c>
      <c r="F91" s="2">
        <v>-3.3759722111658633E-2</v>
      </c>
      <c r="G91" s="2">
        <v>1.8583333333333334E-3</v>
      </c>
      <c r="H91" s="2">
        <v>2.5489130434782608E-3</v>
      </c>
      <c r="I91" s="2">
        <v>-9.6422661478469146E-2</v>
      </c>
    </row>
    <row r="92" spans="1:9" x14ac:dyDescent="0.35">
      <c r="A92" s="1">
        <v>40787</v>
      </c>
      <c r="B92" s="2">
        <v>0.13519999999999999</v>
      </c>
      <c r="C92" s="2">
        <v>0.18509999999999999</v>
      </c>
      <c r="D92" s="2">
        <v>0.27800000000000002</v>
      </c>
      <c r="E92" s="2">
        <v>-7.4467100959878879E-2</v>
      </c>
      <c r="F92" s="2">
        <v>-4.6250851959370287E-2</v>
      </c>
      <c r="G92" s="2">
        <v>1.5999999999999999E-3</v>
      </c>
      <c r="H92" s="2">
        <v>2.7460317460317458E-3</v>
      </c>
      <c r="I92" s="2">
        <v>-0.15995724221759758</v>
      </c>
    </row>
    <row r="93" spans="1:9" x14ac:dyDescent="0.35">
      <c r="A93" s="1">
        <v>40817</v>
      </c>
      <c r="B93" s="2">
        <v>-9.69E-2</v>
      </c>
      <c r="C93" s="2">
        <v>-0.1694</v>
      </c>
      <c r="D93" s="2">
        <v>-0.21529999999999999</v>
      </c>
      <c r="E93" s="2">
        <v>0.10230659185819144</v>
      </c>
      <c r="F93" s="2">
        <v>3.782785936835989E-2</v>
      </c>
      <c r="G93" s="2">
        <v>1.8083333333333335E-3</v>
      </c>
      <c r="H93" s="2">
        <v>2.6829166666666668E-3</v>
      </c>
      <c r="I93" s="2">
        <v>0.12233231266657658</v>
      </c>
    </row>
    <row r="94" spans="1:9" x14ac:dyDescent="0.35">
      <c r="A94" s="1">
        <v>40848</v>
      </c>
      <c r="B94" s="2">
        <v>2.29E-2</v>
      </c>
      <c r="C94" s="2">
        <v>-0.19259999999999999</v>
      </c>
      <c r="D94" s="2">
        <v>-6.1600000000000002E-2</v>
      </c>
      <c r="E94" s="2">
        <v>-5.0715538095289165E-3</v>
      </c>
      <c r="F94" s="2">
        <v>1.4756788546230106E-4</v>
      </c>
      <c r="G94" s="2">
        <v>1.7583333333333331E-3</v>
      </c>
      <c r="H94" s="2">
        <v>2.6037499999999997E-3</v>
      </c>
      <c r="I94" s="2">
        <v>-6.9366236225553476E-2</v>
      </c>
    </row>
    <row r="95" spans="1:9" x14ac:dyDescent="0.35">
      <c r="A95" s="1">
        <v>40878</v>
      </c>
      <c r="B95" s="2">
        <v>-9.4999999999999998E-3</v>
      </c>
      <c r="C95" s="2">
        <v>-0.25140000000000001</v>
      </c>
      <c r="D95" s="2">
        <v>3.7000000000000002E-3</v>
      </c>
      <c r="E95" s="2">
        <v>8.4965656862409471E-3</v>
      </c>
      <c r="F95" s="2">
        <v>-3.7615161856299319E-3</v>
      </c>
      <c r="G95" s="2">
        <v>1.575E-3</v>
      </c>
      <c r="H95" s="2">
        <v>2.7269841269841268E-3</v>
      </c>
      <c r="I95" s="2">
        <v>-1.2934462678624303E-2</v>
      </c>
    </row>
    <row r="96" spans="1:9" x14ac:dyDescent="0.35">
      <c r="A96" s="1">
        <v>40909</v>
      </c>
      <c r="B96" s="2">
        <v>-0.1497</v>
      </c>
      <c r="C96" s="2">
        <v>-0.23089999999999999</v>
      </c>
      <c r="D96" s="2">
        <v>-0.219</v>
      </c>
      <c r="E96" s="2">
        <v>4.266004400164506E-2</v>
      </c>
      <c r="F96" s="2">
        <v>2.5043508484805042E-2</v>
      </c>
      <c r="G96" s="2">
        <v>1.5250000000000001E-3</v>
      </c>
      <c r="H96" s="2">
        <v>2.7183333333333335E-3</v>
      </c>
      <c r="I96" s="2">
        <v>0.10651764991143534</v>
      </c>
    </row>
    <row r="97" spans="1:9" x14ac:dyDescent="0.35">
      <c r="A97" s="1">
        <v>40940</v>
      </c>
      <c r="B97" s="2">
        <v>-0.1419</v>
      </c>
      <c r="C97" s="2">
        <v>5.5599999999999997E-2</v>
      </c>
      <c r="D97" s="2">
        <v>-8.0600000000000005E-2</v>
      </c>
      <c r="E97" s="2">
        <v>3.9787345020620563E-2</v>
      </c>
      <c r="F97" s="2">
        <v>-1.7189486120398764E-2</v>
      </c>
      <c r="G97" s="2">
        <v>1.6499999999999998E-3</v>
      </c>
      <c r="H97" s="2">
        <v>2.6454166666666666E-3</v>
      </c>
      <c r="I97" s="2">
        <v>5.7237978956681652E-2</v>
      </c>
    </row>
    <row r="98" spans="1:9" x14ac:dyDescent="0.35">
      <c r="A98" s="1">
        <v>40969</v>
      </c>
      <c r="B98" s="2">
        <v>-8.5500000000000007E-2</v>
      </c>
      <c r="C98" s="2">
        <v>-0.107</v>
      </c>
      <c r="D98" s="2">
        <v>-0.125</v>
      </c>
      <c r="E98" s="2">
        <v>3.0851475632112556E-2</v>
      </c>
      <c r="F98" s="2">
        <v>-7.2584630053217393E-3</v>
      </c>
      <c r="G98" s="2">
        <v>1.8583333333333334E-3</v>
      </c>
      <c r="H98" s="2">
        <v>2.5503787878787881E-3</v>
      </c>
      <c r="I98" s="2">
        <v>-3.5828415255139842E-2</v>
      </c>
    </row>
    <row r="99" spans="1:9" x14ac:dyDescent="0.35">
      <c r="A99" s="1">
        <v>41000</v>
      </c>
      <c r="B99" s="2">
        <v>2.06E-2</v>
      </c>
      <c r="C99" s="2">
        <v>-0.18729999999999999</v>
      </c>
      <c r="D99" s="2">
        <v>-0.1348</v>
      </c>
      <c r="E99" s="2">
        <v>-7.5256998843071772E-3</v>
      </c>
      <c r="F99" s="2">
        <v>-8.7691761363951522E-3</v>
      </c>
      <c r="G99" s="2">
        <v>1.6249999999999999E-3</v>
      </c>
      <c r="H99" s="2">
        <v>2.6174603174603174E-3</v>
      </c>
      <c r="I99" s="2">
        <v>-1.4926733149278844E-2</v>
      </c>
    </row>
    <row r="100" spans="1:9" x14ac:dyDescent="0.35">
      <c r="A100" s="1">
        <v>41030</v>
      </c>
      <c r="B100" s="2">
        <v>0.505</v>
      </c>
      <c r="C100" s="2">
        <v>0.41039999999999999</v>
      </c>
      <c r="D100" s="2">
        <v>0.19139999999999999</v>
      </c>
      <c r="E100" s="2">
        <v>-6.4699308071820338E-2</v>
      </c>
      <c r="F100" s="2">
        <v>-5.0825898657070601E-3</v>
      </c>
      <c r="G100" s="2">
        <v>1.325E-3</v>
      </c>
      <c r="H100" s="2">
        <v>2.7212121212121213E-3</v>
      </c>
      <c r="I100" s="2">
        <v>-0.12407214165737722</v>
      </c>
    </row>
    <row r="101" spans="1:9" x14ac:dyDescent="0.35">
      <c r="A101" s="1">
        <v>41061</v>
      </c>
      <c r="B101" s="2">
        <v>-0.13350000000000001</v>
      </c>
      <c r="C101" s="2">
        <v>-0.2316</v>
      </c>
      <c r="D101" s="2">
        <v>0.1376</v>
      </c>
      <c r="E101" s="2">
        <v>3.8792719783522139E-2</v>
      </c>
      <c r="F101" s="2">
        <v>8.2194170018425466E-3</v>
      </c>
      <c r="G101" s="2">
        <v>1.3916666666666667E-3</v>
      </c>
      <c r="H101" s="2">
        <v>2.831746031746032E-3</v>
      </c>
      <c r="I101" s="2">
        <v>3.3686367982464556E-2</v>
      </c>
    </row>
    <row r="102" spans="1:9" x14ac:dyDescent="0.35">
      <c r="A102" s="1">
        <v>41091</v>
      </c>
      <c r="B102" s="2">
        <v>-3.9399999999999998E-2</v>
      </c>
      <c r="C102" s="2">
        <v>-0.1671</v>
      </c>
      <c r="D102" s="2">
        <v>0.1923</v>
      </c>
      <c r="E102" s="2">
        <v>1.2518884862627446E-2</v>
      </c>
      <c r="F102" s="2">
        <v>-2.7089322328504969E-2</v>
      </c>
      <c r="G102" s="2">
        <v>1.2583333333333333E-3</v>
      </c>
      <c r="H102" s="2">
        <v>2.7876984126984127E-3</v>
      </c>
      <c r="I102" s="2">
        <v>1.6022863214879907E-2</v>
      </c>
    </row>
    <row r="103" spans="1:9" x14ac:dyDescent="0.35">
      <c r="A103" s="1">
        <v>41122</v>
      </c>
      <c r="B103" s="2">
        <v>-6.6100000000000006E-2</v>
      </c>
      <c r="C103" s="2">
        <v>-0.20730000000000001</v>
      </c>
      <c r="D103" s="2">
        <v>-0.1033</v>
      </c>
      <c r="E103" s="2">
        <v>1.9570609872560242E-2</v>
      </c>
      <c r="F103" s="2">
        <v>1.1888554956284041E-2</v>
      </c>
      <c r="G103" s="2">
        <v>1.3083333333333334E-3</v>
      </c>
      <c r="H103" s="2">
        <v>2.6909420289855071E-3</v>
      </c>
      <c r="I103" s="2">
        <v>-5.4321069241734347E-3</v>
      </c>
    </row>
    <row r="104" spans="1:9" x14ac:dyDescent="0.35">
      <c r="A104" s="1">
        <v>41153</v>
      </c>
      <c r="B104" s="2">
        <v>-0.14069999999999999</v>
      </c>
      <c r="C104" s="2">
        <v>-0.15179999999999999</v>
      </c>
      <c r="D104" s="2">
        <v>-7.1499999999999994E-2</v>
      </c>
      <c r="E104" s="2">
        <v>2.3947118873094017E-2</v>
      </c>
      <c r="F104" s="2">
        <v>6.803270093298671E-3</v>
      </c>
      <c r="G104" s="2">
        <v>1.3750000000000001E-3</v>
      </c>
      <c r="H104" s="2">
        <v>2.5986842105263155E-3</v>
      </c>
      <c r="I104" s="2">
        <v>5.6764246109439219E-2</v>
      </c>
    </row>
    <row r="105" spans="1:9" x14ac:dyDescent="0.35">
      <c r="A105" s="1">
        <v>41183</v>
      </c>
      <c r="B105" s="9">
        <v>-0.26629999999999998</v>
      </c>
      <c r="C105" s="2">
        <v>-0.19850000000000001</v>
      </c>
      <c r="D105" s="2">
        <v>-0.2465</v>
      </c>
      <c r="E105" s="2">
        <v>-1.9987842523252936E-2</v>
      </c>
      <c r="F105" s="2">
        <v>-2.6193587310363135E-3</v>
      </c>
      <c r="G105" s="2">
        <v>1.4333333333333333E-3</v>
      </c>
      <c r="H105" s="2">
        <v>2.3650793650793651E-3</v>
      </c>
      <c r="I105" s="2">
        <v>-7.3374069797498484E-3</v>
      </c>
    </row>
    <row r="106" spans="1:9" x14ac:dyDescent="0.35">
      <c r="A106" s="1">
        <v>41214</v>
      </c>
      <c r="B106" s="9">
        <v>-0.18720000000000001</v>
      </c>
      <c r="C106" s="2">
        <v>-6.0900000000000003E-2</v>
      </c>
      <c r="D106" s="2">
        <v>-9.1899999999999996E-2</v>
      </c>
      <c r="E106" s="2">
        <v>2.8426727918140823E-3</v>
      </c>
      <c r="F106" s="2">
        <v>1.0460347569536798E-3</v>
      </c>
      <c r="G106" s="2">
        <v>1.3500000000000003E-3</v>
      </c>
      <c r="H106" s="2">
        <v>2.3804166666666665E-3</v>
      </c>
      <c r="I106" s="2">
        <v>1.1676413030927009E-2</v>
      </c>
    </row>
    <row r="107" spans="1:9" x14ac:dyDescent="0.35">
      <c r="A107" s="1">
        <v>41244</v>
      </c>
      <c r="B107" s="2">
        <v>-0.1772</v>
      </c>
      <c r="C107" s="2">
        <v>9.9500000000000005E-2</v>
      </c>
      <c r="D107" s="2">
        <v>3.4299999999999997E-2</v>
      </c>
      <c r="E107" s="2">
        <v>7.0433676117494142E-3</v>
      </c>
      <c r="F107" s="2">
        <v>2.5784916734612941E-2</v>
      </c>
      <c r="G107" s="2">
        <v>1.4833333333333332E-3</v>
      </c>
      <c r="H107" s="2">
        <v>2.4237500000000001E-3</v>
      </c>
      <c r="I107" s="2">
        <v>4.6734847908581414E-2</v>
      </c>
    </row>
    <row r="108" spans="1:9" x14ac:dyDescent="0.35">
      <c r="A108" s="1">
        <v>41275</v>
      </c>
      <c r="B108" s="2">
        <v>2.6599999999999999E-2</v>
      </c>
      <c r="C108" s="2">
        <v>0.1255</v>
      </c>
      <c r="D108" s="2">
        <v>-0.1855</v>
      </c>
      <c r="E108" s="2">
        <v>4.9197792048925292E-2</v>
      </c>
      <c r="F108" s="2">
        <v>1.1045150241367804E-2</v>
      </c>
      <c r="G108" s="2">
        <v>1.6833333333333333E-3</v>
      </c>
      <c r="H108" s="2">
        <v>2.3496031746031748E-3</v>
      </c>
      <c r="I108" s="2">
        <v>1.300266411513735E-2</v>
      </c>
    </row>
    <row r="109" spans="1:9" x14ac:dyDescent="0.35">
      <c r="A109" s="1">
        <v>41306</v>
      </c>
      <c r="B109" s="2">
        <v>-8.3199999999999996E-2</v>
      </c>
      <c r="C109" s="2">
        <v>0.1183</v>
      </c>
      <c r="D109" s="2">
        <v>1.9900000000000001E-2</v>
      </c>
      <c r="E109" s="2">
        <v>1.0999927551865671E-2</v>
      </c>
      <c r="F109" s="2">
        <v>-1.0505845042924778E-3</v>
      </c>
      <c r="G109" s="2">
        <v>1.575E-3</v>
      </c>
      <c r="H109" s="2">
        <v>2.3855263157894734E-3</v>
      </c>
      <c r="I109" s="2">
        <v>-1.3552474065380397E-2</v>
      </c>
    </row>
    <row r="110" spans="1:9" x14ac:dyDescent="0.35">
      <c r="A110" s="1">
        <v>41334</v>
      </c>
      <c r="B110" s="2">
        <v>-1.8700000000000001E-2</v>
      </c>
      <c r="C110" s="2">
        <v>-0.15379999999999999</v>
      </c>
      <c r="D110" s="2">
        <v>-0.15920000000000001</v>
      </c>
      <c r="E110" s="2">
        <v>3.5355293879972854E-2</v>
      </c>
      <c r="F110" s="2">
        <v>8.0627944554051284E-3</v>
      </c>
      <c r="G110" s="2">
        <v>1.5583333333333334E-3</v>
      </c>
      <c r="H110" s="2">
        <v>2.4141666666666665E-3</v>
      </c>
      <c r="I110" s="2">
        <v>-1.8875708778734374E-2</v>
      </c>
    </row>
    <row r="111" spans="1:9" x14ac:dyDescent="0.35">
      <c r="A111" s="1">
        <v>41365</v>
      </c>
      <c r="B111" s="2">
        <v>0.11260000000000001</v>
      </c>
      <c r="C111" s="2">
        <v>-1.5800000000000002E-2</v>
      </c>
      <c r="D111" s="2">
        <v>0.41439999999999999</v>
      </c>
      <c r="E111" s="2">
        <v>1.792416591460497E-2</v>
      </c>
      <c r="F111" s="2">
        <v>-2.2221170946562577E-2</v>
      </c>
      <c r="G111" s="2">
        <v>1.4166666666666668E-3</v>
      </c>
      <c r="H111" s="2">
        <v>2.359848484848485E-3</v>
      </c>
      <c r="I111" s="2">
        <v>4.3869234189956698E-3</v>
      </c>
    </row>
    <row r="112" spans="1:9" x14ac:dyDescent="0.35">
      <c r="A112" s="1">
        <v>41395</v>
      </c>
      <c r="B112" s="2">
        <v>0.1108</v>
      </c>
      <c r="C112" s="2">
        <v>-1.9E-3</v>
      </c>
      <c r="D112" s="2">
        <v>-6.6600000000000006E-2</v>
      </c>
      <c r="E112" s="2">
        <v>2.0550202420727141E-2</v>
      </c>
      <c r="F112" s="2">
        <v>1.7433241227353225E-2</v>
      </c>
      <c r="G112" s="2">
        <v>1.8000000000000002E-3</v>
      </c>
      <c r="H112" s="2">
        <v>2.3314393939393939E-3</v>
      </c>
      <c r="I112" s="2">
        <v>-2.9850922445504111E-2</v>
      </c>
    </row>
    <row r="113" spans="1:13" x14ac:dyDescent="0.35">
      <c r="A113" s="1">
        <v>41426</v>
      </c>
      <c r="B113" s="2">
        <v>0.33600000000000002</v>
      </c>
      <c r="C113" s="2">
        <v>7.9500000000000001E-2</v>
      </c>
      <c r="D113" s="2">
        <v>8.9599999999999999E-2</v>
      </c>
      <c r="E113" s="2">
        <v>-1.5112928811378473E-2</v>
      </c>
      <c r="F113" s="2">
        <v>8.3225967488397314E-3</v>
      </c>
      <c r="G113" s="2">
        <v>2.0999999999999999E-3</v>
      </c>
      <c r="H113" s="2">
        <v>2.4083333333333335E-3</v>
      </c>
      <c r="I113" s="2">
        <v>-7.0365206162269933E-2</v>
      </c>
    </row>
    <row r="114" spans="1:13" x14ac:dyDescent="0.35">
      <c r="A114" s="1">
        <v>41456</v>
      </c>
      <c r="B114" s="2">
        <v>-0.128</v>
      </c>
      <c r="C114" s="2">
        <v>-0.1046</v>
      </c>
      <c r="D114" s="2">
        <v>6.7999999999999996E-3</v>
      </c>
      <c r="E114" s="2">
        <v>4.82777279585399E-2</v>
      </c>
      <c r="F114" s="2">
        <v>1.8765378029434614E-2</v>
      </c>
      <c r="G114" s="2">
        <v>2.166666666666667E-3</v>
      </c>
      <c r="H114" s="2">
        <v>2.2837121212121213E-3</v>
      </c>
      <c r="I114" s="2">
        <v>7.648828527469986E-3</v>
      </c>
    </row>
    <row r="115" spans="1:13" x14ac:dyDescent="0.35">
      <c r="A115" s="1">
        <v>41487</v>
      </c>
      <c r="B115" s="2">
        <v>-2.4799999999999999E-2</v>
      </c>
      <c r="C115" s="2">
        <v>-0.21879999999999999</v>
      </c>
      <c r="D115" s="2">
        <v>0.2833</v>
      </c>
      <c r="E115" s="2">
        <v>-3.1798267578075287E-2</v>
      </c>
      <c r="F115" s="2">
        <v>-1.6263675420360099E-3</v>
      </c>
      <c r="G115" s="2">
        <v>2.3166666666666665E-3</v>
      </c>
      <c r="H115" s="2">
        <v>2.2393939393939395E-3</v>
      </c>
      <c r="I115" s="2">
        <v>-1.918986588806389E-2</v>
      </c>
    </row>
    <row r="116" spans="1:13" x14ac:dyDescent="0.35">
      <c r="A116" s="1">
        <v>41518</v>
      </c>
      <c r="B116" s="2">
        <v>-2.81E-2</v>
      </c>
      <c r="C116" s="2">
        <v>5.8999999999999999E-3</v>
      </c>
      <c r="D116" s="2">
        <v>-0.18709999999999999</v>
      </c>
      <c r="E116" s="2">
        <v>2.9315591286836695E-2</v>
      </c>
      <c r="F116" s="2">
        <v>3.1037831777079701E-2</v>
      </c>
      <c r="G116" s="2">
        <v>2.2000000000000001E-3</v>
      </c>
      <c r="H116" s="2">
        <v>2.2133333333333336E-3</v>
      </c>
      <c r="I116" s="2">
        <v>6.044614950100443E-2</v>
      </c>
    </row>
    <row r="117" spans="1:13" x14ac:dyDescent="0.35">
      <c r="A117" s="1">
        <v>41548</v>
      </c>
      <c r="B117" s="2">
        <v>-0.153</v>
      </c>
      <c r="C117" s="2">
        <v>-0.18110000000000001</v>
      </c>
      <c r="D117" s="2">
        <v>-0.10639999999999999</v>
      </c>
      <c r="E117" s="2">
        <v>4.3629970975040296E-2</v>
      </c>
      <c r="F117" s="2">
        <v>-1.937788307281843E-2</v>
      </c>
      <c r="G117" s="2">
        <v>2.1416666666666663E-3</v>
      </c>
      <c r="H117" s="2">
        <v>2.2435606060606061E-3</v>
      </c>
      <c r="I117" s="2">
        <v>4.6460172525095621E-2</v>
      </c>
    </row>
    <row r="118" spans="1:13" x14ac:dyDescent="0.35">
      <c r="A118" s="1">
        <v>41579</v>
      </c>
      <c r="B118" s="2">
        <v>-0.1215</v>
      </c>
      <c r="C118" s="2">
        <v>2.1899999999999999E-2</v>
      </c>
      <c r="D118" s="2">
        <v>-7.8100000000000003E-2</v>
      </c>
      <c r="E118" s="2">
        <v>2.7663290033784871E-2</v>
      </c>
      <c r="F118" s="2">
        <v>1.0450318033451506E-2</v>
      </c>
      <c r="G118" s="2">
        <v>2.2916666666666667E-3</v>
      </c>
      <c r="H118" s="2">
        <v>2.2210526315789474E-3</v>
      </c>
      <c r="I118" s="2">
        <v>-1.5725953743547027E-2</v>
      </c>
      <c r="L118" s="2"/>
      <c r="M118" s="4"/>
    </row>
    <row r="119" spans="1:13" x14ac:dyDescent="0.35">
      <c r="A119" s="1">
        <v>41609</v>
      </c>
      <c r="B119" s="2">
        <v>-2.6100000000000002E-2</v>
      </c>
      <c r="C119" s="2">
        <v>-1.5699999999999999E-2</v>
      </c>
      <c r="D119" s="2">
        <v>2.5700000000000001E-2</v>
      </c>
      <c r="E119" s="2">
        <v>2.3289474066882893E-2</v>
      </c>
      <c r="F119" s="2">
        <v>-5.2965931558141104E-3</v>
      </c>
      <c r="G119" s="2">
        <v>2.5333333333333332E-3</v>
      </c>
      <c r="H119" s="2">
        <v>2.0686507936507935E-3</v>
      </c>
      <c r="I119" s="2">
        <v>-1.5428540999863523E-2</v>
      </c>
      <c r="L119" s="2"/>
      <c r="M119" s="4"/>
    </row>
    <row r="120" spans="1:13" x14ac:dyDescent="0.35">
      <c r="A120" s="1">
        <v>41640</v>
      </c>
      <c r="B120" s="2">
        <v>-2.53E-2</v>
      </c>
      <c r="C120" s="2">
        <v>-0.23250000000000001</v>
      </c>
      <c r="D120" s="2">
        <v>-0.10009999999999999</v>
      </c>
      <c r="E120" s="2">
        <v>-3.623140748501559E-2</v>
      </c>
      <c r="F120" s="2">
        <v>7.6744750718372862E-3</v>
      </c>
      <c r="G120" s="2">
        <v>2.225E-3</v>
      </c>
      <c r="H120" s="2">
        <v>1.9456349206349206E-3</v>
      </c>
      <c r="I120" s="2">
        <v>-6.8260111866603371E-2</v>
      </c>
      <c r="L120" s="2"/>
      <c r="M120" s="4"/>
    </row>
    <row r="121" spans="1:13" x14ac:dyDescent="0.35">
      <c r="A121" s="1">
        <v>41671</v>
      </c>
      <c r="B121" s="2">
        <v>-0.1142</v>
      </c>
      <c r="C121" s="2">
        <v>-0.15459999999999999</v>
      </c>
      <c r="D121" s="2">
        <v>0.2162</v>
      </c>
      <c r="E121" s="2">
        <v>4.2213374879040998E-2</v>
      </c>
      <c r="F121" s="2">
        <v>2.8694783426567727E-3</v>
      </c>
      <c r="G121" s="2">
        <v>2.2166666666666667E-3</v>
      </c>
      <c r="H121" s="2">
        <v>1.9916666666666668E-3</v>
      </c>
      <c r="I121" s="2">
        <v>3.1416966789801652E-2</v>
      </c>
      <c r="L121" s="2"/>
      <c r="M121" s="4"/>
    </row>
    <row r="122" spans="1:13" x14ac:dyDescent="0.35">
      <c r="A122" s="1">
        <v>41699</v>
      </c>
      <c r="B122" s="2">
        <v>-0.20810000000000001</v>
      </c>
      <c r="C122" s="2">
        <v>-0.15629999999999999</v>
      </c>
      <c r="D122" s="2">
        <v>0.1991</v>
      </c>
      <c r="E122" s="2">
        <v>6.9082486153468677E-3</v>
      </c>
      <c r="F122" s="2">
        <v>-1.5388522859497914E-2</v>
      </c>
      <c r="G122" s="2">
        <v>2.2750000000000001E-3</v>
      </c>
      <c r="H122" s="2">
        <v>1.9507936507936507E-3</v>
      </c>
      <c r="I122" s="2">
        <v>2.8792394152343446E-2</v>
      </c>
      <c r="L122" s="2"/>
      <c r="M122" s="4"/>
    </row>
    <row r="123" spans="1:13" x14ac:dyDescent="0.35">
      <c r="A123" s="1">
        <v>41730</v>
      </c>
      <c r="B123" s="2">
        <v>-0.1016</v>
      </c>
      <c r="C123" s="2">
        <v>-0.27939999999999998</v>
      </c>
      <c r="D123" s="2">
        <v>-0.1779</v>
      </c>
      <c r="E123" s="2">
        <v>6.1816431783839288E-3</v>
      </c>
      <c r="F123" s="2">
        <v>-4.6345309126306654E-2</v>
      </c>
      <c r="G123" s="2">
        <v>2.225E-3</v>
      </c>
      <c r="H123" s="2">
        <v>1.8325396825396825E-3</v>
      </c>
      <c r="I123" s="2">
        <v>6.3318812324926455E-4</v>
      </c>
      <c r="L123" s="2"/>
      <c r="M123" s="4"/>
    </row>
    <row r="124" spans="1:13" x14ac:dyDescent="0.35">
      <c r="A124" s="1">
        <v>41760</v>
      </c>
      <c r="B124" s="2">
        <v>9.3399999999999997E-2</v>
      </c>
      <c r="C124" s="2">
        <v>-0.13150000000000001</v>
      </c>
      <c r="D124" s="2">
        <v>-0.1222</v>
      </c>
      <c r="E124" s="2">
        <v>2.0812195954315483E-2</v>
      </c>
      <c r="F124" s="2">
        <v>-1.405517445532007E-2</v>
      </c>
      <c r="G124" s="2">
        <v>2.0666666666666667E-3</v>
      </c>
      <c r="H124" s="2">
        <v>1.8365079365079365E-3</v>
      </c>
      <c r="I124" s="2">
        <v>3.2044739511361366E-2</v>
      </c>
      <c r="L124" s="2"/>
      <c r="M124" s="4"/>
    </row>
    <row r="125" spans="1:13" x14ac:dyDescent="0.35">
      <c r="A125" s="1">
        <v>41791</v>
      </c>
      <c r="B125" s="2">
        <v>-0.18410000000000001</v>
      </c>
      <c r="C125" s="2">
        <v>-0.17780000000000001</v>
      </c>
      <c r="D125" s="2">
        <v>1.06E-2</v>
      </c>
      <c r="E125" s="2">
        <v>1.8878996624704429E-2</v>
      </c>
      <c r="F125" s="2">
        <v>3.1366591772516203E-2</v>
      </c>
      <c r="G125" s="2">
        <v>2.1083333333333332E-3</v>
      </c>
      <c r="H125" s="2">
        <v>1.8333333333333335E-3</v>
      </c>
      <c r="I125" s="2">
        <v>2.2219180395031145E-2</v>
      </c>
      <c r="L125" s="2"/>
      <c r="M125" s="4"/>
    </row>
    <row r="126" spans="1:13" x14ac:dyDescent="0.35">
      <c r="A126" s="1">
        <v>41821</v>
      </c>
      <c r="B126" s="2">
        <v>-7.8399999999999997E-2</v>
      </c>
      <c r="C126" s="2">
        <v>-9.1800000000000007E-2</v>
      </c>
      <c r="D126" s="2">
        <v>9.8299999999999998E-2</v>
      </c>
      <c r="E126" s="2">
        <v>-1.5194687370535838E-2</v>
      </c>
      <c r="F126" s="2">
        <v>-4.7851742910484676E-2</v>
      </c>
      <c r="G126" s="2">
        <v>2.15E-3</v>
      </c>
      <c r="H126" s="2">
        <v>1.8268939393939394E-3</v>
      </c>
      <c r="I126" s="2">
        <v>1.4164797083750616E-2</v>
      </c>
      <c r="L126" s="2"/>
      <c r="M126" s="4"/>
    </row>
    <row r="127" spans="1:13" x14ac:dyDescent="0.35">
      <c r="A127" s="1">
        <v>41852</v>
      </c>
      <c r="B127" s="2">
        <v>0.159</v>
      </c>
      <c r="C127" s="2">
        <v>0.1981</v>
      </c>
      <c r="D127" s="2">
        <v>-0.17</v>
      </c>
      <c r="E127" s="2">
        <v>3.6963644321168353E-2</v>
      </c>
      <c r="F127" s="2">
        <v>1.0359975364767911E-2</v>
      </c>
      <c r="G127" s="2">
        <v>1.9583333333333332E-3</v>
      </c>
      <c r="H127" s="2">
        <v>1.892063492063492E-3</v>
      </c>
      <c r="I127" s="2">
        <v>2.0533305619018782E-2</v>
      </c>
      <c r="L127" s="2"/>
      <c r="M127" s="4"/>
    </row>
    <row r="128" spans="1:13" x14ac:dyDescent="0.35">
      <c r="A128" s="1">
        <v>41883</v>
      </c>
      <c r="B128" s="2">
        <v>-0.1265</v>
      </c>
      <c r="C128" s="2">
        <v>0.37259999999999999</v>
      </c>
      <c r="D128" s="2">
        <v>0.42870000000000003</v>
      </c>
      <c r="E128" s="2">
        <v>-1.5635436078483667E-2</v>
      </c>
      <c r="F128" s="2">
        <v>-4.8243079524678656E-2</v>
      </c>
      <c r="G128" s="2">
        <v>2.0999999999999999E-3</v>
      </c>
      <c r="H128" s="2">
        <v>1.890079365079365E-3</v>
      </c>
      <c r="I128" s="2">
        <v>-7.8915002411024671E-2</v>
      </c>
      <c r="L128" s="2"/>
      <c r="M128" s="4"/>
    </row>
    <row r="129" spans="1:13" x14ac:dyDescent="0.35">
      <c r="A129" s="1">
        <v>41913</v>
      </c>
      <c r="B129" s="2">
        <v>8.7900000000000006E-2</v>
      </c>
      <c r="C129" s="2">
        <v>7.2700000000000001E-2</v>
      </c>
      <c r="D129" s="2">
        <v>0.2198</v>
      </c>
      <c r="E129" s="2">
        <v>2.2936398946422354E-2</v>
      </c>
      <c r="F129" s="2">
        <v>4.0226571406307504E-2</v>
      </c>
      <c r="G129" s="2">
        <v>1.9583333333333332E-3</v>
      </c>
      <c r="H129" s="2">
        <v>1.9863636363636364E-3</v>
      </c>
      <c r="I129" s="2">
        <v>1.0626398598516509E-2</v>
      </c>
      <c r="L129" s="2"/>
      <c r="M129" s="4"/>
    </row>
    <row r="130" spans="1:13" x14ac:dyDescent="0.35">
      <c r="A130" s="1">
        <v>41944</v>
      </c>
      <c r="B130" s="2">
        <v>1.9800000000000002E-2</v>
      </c>
      <c r="C130" s="2">
        <v>0.1673</v>
      </c>
      <c r="D130" s="2">
        <v>5.7000000000000002E-3</v>
      </c>
      <c r="E130" s="2">
        <v>2.4237473674625327E-2</v>
      </c>
      <c r="F130" s="2">
        <v>-2.4476102582240668E-2</v>
      </c>
      <c r="G130" s="2">
        <v>1.8166666666666667E-3</v>
      </c>
      <c r="H130" s="2">
        <v>2.0495370370370368E-3</v>
      </c>
      <c r="I130" s="2">
        <v>-1.1233348693017916E-2</v>
      </c>
      <c r="L130" s="2"/>
      <c r="M130" s="4"/>
    </row>
    <row r="131" spans="1:13" x14ac:dyDescent="0.35">
      <c r="A131" s="1">
        <v>41974</v>
      </c>
      <c r="B131" s="2">
        <v>9.1700000000000004E-2</v>
      </c>
      <c r="C131" s="2">
        <v>-2.81E-2</v>
      </c>
      <c r="D131" s="2">
        <v>6.5199999999999994E-2</v>
      </c>
      <c r="E131" s="2">
        <v>-4.1973845845717124E-3</v>
      </c>
      <c r="F131" s="2">
        <v>3.0667328993393903E-2</v>
      </c>
      <c r="G131" s="2">
        <v>1.8083333333333335E-3</v>
      </c>
      <c r="H131" s="2">
        <v>2.1087121212121211E-3</v>
      </c>
      <c r="I131" s="2">
        <v>-4.9382046439477863E-2</v>
      </c>
      <c r="L131" s="2"/>
      <c r="M131" s="4"/>
    </row>
    <row r="132" spans="1:13" x14ac:dyDescent="0.35">
      <c r="A132" s="1">
        <v>42005</v>
      </c>
      <c r="B132" s="2">
        <v>0.373</v>
      </c>
      <c r="C132" s="2">
        <v>0.69099999999999995</v>
      </c>
      <c r="D132" s="2">
        <v>5.8799999999999998E-2</v>
      </c>
      <c r="E132" s="2">
        <v>-3.1532779216949261E-2</v>
      </c>
      <c r="F132" s="2">
        <v>-1.641999128507321E-3</v>
      </c>
      <c r="G132" s="2">
        <v>1.4E-3</v>
      </c>
      <c r="H132" s="2">
        <v>2.1441666666666666E-3</v>
      </c>
      <c r="I132" s="2">
        <v>5.5268347909196037E-3</v>
      </c>
      <c r="L132" s="2"/>
      <c r="M132" s="4"/>
    </row>
    <row r="133" spans="1:13" x14ac:dyDescent="0.35">
      <c r="A133" s="1">
        <v>42036</v>
      </c>
      <c r="B133" s="2">
        <v>-2.0199999999999999E-2</v>
      </c>
      <c r="C133" s="2">
        <v>-0.18790000000000001</v>
      </c>
      <c r="D133" s="2">
        <v>-6.6199999999999995E-2</v>
      </c>
      <c r="E133" s="2">
        <v>5.343887644310899E-2</v>
      </c>
      <c r="F133" s="2">
        <v>3.2555888815567549E-3</v>
      </c>
      <c r="G133" s="2">
        <v>1.6666666666666668E-3</v>
      </c>
      <c r="H133" s="2">
        <v>2.1096491228070175E-3</v>
      </c>
      <c r="I133" s="2">
        <v>2.9378768361771678E-2</v>
      </c>
      <c r="L133" s="2"/>
      <c r="M133" s="4"/>
    </row>
    <row r="134" spans="1:13" x14ac:dyDescent="0.35">
      <c r="A134" s="1">
        <v>42064</v>
      </c>
      <c r="B134" s="2">
        <v>4.7000000000000002E-3</v>
      </c>
      <c r="C134" s="2">
        <v>0.14630000000000001</v>
      </c>
      <c r="D134" s="2">
        <v>-0.18190000000000001</v>
      </c>
      <c r="E134" s="2">
        <v>-1.7549197229950769E-2</v>
      </c>
      <c r="F134" s="2">
        <v>3.315603656760148E-2</v>
      </c>
      <c r="G134" s="2">
        <v>1.6166666666666666E-3</v>
      </c>
      <c r="H134" s="2">
        <v>2.0803030303030304E-3</v>
      </c>
      <c r="I134" s="2">
        <v>-1.5991383346674395E-2</v>
      </c>
      <c r="L134" s="2"/>
      <c r="M134" s="4"/>
    </row>
    <row r="135" spans="1:13" x14ac:dyDescent="0.35">
      <c r="A135" s="1">
        <v>42095</v>
      </c>
      <c r="B135" s="2">
        <v>-4.0599999999999997E-2</v>
      </c>
      <c r="C135" s="2">
        <v>-5.7799999999999997E-2</v>
      </c>
      <c r="D135" s="2">
        <v>-0.1109</v>
      </c>
      <c r="E135" s="2">
        <v>8.4847224530057719E-3</v>
      </c>
      <c r="F135" s="2">
        <v>-3.4884411615155028E-2</v>
      </c>
      <c r="G135" s="2">
        <v>1.7083333333333332E-3</v>
      </c>
      <c r="H135" s="2">
        <v>2.1242424242424243E-3</v>
      </c>
      <c r="I135" s="2">
        <v>7.243257110339843E-2</v>
      </c>
      <c r="L135" s="2"/>
      <c r="M135" s="4"/>
    </row>
    <row r="136" spans="1:13" x14ac:dyDescent="0.35">
      <c r="A136" s="1">
        <v>42125</v>
      </c>
      <c r="B136" s="2">
        <v>0.12609999999999999</v>
      </c>
      <c r="C136" s="2">
        <v>-1.11E-2</v>
      </c>
      <c r="D136" s="2">
        <v>-0.12909999999999999</v>
      </c>
      <c r="E136" s="2">
        <v>1.0436729763142673E-2</v>
      </c>
      <c r="F136" s="2">
        <v>1.0969550872025842E-2</v>
      </c>
      <c r="G136" s="2">
        <v>1.7666666666666666E-3</v>
      </c>
      <c r="H136" s="2">
        <v>2.2424999999999997E-3</v>
      </c>
      <c r="I136" s="2">
        <v>-4.2462519426207108E-2</v>
      </c>
      <c r="L136" s="2"/>
      <c r="M136" s="4"/>
    </row>
    <row r="137" spans="1:13" x14ac:dyDescent="0.35">
      <c r="A137" s="1">
        <v>42156</v>
      </c>
      <c r="B137" s="2">
        <v>6.0400000000000002E-2</v>
      </c>
      <c r="C137" s="2">
        <v>-2.12E-2</v>
      </c>
      <c r="D137" s="2">
        <v>0.31580000000000003</v>
      </c>
      <c r="E137" s="2">
        <v>-2.1235559276432083E-2</v>
      </c>
      <c r="F137" s="2">
        <v>2.7170437203393055E-2</v>
      </c>
      <c r="G137" s="2">
        <v>1.9583333333333332E-3</v>
      </c>
      <c r="H137" s="2">
        <v>2.3015151515151516E-3</v>
      </c>
      <c r="I137" s="2">
        <v>-3.2353426717744993E-2</v>
      </c>
      <c r="L137" s="2"/>
      <c r="M137" s="4"/>
    </row>
    <row r="138" spans="1:13" x14ac:dyDescent="0.35">
      <c r="A138" s="1">
        <v>42186</v>
      </c>
      <c r="B138" s="2">
        <v>-0.187</v>
      </c>
      <c r="C138" s="2">
        <v>-0.1827</v>
      </c>
      <c r="D138" s="2">
        <v>9.7100000000000006E-2</v>
      </c>
      <c r="E138" s="2">
        <v>1.954968324649287E-2</v>
      </c>
      <c r="F138" s="2">
        <v>-3.1801955765806598E-2</v>
      </c>
      <c r="G138" s="2">
        <v>1.8333333333333335E-3</v>
      </c>
      <c r="H138" s="2">
        <v>2.3977272727272727E-3</v>
      </c>
      <c r="I138" s="2">
        <v>-7.5353283102033639E-2</v>
      </c>
      <c r="L138" s="2"/>
      <c r="M138" s="4"/>
    </row>
    <row r="139" spans="1:13" x14ac:dyDescent="0.35">
      <c r="A139" s="1">
        <v>42217</v>
      </c>
      <c r="B139" s="2">
        <v>5.8700000000000002E-2</v>
      </c>
      <c r="C139" s="2">
        <v>3.6600000000000001E-2</v>
      </c>
      <c r="D139" s="2">
        <v>7.3300000000000004E-2</v>
      </c>
      <c r="E139" s="2">
        <v>-6.4624730898542204E-2</v>
      </c>
      <c r="F139" s="2">
        <v>-1.4758108413463755E-3</v>
      </c>
      <c r="G139" s="2">
        <v>1.8416666666666666E-3</v>
      </c>
      <c r="H139" s="2">
        <v>2.5174603174603176E-3</v>
      </c>
      <c r="I139" s="2">
        <v>-9.6505330763633185E-2</v>
      </c>
      <c r="L139" s="2"/>
      <c r="M139" s="4"/>
    </row>
    <row r="140" spans="1:13" x14ac:dyDescent="0.35">
      <c r="A140" s="1">
        <v>42248</v>
      </c>
      <c r="B140" s="2">
        <v>-0.111</v>
      </c>
      <c r="C140" s="2">
        <v>-0.1193</v>
      </c>
      <c r="D140" s="2">
        <v>-0.18179999999999999</v>
      </c>
      <c r="E140" s="2">
        <v>-2.6798731264652844E-2</v>
      </c>
      <c r="F140" s="2">
        <v>-2.5209767605361779E-2</v>
      </c>
      <c r="G140" s="2">
        <v>1.7166666666666667E-3</v>
      </c>
      <c r="H140" s="2">
        <v>2.6400793650793652E-3</v>
      </c>
      <c r="I140" s="2">
        <v>-3.3129838035330247E-2</v>
      </c>
      <c r="L140" s="2"/>
      <c r="M140" s="4"/>
    </row>
    <row r="141" spans="1:13" x14ac:dyDescent="0.35">
      <c r="A141" s="1">
        <v>42278</v>
      </c>
      <c r="B141" s="2">
        <v>-0.1658</v>
      </c>
      <c r="C141" s="2">
        <v>-0.17169999999999999</v>
      </c>
      <c r="D141" s="2">
        <v>-0.19750000000000001</v>
      </c>
      <c r="E141" s="2">
        <v>7.9719379495131665E-2</v>
      </c>
      <c r="F141" s="2">
        <v>-2.5634466129946638E-2</v>
      </c>
      <c r="G141" s="2">
        <v>1.8000000000000002E-3</v>
      </c>
      <c r="H141" s="2">
        <v>2.7261904761904762E-3</v>
      </c>
      <c r="I141" s="2">
        <v>6.8067417609592382E-2</v>
      </c>
      <c r="L141" s="2"/>
      <c r="M141" s="4"/>
    </row>
    <row r="142" spans="1:13" x14ac:dyDescent="0.35">
      <c r="A142" s="1">
        <v>42309</v>
      </c>
      <c r="B142" s="2">
        <v>-9.2399999999999996E-2</v>
      </c>
      <c r="C142" s="2">
        <v>0.17299999999999999</v>
      </c>
      <c r="D142" s="2">
        <v>-4.2900000000000001E-2</v>
      </c>
      <c r="E142" s="2">
        <v>5.0474185711855491E-4</v>
      </c>
      <c r="F142" s="2">
        <v>3.0218404076989364E-2</v>
      </c>
      <c r="G142" s="2">
        <v>1.8416666666666666E-3</v>
      </c>
      <c r="H142" s="2">
        <v>2.6622807017543859E-3</v>
      </c>
      <c r="I142" s="2">
        <v>-4.0363090271366385E-2</v>
      </c>
      <c r="L142" s="2"/>
      <c r="M142" s="4"/>
    </row>
    <row r="143" spans="1:13" x14ac:dyDescent="0.35">
      <c r="A143" s="1">
        <v>42339</v>
      </c>
      <c r="B143" s="2">
        <v>-0.18729999999999999</v>
      </c>
      <c r="C143" s="2">
        <v>-0.1002</v>
      </c>
      <c r="D143" s="2">
        <v>-4.3900000000000002E-2</v>
      </c>
      <c r="E143" s="2">
        <v>-1.7685658536441762E-2</v>
      </c>
      <c r="F143" s="2">
        <v>-3.5643172016522756E-2</v>
      </c>
      <c r="G143" s="2">
        <v>1.8916666666666667E-3</v>
      </c>
      <c r="H143" s="2">
        <v>2.6768939393939394E-3</v>
      </c>
      <c r="I143" s="2">
        <v>-2.506908035078436E-2</v>
      </c>
      <c r="L143" s="2"/>
      <c r="M143" s="4"/>
    </row>
    <row r="144" spans="1:13" x14ac:dyDescent="0.35">
      <c r="A144" s="1">
        <v>42370</v>
      </c>
      <c r="B144" s="2">
        <v>0.245</v>
      </c>
      <c r="C144" s="2">
        <v>4.7500000000000001E-2</v>
      </c>
      <c r="D144" s="2">
        <v>-0.1116</v>
      </c>
      <c r="E144" s="2">
        <v>-5.2067617227535473E-2</v>
      </c>
      <c r="F144" s="2">
        <v>-4.0580358304279515E-2</v>
      </c>
      <c r="G144" s="2">
        <v>1.6166666666666666E-3</v>
      </c>
      <c r="H144" s="2">
        <v>2.8021929824561401E-3</v>
      </c>
      <c r="I144" s="2">
        <v>-6.7411996949554062E-2</v>
      </c>
      <c r="L144" s="2"/>
      <c r="M144" s="4"/>
    </row>
    <row r="145" spans="1:13" x14ac:dyDescent="0.35">
      <c r="A145" s="1">
        <v>42401</v>
      </c>
      <c r="B145" s="2">
        <v>9.1700000000000004E-2</v>
      </c>
      <c r="C145" s="2">
        <v>0.1988</v>
      </c>
      <c r="D145" s="2">
        <v>7.2900000000000006E-2</v>
      </c>
      <c r="E145" s="2">
        <v>-4.1369056367907874E-3</v>
      </c>
      <c r="F145" s="2">
        <v>2.7064561544946544E-3</v>
      </c>
      <c r="G145" s="2">
        <v>1.4499999999999999E-3</v>
      </c>
      <c r="H145" s="2">
        <v>2.9658333333333333E-3</v>
      </c>
      <c r="I145" s="2">
        <v>-2.7517384329274587E-3</v>
      </c>
      <c r="L145" s="2"/>
      <c r="M145" s="4"/>
    </row>
    <row r="146" spans="1:13" x14ac:dyDescent="0.35">
      <c r="A146" s="1">
        <v>42430</v>
      </c>
      <c r="B146" s="2">
        <v>-0.1933</v>
      </c>
      <c r="C146" s="2">
        <v>-0.14369999999999999</v>
      </c>
      <c r="D146" s="2">
        <v>-0.13320000000000001</v>
      </c>
      <c r="E146" s="2">
        <v>6.3904990415635493E-2</v>
      </c>
      <c r="F146" s="2">
        <v>1.0741021098387468E-2</v>
      </c>
      <c r="G146" s="2">
        <v>1.4833333333333332E-3</v>
      </c>
      <c r="H146" s="2">
        <v>2.7037878787878789E-3</v>
      </c>
      <c r="I146" s="2">
        <v>0.12248906057083878</v>
      </c>
      <c r="L146" s="2"/>
      <c r="M146" s="4"/>
    </row>
    <row r="147" spans="1:13" x14ac:dyDescent="0.35">
      <c r="A147" s="1">
        <v>42461</v>
      </c>
      <c r="B147" s="2">
        <v>-0.18360000000000001</v>
      </c>
      <c r="C147" s="2">
        <v>3.9E-2</v>
      </c>
      <c r="D147" s="2">
        <v>0.33860000000000001</v>
      </c>
      <c r="E147" s="2">
        <v>2.6957616481642385E-3</v>
      </c>
      <c r="F147" s="2">
        <v>1.228972957098568E-2</v>
      </c>
      <c r="G147" s="2">
        <v>1.5250000000000001E-3</v>
      </c>
      <c r="H147" s="2">
        <v>2.4833333333333335E-3</v>
      </c>
      <c r="I147" s="2">
        <v>4.042963425682433E-3</v>
      </c>
      <c r="L147" s="2"/>
      <c r="M147" s="4"/>
    </row>
    <row r="148" spans="1:13" x14ac:dyDescent="0.35">
      <c r="A148" s="1">
        <v>42491</v>
      </c>
      <c r="B148" s="2">
        <v>-6.7100000000000007E-2</v>
      </c>
      <c r="C148" s="2">
        <v>-0.22320000000000001</v>
      </c>
      <c r="D148" s="2">
        <v>-0.14990000000000001</v>
      </c>
      <c r="E148" s="2">
        <v>1.5208366645339389E-2</v>
      </c>
      <c r="F148" s="2">
        <v>5.7405802719864545E-3</v>
      </c>
      <c r="G148" s="2">
        <v>1.5333333333333334E-3</v>
      </c>
      <c r="H148" s="2">
        <v>2.3920634920634922E-3</v>
      </c>
      <c r="I148" s="2">
        <v>-3.9746923061264858E-2</v>
      </c>
      <c r="L148" s="2"/>
      <c r="M148" s="4"/>
    </row>
    <row r="149" spans="1:13" x14ac:dyDescent="0.35">
      <c r="A149" s="1">
        <v>42522</v>
      </c>
      <c r="B149" s="2">
        <v>0.16719999999999999</v>
      </c>
      <c r="C149" s="2">
        <v>0.22600000000000001</v>
      </c>
      <c r="D149" s="2">
        <v>0.15620000000000001</v>
      </c>
      <c r="E149" s="2">
        <v>9.1050648411568206E-4</v>
      </c>
      <c r="F149" s="2">
        <v>-3.3989003272469178E-3</v>
      </c>
      <c r="G149" s="2">
        <v>1.2416666666666667E-3</v>
      </c>
      <c r="H149" s="2">
        <v>2.4007575757575756E-3</v>
      </c>
      <c r="I149" s="2">
        <v>3.247216557249006E-2</v>
      </c>
      <c r="L149" s="2"/>
      <c r="M149" s="4"/>
    </row>
    <row r="150" spans="1:13" x14ac:dyDescent="0.35">
      <c r="A150" s="1">
        <v>42552</v>
      </c>
      <c r="B150" s="2">
        <v>-1.9099999999999999E-2</v>
      </c>
      <c r="C150" s="2">
        <v>-0.1643</v>
      </c>
      <c r="D150" s="2">
        <v>0.16109999999999999</v>
      </c>
      <c r="E150" s="2">
        <v>3.4990433050203967E-2</v>
      </c>
      <c r="F150" s="2">
        <v>2.2381128739822342E-2</v>
      </c>
      <c r="G150" s="2">
        <v>1.2166666666666667E-3</v>
      </c>
      <c r="H150" s="2">
        <v>2.2620833333333334E-3</v>
      </c>
      <c r="I150" s="2">
        <v>4.612048514602924E-2</v>
      </c>
      <c r="L150" s="2"/>
      <c r="M150" s="4"/>
    </row>
    <row r="151" spans="1:13" x14ac:dyDescent="0.35">
      <c r="A151" s="1">
        <v>42583</v>
      </c>
      <c r="B151" s="2">
        <v>-0.1031</v>
      </c>
      <c r="C151" s="2">
        <v>-0.1492</v>
      </c>
      <c r="D151" s="2">
        <v>-6.9000000000000006E-2</v>
      </c>
      <c r="E151" s="2">
        <v>-1.2199870176705142E-3</v>
      </c>
      <c r="F151" s="2">
        <v>1.7457106147447891E-2</v>
      </c>
      <c r="G151" s="2">
        <v>1.3166666666666667E-3</v>
      </c>
      <c r="H151" s="2">
        <v>2.236594202898551E-3</v>
      </c>
      <c r="I151" s="2">
        <v>2.2873984868997478E-2</v>
      </c>
      <c r="L151" s="2"/>
      <c r="M151" s="4"/>
    </row>
    <row r="152" spans="1:13" x14ac:dyDescent="0.35">
      <c r="A152" s="1">
        <v>42614</v>
      </c>
      <c r="B152" s="2">
        <v>-4.8599999999999997E-2</v>
      </c>
      <c r="C152" s="2">
        <v>-0.14510000000000001</v>
      </c>
      <c r="D152" s="2">
        <v>-0.216</v>
      </c>
      <c r="E152" s="2">
        <v>-1.2352134063971093E-3</v>
      </c>
      <c r="F152" s="2">
        <v>1.0659097948822952E-2</v>
      </c>
      <c r="G152" s="2">
        <v>1.3333333333333333E-3</v>
      </c>
      <c r="H152" s="2">
        <v>2.2341269841269842E-3</v>
      </c>
      <c r="I152" s="2">
        <v>1.0884067515156146E-2</v>
      </c>
      <c r="L152" s="2"/>
      <c r="M152" s="4"/>
    </row>
    <row r="153" spans="1:13" x14ac:dyDescent="0.35">
      <c r="A153" s="1">
        <v>42644</v>
      </c>
      <c r="B153" s="2">
        <v>5.7599999999999998E-2</v>
      </c>
      <c r="C153" s="2">
        <v>8.1299999999999997E-2</v>
      </c>
      <c r="D153" s="2">
        <v>2.9000000000000001E-2</v>
      </c>
      <c r="E153" s="2">
        <v>-1.9616837421336301E-2</v>
      </c>
      <c r="F153" s="2">
        <v>-2.9725150768201158E-2</v>
      </c>
      <c r="G153" s="2">
        <v>1.5333333333333334E-3</v>
      </c>
      <c r="H153" s="2">
        <v>2.1766666666666666E-3</v>
      </c>
      <c r="I153" s="2">
        <v>1.8025494914131418E-3</v>
      </c>
      <c r="L153" s="2"/>
      <c r="M153" s="4"/>
    </row>
    <row r="154" spans="1:13" x14ac:dyDescent="0.35">
      <c r="A154" s="1">
        <v>42675</v>
      </c>
      <c r="B154" s="2">
        <v>0.23230000000000001</v>
      </c>
      <c r="C154" s="2">
        <v>0.47210000000000002</v>
      </c>
      <c r="D154" s="2">
        <v>5.6000000000000001E-2</v>
      </c>
      <c r="E154" s="2">
        <v>3.3603545390870647E-2</v>
      </c>
      <c r="F154" s="2">
        <v>7.0678656363077075E-2</v>
      </c>
      <c r="G154" s="2">
        <v>1.9750000000000002E-3</v>
      </c>
      <c r="H154" s="2">
        <v>2.1383333333333332E-3</v>
      </c>
      <c r="I154" s="2">
        <v>-4.7816701844037475E-2</v>
      </c>
      <c r="L154" s="2"/>
      <c r="M154" s="4"/>
    </row>
    <row r="155" spans="1:13" x14ac:dyDescent="0.35">
      <c r="A155" s="1">
        <v>42705</v>
      </c>
      <c r="B155" s="2">
        <v>-0.12540000000000001</v>
      </c>
      <c r="C155" s="2">
        <v>-8.7499999999999994E-2</v>
      </c>
      <c r="D155" s="2">
        <v>-7.2700000000000001E-2</v>
      </c>
      <c r="E155" s="2">
        <v>1.8037111058687553E-2</v>
      </c>
      <c r="F155" s="2">
        <v>7.9321703188902949E-3</v>
      </c>
      <c r="G155" s="2">
        <v>2.0416666666666669E-3</v>
      </c>
      <c r="H155" s="2">
        <v>1.9460317460317459E-3</v>
      </c>
      <c r="I155" s="2">
        <v>-6.4923774815432548E-4</v>
      </c>
      <c r="L155" s="2"/>
      <c r="M155" s="4"/>
    </row>
    <row r="156" spans="1:13" x14ac:dyDescent="0.35">
      <c r="A156" s="1">
        <v>42736</v>
      </c>
      <c r="B156" s="2">
        <v>-0.215</v>
      </c>
      <c r="C156" s="2">
        <v>-0.158</v>
      </c>
      <c r="D156" s="2">
        <v>-0.20230000000000001</v>
      </c>
      <c r="E156" s="2">
        <v>1.7726314594617563E-2</v>
      </c>
      <c r="F156" s="2">
        <v>-1.4276450013417021E-2</v>
      </c>
      <c r="G156" s="2">
        <v>2.0416666666666669E-3</v>
      </c>
      <c r="H156" s="2">
        <v>1.8566666666666668E-3</v>
      </c>
      <c r="I156" s="2">
        <v>5.3029640797535534E-2</v>
      </c>
      <c r="L156" s="2"/>
      <c r="M156" s="4"/>
    </row>
    <row r="157" spans="1:13" x14ac:dyDescent="0.35">
      <c r="A157" s="1">
        <v>42767</v>
      </c>
      <c r="B157" s="2">
        <v>-9.7799999999999998E-2</v>
      </c>
      <c r="C157" s="2">
        <v>-0.31809999999999999</v>
      </c>
      <c r="D157" s="2">
        <v>-6.7199999999999996E-2</v>
      </c>
      <c r="E157" s="2">
        <v>3.6523000999039816E-2</v>
      </c>
      <c r="F157" s="2">
        <v>-1.8432640458885957E-2</v>
      </c>
      <c r="G157" s="2">
        <v>1.9666666666666665E-3</v>
      </c>
      <c r="H157" s="2">
        <v>1.8517543859649121E-3</v>
      </c>
      <c r="I157" s="2">
        <v>2.9412610038262028E-2</v>
      </c>
      <c r="L157" s="2"/>
      <c r="M157" s="4"/>
    </row>
    <row r="158" spans="1:13" x14ac:dyDescent="0.35">
      <c r="A158" s="1">
        <v>42795</v>
      </c>
      <c r="B158" s="2">
        <v>-0.16819999999999999</v>
      </c>
      <c r="C158" s="2">
        <v>-0.15659999999999999</v>
      </c>
      <c r="D158" s="2">
        <v>-6.0400000000000002E-2</v>
      </c>
      <c r="E158" s="2">
        <v>-3.8927294496698804E-4</v>
      </c>
      <c r="F158" s="2">
        <v>-1.5894895435830599E-4</v>
      </c>
      <c r="G158" s="2">
        <v>2E-3</v>
      </c>
      <c r="H158" s="2">
        <v>1.8333333333333335E-3</v>
      </c>
      <c r="I158" s="2">
        <v>2.3223227188210065E-2</v>
      </c>
      <c r="L158" s="2"/>
      <c r="M158" s="4"/>
    </row>
    <row r="159" spans="1:13" x14ac:dyDescent="0.35">
      <c r="A159" s="1">
        <v>42826</v>
      </c>
      <c r="B159" s="2">
        <v>-4.6800000000000001E-2</v>
      </c>
      <c r="C159" s="2">
        <v>-4.5900000000000003E-2</v>
      </c>
      <c r="D159" s="2">
        <v>-0.108</v>
      </c>
      <c r="E159" s="2">
        <v>9.0501322804594966E-3</v>
      </c>
      <c r="F159" s="2">
        <v>1.3650209950600983E-3</v>
      </c>
      <c r="G159" s="2">
        <v>1.9083333333333333E-3</v>
      </c>
      <c r="H159" s="2">
        <v>1.8934210526315789E-3</v>
      </c>
      <c r="I159" s="2">
        <v>2.0234844701919028E-2</v>
      </c>
      <c r="L159" s="2"/>
      <c r="M159" s="4"/>
    </row>
    <row r="160" spans="1:13" x14ac:dyDescent="0.35">
      <c r="A160" s="1">
        <v>42856</v>
      </c>
      <c r="B160" s="2">
        <v>-0.1077</v>
      </c>
      <c r="C160" s="2">
        <v>9.5799999999999996E-2</v>
      </c>
      <c r="D160" s="2">
        <v>-9.0399999999999994E-2</v>
      </c>
      <c r="E160" s="2">
        <v>1.1509759254333795E-2</v>
      </c>
      <c r="F160" s="2">
        <v>-3.3325078809306741E-2</v>
      </c>
      <c r="G160" s="2">
        <v>1.8416666666666666E-3</v>
      </c>
      <c r="H160" s="2">
        <v>1.8715909090909093E-3</v>
      </c>
      <c r="I160" s="2">
        <v>2.7602355401476014E-2</v>
      </c>
      <c r="L160" s="2"/>
      <c r="M160" s="4"/>
    </row>
    <row r="161" spans="1:13" x14ac:dyDescent="0.35">
      <c r="A161" s="1">
        <v>42887</v>
      </c>
      <c r="B161" s="2">
        <v>-9.1499999999999998E-2</v>
      </c>
      <c r="C161" s="2">
        <v>-6.4799999999999996E-2</v>
      </c>
      <c r="D161" s="2">
        <v>1.6999999999999999E-3</v>
      </c>
      <c r="E161" s="2">
        <v>4.8022259241070758E-3</v>
      </c>
      <c r="F161" s="2">
        <v>2.7617677009046243E-2</v>
      </c>
      <c r="G161" s="2">
        <v>1.9249999999999998E-3</v>
      </c>
      <c r="H161" s="2">
        <v>1.8193181818181817E-3</v>
      </c>
      <c r="I161" s="2">
        <v>5.4262507096661285E-3</v>
      </c>
      <c r="L161" s="2"/>
      <c r="M161" s="4"/>
    </row>
    <row r="162" spans="1:13" x14ac:dyDescent="0.35">
      <c r="A162" s="1">
        <v>42917</v>
      </c>
      <c r="B162" s="2">
        <v>-0.15479999999999999</v>
      </c>
      <c r="C162" s="2">
        <v>0.12239999999999999</v>
      </c>
      <c r="D162" s="2">
        <v>-5.3999999999999999E-2</v>
      </c>
      <c r="E162" s="2">
        <v>1.916401766181007E-2</v>
      </c>
      <c r="F162" s="2">
        <v>-1.2277878850770141E-2</v>
      </c>
      <c r="G162" s="2">
        <v>1.9166666666666666E-3</v>
      </c>
      <c r="H162" s="2">
        <v>1.7262499999999999E-3</v>
      </c>
      <c r="I162" s="2">
        <v>5.3386965788848086E-2</v>
      </c>
      <c r="L162" s="2"/>
      <c r="M162" s="4"/>
    </row>
    <row r="163" spans="1:13" x14ac:dyDescent="0.35">
      <c r="A163" s="1">
        <v>42948</v>
      </c>
      <c r="B163" s="2">
        <v>-2.01E-2</v>
      </c>
      <c r="C163" s="2">
        <v>-0.1978</v>
      </c>
      <c r="D163" s="2">
        <v>6.0400000000000002E-2</v>
      </c>
      <c r="E163" s="2">
        <v>5.4628357104102084E-4</v>
      </c>
      <c r="F163" s="2">
        <v>-1.4579766893235617E-2</v>
      </c>
      <c r="G163" s="2">
        <v>1.7666666666666666E-3</v>
      </c>
      <c r="H163" s="2">
        <v>1.7507246376811596E-3</v>
      </c>
      <c r="I163" s="2">
        <v>1.9936312796917457E-2</v>
      </c>
      <c r="L163" s="2"/>
      <c r="M163" s="4"/>
    </row>
    <row r="164" spans="1:13" x14ac:dyDescent="0.35">
      <c r="A164" s="1">
        <v>42979</v>
      </c>
      <c r="B164" s="2">
        <v>-0.1157</v>
      </c>
      <c r="C164" s="2">
        <v>3.2899999999999999E-2</v>
      </c>
      <c r="D164" s="2">
        <v>-0.1389</v>
      </c>
      <c r="E164" s="2">
        <v>1.9119039323979375E-2</v>
      </c>
      <c r="F164" s="2">
        <v>3.9997524149764305E-2</v>
      </c>
      <c r="G164" s="2">
        <v>1.9416666666666668E-3</v>
      </c>
      <c r="H164" s="2">
        <v>1.7512500000000002E-3</v>
      </c>
      <c r="I164" s="2">
        <v>-5.5130082196778677E-3</v>
      </c>
      <c r="L164" s="2"/>
      <c r="M164" s="4"/>
    </row>
    <row r="165" spans="1:13" x14ac:dyDescent="0.35">
      <c r="A165" s="1">
        <v>43009</v>
      </c>
      <c r="B165" s="2">
        <v>-0.15540000000000001</v>
      </c>
      <c r="C165" s="2">
        <v>-2.3900000000000001E-2</v>
      </c>
      <c r="D165" s="2">
        <v>-5.9200000000000003E-2</v>
      </c>
      <c r="E165" s="2">
        <v>2.1945560290305279E-2</v>
      </c>
      <c r="F165" s="2">
        <v>-1.3988623168526167E-2</v>
      </c>
      <c r="G165" s="2">
        <v>1.983333333333333E-3</v>
      </c>
      <c r="H165" s="2">
        <v>1.6297619047619047E-3</v>
      </c>
      <c r="I165" s="2">
        <v>3.3954552280270431E-2</v>
      </c>
      <c r="L165" s="2"/>
      <c r="M165" s="4"/>
    </row>
    <row r="166" spans="1:13" x14ac:dyDescent="0.35">
      <c r="A166" s="1">
        <v>43040</v>
      </c>
      <c r="B166" s="2">
        <v>-8.0600000000000005E-2</v>
      </c>
      <c r="C166" s="2">
        <v>-0.26779999999999998</v>
      </c>
      <c r="D166" s="2">
        <v>-0.1222</v>
      </c>
      <c r="E166" s="2">
        <v>3.7131407628128972E-3</v>
      </c>
      <c r="F166" s="2">
        <v>2.3443908522107929E-2</v>
      </c>
      <c r="G166" s="2">
        <v>2.0166666666666666E-3</v>
      </c>
      <c r="H166" s="2">
        <v>1.59625E-3</v>
      </c>
      <c r="I166" s="2">
        <v>1.5268746241672944E-3</v>
      </c>
      <c r="L166" s="2"/>
      <c r="M166" s="4"/>
    </row>
    <row r="167" spans="1:13" x14ac:dyDescent="0.35">
      <c r="A167" s="1">
        <v>43070</v>
      </c>
      <c r="B167" s="2">
        <v>-0.11310000000000001</v>
      </c>
      <c r="C167" s="2">
        <v>-0.11899999999999999</v>
      </c>
      <c r="D167" s="2">
        <v>8.3999999999999995E-3</v>
      </c>
      <c r="E167" s="2">
        <v>3.3766014609890378E-2</v>
      </c>
      <c r="F167" s="2">
        <v>-3.9370562262837749E-2</v>
      </c>
      <c r="G167" s="2">
        <v>2E-3</v>
      </c>
      <c r="H167" s="2">
        <v>1.5175E-3</v>
      </c>
      <c r="I167" s="2">
        <v>3.3049110898818054E-2</v>
      </c>
      <c r="L167" s="2"/>
      <c r="M167" s="4"/>
    </row>
    <row r="168" spans="1:13" x14ac:dyDescent="0.35">
      <c r="A168" s="1">
        <v>43101</v>
      </c>
      <c r="B168" s="2">
        <v>0.2099</v>
      </c>
      <c r="C168" s="2">
        <v>0.51270000000000004</v>
      </c>
      <c r="D168" s="2">
        <v>4.4999999999999997E-3</v>
      </c>
      <c r="E168" s="2">
        <v>5.4657398659986728E-2</v>
      </c>
      <c r="F168" s="2">
        <v>-2.9277398289880855E-2</v>
      </c>
      <c r="G168" s="2">
        <v>2.2666666666666668E-3</v>
      </c>
      <c r="H168" s="2">
        <v>1.3936507936507935E-3</v>
      </c>
      <c r="I168" s="2">
        <v>7.9725921279552248E-2</v>
      </c>
      <c r="L168" s="2"/>
      <c r="M168" s="4"/>
    </row>
    <row r="169" spans="1:13" x14ac:dyDescent="0.35">
      <c r="A169" s="1">
        <v>43132</v>
      </c>
      <c r="B169" s="2">
        <v>-9.2100000000000001E-2</v>
      </c>
      <c r="C169" s="2">
        <v>-8.4400000000000003E-2</v>
      </c>
      <c r="D169" s="2">
        <v>3.9199999999999999E-2</v>
      </c>
      <c r="E169" s="2">
        <v>-3.9726107788010015E-2</v>
      </c>
      <c r="F169" s="2">
        <v>-7.856134710654411E-4</v>
      </c>
      <c r="G169" s="2">
        <v>2.3916666666666665E-3</v>
      </c>
      <c r="H169" s="2">
        <v>1.3749999999999999E-3</v>
      </c>
      <c r="I169" s="2">
        <v>-4.850365741991941E-2</v>
      </c>
      <c r="L169" s="2"/>
      <c r="M169" s="4"/>
    </row>
    <row r="170" spans="1:13" x14ac:dyDescent="0.35">
      <c r="A170" s="1">
        <v>43160</v>
      </c>
      <c r="B170" s="2">
        <v>-5.4999999999999997E-3</v>
      </c>
      <c r="C170" s="2">
        <v>-0.1084</v>
      </c>
      <c r="D170" s="2">
        <v>-8.9499999999999996E-2</v>
      </c>
      <c r="E170" s="2">
        <v>-2.7252497391878981E-2</v>
      </c>
      <c r="F170" s="2">
        <v>3.8416761837791684E-2</v>
      </c>
      <c r="G170" s="2">
        <v>2.2833333333333334E-3</v>
      </c>
      <c r="H170" s="2">
        <v>1.498015873015873E-3</v>
      </c>
      <c r="I170" s="2">
        <v>-2.0558106333503863E-2</v>
      </c>
      <c r="L170" s="2"/>
      <c r="M170" s="4"/>
    </row>
    <row r="171" spans="1:13" x14ac:dyDescent="0.35">
      <c r="A171" s="1">
        <v>43191</v>
      </c>
      <c r="B171" s="2">
        <v>-0.21929999999999999</v>
      </c>
      <c r="C171" s="2">
        <v>0.14050000000000001</v>
      </c>
      <c r="D171" s="2">
        <v>-2.9700000000000001E-2</v>
      </c>
      <c r="E171" s="2">
        <v>2.7150859477301889E-3</v>
      </c>
      <c r="F171" s="2">
        <v>5.3922481824125665E-3</v>
      </c>
      <c r="G171" s="2">
        <v>2.4583333333333336E-3</v>
      </c>
      <c r="H171" s="2">
        <v>1.5E-3</v>
      </c>
      <c r="I171" s="2">
        <v>-5.5153653277879603E-3</v>
      </c>
      <c r="L171" s="2"/>
      <c r="M171" s="4"/>
    </row>
    <row r="172" spans="1:13" x14ac:dyDescent="0.35">
      <c r="A172" s="1">
        <v>43221</v>
      </c>
      <c r="B172" s="2">
        <v>0.27010000000000001</v>
      </c>
      <c r="C172" s="2">
        <v>0.2908</v>
      </c>
      <c r="D172" s="2">
        <v>-0.15240000000000001</v>
      </c>
      <c r="E172" s="2">
        <v>2.1378191291432879E-2</v>
      </c>
      <c r="F172" s="2">
        <v>3.6411647466401728E-2</v>
      </c>
      <c r="G172" s="2">
        <v>2.3583333333333334E-3</v>
      </c>
      <c r="H172" s="2">
        <v>1.5397727272727273E-3</v>
      </c>
      <c r="I172" s="2">
        <v>-3.8269283868994093E-2</v>
      </c>
      <c r="L172" s="2"/>
      <c r="M172" s="4"/>
    </row>
    <row r="173" spans="1:13" x14ac:dyDescent="0.35">
      <c r="A173" s="1">
        <v>43252</v>
      </c>
      <c r="B173" s="2">
        <v>-0.14380000000000001</v>
      </c>
      <c r="C173" s="2">
        <v>-8.8300000000000003E-2</v>
      </c>
      <c r="D173" s="2">
        <v>0.30649999999999999</v>
      </c>
      <c r="E173" s="2">
        <v>4.830749144322073E-3</v>
      </c>
      <c r="F173" s="2">
        <v>9.4340413502524024E-4</v>
      </c>
      <c r="G173" s="2">
        <v>2.3749999999999999E-3</v>
      </c>
      <c r="H173" s="2">
        <v>1.6019841269841269E-3</v>
      </c>
      <c r="I173" s="2">
        <v>-4.6752463337862558E-2</v>
      </c>
      <c r="L173" s="2"/>
      <c r="M173" s="4"/>
    </row>
    <row r="174" spans="1:13" x14ac:dyDescent="0.35">
      <c r="A174" s="1">
        <v>43282</v>
      </c>
      <c r="B174" s="2">
        <v>-0.1983</v>
      </c>
      <c r="C174" s="2">
        <v>-0.17929999999999999</v>
      </c>
      <c r="D174" s="2">
        <v>-3.5099999999999999E-2</v>
      </c>
      <c r="E174" s="2">
        <v>3.5387950784307211E-2</v>
      </c>
      <c r="F174" s="2">
        <v>-1.8651840281858567E-2</v>
      </c>
      <c r="G174" s="2">
        <v>2.4666666666666669E-3</v>
      </c>
      <c r="H174" s="2">
        <v>1.5853174603174605E-3</v>
      </c>
      <c r="I174" s="2">
        <v>1.6634752002316677E-2</v>
      </c>
      <c r="L174" s="2"/>
      <c r="M174" s="4"/>
    </row>
    <row r="175" spans="1:13" x14ac:dyDescent="0.35">
      <c r="A175" s="1">
        <v>43313</v>
      </c>
      <c r="B175" s="2">
        <v>4.2500000000000003E-2</v>
      </c>
      <c r="C175" s="2">
        <v>0.1179</v>
      </c>
      <c r="D175" s="2">
        <v>1.17E-2</v>
      </c>
      <c r="E175" s="2">
        <v>2.9814314708128044E-2</v>
      </c>
      <c r="F175" s="2">
        <v>1.1199186491507855E-2</v>
      </c>
      <c r="G175" s="2">
        <v>2.3833333333333332E-3</v>
      </c>
      <c r="H175" s="2">
        <v>1.5641304347826087E-3</v>
      </c>
      <c r="I175" s="2">
        <v>-2.9394395916275233E-2</v>
      </c>
      <c r="L175" s="2"/>
      <c r="M175" s="4"/>
    </row>
    <row r="176" spans="1:13" x14ac:dyDescent="0.35">
      <c r="A176" s="1">
        <v>43344</v>
      </c>
      <c r="B176" s="2">
        <v>-5.6500000000000002E-2</v>
      </c>
      <c r="C176" s="2">
        <v>-3.27E-2</v>
      </c>
      <c r="D176" s="2">
        <v>-4.8500000000000001E-2</v>
      </c>
      <c r="E176" s="2">
        <v>4.2850929639178534E-3</v>
      </c>
      <c r="F176" s="2">
        <v>-2.9992581992946375E-2</v>
      </c>
      <c r="G176" s="2">
        <v>2.5416666666666665E-3</v>
      </c>
      <c r="H176" s="2">
        <v>1.5662280701754386E-3</v>
      </c>
      <c r="I176" s="2">
        <v>-7.652601430231251E-3</v>
      </c>
      <c r="L176" s="2"/>
      <c r="M176" s="4"/>
    </row>
    <row r="177" spans="1:13" x14ac:dyDescent="0.35">
      <c r="A177" s="1">
        <v>43374</v>
      </c>
      <c r="B177" s="2">
        <v>-2.5100000000000001E-2</v>
      </c>
      <c r="C177" s="2">
        <v>6.5799999999999997E-2</v>
      </c>
      <c r="D177" s="2">
        <v>-5.4199999999999998E-2</v>
      </c>
      <c r="E177" s="2">
        <v>-7.1929345879864132E-2</v>
      </c>
      <c r="F177" s="2">
        <v>-4.3636229966869791E-2</v>
      </c>
      <c r="G177" s="2">
        <v>2.6250000000000002E-3</v>
      </c>
      <c r="H177" s="2">
        <v>1.5943181818181818E-3</v>
      </c>
      <c r="I177" s="2">
        <v>-9.1878755789178868E-2</v>
      </c>
      <c r="L177" s="2"/>
      <c r="M177" s="4"/>
    </row>
    <row r="178" spans="1:13" x14ac:dyDescent="0.35">
      <c r="A178" s="1">
        <v>43405</v>
      </c>
      <c r="B178" s="2">
        <v>-0.15529999999999999</v>
      </c>
      <c r="C178" s="2">
        <v>-0.1593</v>
      </c>
      <c r="D178" s="2">
        <v>6.6199999999999995E-2</v>
      </c>
      <c r="E178" s="2">
        <v>1.7701752187834409E-2</v>
      </c>
      <c r="F178" s="2">
        <v>-3.3420325265254291E-3</v>
      </c>
      <c r="G178" s="2">
        <v>2.5083333333333333E-3</v>
      </c>
      <c r="H178" s="2">
        <v>1.7558333333333334E-3</v>
      </c>
      <c r="I178" s="2">
        <v>3.9787062979529018E-2</v>
      </c>
      <c r="L178" s="2"/>
      <c r="M178" s="4"/>
    </row>
    <row r="179" spans="1:13" x14ac:dyDescent="0.35">
      <c r="A179" s="1">
        <v>43435</v>
      </c>
      <c r="B179" s="2">
        <v>0.26169999999999999</v>
      </c>
      <c r="C179" s="2">
        <v>-1.7000000000000001E-2</v>
      </c>
      <c r="D179" s="2">
        <v>-2.7799999999999998E-2</v>
      </c>
      <c r="E179" s="2">
        <v>-9.626521976606163E-2</v>
      </c>
      <c r="F179" s="2">
        <v>-3.2100133370088504E-2</v>
      </c>
      <c r="G179" s="2">
        <v>2.2416666666666665E-3</v>
      </c>
      <c r="H179" s="2">
        <v>1.9175438596491228E-3</v>
      </c>
      <c r="I179" s="2">
        <v>-2.9639129579006392E-2</v>
      </c>
      <c r="L179" s="2"/>
      <c r="M179" s="4"/>
    </row>
    <row r="180" spans="1:13" x14ac:dyDescent="0.35">
      <c r="A180" s="1">
        <v>43466</v>
      </c>
      <c r="B180" s="2">
        <v>8.2699999999999996E-2</v>
      </c>
      <c r="C180" s="2">
        <v>-0.20599999999999999</v>
      </c>
      <c r="D180" s="2">
        <v>-0.19339999999999999</v>
      </c>
      <c r="E180" s="2">
        <v>7.574215197675345E-2</v>
      </c>
      <c r="F180" s="2">
        <v>3.0298858199997572E-2</v>
      </c>
      <c r="G180" s="2">
        <v>2.1916666666666668E-3</v>
      </c>
      <c r="H180" s="2">
        <v>2.0051587301587299E-3</v>
      </c>
      <c r="I180" s="2">
        <v>8.3656613320560347E-2</v>
      </c>
      <c r="L180" s="2"/>
      <c r="M180" s="4"/>
    </row>
    <row r="181" spans="1:13" x14ac:dyDescent="0.35">
      <c r="A181" s="1">
        <v>43497</v>
      </c>
      <c r="B181" s="2">
        <v>-1.7899999999999999E-2</v>
      </c>
      <c r="C181" s="2">
        <v>-0.12239999999999999</v>
      </c>
      <c r="D181" s="2">
        <v>-5.9299999999999999E-2</v>
      </c>
      <c r="E181" s="2">
        <v>2.9295553154108839E-2</v>
      </c>
      <c r="F181" s="2">
        <v>2.023049784768137E-2</v>
      </c>
      <c r="G181" s="2">
        <v>2.2750000000000001E-3</v>
      </c>
      <c r="H181" s="2">
        <v>1.8925438596491229E-3</v>
      </c>
      <c r="I181" s="2">
        <v>9.7102174340752074E-4</v>
      </c>
      <c r="L181" s="2"/>
      <c r="M181" s="4"/>
    </row>
    <row r="182" spans="1:13" x14ac:dyDescent="0.35">
      <c r="A182" s="1">
        <v>43525</v>
      </c>
      <c r="B182" s="2">
        <v>0.34029999999999999</v>
      </c>
      <c r="C182" s="2">
        <v>-0.04</v>
      </c>
      <c r="D182" s="2">
        <v>2.7400000000000001E-2</v>
      </c>
      <c r="E182" s="2">
        <v>1.776551085312229E-2</v>
      </c>
      <c r="F182" s="2">
        <v>-4.0756357518458255E-2</v>
      </c>
      <c r="G182" s="2">
        <v>2.0083333333333333E-3</v>
      </c>
      <c r="H182" s="2">
        <v>1.8873015873015874E-3</v>
      </c>
      <c r="I182" s="2">
        <v>6.8086822098801939E-3</v>
      </c>
      <c r="L182" s="2"/>
      <c r="M182" s="4"/>
    </row>
    <row r="183" spans="1:13" x14ac:dyDescent="0.35">
      <c r="A183" s="1">
        <v>43556</v>
      </c>
      <c r="B183" s="2">
        <v>-0.22600000000000001</v>
      </c>
      <c r="C183" s="2">
        <v>-0.1696</v>
      </c>
      <c r="D183" s="2">
        <v>9.69E-2</v>
      </c>
      <c r="E183" s="2">
        <v>3.8560397496416036E-2</v>
      </c>
      <c r="F183" s="2">
        <v>-5.6792353965507761E-3</v>
      </c>
      <c r="G183" s="2">
        <v>2.0916666666666666E-3</v>
      </c>
      <c r="H183" s="2">
        <v>1.8091269841269842E-3</v>
      </c>
      <c r="I183" s="2">
        <v>1.975389048302208E-2</v>
      </c>
      <c r="L183" s="2"/>
      <c r="M183" s="4"/>
    </row>
    <row r="184" spans="1:13" x14ac:dyDescent="0.35">
      <c r="A184" s="1">
        <v>43586</v>
      </c>
      <c r="B184" s="2">
        <v>0.42499999999999999</v>
      </c>
      <c r="C184" s="2">
        <v>6.4799999999999996E-2</v>
      </c>
      <c r="D184" s="2">
        <v>0.3881</v>
      </c>
      <c r="E184" s="2">
        <v>-6.8040893892824653E-2</v>
      </c>
      <c r="F184" s="2">
        <v>-1.4264181674321419E-2</v>
      </c>
      <c r="G184" s="2">
        <v>1.7833333333333336E-3</v>
      </c>
      <c r="H184" s="2">
        <v>1.8609848484848486E-3</v>
      </c>
      <c r="I184" s="2">
        <v>-7.8259092387427245E-2</v>
      </c>
      <c r="L184" s="2"/>
      <c r="M184" s="4"/>
    </row>
    <row r="185" spans="1:13" x14ac:dyDescent="0.35">
      <c r="A185" s="1">
        <v>43617</v>
      </c>
      <c r="B185" s="2">
        <v>7.3700000000000002E-2</v>
      </c>
      <c r="C185" s="2">
        <v>-5.2900000000000003E-2</v>
      </c>
      <c r="D185" s="2">
        <v>8.9700000000000002E-2</v>
      </c>
      <c r="E185" s="2">
        <v>6.6658301495081035E-2</v>
      </c>
      <c r="F185" s="2">
        <v>4.0556985668294132E-5</v>
      </c>
      <c r="G185" s="2">
        <v>1.6666666666666668E-3</v>
      </c>
      <c r="H185" s="2">
        <v>1.9887500000000001E-3</v>
      </c>
      <c r="I185" s="2">
        <v>5.5410059371289247E-2</v>
      </c>
      <c r="L185" s="2"/>
      <c r="M185" s="4"/>
    </row>
    <row r="186" spans="1:13" x14ac:dyDescent="0.35">
      <c r="A186" s="1">
        <v>43647</v>
      </c>
      <c r="B186" s="2">
        <v>4.5999999999999999E-2</v>
      </c>
      <c r="C186" s="2">
        <v>1.6400000000000001E-2</v>
      </c>
      <c r="D186" s="2">
        <v>-7.1300000000000002E-2</v>
      </c>
      <c r="E186" s="2">
        <v>1.3042724816945116E-2</v>
      </c>
      <c r="F186" s="2">
        <v>-7.9236182662151267E-3</v>
      </c>
      <c r="G186" s="2">
        <v>1.6833333333333333E-3</v>
      </c>
      <c r="H186" s="2">
        <v>1.8500000000000001E-3</v>
      </c>
      <c r="I186" s="2">
        <v>-1.7066484298178277E-2</v>
      </c>
      <c r="L186" s="2"/>
      <c r="M186" s="4"/>
    </row>
    <row r="187" spans="1:13" x14ac:dyDescent="0.35">
      <c r="A187" s="1">
        <v>43678</v>
      </c>
      <c r="B187" s="2">
        <v>0.60880000000000001</v>
      </c>
      <c r="C187" s="2">
        <v>1.04E-2</v>
      </c>
      <c r="D187" s="2">
        <v>0.1154</v>
      </c>
      <c r="E187" s="2">
        <v>-1.825728178481683E-2</v>
      </c>
      <c r="F187" s="2">
        <v>-3.3731163078637653E-2</v>
      </c>
      <c r="G187" s="2">
        <v>1.25E-3</v>
      </c>
      <c r="H187" s="2">
        <v>1.8727272727272727E-3</v>
      </c>
      <c r="I187" s="2">
        <v>-5.2135644701221014E-2</v>
      </c>
      <c r="L187" s="2"/>
      <c r="M187" s="4"/>
    </row>
    <row r="188" spans="1:13" x14ac:dyDescent="0.35">
      <c r="A188" s="1">
        <v>43709</v>
      </c>
      <c r="B188" s="2">
        <v>-0.13650000000000001</v>
      </c>
      <c r="C188" s="2">
        <v>-0.12809999999999999</v>
      </c>
      <c r="D188" s="2">
        <v>-1.89E-2</v>
      </c>
      <c r="E188" s="2">
        <v>1.7035250490979523E-2</v>
      </c>
      <c r="F188" s="2">
        <v>1.8705577753630118E-3</v>
      </c>
      <c r="G188" s="2">
        <v>1.4E-3</v>
      </c>
      <c r="H188" s="2">
        <v>1.8458333333333332E-3</v>
      </c>
      <c r="I188" s="2">
        <v>1.6793572631866701E-2</v>
      </c>
      <c r="L188" s="2"/>
      <c r="M188" s="4"/>
    </row>
    <row r="189" spans="1:13" x14ac:dyDescent="0.35">
      <c r="A189" s="1">
        <v>43739</v>
      </c>
      <c r="B189" s="2">
        <v>-4.9599999999999998E-2</v>
      </c>
      <c r="C189" s="2">
        <v>-0.2011</v>
      </c>
      <c r="D189" s="2">
        <v>-0.159</v>
      </c>
      <c r="E189" s="2">
        <v>2.0225842365795155E-2</v>
      </c>
      <c r="F189" s="2">
        <v>5.1042737804062877E-3</v>
      </c>
      <c r="G189" s="2">
        <v>1.4083333333333333E-3</v>
      </c>
      <c r="H189" s="2">
        <v>1.8484848484848486E-3</v>
      </c>
      <c r="I189" s="2">
        <v>4.0123248955921773E-2</v>
      </c>
      <c r="L189" s="2"/>
      <c r="M189" s="4"/>
    </row>
    <row r="190" spans="1:13" x14ac:dyDescent="0.35">
      <c r="A190" s="1">
        <v>43770</v>
      </c>
      <c r="B190" s="2">
        <v>-5.16E-2</v>
      </c>
      <c r="C190" s="2">
        <v>-8.6499999999999994E-2</v>
      </c>
      <c r="D190" s="2">
        <v>-1.9099999999999999E-2</v>
      </c>
      <c r="E190" s="2">
        <v>3.3480265788399043E-2</v>
      </c>
      <c r="F190" s="2">
        <v>5.4647082222102766E-3</v>
      </c>
      <c r="G190" s="2">
        <v>1.4833333333333332E-3</v>
      </c>
      <c r="H190" s="2">
        <v>1.7741228070175437E-3</v>
      </c>
      <c r="I190" s="2">
        <v>-1.8539603683052897E-3</v>
      </c>
      <c r="L190" s="2"/>
      <c r="M190" s="4"/>
    </row>
    <row r="191" spans="1:13" x14ac:dyDescent="0.35">
      <c r="A191" s="1">
        <v>43800</v>
      </c>
      <c r="B191" s="2">
        <v>0.1072</v>
      </c>
      <c r="C191" s="2">
        <v>0.03</v>
      </c>
      <c r="D191" s="2">
        <v>4.2599999999999999E-2</v>
      </c>
      <c r="E191" s="2">
        <v>2.8188756355889417E-2</v>
      </c>
      <c r="F191" s="2">
        <v>-1.4817936570179803E-3</v>
      </c>
      <c r="G191" s="2">
        <v>1.5999999999999999E-3</v>
      </c>
      <c r="H191" s="2">
        <v>1.6797619047619046E-3</v>
      </c>
      <c r="I191" s="2">
        <v>6.9280636754516137E-2</v>
      </c>
      <c r="L191" s="2"/>
      <c r="M191" s="4"/>
    </row>
    <row r="192" spans="1:13" x14ac:dyDescent="0.35">
      <c r="A192" s="1">
        <v>43831</v>
      </c>
      <c r="B192" s="2">
        <v>5.8000000000000003E-2</v>
      </c>
      <c r="C192" s="2">
        <v>-0.18870000000000001</v>
      </c>
      <c r="D192" s="2">
        <v>-7.1400000000000005E-2</v>
      </c>
      <c r="E192" s="2">
        <v>-1.6294193652275938E-3</v>
      </c>
      <c r="F192" s="2">
        <v>-3.1524875582678094E-2</v>
      </c>
      <c r="G192" s="2">
        <v>1.2583333333333333E-3</v>
      </c>
      <c r="H192" s="2">
        <v>1.6785714285714286E-3</v>
      </c>
      <c r="I192" s="2">
        <v>-4.8075403433622196E-2</v>
      </c>
      <c r="L192" s="2"/>
      <c r="M192" s="4"/>
    </row>
    <row r="193" spans="1:13" x14ac:dyDescent="0.35">
      <c r="A193" s="1">
        <v>43862</v>
      </c>
      <c r="B193" s="2">
        <v>0.31979999999999997</v>
      </c>
      <c r="C193" s="2">
        <v>0.372</v>
      </c>
      <c r="D193" s="2">
        <v>0.22189999999999999</v>
      </c>
      <c r="E193" s="2">
        <v>-8.7859536953221323E-2</v>
      </c>
      <c r="F193" s="2">
        <v>-1.2661952609389626E-3</v>
      </c>
      <c r="G193" s="2">
        <v>9.4166666666666661E-4</v>
      </c>
      <c r="H193" s="2">
        <v>1.7557017543859651E-3</v>
      </c>
      <c r="I193" s="2">
        <v>-5.4969201607149E-2</v>
      </c>
      <c r="L193" s="2"/>
      <c r="M193" s="4"/>
    </row>
    <row r="194" spans="1:13" x14ac:dyDescent="0.35">
      <c r="A194" s="1">
        <v>43891</v>
      </c>
      <c r="B194" s="2">
        <v>1.0469999999999999</v>
      </c>
      <c r="C194" s="2">
        <v>0.99839999999999995</v>
      </c>
      <c r="D194" s="2">
        <v>0.75419999999999998</v>
      </c>
      <c r="E194" s="2">
        <v>-0.13366772472854824</v>
      </c>
      <c r="F194" s="2">
        <v>-0.11350531914034181</v>
      </c>
      <c r="G194" s="2">
        <v>5.8333333333333327E-4</v>
      </c>
      <c r="H194" s="2">
        <v>2.8484848484848484E-3</v>
      </c>
      <c r="I194" s="2">
        <v>-0.16969573535611848</v>
      </c>
      <c r="L194" s="2"/>
      <c r="M194" s="4"/>
    </row>
    <row r="195" spans="1:13" x14ac:dyDescent="0.35">
      <c r="A195" s="1">
        <v>43922</v>
      </c>
      <c r="B195" s="2">
        <v>-0.1138</v>
      </c>
      <c r="C195" s="2">
        <v>-0.15359999999999999</v>
      </c>
      <c r="D195" s="2">
        <v>3.73E-2</v>
      </c>
      <c r="E195" s="2">
        <v>0.11942089623740584</v>
      </c>
      <c r="F195" s="2">
        <v>8.6559631015453442E-3</v>
      </c>
      <c r="G195" s="2">
        <v>5.3333333333333336E-4</v>
      </c>
      <c r="H195" s="2">
        <v>2.8912698412698412E-3</v>
      </c>
      <c r="I195" s="2">
        <v>8.6164506283280526E-2</v>
      </c>
      <c r="L195" s="2"/>
      <c r="M195" s="4"/>
    </row>
    <row r="196" spans="1:13" x14ac:dyDescent="0.35">
      <c r="A196" s="1">
        <v>43952</v>
      </c>
      <c r="B196" s="2">
        <v>-0.1338</v>
      </c>
      <c r="C196" s="2">
        <v>-3.4599999999999999E-2</v>
      </c>
      <c r="D196" s="2">
        <v>-3.8600000000000002E-2</v>
      </c>
      <c r="E196" s="2">
        <v>4.4286490230530599E-2</v>
      </c>
      <c r="F196" s="2">
        <v>1.7388688966831524E-2</v>
      </c>
      <c r="G196" s="2">
        <v>5.4166666666666664E-4</v>
      </c>
      <c r="H196" s="2">
        <v>2.7333333333333333E-3</v>
      </c>
      <c r="I196" s="2">
        <v>5.8319888899062656E-3</v>
      </c>
      <c r="L196" s="2"/>
      <c r="M196" s="4"/>
    </row>
    <row r="197" spans="1:13" x14ac:dyDescent="0.35">
      <c r="A197" s="1">
        <v>43983</v>
      </c>
      <c r="B197" s="2">
        <v>3.5499999999999997E-2</v>
      </c>
      <c r="C197" s="2">
        <v>0.04</v>
      </c>
      <c r="D197" s="2">
        <v>-9.3600000000000003E-2</v>
      </c>
      <c r="E197" s="2">
        <v>1.8221381004063585E-2</v>
      </c>
      <c r="F197" s="2">
        <v>1.516666285792119E-2</v>
      </c>
      <c r="G197" s="2">
        <v>5.5000000000000003E-4</v>
      </c>
      <c r="H197" s="2">
        <v>2.427651515151515E-3</v>
      </c>
      <c r="I197" s="2">
        <v>6.7282375187466062E-2</v>
      </c>
      <c r="L197" s="2"/>
      <c r="M197" s="4"/>
    </row>
    <row r="198" spans="1:13" x14ac:dyDescent="0.35">
      <c r="L198" s="2"/>
      <c r="M198" s="4"/>
    </row>
    <row r="199" spans="1:13" x14ac:dyDescent="0.35">
      <c r="L199" s="2"/>
      <c r="M199" s="4"/>
    </row>
    <row r="200" spans="1:13" x14ac:dyDescent="0.35">
      <c r="L200" s="2"/>
      <c r="M200" s="4"/>
    </row>
    <row r="201" spans="1:13" x14ac:dyDescent="0.35">
      <c r="L201" s="2"/>
      <c r="M201" s="4"/>
    </row>
    <row r="202" spans="1:13" x14ac:dyDescent="0.35">
      <c r="L202" s="2"/>
      <c r="M202" s="4"/>
    </row>
    <row r="203" spans="1:13" x14ac:dyDescent="0.35">
      <c r="L203" s="2"/>
      <c r="M203" s="4"/>
    </row>
    <row r="204" spans="1:13" x14ac:dyDescent="0.35">
      <c r="L204" s="2"/>
      <c r="M204" s="4"/>
    </row>
    <row r="205" spans="1:13" x14ac:dyDescent="0.35">
      <c r="L205" s="2"/>
      <c r="M205" s="4"/>
    </row>
    <row r="206" spans="1:13" x14ac:dyDescent="0.35">
      <c r="L206" s="2"/>
      <c r="M206" s="4"/>
    </row>
    <row r="207" spans="1:13" x14ac:dyDescent="0.35">
      <c r="L207" s="2"/>
      <c r="M207" s="4"/>
    </row>
    <row r="208" spans="1:13" x14ac:dyDescent="0.35">
      <c r="L208" s="2"/>
      <c r="M208" s="4"/>
    </row>
    <row r="209" spans="12:13" x14ac:dyDescent="0.35">
      <c r="L209" s="2"/>
      <c r="M209" s="4"/>
    </row>
    <row r="210" spans="12:13" x14ac:dyDescent="0.35">
      <c r="L210" s="2"/>
      <c r="M210" s="4"/>
    </row>
    <row r="211" spans="12:13" x14ac:dyDescent="0.35">
      <c r="L211" s="2"/>
      <c r="M211" s="4"/>
    </row>
    <row r="212" spans="12:13" x14ac:dyDescent="0.35">
      <c r="L212" s="2"/>
      <c r="M212" s="4"/>
    </row>
    <row r="213" spans="12:13" x14ac:dyDescent="0.35">
      <c r="L213" s="2"/>
      <c r="M213" s="4"/>
    </row>
    <row r="214" spans="12:13" x14ac:dyDescent="0.35">
      <c r="L214" s="2"/>
      <c r="M214" s="4"/>
    </row>
    <row r="215" spans="12:13" x14ac:dyDescent="0.35">
      <c r="L215" s="2"/>
      <c r="M215" s="4"/>
    </row>
    <row r="216" spans="12:13" x14ac:dyDescent="0.35">
      <c r="L216" s="2"/>
      <c r="M216" s="4"/>
    </row>
    <row r="217" spans="12:13" x14ac:dyDescent="0.35">
      <c r="L217" s="2"/>
      <c r="M217" s="4"/>
    </row>
    <row r="218" spans="12:13" x14ac:dyDescent="0.35">
      <c r="L218" s="2"/>
      <c r="M218" s="4"/>
    </row>
    <row r="219" spans="12:13" x14ac:dyDescent="0.35">
      <c r="L219" s="2"/>
      <c r="M219" s="4"/>
    </row>
    <row r="220" spans="12:13" x14ac:dyDescent="0.35">
      <c r="L220" s="2"/>
      <c r="M220" s="4"/>
    </row>
    <row r="221" spans="12:13" x14ac:dyDescent="0.35">
      <c r="L221" s="2"/>
      <c r="M221" s="4"/>
    </row>
    <row r="222" spans="12:13" x14ac:dyDescent="0.35">
      <c r="L222" s="2"/>
      <c r="M222" s="4"/>
    </row>
    <row r="223" spans="12:13" x14ac:dyDescent="0.35">
      <c r="L223" s="2"/>
      <c r="M223" s="4"/>
    </row>
    <row r="224" spans="12:13" x14ac:dyDescent="0.35">
      <c r="L224" s="2"/>
      <c r="M224" s="4"/>
    </row>
    <row r="225" spans="12:13" x14ac:dyDescent="0.35">
      <c r="L225" s="2"/>
      <c r="M225" s="4"/>
    </row>
    <row r="226" spans="12:13" x14ac:dyDescent="0.35">
      <c r="L226" s="2"/>
      <c r="M226" s="4"/>
    </row>
    <row r="227" spans="12:13" x14ac:dyDescent="0.35">
      <c r="L227" s="2"/>
      <c r="M227" s="4"/>
    </row>
    <row r="228" spans="12:13" x14ac:dyDescent="0.35">
      <c r="L228" s="2"/>
      <c r="M228" s="4"/>
    </row>
    <row r="229" spans="12:13" x14ac:dyDescent="0.35">
      <c r="L229" s="2"/>
      <c r="M229" s="4"/>
    </row>
    <row r="230" spans="12:13" x14ac:dyDescent="0.35">
      <c r="L230" s="2"/>
      <c r="M230" s="4"/>
    </row>
    <row r="231" spans="12:13" x14ac:dyDescent="0.35">
      <c r="L231" s="2"/>
      <c r="M231" s="4"/>
    </row>
    <row r="232" spans="12:13" x14ac:dyDescent="0.35">
      <c r="L232" s="2"/>
      <c r="M232" s="4"/>
    </row>
    <row r="233" spans="12:13" x14ac:dyDescent="0.35">
      <c r="L233" s="2"/>
      <c r="M233" s="4"/>
    </row>
    <row r="234" spans="12:13" x14ac:dyDescent="0.35">
      <c r="L234" s="2"/>
      <c r="M234" s="4"/>
    </row>
    <row r="235" spans="12:13" x14ac:dyDescent="0.35">
      <c r="L235" s="2"/>
      <c r="M235" s="4"/>
    </row>
    <row r="236" spans="12:13" x14ac:dyDescent="0.35">
      <c r="L236" s="2"/>
      <c r="M236" s="4"/>
    </row>
    <row r="237" spans="12:13" x14ac:dyDescent="0.35">
      <c r="L237" s="2"/>
      <c r="M237" s="4"/>
    </row>
    <row r="238" spans="12:13" x14ac:dyDescent="0.35">
      <c r="L238" s="2"/>
      <c r="M238" s="4"/>
    </row>
    <row r="239" spans="12:13" x14ac:dyDescent="0.35">
      <c r="L239" s="2"/>
      <c r="M239" s="4"/>
    </row>
    <row r="240" spans="12:13" x14ac:dyDescent="0.35">
      <c r="L240" s="2"/>
      <c r="M240" s="4"/>
    </row>
    <row r="241" spans="12:13" x14ac:dyDescent="0.35">
      <c r="L241" s="2"/>
      <c r="M241" s="4"/>
    </row>
    <row r="242" spans="12:13" x14ac:dyDescent="0.35">
      <c r="L242" s="2"/>
      <c r="M242" s="4"/>
    </row>
    <row r="243" spans="12:13" x14ac:dyDescent="0.35">
      <c r="L243" s="2"/>
      <c r="M243" s="4"/>
    </row>
    <row r="244" spans="12:13" x14ac:dyDescent="0.35">
      <c r="L244" s="2"/>
      <c r="M244" s="4"/>
    </row>
    <row r="245" spans="12:13" x14ac:dyDescent="0.35">
      <c r="L245" s="2"/>
      <c r="M245" s="4"/>
    </row>
    <row r="246" spans="12:13" x14ac:dyDescent="0.35">
      <c r="L246" s="2"/>
      <c r="M246" s="4"/>
    </row>
    <row r="247" spans="12:13" x14ac:dyDescent="0.35">
      <c r="L247" s="2"/>
      <c r="M247" s="4"/>
    </row>
    <row r="248" spans="12:13" x14ac:dyDescent="0.35">
      <c r="L248" s="2"/>
      <c r="M248" s="4"/>
    </row>
    <row r="249" spans="12:13" x14ac:dyDescent="0.35">
      <c r="L249" s="2"/>
      <c r="M249" s="4"/>
    </row>
    <row r="250" spans="12:13" x14ac:dyDescent="0.35">
      <c r="L250" s="2"/>
      <c r="M250" s="4"/>
    </row>
    <row r="251" spans="12:13" x14ac:dyDescent="0.35">
      <c r="L251" s="2"/>
      <c r="M251" s="4"/>
    </row>
    <row r="252" spans="12:13" x14ac:dyDescent="0.35">
      <c r="L252" s="2"/>
      <c r="M252" s="4"/>
    </row>
    <row r="253" spans="12:13" x14ac:dyDescent="0.35">
      <c r="L253" s="2"/>
      <c r="M253" s="4"/>
    </row>
    <row r="254" spans="12:13" x14ac:dyDescent="0.35">
      <c r="L254" s="2"/>
      <c r="M254" s="4"/>
    </row>
    <row r="255" spans="12:13" x14ac:dyDescent="0.35">
      <c r="L255" s="2"/>
      <c r="M255" s="4"/>
    </row>
    <row r="256" spans="12:13" x14ac:dyDescent="0.35">
      <c r="L256" s="2"/>
      <c r="M256" s="4"/>
    </row>
    <row r="257" spans="12:13" x14ac:dyDescent="0.35">
      <c r="L257" s="2"/>
      <c r="M257" s="4"/>
    </row>
    <row r="258" spans="12:13" x14ac:dyDescent="0.35">
      <c r="L258" s="2"/>
      <c r="M258" s="4"/>
    </row>
    <row r="259" spans="12:13" x14ac:dyDescent="0.35">
      <c r="L259" s="2"/>
      <c r="M259" s="4"/>
    </row>
    <row r="260" spans="12:13" x14ac:dyDescent="0.35">
      <c r="L260" s="2"/>
      <c r="M260" s="4"/>
    </row>
    <row r="261" spans="12:13" x14ac:dyDescent="0.35">
      <c r="L261" s="2"/>
      <c r="M261" s="4"/>
    </row>
    <row r="262" spans="12:13" x14ac:dyDescent="0.35">
      <c r="L262" s="2"/>
      <c r="M262" s="4"/>
    </row>
    <row r="263" spans="12:13" x14ac:dyDescent="0.35">
      <c r="L263" s="2"/>
      <c r="M263" s="4"/>
    </row>
    <row r="264" spans="12:13" x14ac:dyDescent="0.35">
      <c r="L264" s="2"/>
      <c r="M264" s="4"/>
    </row>
    <row r="265" spans="12:13" x14ac:dyDescent="0.35">
      <c r="L265" s="2"/>
      <c r="M265" s="4"/>
    </row>
    <row r="266" spans="12:13" x14ac:dyDescent="0.35">
      <c r="L266" s="2"/>
      <c r="M266" s="4"/>
    </row>
    <row r="267" spans="12:13" x14ac:dyDescent="0.35">
      <c r="L267" s="2"/>
      <c r="M267" s="4"/>
    </row>
    <row r="268" spans="12:13" x14ac:dyDescent="0.35">
      <c r="L268" s="2"/>
      <c r="M268" s="4"/>
    </row>
    <row r="269" spans="12:13" x14ac:dyDescent="0.35">
      <c r="L269" s="2"/>
      <c r="M269" s="4"/>
    </row>
    <row r="270" spans="12:13" x14ac:dyDescent="0.35">
      <c r="L270" s="2"/>
      <c r="M270" s="4"/>
    </row>
    <row r="271" spans="12:13" x14ac:dyDescent="0.35">
      <c r="L271" s="2"/>
      <c r="M271" s="4"/>
    </row>
    <row r="272" spans="12:13" x14ac:dyDescent="0.35">
      <c r="L272" s="2"/>
      <c r="M272" s="4"/>
    </row>
    <row r="273" spans="12:13" x14ac:dyDescent="0.35">
      <c r="L273" s="2"/>
      <c r="M273" s="4"/>
    </row>
    <row r="274" spans="12:13" x14ac:dyDescent="0.35">
      <c r="L274" s="2"/>
      <c r="M274" s="4"/>
    </row>
    <row r="275" spans="12:13" x14ac:dyDescent="0.35">
      <c r="L275" s="2"/>
      <c r="M275" s="4"/>
    </row>
    <row r="276" spans="12:13" x14ac:dyDescent="0.35">
      <c r="L276" s="2"/>
      <c r="M276" s="4"/>
    </row>
    <row r="277" spans="12:13" x14ac:dyDescent="0.35">
      <c r="L277" s="2"/>
      <c r="M277" s="4"/>
    </row>
    <row r="278" spans="12:13" x14ac:dyDescent="0.35">
      <c r="L278" s="2"/>
      <c r="M278" s="4"/>
    </row>
    <row r="279" spans="12:13" x14ac:dyDescent="0.35">
      <c r="L279" s="2"/>
      <c r="M279" s="4"/>
    </row>
    <row r="280" spans="12:13" x14ac:dyDescent="0.35">
      <c r="L280" s="2"/>
      <c r="M280" s="4"/>
    </row>
    <row r="281" spans="12:13" x14ac:dyDescent="0.35">
      <c r="L281" s="2"/>
      <c r="M281" s="4"/>
    </row>
    <row r="282" spans="12:13" x14ac:dyDescent="0.35">
      <c r="L282" s="2"/>
      <c r="M282" s="4"/>
    </row>
    <row r="283" spans="12:13" x14ac:dyDescent="0.35">
      <c r="L283" s="2"/>
      <c r="M283" s="4"/>
    </row>
    <row r="284" spans="12:13" x14ac:dyDescent="0.35">
      <c r="L284" s="2"/>
      <c r="M284" s="4"/>
    </row>
    <row r="285" spans="12:13" x14ac:dyDescent="0.35">
      <c r="L285" s="2"/>
      <c r="M285" s="4"/>
    </row>
    <row r="286" spans="12:13" x14ac:dyDescent="0.35">
      <c r="L286" s="2"/>
      <c r="M286" s="4"/>
    </row>
    <row r="287" spans="12:13" x14ac:dyDescent="0.35">
      <c r="L287" s="2"/>
      <c r="M287" s="4"/>
    </row>
    <row r="288" spans="12:13" x14ac:dyDescent="0.35">
      <c r="L288" s="2"/>
      <c r="M288" s="4"/>
    </row>
    <row r="289" spans="12:13" x14ac:dyDescent="0.35">
      <c r="L289" s="2"/>
      <c r="M289" s="4"/>
    </row>
    <row r="290" spans="12:13" x14ac:dyDescent="0.35">
      <c r="L290" s="2"/>
      <c r="M290" s="4"/>
    </row>
    <row r="291" spans="12:13" x14ac:dyDescent="0.35">
      <c r="L291" s="2"/>
      <c r="M291" s="4"/>
    </row>
    <row r="292" spans="12:13" x14ac:dyDescent="0.35">
      <c r="L292" s="2"/>
      <c r="M292" s="4"/>
    </row>
    <row r="293" spans="12:13" x14ac:dyDescent="0.35">
      <c r="L293" s="2"/>
      <c r="M293" s="4"/>
    </row>
    <row r="294" spans="12:13" x14ac:dyDescent="0.35">
      <c r="L294" s="2"/>
      <c r="M294" s="4"/>
    </row>
    <row r="295" spans="12:13" x14ac:dyDescent="0.35">
      <c r="L295" s="2"/>
      <c r="M295" s="4"/>
    </row>
    <row r="296" spans="12:13" x14ac:dyDescent="0.35">
      <c r="L296" s="2"/>
      <c r="M296" s="4"/>
    </row>
    <row r="297" spans="12:13" x14ac:dyDescent="0.35">
      <c r="L297" s="2"/>
      <c r="M297" s="4"/>
    </row>
    <row r="298" spans="12:13" x14ac:dyDescent="0.35">
      <c r="L298" s="2"/>
      <c r="M298" s="4"/>
    </row>
    <row r="299" spans="12:13" x14ac:dyDescent="0.35">
      <c r="L299" s="2"/>
      <c r="M299" s="4"/>
    </row>
    <row r="300" spans="12:13" x14ac:dyDescent="0.35">
      <c r="L300" s="2"/>
      <c r="M300" s="4"/>
    </row>
    <row r="301" spans="12:13" x14ac:dyDescent="0.35">
      <c r="L301" s="2"/>
      <c r="M301" s="4"/>
    </row>
    <row r="302" spans="12:13" x14ac:dyDescent="0.35">
      <c r="L302" s="2"/>
      <c r="M302" s="4"/>
    </row>
    <row r="303" spans="12:13" x14ac:dyDescent="0.35">
      <c r="L303" s="2"/>
      <c r="M303" s="4"/>
    </row>
    <row r="304" spans="12:13" x14ac:dyDescent="0.35">
      <c r="L304" s="2"/>
      <c r="M304" s="4"/>
    </row>
    <row r="305" spans="2:13" x14ac:dyDescent="0.35">
      <c r="L305" s="2"/>
      <c r="M305" s="4"/>
    </row>
    <row r="306" spans="2:13" x14ac:dyDescent="0.35">
      <c r="L306" s="2"/>
      <c r="M306" s="4"/>
    </row>
    <row r="307" spans="2:13" x14ac:dyDescent="0.35">
      <c r="L307" s="2"/>
      <c r="M307" s="4"/>
    </row>
    <row r="308" spans="2:13" x14ac:dyDescent="0.35">
      <c r="L308" s="2"/>
      <c r="M308" s="4"/>
    </row>
    <row r="309" spans="2:13" x14ac:dyDescent="0.35">
      <c r="L309" s="2"/>
      <c r="M309" s="4"/>
    </row>
    <row r="310" spans="2:13" x14ac:dyDescent="0.35">
      <c r="L310" s="2"/>
      <c r="M310" s="4"/>
    </row>
    <row r="311" spans="2:13" x14ac:dyDescent="0.35">
      <c r="L311" s="2"/>
      <c r="M311" s="4"/>
    </row>
    <row r="312" spans="2:13" x14ac:dyDescent="0.35">
      <c r="L312" s="2"/>
      <c r="M312" s="4"/>
    </row>
    <row r="313" spans="2:13" x14ac:dyDescent="0.35">
      <c r="L313" s="2"/>
      <c r="M313" s="4"/>
    </row>
    <row r="314" spans="2:13" x14ac:dyDescent="0.35">
      <c r="L314" s="2"/>
      <c r="M314" s="4"/>
    </row>
    <row r="315" spans="2:13" x14ac:dyDescent="0.35">
      <c r="L315" s="2"/>
      <c r="M315" s="4"/>
    </row>
    <row r="316" spans="2:13" x14ac:dyDescent="0.35">
      <c r="L316" s="2"/>
      <c r="M316" s="4"/>
    </row>
    <row r="317" spans="2:13" x14ac:dyDescent="0.35">
      <c r="B317" s="2"/>
      <c r="C317" s="2"/>
      <c r="D317" s="2"/>
      <c r="H317" s="2"/>
    </row>
    <row r="318" spans="2:13" x14ac:dyDescent="0.35">
      <c r="H318" s="2"/>
    </row>
    <row r="319" spans="2:13" x14ac:dyDescent="0.35">
      <c r="H3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dataset</vt:lpstr>
      <vt:lpstr>dataset_unsmoothed</vt:lpstr>
      <vt:lpstr>portafogli</vt:lpstr>
      <vt:lpstr>MDD</vt:lpstr>
      <vt:lpstr>CAPM3lag</vt:lpstr>
      <vt:lpstr>7+1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</dc:creator>
  <cp:lastModifiedBy>Daniele</cp:lastModifiedBy>
  <dcterms:created xsi:type="dcterms:W3CDTF">2020-07-21T18:47:49Z</dcterms:created>
  <dcterms:modified xsi:type="dcterms:W3CDTF">2021-04-07T14:11:06Z</dcterms:modified>
</cp:coreProperties>
</file>