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vmlDrawing1.vml" ContentType="application/vnd.openxmlformats-officedocument.vmlDrawing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media/image1.png" ContentType="image/png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384" firstSheet="0" activeTab="0"/>
  </bookViews>
  <sheets>
    <sheet name="BASE_SSE" sheetId="1" state="visible" r:id="rId2"/>
    <sheet name="Labs" sheetId="2" state="visible" r:id="rId3"/>
    <sheet name="Parametros" sheetId="3" state="visible" r:id="rId4"/>
    <sheet name="Matrices" sheetId="4" state="visible" r:id="rId5"/>
  </sheets>
  <calcPr iterateCount="100" refMode="A1" iterate="false" iterateDelta="0.0001"/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B8" authorId="0">
      <text>
        <r>
          <rPr>
            <sz val="10"/>
            <rFont val="Arial"/>
            <family val="2"/>
            <charset val="1"/>
          </rPr>
          <t>Formato: DD/MM/AA</t>
        </r>
      </text>
    </comment>
  </commentList>
</comments>
</file>

<file path=xl/sharedStrings.xml><?xml version="1.0" encoding="utf-8"?>
<sst xmlns="http://schemas.openxmlformats.org/spreadsheetml/2006/main" count="483" uniqueCount="258">
  <si>
    <t>SOLICITUD  DE SERVICIO EXTERNO A LABORATORIO</t>
  </si>
  <si>
    <t>N°</t>
  </si>
  <si>
    <t>ANTECEDENTES</t>
  </si>
  <si>
    <t>Nombre Proyecto</t>
  </si>
  <si>
    <t>Estudio de Línea de Base del Medio Marino Proyecto Escondida</t>
  </si>
  <si>
    <t>Código Proyecto</t>
  </si>
  <si>
    <t>MEL013</t>
  </si>
  <si>
    <t>Solicitado por</t>
  </si>
  <si>
    <t>David Pineda Osorio</t>
  </si>
  <si>
    <t>Área Solicita</t>
  </si>
  <si>
    <t>Ingeniería</t>
  </si>
  <si>
    <t>Fecha Solicitud</t>
  </si>
  <si>
    <t>Fecha Entrega de Material</t>
  </si>
  <si>
    <t>Verificador de plazo</t>
  </si>
  <si>
    <t>días</t>
  </si>
  <si>
    <t>Campo responsabilidad Jefe de Proyecto</t>
  </si>
  <si>
    <t>Campo responsabilidad Jefe de Área</t>
  </si>
  <si>
    <t>Campo responsabilidad Asistente químico</t>
  </si>
  <si>
    <t>Campo responsabilidad Asistente logística</t>
  </si>
  <si>
    <t>Fecha  inicio</t>
  </si>
  <si>
    <t>Fecha término</t>
  </si>
  <si>
    <t>Cantidad (N° estaciones)</t>
  </si>
  <si>
    <t>Parámetro</t>
  </si>
  <si>
    <t>N total Replicas p/e</t>
  </si>
  <si>
    <t>Matriz</t>
  </si>
  <si>
    <t>Metodología Propuesta técnica</t>
  </si>
  <si>
    <t>Límite de detección propuesta técnica</t>
  </si>
  <si>
    <t>Laboratorio</t>
  </si>
  <si>
    <t>Grupo</t>
  </si>
  <si>
    <t>CÓDIGO DE CONTENEDORES</t>
  </si>
  <si>
    <t>N°cotización</t>
  </si>
  <si>
    <t>Costo</t>
  </si>
  <si>
    <t>UNIDAD</t>
  </si>
  <si>
    <t>N° R08</t>
  </si>
  <si>
    <t>Fecha envío R08</t>
  </si>
  <si>
    <t>N° O.C</t>
  </si>
  <si>
    <t>Fecha envío O.C</t>
  </si>
  <si>
    <t>Fecha entrega de material</t>
  </si>
  <si>
    <t>Fecha llegada de material</t>
  </si>
  <si>
    <t>Fecha entrega material para terreno</t>
  </si>
  <si>
    <t>Sulfato  disuelto</t>
  </si>
  <si>
    <t>Agua Marina</t>
  </si>
  <si>
    <t>SM 4020E</t>
  </si>
  <si>
    <t>CEA</t>
  </si>
  <si>
    <t>in situ</t>
  </si>
  <si>
    <t>CEA-1</t>
  </si>
  <si>
    <t>Feofitina total</t>
  </si>
  <si>
    <t>Sedimento Marino</t>
  </si>
  <si>
    <t>HIDROLAB</t>
  </si>
  <si>
    <t>CEA0</t>
  </si>
  <si>
    <t>Fósforo  disuelto</t>
  </si>
  <si>
    <t>U DE CONCEPCIÓN</t>
  </si>
  <si>
    <t>CEA1</t>
  </si>
  <si>
    <t>CEA2</t>
  </si>
  <si>
    <t>Índice total</t>
  </si>
  <si>
    <t>CEA3</t>
  </si>
  <si>
    <t>nitrito total</t>
  </si>
  <si>
    <t>CEA4</t>
  </si>
  <si>
    <t>HAMs total</t>
  </si>
  <si>
    <t>CEA5</t>
  </si>
  <si>
    <t>nitrato  disuelto</t>
  </si>
  <si>
    <t>CEA6</t>
  </si>
  <si>
    <t>Cromo total</t>
  </si>
  <si>
    <t>CEA7</t>
  </si>
  <si>
    <t>Códigos de
Estaciones</t>
  </si>
  <si>
    <t>Agregar en columna A {codigos de estaciones} y marcar las relaciones con '1'</t>
  </si>
  <si>
    <t>Si requiere más espacios agregue o inserte filas (borre los datos que hay ahora)</t>
  </si>
  <si>
    <t>Estaciones\Matriz</t>
  </si>
  <si>
    <t>Agua Salar</t>
  </si>
  <si>
    <t>Sedimento Salar</t>
  </si>
  <si>
    <t>Agua Salar Dulce</t>
  </si>
  <si>
    <t>Sedimento Salar Dulce</t>
  </si>
  <si>
    <t>Agua Dulce</t>
  </si>
  <si>
    <t>Sedimento Dulce</t>
  </si>
  <si>
    <t>RCA-01</t>
  </si>
  <si>
    <t>RCA-02</t>
  </si>
  <si>
    <t>RCA-03</t>
  </si>
  <si>
    <t>RCA-04</t>
  </si>
  <si>
    <t>RCA-05</t>
  </si>
  <si>
    <t>RCA-06</t>
  </si>
  <si>
    <t>RCA-07</t>
  </si>
  <si>
    <t>RCA-08</t>
  </si>
  <si>
    <t>RCA-09</t>
  </si>
  <si>
    <t>RCA-10</t>
  </si>
  <si>
    <t>Materiales y 
Equipos</t>
  </si>
  <si>
    <t>Agregar en columna A {cantidades de instrumento o materiales} y en B {el nombre}</t>
  </si>
  <si>
    <t>Cantidad</t>
  </si>
  <si>
    <t>Instrumento Muestreo</t>
  </si>
  <si>
    <t>Maleta Multiparamétrica</t>
  </si>
  <si>
    <t>Botella Van Dorn (11L)</t>
  </si>
  <si>
    <t>Mensajeros</t>
  </si>
  <si>
    <t>Draga</t>
  </si>
  <si>
    <t>Bombas</t>
  </si>
  <si>
    <t>Observaciones</t>
  </si>
  <si>
    <t>Agregar en cada fila: DOCUMENTO-LABORATORIO-OBSERVACION{MATRIZ}</t>
  </si>
  <si>
    <t>DOCUMENTO</t>
  </si>
  <si>
    <t>FL33</t>
  </si>
  <si>
    <t>Se dobla cantidad de muestras de nitrito
Se dobla cantidad de muestras de nitrato</t>
  </si>
  <si>
    <t>R08</t>
  </si>
  <si>
    <t>SGS SANTIAGO</t>
  </si>
  <si>
    <t>Se solicita debido a que entrega es mas rapida</t>
  </si>
  <si>
    <t>ALS ANTOFAGASTA</t>
  </si>
  <si>
    <t>BIODIVERSA</t>
  </si>
  <si>
    <t>Adjuntos a R08</t>
  </si>
  <si>
    <t>Escribir en cada celda, solo 'si', si adjunta algún documento en particular para cada matriz y laboratorio</t>
  </si>
  <si>
    <t>si</t>
  </si>
  <si>
    <t>LABORATORIO</t>
  </si>
  <si>
    <t>DIRECCIÓN</t>
  </si>
  <si>
    <t>HORARIO</t>
  </si>
  <si>
    <t>Teléfono</t>
  </si>
  <si>
    <t>A nombre</t>
  </si>
  <si>
    <t>AVENIDA CENTRAL N°681, QUILICURA SANTIAGO</t>
  </si>
  <si>
    <t>L-V 9:30 a 18:00
S 9:30 a 12:00 (previo aviso)</t>
  </si>
  <si>
    <t>LABORATORIO HIDROLAB</t>
  </si>
  <si>
    <t>CABINA 5, BARRIO UNIVERSITARIO S/N, CONCEPCIÓN</t>
  </si>
  <si>
    <t>ANDREA CONTRERAS (Administración)
GABRIELA FRANYOLA (muestras)</t>
  </si>
  <si>
    <t>PUERTO MADERO 130. PUDAHUEL</t>
  </si>
  <si>
    <t>L-V 8:00 a 20:00h y Sáb. 9:00 a 13:00h (previo aviso)</t>
  </si>
  <si>
    <t>LEYDI CORTÉS</t>
  </si>
  <si>
    <t>SGS ANTOFAGASTA</t>
  </si>
  <si>
    <t>PEDRO AGUIRRE CERDA N°7367. ANTOFAGASTA</t>
  </si>
  <si>
    <t>L-V 8:30 a 18:00h y Sáb. 9:00 a 13:00h (previo aviso)</t>
  </si>
  <si>
    <t>CECILIA TAPIA</t>
  </si>
  <si>
    <t>JUAN GUTEMBERG N°438, GALPÓN 9 Y 10. ANTOFAGASTA</t>
  </si>
  <si>
    <t>L-V 8:30 a 17:30h (Holding cortos antes de las 15:00 hrs)</t>
  </si>
  <si>
    <t>55 2899201</t>
  </si>
  <si>
    <t>JOHANNA GONZALEZ</t>
  </si>
  <si>
    <t>ALS SANTIAGO</t>
  </si>
  <si>
    <t>HERMANOS CARRERA PINTO 159, PAQUE INDUSTRIAL LOS LIBERTADOSRES COLINA</t>
  </si>
  <si>
    <t>L-V 8:00 a 17:00h
(Holding cortos antes de las 15:00 hrs)</t>
  </si>
  <si>
    <t>PAULETTE BENAVIDEZ</t>
  </si>
  <si>
    <t>LUIS LOPEZ</t>
  </si>
  <si>
    <t>PRIMERA DEL SUR #    871 PLACILLA, VALPARAISO.</t>
  </si>
  <si>
    <t>2298803 | 8-5955842</t>
  </si>
  <si>
    <t>CENMA</t>
  </si>
  <si>
    <t>AVENIDA LARRAÍN 9975. LA REINA</t>
  </si>
  <si>
    <t>SYLVIA PARRA</t>
  </si>
  <si>
    <t>DICTUC</t>
  </si>
  <si>
    <t>AV. VICUÑA MACKENNA #4860 - EDIFICIO HERNÁN BRIONES - PISO 1 - MACUL -</t>
  </si>
  <si>
    <t>L-V 8:30 a 18:00</t>
  </si>
  <si>
    <t>MARÍA ALEJANDRA  ESPINOZA (Negocio)
BELEN PAREDES (muestras)</t>
  </si>
  <si>
    <t>ANAM</t>
  </si>
  <si>
    <t>AVENIDA AMÉRICO VESPUCIO N° 451. QUILICURA</t>
  </si>
  <si>
    <t>LUNES A VIERNES 9-17:50</t>
  </si>
  <si>
    <t>VERÓNICA RIVAS (Administración)
ARTURO GIVOVICH
(muestras)</t>
  </si>
  <si>
    <t>ARRAÚ MÉNDEZ S/N PEDRO DE VALDIVIA. CONCEPCIÖN</t>
  </si>
  <si>
    <t>LUNES A VIERNES  DE 9 A 18:30 Y SABADO DE 9 A 12:00</t>
  </si>
  <si>
    <t>MAURICIO GATICA (Administración)
MANUEL ARAVENA (muestras)</t>
  </si>
  <si>
    <t>CORTHON S.A</t>
  </si>
  <si>
    <t>PALACIO RIESCO 4549
HUECHURABA
SANTIAGO</t>
  </si>
  <si>
    <t>LUNES A VIERNES  DE 9 A 17:30</t>
  </si>
  <si>
    <t>JUAN MANDUCHER (Administración)</t>
  </si>
  <si>
    <t>Nombre Parámetro</t>
  </si>
  <si>
    <t>LAB</t>
  </si>
  <si>
    <t>Cotización</t>
  </si>
  <si>
    <t>Metodología</t>
  </si>
  <si>
    <t>Costo Unitario</t>
  </si>
  <si>
    <t>Unidad Costo</t>
  </si>
  <si>
    <t>Conductividad total</t>
  </si>
  <si>
    <t>Conductividad  disuelto</t>
  </si>
  <si>
    <t>Feofitina  disuelto</t>
  </si>
  <si>
    <t>Fósforo total</t>
  </si>
  <si>
    <t>nitrato total</t>
  </si>
  <si>
    <t>nitrito  disuelto</t>
  </si>
  <si>
    <t>Oxígeno total</t>
  </si>
  <si>
    <t>Oxígeno  disuelto</t>
  </si>
  <si>
    <t>pH total</t>
  </si>
  <si>
    <t>pH  disuelto</t>
  </si>
  <si>
    <t>Salinidad total</t>
  </si>
  <si>
    <t>Salinidad  disuelto</t>
  </si>
  <si>
    <t>Sólidos total</t>
  </si>
  <si>
    <t>Sólidos  disuelto</t>
  </si>
  <si>
    <t>Sulfato total</t>
  </si>
  <si>
    <t>Temperatura total</t>
  </si>
  <si>
    <t>Temperatura  disuelto</t>
  </si>
  <si>
    <t>Turbiedad total</t>
  </si>
  <si>
    <t>Turbiedad  disuelto</t>
  </si>
  <si>
    <t>Clorofila total</t>
  </si>
  <si>
    <t>Clorofila  disuelto</t>
  </si>
  <si>
    <t>Cromo  disuelto</t>
  </si>
  <si>
    <t>Color total</t>
  </si>
  <si>
    <t>Color  disuelto</t>
  </si>
  <si>
    <t>HAMs  disuelto</t>
  </si>
  <si>
    <t>HAPs total</t>
  </si>
  <si>
    <t>HAPs  disuelto</t>
  </si>
  <si>
    <t>Detergentes total</t>
  </si>
  <si>
    <t>Detergentes  disuelto</t>
  </si>
  <si>
    <t>Índice  disuelto</t>
  </si>
  <si>
    <t>Hidrocarburos total</t>
  </si>
  <si>
    <t>Hidrocarburos  disuelto</t>
  </si>
  <si>
    <t>Coliformes total</t>
  </si>
  <si>
    <t>Coliformes  disuelto</t>
  </si>
  <si>
    <t>DBO5 total</t>
  </si>
  <si>
    <t>DBO5  disuelto</t>
  </si>
  <si>
    <t>Nitrógeno total</t>
  </si>
  <si>
    <t>Nitrógeno  disuelto</t>
  </si>
  <si>
    <t>Cianuro total</t>
  </si>
  <si>
    <t>Cianuro  disuelto</t>
  </si>
  <si>
    <t>Fluoruro total</t>
  </si>
  <si>
    <t>Fluoruro  disuelto</t>
  </si>
  <si>
    <t>Aceites total</t>
  </si>
  <si>
    <t>Aceites  disuelto</t>
  </si>
  <si>
    <t>Cadmio total</t>
  </si>
  <si>
    <t>Cadmio  disuelto</t>
  </si>
  <si>
    <t>Cobre total</t>
  </si>
  <si>
    <t>Cobre  disuelto</t>
  </si>
  <si>
    <t>Estaño total</t>
  </si>
  <si>
    <t>Estaño  disuelto</t>
  </si>
  <si>
    <t>Hierro total</t>
  </si>
  <si>
    <t>Hierro  disuelto</t>
  </si>
  <si>
    <t>Manganeso total</t>
  </si>
  <si>
    <t>Manganeso  disuelto</t>
  </si>
  <si>
    <t>Mercurio total</t>
  </si>
  <si>
    <t>Mercurio  disuelto</t>
  </si>
  <si>
    <t>Molibdeno total</t>
  </si>
  <si>
    <t>Molibdeno  disuelto</t>
  </si>
  <si>
    <t>Plomo total</t>
  </si>
  <si>
    <t>Plomo  disuelto</t>
  </si>
  <si>
    <t>Selenio total</t>
  </si>
  <si>
    <t>Selenio  disuelto</t>
  </si>
  <si>
    <t>Zinc total</t>
  </si>
  <si>
    <t>Zinc  disuelto</t>
  </si>
  <si>
    <t>Aluminio total</t>
  </si>
  <si>
    <t>Aluminio  disuelto</t>
  </si>
  <si>
    <t>Arsénico total</t>
  </si>
  <si>
    <t>Arsénico  disuelto</t>
  </si>
  <si>
    <t>COT total</t>
  </si>
  <si>
    <t>COT  disuelto</t>
  </si>
  <si>
    <t>GRANULOMETRIA total</t>
  </si>
  <si>
    <t>AQUAGESTION</t>
  </si>
  <si>
    <t>GRANULOMETRIA  disuelto</t>
  </si>
  <si>
    <t>MATERIA total</t>
  </si>
  <si>
    <t>MATERIA  disuelto</t>
  </si>
  <si>
    <t>ACEITES total</t>
  </si>
  <si>
    <t>ACEITES  disuelto</t>
  </si>
  <si>
    <t>HIDROCARBUROS total</t>
  </si>
  <si>
    <t>HIDROCARBUROS  disuelto</t>
  </si>
  <si>
    <t>As total</t>
  </si>
  <si>
    <t>As  disuelto</t>
  </si>
  <si>
    <t>Cd total</t>
  </si>
  <si>
    <t>Cd  disuelto</t>
  </si>
  <si>
    <t>Cu total</t>
  </si>
  <si>
    <t>Cu  disuelto</t>
  </si>
  <si>
    <t>Cr total</t>
  </si>
  <si>
    <t>Cr  disuelto</t>
  </si>
  <si>
    <t>Hg total</t>
  </si>
  <si>
    <t>Hg  disuelto</t>
  </si>
  <si>
    <t>Mo total</t>
  </si>
  <si>
    <t>Mo  disuelto</t>
  </si>
  <si>
    <t>Pb total</t>
  </si>
  <si>
    <t>Pb  disuelto</t>
  </si>
  <si>
    <t>Se total</t>
  </si>
  <si>
    <t>Se  disuelto</t>
  </si>
  <si>
    <t>Zn total</t>
  </si>
  <si>
    <t>Zn  disuelto</t>
  </si>
  <si>
    <t>NITRÓGENO total</t>
  </si>
  <si>
    <t>NITRÓGENO  disuelto</t>
  </si>
  <si>
    <t>Matrices | Agua\Sedimento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</si>
</sst>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/MM/YY"/>
    <numFmt numFmtId="166" formatCode="0.00"/>
    <numFmt numFmtId="167" formatCode="0;[RED]\-0"/>
  </numFmts>
  <fonts count="23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20"/>
      <color rgb="FF000000"/>
      <name val="Calibri"/>
      <family val="2"/>
      <charset val="1"/>
    </font>
    <font>
      <b val="true"/>
      <sz val="11"/>
      <color rgb="FF000000"/>
      <name val="arial"/>
      <family val="2"/>
      <charset val="1"/>
    </font>
    <font>
      <sz val="12"/>
      <name val="arial"/>
      <family val="2"/>
      <charset val="1"/>
    </font>
    <font>
      <sz val="11"/>
      <name val="Calibri"/>
      <family val="1"/>
      <charset val="1"/>
    </font>
    <font>
      <sz val="10"/>
      <color rgb="FF3333FF"/>
      <name val="Arial"/>
      <family val="2"/>
      <charset val="1"/>
    </font>
    <font>
      <sz val="10"/>
      <color rgb="FFCC0066"/>
      <name val="Arial"/>
      <family val="2"/>
      <charset val="1"/>
    </font>
    <font>
      <sz val="14"/>
      <color rgb="FFFF0000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1F497D"/>
      <name val="Arial"/>
      <family val="2"/>
      <charset val="1"/>
    </font>
    <font>
      <sz val="10"/>
      <color rgb="FF17365D"/>
      <name val="Arial"/>
      <family val="2"/>
      <charset val="1"/>
    </font>
    <font>
      <b val="true"/>
      <sz val="14"/>
      <name val="Arial"/>
      <family val="2"/>
      <charset val="1"/>
    </font>
    <font>
      <sz val="14"/>
      <name val="Arial"/>
      <family val="2"/>
      <charset val="1"/>
    </font>
    <font>
      <b val="true"/>
      <sz val="12"/>
      <name val="Arial"/>
      <family val="2"/>
      <charset val="1"/>
    </font>
    <font>
      <i val="true"/>
      <sz val="10"/>
      <name val="Arial"/>
      <family val="2"/>
      <charset val="1"/>
    </font>
    <font>
      <b val="true"/>
      <sz val="11"/>
      <color rgb="FF1F497D"/>
      <name val="Arial"/>
      <family val="2"/>
      <charset val="1"/>
    </font>
    <font>
      <b val="true"/>
      <sz val="10"/>
      <color rgb="FFFF3300"/>
      <name val="Arial"/>
      <family val="2"/>
      <charset val="1"/>
    </font>
    <font>
      <b val="true"/>
      <i val="true"/>
      <sz val="10"/>
      <color rgb="FF801900"/>
      <name val="Arial"/>
      <family val="2"/>
      <charset val="1"/>
    </font>
    <font>
      <b val="true"/>
      <i val="true"/>
      <sz val="10"/>
      <color rgb="FF0000CC"/>
      <name val="Arial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rgb="FFDCE6F2"/>
        <bgColor rgb="FFDDDDDD"/>
      </patternFill>
    </fill>
    <fill>
      <patternFill patternType="solid">
        <fgColor rgb="FFC6D9F1"/>
        <bgColor rgb="FFD9D9D9"/>
      </patternFill>
    </fill>
    <fill>
      <patternFill patternType="solid">
        <fgColor rgb="FF8EB4E3"/>
        <bgColor rgb="FF9999FF"/>
      </patternFill>
    </fill>
    <fill>
      <patternFill patternType="solid">
        <fgColor rgb="FFD9D9D9"/>
        <bgColor rgb="FFDDDDDD"/>
      </patternFill>
    </fill>
    <fill>
      <patternFill patternType="solid">
        <fgColor rgb="FFFFFFFF"/>
        <bgColor rgb="FFFFFFCC"/>
      </patternFill>
    </fill>
    <fill>
      <patternFill patternType="solid">
        <fgColor rgb="FFDDDDDD"/>
        <bgColor rgb="FFD9D9D9"/>
      </patternFill>
    </fill>
    <fill>
      <patternFill patternType="solid">
        <fgColor rgb="FFFFFFCC"/>
        <bgColor rgb="FFFFFFFF"/>
      </patternFill>
    </fill>
    <fill>
      <patternFill patternType="solid">
        <fgColor rgb="FFFFFF99"/>
        <bgColor rgb="FFFFFF66"/>
      </patternFill>
    </fill>
    <fill>
      <patternFill patternType="solid">
        <fgColor rgb="FFCCFFFF"/>
        <bgColor rgb="FFDCE6F2"/>
      </patternFill>
    </fill>
    <fill>
      <patternFill patternType="solid">
        <fgColor rgb="FFEEEEEE"/>
        <bgColor rgb="FFDCE6F2"/>
      </patternFill>
    </fill>
    <fill>
      <patternFill patternType="solid">
        <fgColor rgb="FFFFFF66"/>
        <bgColor rgb="FFFFFF99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hair">
        <color rgb="FF00000A"/>
      </left>
      <right style="hair">
        <color rgb="FF00000A"/>
      </right>
      <top style="hair">
        <color rgb="FF00000A"/>
      </top>
      <bottom style="hair">
        <color rgb="FF00000A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9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2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4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5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2" borderId="6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12" fillId="2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6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12" fillId="3" borderId="8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12" fillId="3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4" borderId="6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12" fillId="4" borderId="8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12" fillId="4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4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5" borderId="6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12" fillId="5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4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4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2" fillId="2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2" fillId="3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2" fillId="3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2" fillId="4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2" fillId="4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2" fillId="5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2" fillId="5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5" fillId="7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7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5" fillId="6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6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8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9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1" fillId="1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11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10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11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11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8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1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10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9" fillId="0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4" fillId="0" borderId="1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0" fillId="1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CC"/>
      <rgbColor rgb="FFFFFF66"/>
      <rgbColor rgb="FFFF00FF"/>
      <rgbColor rgb="FF00FFFF"/>
      <rgbColor rgb="FF801900"/>
      <rgbColor rgb="FF008000"/>
      <rgbColor rgb="FF00000A"/>
      <rgbColor rgb="FF808000"/>
      <rgbColor rgb="FFCC0066"/>
      <rgbColor rgb="FF008080"/>
      <rgbColor rgb="FFD9D9D9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CE6F2"/>
      <rgbColor rgb="FFEEEEEE"/>
      <rgbColor rgb="FFFFFF99"/>
      <rgbColor rgb="FF8EB4E3"/>
      <rgbColor rgb="FFFF99CC"/>
      <rgbColor rgb="FFCC99FF"/>
      <rgbColor rgb="FFDDDDDD"/>
      <rgbColor rgb="FF3333FF"/>
      <rgbColor rgb="FF33CCCC"/>
      <rgbColor rgb="FF99CC00"/>
      <rgbColor rgb="FFFFCC00"/>
      <rgbColor rgb="FFFF9900"/>
      <rgbColor rgb="FFFF3300"/>
      <rgbColor rgb="FF666699"/>
      <rgbColor rgb="FF969696"/>
      <rgbColor rgb="FF17365D"/>
      <rgbColor rgb="FF339966"/>
      <rgbColor rgb="FF003300"/>
      <rgbColor rgb="FF333300"/>
      <rgbColor rgb="FF993300"/>
      <rgbColor rgb="FF993366"/>
      <rgbColor rgb="FF1F497D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739440</xdr:colOff>
      <xdr:row>0</xdr:row>
      <xdr:rowOff>7560</xdr:rowOff>
    </xdr:from>
    <xdr:to>
      <xdr:col>0</xdr:col>
      <xdr:colOff>1297440</xdr:colOff>
      <xdr:row>0</xdr:row>
      <xdr:rowOff>773280</xdr:rowOff>
    </xdr:to>
    <xdr:pic>
      <xdr:nvPicPr>
        <xdr:cNvPr id="0" name="Imagen 3" descr=""/>
        <xdr:cNvPicPr/>
      </xdr:nvPicPr>
      <xdr:blipFill>
        <a:blip r:embed="rId1"/>
        <a:stretch/>
      </xdr:blipFill>
      <xdr:spPr>
        <a:xfrm>
          <a:off x="739440" y="7560"/>
          <a:ext cx="558000" cy="76572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69"/>
  <sheetViews>
    <sheetView windowProtection="false" showFormulas="false" showGridLines="true" showRowColHeaders="true" showZeros="true" rightToLeft="false" tabSelected="true" showOutlineSymbols="true" defaultGridColor="true" view="normal" topLeftCell="B10" colorId="64" zoomScale="100" zoomScaleNormal="100" zoomScalePageLayoutView="100" workbookViewId="0">
      <selection pane="topLeft" activeCell="I17" activeCellId="0" sqref="I17"/>
    </sheetView>
  </sheetViews>
  <sheetFormatPr defaultRowHeight="12.75"/>
  <cols>
    <col collapsed="false" hidden="false" max="1" min="1" style="0" width="28.4897959183673"/>
    <col collapsed="false" hidden="false" max="2" min="2" style="0" width="26"/>
    <col collapsed="false" hidden="false" max="3" min="3" style="0" width="29.969387755102"/>
    <col collapsed="false" hidden="false" max="4" min="4" style="0" width="31.265306122449"/>
    <col collapsed="false" hidden="false" max="5" min="5" style="0" width="25.0357142857143"/>
    <col collapsed="false" hidden="false" max="6" min="6" style="0" width="31.1479591836735"/>
    <col collapsed="false" hidden="false" max="7" min="7" style="0" width="27.2142857142857"/>
    <col collapsed="false" hidden="false" max="8" min="8" style="0" width="25.0357142857143"/>
    <col collapsed="false" hidden="false" max="9" min="9" style="0" width="17.1428571428571"/>
    <col collapsed="false" hidden="false" max="10" min="10" style="0" width="21.1581632653061"/>
    <col collapsed="false" hidden="false" max="18" min="11" style="0" width="11.5714285714286"/>
    <col collapsed="false" hidden="false" max="19" min="19" style="0" width="32.2908163265306"/>
    <col collapsed="false" hidden="false" max="1025" min="20" style="0" width="11.5714285714286"/>
  </cols>
  <sheetData>
    <row r="1" customFormat="false" ht="82.9" hidden="false" customHeight="true" outlineLevel="0" collapsed="false">
      <c r="A1" s="1"/>
      <c r="B1" s="2" t="s">
        <v>0</v>
      </c>
      <c r="C1" s="2"/>
      <c r="D1" s="2"/>
      <c r="E1" s="2"/>
      <c r="F1" s="2"/>
      <c r="G1" s="3" t="s">
        <v>1</v>
      </c>
      <c r="H1" s="4"/>
      <c r="I1" s="4"/>
      <c r="J1" s="4"/>
      <c r="K1" s="4"/>
      <c r="L1" s="5"/>
      <c r="M1" s="5"/>
    </row>
    <row r="3" customFormat="false" ht="13.8" hidden="false" customHeight="false" outlineLevel="0" collapsed="false">
      <c r="A3" s="6" t="s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8"/>
      <c r="N3" s="8"/>
      <c r="O3" s="8"/>
      <c r="P3" s="8"/>
      <c r="Q3" s="8"/>
      <c r="R3" s="8"/>
      <c r="S3" s="8"/>
    </row>
    <row r="4" customFormat="false" ht="15" hidden="false" customHeight="false" outlineLevel="0" collapsed="false">
      <c r="A4" s="9" t="s">
        <v>3</v>
      </c>
      <c r="B4" s="10" t="s">
        <v>4</v>
      </c>
      <c r="C4" s="10"/>
      <c r="D4" s="10"/>
      <c r="E4" s="11"/>
      <c r="F4" s="11"/>
      <c r="G4" s="7"/>
      <c r="H4" s="7"/>
      <c r="I4" s="7"/>
      <c r="J4" s="7"/>
      <c r="K4" s="7"/>
      <c r="L4" s="8"/>
      <c r="M4" s="8"/>
      <c r="N4" s="8"/>
      <c r="O4" s="8"/>
      <c r="P4" s="8"/>
      <c r="Q4" s="8"/>
      <c r="R4" s="8"/>
      <c r="S4" s="8"/>
    </row>
    <row r="5" customFormat="false" ht="15" hidden="false" customHeight="false" outlineLevel="0" collapsed="false">
      <c r="A5" s="9" t="s">
        <v>5</v>
      </c>
      <c r="B5" s="10" t="s">
        <v>6</v>
      </c>
      <c r="C5" s="11"/>
      <c r="D5" s="11"/>
      <c r="E5" s="11"/>
      <c r="F5" s="11"/>
      <c r="G5" s="7"/>
      <c r="H5" s="7"/>
      <c r="I5" s="7"/>
      <c r="J5" s="7"/>
      <c r="K5" s="7"/>
      <c r="L5" s="8"/>
      <c r="M5" s="8"/>
      <c r="N5" s="8"/>
      <c r="O5" s="8"/>
      <c r="P5" s="8"/>
      <c r="Q5" s="8"/>
      <c r="R5" s="8"/>
      <c r="S5" s="8"/>
    </row>
    <row r="6" customFormat="false" ht="15" hidden="false" customHeight="false" outlineLevel="0" collapsed="false">
      <c r="A6" s="9" t="s">
        <v>7</v>
      </c>
      <c r="B6" s="10" t="s">
        <v>8</v>
      </c>
      <c r="C6" s="11"/>
      <c r="D6" s="11"/>
      <c r="E6" s="11"/>
      <c r="F6" s="11"/>
      <c r="G6" s="7"/>
      <c r="H6" s="7"/>
      <c r="I6" s="7"/>
      <c r="J6" s="7"/>
      <c r="K6" s="7"/>
      <c r="L6" s="8"/>
      <c r="M6" s="8"/>
      <c r="N6" s="8"/>
      <c r="O6" s="8"/>
      <c r="P6" s="8"/>
      <c r="Q6" s="8"/>
      <c r="R6" s="8"/>
      <c r="S6" s="8"/>
    </row>
    <row r="7" customFormat="false" ht="15" hidden="false" customHeight="false" outlineLevel="0" collapsed="false">
      <c r="A7" s="9" t="s">
        <v>9</v>
      </c>
      <c r="B7" s="12" t="s">
        <v>10</v>
      </c>
      <c r="C7" s="13"/>
      <c r="D7" s="13"/>
      <c r="E7" s="13"/>
      <c r="F7" s="13"/>
      <c r="G7" s="7"/>
      <c r="H7" s="7"/>
      <c r="I7" s="7"/>
      <c r="J7" s="7"/>
      <c r="K7" s="7"/>
      <c r="L7" s="8"/>
      <c r="M7" s="8"/>
      <c r="N7" s="8"/>
      <c r="O7" s="8"/>
      <c r="P7" s="8"/>
      <c r="Q7" s="8"/>
      <c r="R7" s="8"/>
      <c r="S7" s="8"/>
    </row>
    <row r="8" customFormat="false" ht="15.6" hidden="false" customHeight="true" outlineLevel="0" collapsed="false">
      <c r="A8" s="9" t="s">
        <v>11</v>
      </c>
      <c r="B8" s="14" t="n">
        <f aca="true">+TODAY()</f>
        <v>42083</v>
      </c>
      <c r="C8" s="15"/>
      <c r="D8" s="16"/>
      <c r="E8" s="16"/>
      <c r="F8" s="16"/>
      <c r="G8" s="7"/>
      <c r="H8" s="7"/>
      <c r="I8" s="7"/>
      <c r="J8" s="7"/>
      <c r="K8" s="7"/>
      <c r="L8" s="8"/>
      <c r="M8" s="8"/>
      <c r="N8" s="8"/>
      <c r="O8" s="8"/>
      <c r="P8" s="8"/>
      <c r="Q8" s="8"/>
      <c r="R8" s="8"/>
      <c r="S8" s="8"/>
    </row>
    <row r="9" customFormat="false" ht="15" hidden="false" customHeight="false" outlineLevel="0" collapsed="false">
      <c r="A9" s="9" t="s">
        <v>12</v>
      </c>
      <c r="B9" s="17" t="n">
        <v>42095</v>
      </c>
      <c r="C9" s="18"/>
      <c r="D9" s="16"/>
      <c r="E9" s="16"/>
      <c r="F9" s="16"/>
      <c r="G9" s="19"/>
      <c r="H9" s="19"/>
      <c r="I9" s="19"/>
      <c r="J9" s="19"/>
      <c r="K9" s="19"/>
      <c r="L9" s="8"/>
      <c r="M9" s="8"/>
      <c r="N9" s="8"/>
      <c r="O9" s="8"/>
      <c r="P9" s="8"/>
      <c r="Q9" s="8"/>
      <c r="R9" s="8"/>
      <c r="S9" s="8"/>
    </row>
    <row r="10" customFormat="false" ht="17.35" hidden="false" customHeight="false" outlineLevel="0" collapsed="false">
      <c r="A10" s="9" t="s">
        <v>13</v>
      </c>
      <c r="B10" s="20" t="n">
        <f aca="false">+B9-B8</f>
        <v>12</v>
      </c>
      <c r="C10" s="21" t="s">
        <v>14</v>
      </c>
      <c r="D10" s="16"/>
      <c r="E10" s="16"/>
      <c r="F10" s="16"/>
    </row>
    <row r="11" customFormat="false" ht="12.8" hidden="false" customHeight="false" outlineLevel="0" collapsed="false">
      <c r="A11" s="22"/>
      <c r="C11" s="23"/>
    </row>
    <row r="12" customFormat="false" ht="15" hidden="false" customHeight="false" outlineLevel="0" collapsed="false">
      <c r="A12" s="24" t="s">
        <v>15</v>
      </c>
      <c r="B12" s="24"/>
      <c r="C12" s="24"/>
      <c r="D12" s="24"/>
      <c r="E12" s="24"/>
      <c r="F12" s="24"/>
      <c r="G12" s="25" t="s">
        <v>16</v>
      </c>
      <c r="H12" s="25"/>
      <c r="I12" s="25"/>
      <c r="J12" s="25"/>
      <c r="K12" s="25"/>
      <c r="L12" s="26"/>
      <c r="M12" s="27" t="s">
        <v>17</v>
      </c>
      <c r="N12" s="27"/>
      <c r="O12" s="27"/>
      <c r="P12" s="27"/>
      <c r="Q12" s="27"/>
      <c r="R12" s="28" t="s">
        <v>18</v>
      </c>
      <c r="S12" s="28"/>
    </row>
    <row r="13" customFormat="false" ht="15" hidden="false" customHeight="false" outlineLevel="0" collapsed="false">
      <c r="A13" s="29" t="s">
        <v>19</v>
      </c>
      <c r="B13" s="24"/>
      <c r="C13" s="30"/>
      <c r="D13" s="30"/>
      <c r="E13" s="30"/>
      <c r="F13" s="30"/>
      <c r="G13" s="31" t="s">
        <v>19</v>
      </c>
      <c r="H13" s="31"/>
      <c r="I13" s="31"/>
      <c r="J13" s="32"/>
      <c r="K13" s="33"/>
      <c r="L13" s="33"/>
      <c r="M13" s="34" t="s">
        <v>19</v>
      </c>
      <c r="N13" s="35"/>
      <c r="O13" s="36"/>
      <c r="P13" s="36"/>
      <c r="Q13" s="37"/>
      <c r="R13" s="38" t="s">
        <v>19</v>
      </c>
      <c r="S13" s="39"/>
    </row>
    <row r="14" customFormat="false" ht="15" hidden="false" customHeight="false" outlineLevel="0" collapsed="false">
      <c r="A14" s="29" t="s">
        <v>20</v>
      </c>
      <c r="B14" s="24"/>
      <c r="C14" s="30"/>
      <c r="D14" s="30"/>
      <c r="E14" s="30"/>
      <c r="F14" s="30"/>
      <c r="G14" s="31" t="s">
        <v>20</v>
      </c>
      <c r="H14" s="31"/>
      <c r="I14" s="31"/>
      <c r="J14" s="32"/>
      <c r="K14" s="33"/>
      <c r="L14" s="33"/>
      <c r="M14" s="34" t="s">
        <v>20</v>
      </c>
      <c r="N14" s="35"/>
      <c r="O14" s="40"/>
      <c r="P14" s="40"/>
      <c r="Q14" s="41"/>
      <c r="R14" s="38" t="s">
        <v>20</v>
      </c>
      <c r="S14" s="28"/>
    </row>
    <row r="15" customFormat="false" ht="45" hidden="false" customHeight="false" outlineLevel="0" collapsed="false">
      <c r="A15" s="42" t="s">
        <v>21</v>
      </c>
      <c r="B15" s="42" t="s">
        <v>22</v>
      </c>
      <c r="C15" s="42" t="s">
        <v>23</v>
      </c>
      <c r="D15" s="42" t="s">
        <v>24</v>
      </c>
      <c r="E15" s="42" t="s">
        <v>25</v>
      </c>
      <c r="F15" s="42" t="s">
        <v>26</v>
      </c>
      <c r="G15" s="43" t="s">
        <v>27</v>
      </c>
      <c r="H15" s="43" t="s">
        <v>28</v>
      </c>
      <c r="I15" s="43" t="s">
        <v>29</v>
      </c>
      <c r="J15" s="43" t="s">
        <v>30</v>
      </c>
      <c r="K15" s="43" t="s">
        <v>31</v>
      </c>
      <c r="L15" s="44" t="s">
        <v>32</v>
      </c>
      <c r="M15" s="45" t="s">
        <v>33</v>
      </c>
      <c r="N15" s="45" t="s">
        <v>34</v>
      </c>
      <c r="O15" s="46" t="s">
        <v>35</v>
      </c>
      <c r="P15" s="46" t="s">
        <v>36</v>
      </c>
      <c r="Q15" s="46" t="s">
        <v>37</v>
      </c>
      <c r="R15" s="47" t="s">
        <v>38</v>
      </c>
      <c r="S15" s="48" t="s">
        <v>39</v>
      </c>
    </row>
    <row r="16" customFormat="false" ht="12.4" hidden="false" customHeight="true" outlineLevel="0" collapsed="false">
      <c r="A16" s="49" t="n">
        <v>10</v>
      </c>
      <c r="B16" s="0" t="s">
        <v>40</v>
      </c>
      <c r="C16" s="49" t="n">
        <v>5</v>
      </c>
      <c r="D16" s="50" t="s">
        <v>41</v>
      </c>
      <c r="E16" s="51" t="s">
        <v>42</v>
      </c>
      <c r="F16" s="51" t="n">
        <v>0</v>
      </c>
      <c r="G16" s="52" t="s">
        <v>43</v>
      </c>
      <c r="H16" s="51" t="s">
        <v>44</v>
      </c>
      <c r="I16" s="51" t="s">
        <v>45</v>
      </c>
      <c r="J16" s="53" t="n">
        <f aca="false">+VLOOKUP(B16,Parametros!A$1:D$121,3,)</f>
        <v>0</v>
      </c>
      <c r="K16" s="53" t="n">
        <f aca="false">+VLOOKUP(B16,Parametros!A$1:E$121,4,)</f>
        <v>0</v>
      </c>
      <c r="L16" s="53" t="n">
        <f aca="false">+VLOOKUP(B16,Parametros!A$1:G$121,5,)</f>
        <v>0</v>
      </c>
      <c r="M16" s="54"/>
      <c r="N16" s="54"/>
      <c r="O16" s="54"/>
      <c r="P16" s="54"/>
      <c r="Q16" s="54"/>
      <c r="R16" s="54"/>
      <c r="S16" s="54"/>
    </row>
    <row r="17" customFormat="false" ht="12.8" hidden="false" customHeight="false" outlineLevel="0" collapsed="false">
      <c r="A17" s="49" t="n">
        <v>11</v>
      </c>
      <c r="B17" s="54" t="s">
        <v>46</v>
      </c>
      <c r="C17" s="49" t="n">
        <v>5</v>
      </c>
      <c r="D17" s="50" t="s">
        <v>47</v>
      </c>
      <c r="E17" s="51" t="s">
        <v>42</v>
      </c>
      <c r="F17" s="51"/>
      <c r="G17" s="55" t="s">
        <v>48</v>
      </c>
      <c r="H17" s="51"/>
      <c r="I17" s="51" t="s">
        <v>49</v>
      </c>
      <c r="J17" s="53" t="n">
        <f aca="false">+VLOOKUP(B17,Parametros!A$1:D$121,3,)</f>
        <v>0</v>
      </c>
      <c r="K17" s="53" t="n">
        <f aca="false">+VLOOKUP(B17,Parametros!A$1:E$121,4,)</f>
        <v>0</v>
      </c>
      <c r="L17" s="53" t="n">
        <f aca="false">+VLOOKUP(B17,Parametros!A$1:G$121,5,)</f>
        <v>0</v>
      </c>
      <c r="M17" s="54"/>
      <c r="N17" s="54"/>
      <c r="O17" s="54"/>
      <c r="P17" s="54"/>
      <c r="Q17" s="54"/>
      <c r="R17" s="54"/>
      <c r="S17" s="54"/>
    </row>
    <row r="18" customFormat="false" ht="12.8" hidden="false" customHeight="false" outlineLevel="0" collapsed="false">
      <c r="A18" s="49" t="n">
        <v>12</v>
      </c>
      <c r="B18" s="54" t="s">
        <v>50</v>
      </c>
      <c r="C18" s="49" t="n">
        <v>3</v>
      </c>
      <c r="D18" s="50" t="s">
        <v>41</v>
      </c>
      <c r="E18" s="51" t="s">
        <v>42</v>
      </c>
      <c r="F18" s="51"/>
      <c r="G18" s="55" t="s">
        <v>51</v>
      </c>
      <c r="H18" s="51"/>
      <c r="I18" s="51" t="s">
        <v>52</v>
      </c>
      <c r="J18" s="53" t="n">
        <f aca="false">+VLOOKUP(B18,Parametros!A$1:D$121,3,)</f>
        <v>0</v>
      </c>
      <c r="K18" s="53" t="n">
        <f aca="false">+VLOOKUP(B18,Parametros!A$1:E$121,4,)</f>
        <v>0</v>
      </c>
      <c r="L18" s="53" t="n">
        <f aca="false">+VLOOKUP(B18,Parametros!A$1:G$121,5,)</f>
        <v>0</v>
      </c>
      <c r="M18" s="54"/>
      <c r="N18" s="54"/>
      <c r="O18" s="54"/>
      <c r="P18" s="54"/>
      <c r="Q18" s="54"/>
      <c r="R18" s="54"/>
      <c r="S18" s="54"/>
    </row>
    <row r="19" customFormat="false" ht="13.8" hidden="false" customHeight="false" outlineLevel="0" collapsed="false">
      <c r="A19" s="49" t="n">
        <v>13</v>
      </c>
      <c r="B19" s="54" t="s">
        <v>40</v>
      </c>
      <c r="C19" s="49" t="n">
        <v>4</v>
      </c>
      <c r="D19" s="50" t="s">
        <v>41</v>
      </c>
      <c r="E19" s="51" t="s">
        <v>42</v>
      </c>
      <c r="F19" s="51"/>
      <c r="G19" s="52" t="s">
        <v>43</v>
      </c>
      <c r="H19" s="51"/>
      <c r="I19" s="51" t="s">
        <v>53</v>
      </c>
      <c r="J19" s="53" t="n">
        <f aca="false">+VLOOKUP(B19,Parametros!A$1:D$121,3,)</f>
        <v>0</v>
      </c>
      <c r="K19" s="53" t="n">
        <f aca="false">+VLOOKUP(B19,Parametros!A$1:E$121,4,)</f>
        <v>0</v>
      </c>
      <c r="L19" s="53" t="n">
        <f aca="false">+VLOOKUP(B19,Parametros!A$1:G$121,5,)</f>
        <v>0</v>
      </c>
      <c r="M19" s="54"/>
      <c r="N19" s="54"/>
      <c r="O19" s="54"/>
      <c r="P19" s="54"/>
      <c r="Q19" s="54"/>
      <c r="R19" s="54"/>
      <c r="S19" s="54"/>
    </row>
    <row r="20" customFormat="false" ht="13.8" hidden="false" customHeight="false" outlineLevel="0" collapsed="false">
      <c r="A20" s="49" t="n">
        <v>14</v>
      </c>
      <c r="B20" s="54" t="s">
        <v>54</v>
      </c>
      <c r="C20" s="49" t="n">
        <v>5</v>
      </c>
      <c r="D20" s="50" t="s">
        <v>41</v>
      </c>
      <c r="E20" s="51" t="s">
        <v>42</v>
      </c>
      <c r="F20" s="51"/>
      <c r="G20" s="52" t="s">
        <v>43</v>
      </c>
      <c r="H20" s="51"/>
      <c r="I20" s="51" t="s">
        <v>55</v>
      </c>
      <c r="J20" s="53" t="n">
        <f aca="false">+VLOOKUP(B20,Parametros!A$1:D$121,3,)</f>
        <v>0</v>
      </c>
      <c r="K20" s="53" t="n">
        <f aca="false">+VLOOKUP(B20,Parametros!A$1:E$121,4,)</f>
        <v>0</v>
      </c>
      <c r="L20" s="53" t="n">
        <f aca="false">+VLOOKUP(B20,Parametros!A$1:G$121,5,)</f>
        <v>0</v>
      </c>
      <c r="M20" s="54"/>
      <c r="N20" s="54"/>
      <c r="O20" s="54"/>
      <c r="P20" s="54"/>
      <c r="Q20" s="54"/>
      <c r="R20" s="54"/>
      <c r="S20" s="54"/>
    </row>
    <row r="21" customFormat="false" ht="13.8" hidden="false" customHeight="false" outlineLevel="0" collapsed="false">
      <c r="A21" s="49" t="n">
        <v>15</v>
      </c>
      <c r="B21" s="54" t="s">
        <v>56</v>
      </c>
      <c r="C21" s="49" t="n">
        <v>6</v>
      </c>
      <c r="D21" s="50" t="s">
        <v>41</v>
      </c>
      <c r="E21" s="51" t="s">
        <v>42</v>
      </c>
      <c r="F21" s="51"/>
      <c r="G21" s="52" t="s">
        <v>43</v>
      </c>
      <c r="H21" s="51"/>
      <c r="I21" s="51" t="s">
        <v>57</v>
      </c>
      <c r="J21" s="53" t="n">
        <f aca="false">+VLOOKUP(B21,Parametros!A$1:D$121,3,)</f>
        <v>0</v>
      </c>
      <c r="K21" s="53" t="n">
        <f aca="false">+VLOOKUP(B21,Parametros!A$1:E$121,4,)</f>
        <v>0</v>
      </c>
      <c r="L21" s="53" t="n">
        <f aca="false">+VLOOKUP(B21,Parametros!A$1:G$121,5,)</f>
        <v>0</v>
      </c>
      <c r="M21" s="54"/>
      <c r="N21" s="54"/>
      <c r="O21" s="54"/>
      <c r="P21" s="54"/>
      <c r="Q21" s="54"/>
      <c r="R21" s="54"/>
      <c r="S21" s="54"/>
    </row>
    <row r="22" customFormat="false" ht="13.8" hidden="false" customHeight="false" outlineLevel="0" collapsed="false">
      <c r="A22" s="49" t="n">
        <v>16</v>
      </c>
      <c r="B22" s="54" t="s">
        <v>58</v>
      </c>
      <c r="C22" s="49" t="n">
        <v>7</v>
      </c>
      <c r="D22" s="50" t="s">
        <v>47</v>
      </c>
      <c r="E22" s="51" t="s">
        <v>42</v>
      </c>
      <c r="F22" s="51"/>
      <c r="G22" s="52" t="s">
        <v>43</v>
      </c>
      <c r="H22" s="51"/>
      <c r="I22" s="51" t="s">
        <v>59</v>
      </c>
      <c r="J22" s="53" t="n">
        <f aca="false">+VLOOKUP(B22,Parametros!A$1:D$121,3,)</f>
        <v>0</v>
      </c>
      <c r="K22" s="53" t="n">
        <f aca="false">+VLOOKUP(B22,Parametros!A$1:E$121,4,)</f>
        <v>0</v>
      </c>
      <c r="L22" s="53" t="n">
        <f aca="false">+VLOOKUP(B22,Parametros!A$1:G$121,5,)</f>
        <v>0</v>
      </c>
      <c r="M22" s="54"/>
      <c r="N22" s="54"/>
      <c r="O22" s="54"/>
      <c r="P22" s="54"/>
      <c r="Q22" s="54"/>
      <c r="R22" s="54"/>
      <c r="S22" s="54"/>
    </row>
    <row r="23" customFormat="false" ht="13.8" hidden="false" customHeight="false" outlineLevel="0" collapsed="false">
      <c r="A23" s="49" t="n">
        <v>17</v>
      </c>
      <c r="B23" s="54" t="s">
        <v>60</v>
      </c>
      <c r="C23" s="49" t="n">
        <v>8</v>
      </c>
      <c r="D23" s="50" t="s">
        <v>41</v>
      </c>
      <c r="E23" s="51" t="s">
        <v>42</v>
      </c>
      <c r="F23" s="51"/>
      <c r="G23" s="52" t="s">
        <v>43</v>
      </c>
      <c r="H23" s="54"/>
      <c r="I23" s="51" t="s">
        <v>61</v>
      </c>
      <c r="J23" s="53" t="n">
        <f aca="false">+VLOOKUP(B23,Parametros!A$1:D$121,3,)</f>
        <v>0</v>
      </c>
      <c r="K23" s="53" t="n">
        <f aca="false">+VLOOKUP(B23,Parametros!A$1:E$121,4,)</f>
        <v>0</v>
      </c>
      <c r="L23" s="53" t="n">
        <f aca="false">+VLOOKUP(B23,Parametros!A$1:G$121,5,)</f>
        <v>0</v>
      </c>
      <c r="M23" s="54"/>
      <c r="N23" s="54"/>
      <c r="O23" s="54"/>
      <c r="P23" s="54"/>
      <c r="Q23" s="54"/>
      <c r="R23" s="54"/>
      <c r="S23" s="54"/>
    </row>
    <row r="24" customFormat="false" ht="13.8" hidden="false" customHeight="false" outlineLevel="0" collapsed="false">
      <c r="A24" s="49" t="n">
        <v>18</v>
      </c>
      <c r="B24" s="54" t="s">
        <v>62</v>
      </c>
      <c r="C24" s="49" t="n">
        <v>9</v>
      </c>
      <c r="D24" s="50" t="s">
        <v>47</v>
      </c>
      <c r="E24" s="51" t="s">
        <v>42</v>
      </c>
      <c r="F24" s="54"/>
      <c r="G24" s="52" t="s">
        <v>43</v>
      </c>
      <c r="H24" s="51"/>
      <c r="I24" s="51" t="s">
        <v>63</v>
      </c>
      <c r="J24" s="53" t="n">
        <f aca="false">+VLOOKUP(B24,Parametros!A$1:D$121,3,)</f>
        <v>0</v>
      </c>
      <c r="K24" s="53" t="n">
        <f aca="false">+VLOOKUP(B24,Parametros!A$1:E$121,4,)</f>
        <v>0</v>
      </c>
      <c r="L24" s="53" t="n">
        <f aca="false">+VLOOKUP(B24,Parametros!A$1:G$121,5,)</f>
        <v>0</v>
      </c>
      <c r="M24" s="54"/>
      <c r="N24" s="54"/>
      <c r="O24" s="54"/>
      <c r="P24" s="54"/>
      <c r="Q24" s="54"/>
      <c r="R24" s="54"/>
      <c r="S24" s="54"/>
    </row>
    <row r="25" customFormat="false" ht="12.8" hidden="false" customHeight="false" outlineLevel="0" collapsed="false"/>
    <row r="26" customFormat="false" ht="17.35" hidden="false" customHeight="true" outlineLevel="0" collapsed="false">
      <c r="A26" s="56" t="s">
        <v>64</v>
      </c>
      <c r="B26" s="57" t="s">
        <v>65</v>
      </c>
      <c r="C26" s="57"/>
      <c r="D26" s="57"/>
      <c r="E26" s="57"/>
      <c r="F26" s="57"/>
      <c r="G26" s="57"/>
      <c r="H26" s="57"/>
      <c r="I26" s="57"/>
    </row>
    <row r="27" customFormat="false" ht="17.35" hidden="false" customHeight="false" outlineLevel="0" collapsed="false">
      <c r="A27" s="56"/>
      <c r="B27" s="57" t="s">
        <v>66</v>
      </c>
      <c r="C27" s="57"/>
      <c r="D27" s="57"/>
      <c r="E27" s="57"/>
      <c r="F27" s="57"/>
      <c r="G27" s="57"/>
      <c r="H27" s="57"/>
      <c r="I27" s="57"/>
    </row>
    <row r="28" s="60" customFormat="true" ht="17.35" hidden="false" customHeight="false" outlineLevel="0" collapsed="false">
      <c r="A28" s="58"/>
      <c r="B28" s="59"/>
      <c r="C28" s="59"/>
      <c r="D28" s="59"/>
      <c r="E28" s="59"/>
      <c r="F28" s="59"/>
      <c r="G28" s="59"/>
    </row>
    <row r="29" customFormat="false" ht="12.8" hidden="false" customHeight="false" outlineLevel="0" collapsed="false">
      <c r="A29" s="61" t="s">
        <v>67</v>
      </c>
      <c r="B29" s="62" t="s">
        <v>41</v>
      </c>
      <c r="C29" s="62" t="s">
        <v>47</v>
      </c>
      <c r="D29" s="62" t="s">
        <v>68</v>
      </c>
      <c r="E29" s="62" t="s">
        <v>69</v>
      </c>
      <c r="F29" s="62" t="s">
        <v>70</v>
      </c>
      <c r="G29" s="62" t="s">
        <v>71</v>
      </c>
      <c r="H29" s="62" t="s">
        <v>72</v>
      </c>
      <c r="I29" s="62" t="s">
        <v>73</v>
      </c>
    </row>
    <row r="30" customFormat="false" ht="12.8" hidden="false" customHeight="false" outlineLevel="0" collapsed="false">
      <c r="A30" s="63" t="s">
        <v>74</v>
      </c>
      <c r="B30" s="64" t="n">
        <v>1</v>
      </c>
      <c r="C30" s="64" t="n">
        <v>1</v>
      </c>
      <c r="D30" s="64"/>
      <c r="E30" s="64"/>
      <c r="F30" s="64"/>
      <c r="G30" s="64"/>
      <c r="H30" s="64"/>
      <c r="I30" s="64"/>
      <c r="L30" s="8"/>
      <c r="M30" s="8"/>
      <c r="N30" s="8"/>
      <c r="O30" s="8"/>
      <c r="P30" s="8"/>
      <c r="Q30" s="8"/>
      <c r="R30" s="8"/>
      <c r="S30" s="8"/>
    </row>
    <row r="31" customFormat="false" ht="12.8" hidden="false" customHeight="false" outlineLevel="0" collapsed="false">
      <c r="A31" s="63" t="s">
        <v>75</v>
      </c>
      <c r="B31" s="64" t="n">
        <v>1</v>
      </c>
      <c r="C31" s="64" t="n">
        <v>1</v>
      </c>
      <c r="D31" s="64"/>
      <c r="E31" s="64"/>
      <c r="F31" s="64"/>
      <c r="G31" s="64"/>
      <c r="H31" s="64"/>
      <c r="I31" s="64"/>
      <c r="L31" s="8"/>
      <c r="M31" s="8"/>
      <c r="N31" s="8"/>
      <c r="O31" s="8"/>
      <c r="P31" s="8"/>
      <c r="Q31" s="8"/>
      <c r="R31" s="8"/>
      <c r="S31" s="8"/>
    </row>
    <row r="32" customFormat="false" ht="12.8" hidden="false" customHeight="false" outlineLevel="0" collapsed="false">
      <c r="A32" s="63" t="s">
        <v>76</v>
      </c>
      <c r="B32" s="64" t="n">
        <v>1</v>
      </c>
      <c r="C32" s="64"/>
      <c r="D32" s="64"/>
      <c r="E32" s="64"/>
      <c r="F32" s="64"/>
      <c r="G32" s="64"/>
      <c r="H32" s="64"/>
      <c r="I32" s="64"/>
      <c r="L32" s="8"/>
      <c r="M32" s="8"/>
      <c r="N32" s="8"/>
      <c r="O32" s="8"/>
      <c r="P32" s="8"/>
      <c r="Q32" s="8"/>
      <c r="R32" s="8"/>
      <c r="S32" s="8"/>
    </row>
    <row r="33" customFormat="false" ht="12.8" hidden="false" customHeight="false" outlineLevel="0" collapsed="false">
      <c r="A33" s="63" t="s">
        <v>77</v>
      </c>
      <c r="B33" s="64" t="n">
        <v>1</v>
      </c>
      <c r="C33" s="64"/>
      <c r="D33" s="64"/>
      <c r="E33" s="64"/>
      <c r="F33" s="64"/>
      <c r="G33" s="64"/>
      <c r="H33" s="64"/>
      <c r="I33" s="64"/>
      <c r="L33" s="8"/>
      <c r="M33" s="8"/>
      <c r="N33" s="8"/>
      <c r="O33" s="8"/>
      <c r="P33" s="8"/>
      <c r="Q33" s="8"/>
      <c r="R33" s="8"/>
      <c r="S33" s="8"/>
    </row>
    <row r="34" customFormat="false" ht="12.8" hidden="false" customHeight="false" outlineLevel="0" collapsed="false">
      <c r="A34" s="63" t="s">
        <v>78</v>
      </c>
      <c r="B34" s="64" t="n">
        <v>1</v>
      </c>
      <c r="C34" s="64" t="n">
        <v>1</v>
      </c>
      <c r="D34" s="64"/>
      <c r="E34" s="64"/>
      <c r="F34" s="64"/>
      <c r="G34" s="64"/>
      <c r="H34" s="64"/>
      <c r="I34" s="64"/>
      <c r="L34" s="8"/>
      <c r="M34" s="8"/>
      <c r="N34" s="8"/>
      <c r="O34" s="8"/>
      <c r="P34" s="8"/>
      <c r="Q34" s="8"/>
      <c r="R34" s="8"/>
      <c r="S34" s="8"/>
    </row>
    <row r="35" customFormat="false" ht="12.8" hidden="false" customHeight="false" outlineLevel="0" collapsed="false">
      <c r="A35" s="63" t="s">
        <v>79</v>
      </c>
      <c r="B35" s="64" t="n">
        <v>1</v>
      </c>
      <c r="C35" s="64"/>
      <c r="D35" s="64"/>
      <c r="E35" s="64"/>
      <c r="F35" s="64"/>
      <c r="G35" s="64"/>
      <c r="H35" s="64"/>
      <c r="I35" s="64"/>
      <c r="L35" s="8"/>
      <c r="M35" s="8"/>
      <c r="N35" s="8"/>
      <c r="O35" s="8"/>
      <c r="P35" s="8"/>
      <c r="Q35" s="8"/>
      <c r="R35" s="8"/>
      <c r="S35" s="8"/>
    </row>
    <row r="36" customFormat="false" ht="12.8" hidden="false" customHeight="false" outlineLevel="0" collapsed="false">
      <c r="A36" s="63" t="s">
        <v>80</v>
      </c>
      <c r="B36" s="64" t="n">
        <v>1</v>
      </c>
      <c r="C36" s="64"/>
      <c r="D36" s="64"/>
      <c r="E36" s="64"/>
      <c r="F36" s="64"/>
      <c r="G36" s="64"/>
      <c r="H36" s="64"/>
      <c r="I36" s="64"/>
      <c r="L36" s="8"/>
      <c r="M36" s="8"/>
      <c r="N36" s="8"/>
      <c r="O36" s="8"/>
      <c r="P36" s="8"/>
      <c r="Q36" s="8"/>
      <c r="R36" s="8"/>
      <c r="S36" s="8"/>
    </row>
    <row r="37" customFormat="false" ht="12.8" hidden="false" customHeight="false" outlineLevel="0" collapsed="false">
      <c r="A37" s="63" t="s">
        <v>81</v>
      </c>
      <c r="B37" s="64" t="n">
        <v>1</v>
      </c>
      <c r="C37" s="64" t="n">
        <v>1</v>
      </c>
      <c r="D37" s="64"/>
      <c r="E37" s="64"/>
      <c r="F37" s="64"/>
      <c r="G37" s="64"/>
      <c r="H37" s="64"/>
      <c r="I37" s="64"/>
      <c r="L37" s="8"/>
      <c r="M37" s="8"/>
      <c r="N37" s="8"/>
      <c r="O37" s="8"/>
      <c r="P37" s="8"/>
      <c r="Q37" s="8"/>
      <c r="R37" s="8"/>
      <c r="S37" s="8"/>
    </row>
    <row r="38" customFormat="false" ht="12.8" hidden="false" customHeight="false" outlineLevel="0" collapsed="false">
      <c r="A38" s="63" t="s">
        <v>82</v>
      </c>
      <c r="B38" s="64" t="n">
        <v>1</v>
      </c>
      <c r="C38" s="64"/>
      <c r="D38" s="64"/>
      <c r="E38" s="64"/>
      <c r="F38" s="64"/>
      <c r="G38" s="64"/>
      <c r="H38" s="64"/>
      <c r="I38" s="64"/>
      <c r="L38" s="8"/>
      <c r="M38" s="8"/>
      <c r="N38" s="8"/>
      <c r="O38" s="8"/>
      <c r="P38" s="8"/>
      <c r="Q38" s="8"/>
      <c r="R38" s="8"/>
      <c r="S38" s="8"/>
    </row>
    <row r="39" customFormat="false" ht="12.8" hidden="false" customHeight="false" outlineLevel="0" collapsed="false">
      <c r="A39" s="63" t="s">
        <v>83</v>
      </c>
      <c r="B39" s="64" t="n">
        <v>1</v>
      </c>
      <c r="C39" s="64" t="n">
        <v>1</v>
      </c>
      <c r="D39" s="64"/>
      <c r="E39" s="64"/>
      <c r="F39" s="64"/>
      <c r="G39" s="64"/>
      <c r="H39" s="64"/>
      <c r="I39" s="64"/>
      <c r="L39" s="8"/>
      <c r="M39" s="8"/>
      <c r="N39" s="8"/>
      <c r="O39" s="8"/>
      <c r="P39" s="8"/>
      <c r="Q39" s="8"/>
      <c r="R39" s="8"/>
      <c r="S39" s="8"/>
    </row>
    <row r="40" customFormat="false" ht="12.8" hidden="false" customHeight="false" outlineLevel="0" collapsed="false">
      <c r="L40" s="8"/>
      <c r="M40" s="8"/>
      <c r="N40" s="8"/>
      <c r="O40" s="8"/>
      <c r="P40" s="8"/>
      <c r="Q40" s="8"/>
      <c r="R40" s="8"/>
      <c r="S40" s="8"/>
    </row>
    <row r="41" customFormat="false" ht="17.35" hidden="false" customHeight="true" outlineLevel="0" collapsed="false">
      <c r="A41" s="56" t="s">
        <v>84</v>
      </c>
      <c r="B41" s="57" t="s">
        <v>85</v>
      </c>
      <c r="C41" s="57"/>
      <c r="D41" s="57"/>
      <c r="E41" s="57"/>
      <c r="F41" s="65"/>
      <c r="G41" s="65"/>
      <c r="L41" s="8"/>
      <c r="M41" s="8"/>
      <c r="N41" s="8"/>
      <c r="O41" s="8"/>
      <c r="P41" s="8"/>
      <c r="Q41" s="8"/>
      <c r="R41" s="8"/>
      <c r="S41" s="8"/>
    </row>
    <row r="42" customFormat="false" ht="17.35" hidden="false" customHeight="false" outlineLevel="0" collapsed="false">
      <c r="A42" s="56"/>
      <c r="B42" s="57" t="s">
        <v>66</v>
      </c>
      <c r="C42" s="57"/>
      <c r="D42" s="57"/>
      <c r="E42" s="57"/>
      <c r="F42" s="65"/>
      <c r="G42" s="65"/>
      <c r="L42" s="8"/>
      <c r="M42" s="8"/>
      <c r="N42" s="8"/>
      <c r="O42" s="8"/>
      <c r="P42" s="8"/>
      <c r="Q42" s="8"/>
      <c r="R42" s="8"/>
      <c r="S42" s="8"/>
    </row>
    <row r="43" customFormat="false" ht="17.35" hidden="false" customHeight="false" outlineLevel="0" collapsed="false">
      <c r="A43" s="66"/>
      <c r="B43" s="65"/>
      <c r="C43" s="65"/>
      <c r="D43" s="65"/>
      <c r="E43" s="65"/>
      <c r="F43" s="65"/>
      <c r="G43" s="65"/>
      <c r="L43" s="8"/>
      <c r="M43" s="8"/>
      <c r="N43" s="8"/>
      <c r="O43" s="8"/>
      <c r="P43" s="8"/>
      <c r="Q43" s="8"/>
      <c r="R43" s="8"/>
      <c r="S43" s="8"/>
    </row>
    <row r="44" customFormat="false" ht="15.75" hidden="false" customHeight="false" outlineLevel="0" collapsed="false">
      <c r="A44" s="67" t="s">
        <v>86</v>
      </c>
      <c r="B44" s="67" t="s">
        <v>87</v>
      </c>
    </row>
    <row r="45" customFormat="false" ht="12.75" hidden="false" customHeight="false" outlineLevel="0" collapsed="false">
      <c r="A45" s="68" t="n">
        <v>1</v>
      </c>
      <c r="B45" s="69" t="s">
        <v>88</v>
      </c>
    </row>
    <row r="46" customFormat="false" ht="12.75" hidden="false" customHeight="false" outlineLevel="0" collapsed="false">
      <c r="A46" s="68" t="n">
        <v>3</v>
      </c>
      <c r="B46" s="69" t="s">
        <v>89</v>
      </c>
    </row>
    <row r="47" customFormat="false" ht="12.75" hidden="false" customHeight="false" outlineLevel="0" collapsed="false">
      <c r="A47" s="68" t="n">
        <v>2</v>
      </c>
      <c r="B47" s="69" t="s">
        <v>90</v>
      </c>
    </row>
    <row r="48" customFormat="false" ht="12.75" hidden="false" customHeight="false" outlineLevel="0" collapsed="false">
      <c r="A48" s="68" t="n">
        <v>1</v>
      </c>
      <c r="B48" s="69" t="s">
        <v>91</v>
      </c>
    </row>
    <row r="49" customFormat="false" ht="12.8" hidden="false" customHeight="false" outlineLevel="0" collapsed="false">
      <c r="A49" s="68" t="n">
        <v>2</v>
      </c>
      <c r="B49" s="69" t="s">
        <v>92</v>
      </c>
    </row>
    <row r="50" customFormat="false" ht="12.8" hidden="false" customHeight="false" outlineLevel="0" collapsed="false">
      <c r="A50" s="13"/>
      <c r="B50" s="70"/>
    </row>
    <row r="51" customFormat="false" ht="17.35" hidden="false" customHeight="true" outlineLevel="0" collapsed="false">
      <c r="A51" s="56" t="s">
        <v>93</v>
      </c>
      <c r="B51" s="57" t="s">
        <v>94</v>
      </c>
      <c r="C51" s="57"/>
      <c r="D51" s="57"/>
      <c r="E51" s="57"/>
      <c r="F51" s="57"/>
      <c r="G51" s="57"/>
      <c r="H51" s="57"/>
      <c r="I51" s="57"/>
    </row>
    <row r="52" customFormat="false" ht="17.35" hidden="false" customHeight="false" outlineLevel="0" collapsed="false">
      <c r="A52" s="56"/>
      <c r="B52" s="57" t="s">
        <v>66</v>
      </c>
      <c r="C52" s="57"/>
      <c r="D52" s="57"/>
      <c r="E52" s="57"/>
      <c r="F52" s="57"/>
      <c r="G52" s="57"/>
      <c r="H52" s="57"/>
      <c r="I52" s="57"/>
    </row>
    <row r="53" customFormat="false" ht="17.35" hidden="false" customHeight="false" outlineLevel="0" collapsed="false">
      <c r="A53" s="66"/>
      <c r="B53" s="65"/>
      <c r="C53" s="65"/>
      <c r="D53" s="65"/>
      <c r="E53" s="65"/>
      <c r="F53" s="65"/>
      <c r="G53" s="65"/>
      <c r="H53" s="71"/>
      <c r="I53" s="71"/>
    </row>
    <row r="54" customFormat="false" ht="12.8" hidden="false" customHeight="false" outlineLevel="0" collapsed="false">
      <c r="A54" s="61" t="s">
        <v>95</v>
      </c>
      <c r="B54" s="72" t="s">
        <v>27</v>
      </c>
      <c r="C54" s="62" t="s">
        <v>41</v>
      </c>
      <c r="D54" s="62" t="s">
        <v>47</v>
      </c>
      <c r="E54" s="62" t="s">
        <v>68</v>
      </c>
      <c r="F54" s="62" t="s">
        <v>69</v>
      </c>
      <c r="G54" s="62" t="s">
        <v>70</v>
      </c>
      <c r="H54" s="62" t="s">
        <v>71</v>
      </c>
      <c r="I54" s="62" t="s">
        <v>72</v>
      </c>
      <c r="J54" s="62" t="s">
        <v>73</v>
      </c>
    </row>
    <row r="55" customFormat="false" ht="46.6" hidden="false" customHeight="false" outlineLevel="0" collapsed="false">
      <c r="A55" s="73" t="s">
        <v>96</v>
      </c>
      <c r="B55" s="74" t="s">
        <v>43</v>
      </c>
      <c r="C55" s="75" t="s">
        <v>97</v>
      </c>
      <c r="D55" s="76"/>
      <c r="E55" s="76"/>
      <c r="F55" s="76"/>
      <c r="G55" s="76"/>
      <c r="H55" s="76"/>
      <c r="I55" s="76"/>
      <c r="J55" s="76"/>
    </row>
    <row r="56" customFormat="false" ht="23.1" hidden="false" customHeight="true" outlineLevel="0" collapsed="false">
      <c r="A56" s="77" t="s">
        <v>98</v>
      </c>
      <c r="B56" s="78" t="s">
        <v>99</v>
      </c>
      <c r="C56" s="64"/>
      <c r="D56" s="79" t="s">
        <v>100</v>
      </c>
      <c r="E56" s="64"/>
      <c r="F56" s="64"/>
      <c r="G56" s="64"/>
      <c r="H56" s="64"/>
      <c r="I56" s="64"/>
      <c r="J56" s="64"/>
    </row>
    <row r="57" customFormat="false" ht="12.8" hidden="false" customHeight="false" outlineLevel="0" collapsed="false">
      <c r="A57" s="77" t="s">
        <v>98</v>
      </c>
      <c r="B57" s="78" t="s">
        <v>101</v>
      </c>
      <c r="C57" s="64"/>
      <c r="D57" s="79" t="s">
        <v>100</v>
      </c>
      <c r="E57" s="64"/>
      <c r="F57" s="64"/>
      <c r="G57" s="64"/>
      <c r="H57" s="64"/>
      <c r="I57" s="64"/>
      <c r="J57" s="64"/>
    </row>
    <row r="58" customFormat="false" ht="12.8" hidden="false" customHeight="false" outlineLevel="0" collapsed="false">
      <c r="A58" s="77" t="s">
        <v>98</v>
      </c>
      <c r="B58" s="80" t="s">
        <v>102</v>
      </c>
      <c r="C58" s="64"/>
      <c r="D58" s="79" t="s">
        <v>100</v>
      </c>
      <c r="E58" s="64"/>
      <c r="F58" s="64"/>
      <c r="G58" s="64"/>
      <c r="H58" s="64"/>
      <c r="I58" s="64"/>
      <c r="J58" s="64"/>
    </row>
    <row r="59" customFormat="false" ht="12.8" hidden="false" customHeight="false" outlineLevel="0" collapsed="false">
      <c r="A59" s="77" t="s">
        <v>98</v>
      </c>
      <c r="B59" s="80" t="s">
        <v>48</v>
      </c>
      <c r="C59" s="64"/>
      <c r="D59" s="79" t="s">
        <v>100</v>
      </c>
      <c r="E59" s="64"/>
      <c r="F59" s="64"/>
      <c r="G59" s="64"/>
      <c r="H59" s="64"/>
      <c r="I59" s="64"/>
      <c r="J59" s="64"/>
    </row>
    <row r="61" customFormat="false" ht="17.35" hidden="false" customHeight="true" outlineLevel="0" collapsed="false">
      <c r="A61" s="56" t="s">
        <v>103</v>
      </c>
      <c r="B61" s="57" t="s">
        <v>104</v>
      </c>
      <c r="C61" s="57"/>
      <c r="D61" s="57"/>
      <c r="E61" s="57"/>
      <c r="F61" s="57"/>
      <c r="G61" s="57"/>
    </row>
    <row r="62" customFormat="false" ht="17.35" hidden="false" customHeight="false" outlineLevel="0" collapsed="false">
      <c r="A62" s="56"/>
      <c r="B62" s="57" t="s">
        <v>66</v>
      </c>
      <c r="C62" s="57"/>
      <c r="D62" s="57"/>
      <c r="E62" s="57"/>
      <c r="F62" s="57"/>
      <c r="G62" s="57"/>
    </row>
    <row r="63" customFormat="false" ht="17.35" hidden="false" customHeight="false" outlineLevel="0" collapsed="false">
      <c r="A63" s="66"/>
      <c r="B63" s="65"/>
      <c r="C63" s="65"/>
      <c r="D63" s="65"/>
      <c r="E63" s="65"/>
      <c r="F63" s="65"/>
      <c r="G63" s="65"/>
    </row>
    <row r="64" customFormat="false" ht="12.8" hidden="false" customHeight="false" outlineLevel="0" collapsed="false">
      <c r="A64" s="72" t="s">
        <v>27</v>
      </c>
      <c r="B64" s="62" t="s">
        <v>41</v>
      </c>
      <c r="C64" s="62" t="s">
        <v>47</v>
      </c>
      <c r="D64" s="62" t="s">
        <v>68</v>
      </c>
      <c r="E64" s="62" t="s">
        <v>69</v>
      </c>
      <c r="F64" s="62" t="s">
        <v>70</v>
      </c>
      <c r="G64" s="62" t="s">
        <v>71</v>
      </c>
      <c r="H64" s="62" t="s">
        <v>72</v>
      </c>
      <c r="I64" s="62" t="s">
        <v>73</v>
      </c>
    </row>
    <row r="65" customFormat="false" ht="12.8" hidden="false" customHeight="false" outlineLevel="0" collapsed="false">
      <c r="A65" s="80" t="s">
        <v>43</v>
      </c>
      <c r="B65" s="64" t="s">
        <v>105</v>
      </c>
      <c r="C65" s="64" t="s">
        <v>105</v>
      </c>
      <c r="D65" s="64"/>
      <c r="E65" s="64"/>
      <c r="F65" s="64"/>
      <c r="G65" s="64"/>
      <c r="H65" s="64"/>
      <c r="I65" s="64"/>
    </row>
    <row r="66" customFormat="false" ht="12.8" hidden="false" customHeight="false" outlineLevel="0" collapsed="false">
      <c r="A66" s="81" t="s">
        <v>99</v>
      </c>
      <c r="B66" s="64"/>
      <c r="C66" s="64"/>
      <c r="D66" s="64"/>
      <c r="E66" s="64"/>
      <c r="F66" s="64"/>
      <c r="G66" s="64"/>
      <c r="H66" s="64"/>
      <c r="I66" s="64"/>
    </row>
    <row r="67" customFormat="false" ht="12.8" hidden="false" customHeight="false" outlineLevel="0" collapsed="false">
      <c r="A67" s="81" t="s">
        <v>101</v>
      </c>
      <c r="B67" s="64" t="s">
        <v>105</v>
      </c>
      <c r="C67" s="64" t="s">
        <v>105</v>
      </c>
      <c r="D67" s="64"/>
      <c r="E67" s="64"/>
      <c r="F67" s="64"/>
      <c r="G67" s="64"/>
      <c r="H67" s="64"/>
      <c r="I67" s="64"/>
    </row>
    <row r="68" customFormat="false" ht="12.8" hidden="false" customHeight="false" outlineLevel="0" collapsed="false">
      <c r="A68" s="80" t="s">
        <v>102</v>
      </c>
      <c r="B68" s="64"/>
      <c r="C68" s="64"/>
      <c r="D68" s="64"/>
      <c r="E68" s="64"/>
      <c r="F68" s="64"/>
      <c r="G68" s="64"/>
      <c r="H68" s="64"/>
      <c r="I68" s="64"/>
    </row>
    <row r="69" customFormat="false" ht="12.8" hidden="false" customHeight="false" outlineLevel="0" collapsed="false">
      <c r="A69" s="80" t="s">
        <v>48</v>
      </c>
      <c r="B69" s="64"/>
      <c r="C69" s="64" t="s">
        <v>105</v>
      </c>
      <c r="D69" s="64"/>
      <c r="E69" s="64"/>
      <c r="F69" s="64"/>
      <c r="G69" s="64"/>
      <c r="H69" s="64"/>
      <c r="I69" s="64"/>
    </row>
  </sheetData>
  <mergeCells count="19">
    <mergeCell ref="B1:E1"/>
    <mergeCell ref="B3:F3"/>
    <mergeCell ref="B4:D4"/>
    <mergeCell ref="A12:E12"/>
    <mergeCell ref="G12:K12"/>
    <mergeCell ref="M12:Q12"/>
    <mergeCell ref="R12:S12"/>
    <mergeCell ref="A26:A27"/>
    <mergeCell ref="B26:I26"/>
    <mergeCell ref="B27:I27"/>
    <mergeCell ref="A41:A42"/>
    <mergeCell ref="B41:E41"/>
    <mergeCell ref="B42:E42"/>
    <mergeCell ref="A51:A52"/>
    <mergeCell ref="B51:I51"/>
    <mergeCell ref="B52:I52"/>
    <mergeCell ref="A61:A62"/>
    <mergeCell ref="B61:G61"/>
    <mergeCell ref="B62:G6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2.75"/>
  <cols>
    <col collapsed="false" hidden="false" max="1" min="1" style="0" width="19.1428571428571"/>
    <col collapsed="false" hidden="false" max="2" min="2" style="0" width="76"/>
    <col collapsed="false" hidden="false" max="3" min="3" style="0" width="50.8571428571429"/>
    <col collapsed="false" hidden="false" max="5" min="4" style="0" width="36.7091836734694"/>
    <col collapsed="false" hidden="false" max="1025" min="6" style="0" width="11.5714285714286"/>
  </cols>
  <sheetData>
    <row r="1" customFormat="false" ht="15" hidden="false" customHeight="false" outlineLevel="0" collapsed="false">
      <c r="A1" s="82" t="s">
        <v>106</v>
      </c>
      <c r="B1" s="82" t="s">
        <v>107</v>
      </c>
      <c r="C1" s="82" t="s">
        <v>108</v>
      </c>
      <c r="D1" s="82" t="s">
        <v>109</v>
      </c>
      <c r="E1" s="82" t="s">
        <v>110</v>
      </c>
    </row>
    <row r="2" customFormat="false" ht="13.8" hidden="false" customHeight="false" outlineLevel="0" collapsed="false">
      <c r="A2" s="52" t="s">
        <v>43</v>
      </c>
      <c r="B2" s="82"/>
      <c r="C2" s="82"/>
      <c r="D2" s="82"/>
      <c r="E2" s="82"/>
    </row>
    <row r="3" customFormat="false" ht="38.25" hidden="false" customHeight="false" outlineLevel="0" collapsed="false">
      <c r="A3" s="55" t="s">
        <v>48</v>
      </c>
      <c r="B3" s="55" t="s">
        <v>111</v>
      </c>
      <c r="C3" s="83" t="s">
        <v>112</v>
      </c>
      <c r="D3" s="83"/>
      <c r="E3" s="55" t="s">
        <v>113</v>
      </c>
    </row>
    <row r="4" customFormat="false" ht="25.5" hidden="false" customHeight="false" outlineLevel="0" collapsed="false">
      <c r="A4" s="55" t="s">
        <v>51</v>
      </c>
      <c r="B4" s="55" t="s">
        <v>114</v>
      </c>
      <c r="C4" s="55"/>
      <c r="D4" s="55"/>
      <c r="E4" s="83" t="s">
        <v>115</v>
      </c>
    </row>
    <row r="5" customFormat="false" ht="12.75" hidden="false" customHeight="false" outlineLevel="0" collapsed="false">
      <c r="A5" s="55" t="s">
        <v>99</v>
      </c>
      <c r="B5" s="55" t="s">
        <v>116</v>
      </c>
      <c r="C5" s="55" t="s">
        <v>117</v>
      </c>
      <c r="D5" s="55"/>
      <c r="E5" s="55" t="s">
        <v>118</v>
      </c>
    </row>
    <row r="6" customFormat="false" ht="12.75" hidden="false" customHeight="false" outlineLevel="0" collapsed="false">
      <c r="A6" s="55" t="s">
        <v>119</v>
      </c>
      <c r="B6" s="55" t="s">
        <v>120</v>
      </c>
      <c r="C6" s="55" t="s">
        <v>121</v>
      </c>
      <c r="D6" s="55"/>
      <c r="E6" s="55" t="s">
        <v>122</v>
      </c>
    </row>
    <row r="7" customFormat="false" ht="12.75" hidden="false" customHeight="false" outlineLevel="0" collapsed="false">
      <c r="A7" s="55" t="s">
        <v>101</v>
      </c>
      <c r="B7" s="55" t="s">
        <v>123</v>
      </c>
      <c r="C7" s="55" t="s">
        <v>124</v>
      </c>
      <c r="D7" s="55" t="s">
        <v>125</v>
      </c>
      <c r="E7" s="83" t="s">
        <v>126</v>
      </c>
    </row>
    <row r="8" customFormat="false" ht="25.5" hidden="false" customHeight="false" outlineLevel="0" collapsed="false">
      <c r="A8" s="55" t="s">
        <v>127</v>
      </c>
      <c r="B8" s="55" t="s">
        <v>128</v>
      </c>
      <c r="C8" s="83" t="s">
        <v>129</v>
      </c>
      <c r="D8" s="83"/>
      <c r="E8" s="55" t="s">
        <v>130</v>
      </c>
    </row>
    <row r="9" customFormat="false" ht="12.75" hidden="false" customHeight="false" outlineLevel="0" collapsed="false">
      <c r="A9" s="55" t="s">
        <v>131</v>
      </c>
      <c r="B9" s="55" t="s">
        <v>132</v>
      </c>
      <c r="C9" s="83"/>
      <c r="D9" s="83" t="s">
        <v>133</v>
      </c>
      <c r="E9" s="55" t="s">
        <v>131</v>
      </c>
    </row>
    <row r="10" customFormat="false" ht="12.75" hidden="false" customHeight="false" outlineLevel="0" collapsed="false">
      <c r="A10" s="55" t="s">
        <v>134</v>
      </c>
      <c r="B10" s="55" t="s">
        <v>135</v>
      </c>
      <c r="C10" s="55"/>
      <c r="D10" s="55"/>
      <c r="E10" s="55" t="s">
        <v>136</v>
      </c>
    </row>
    <row r="11" customFormat="false" ht="38.25" hidden="false" customHeight="false" outlineLevel="0" collapsed="false">
      <c r="A11" s="55" t="s">
        <v>137</v>
      </c>
      <c r="B11" s="55" t="s">
        <v>138</v>
      </c>
      <c r="C11" s="55" t="s">
        <v>139</v>
      </c>
      <c r="D11" s="55"/>
      <c r="E11" s="83" t="s">
        <v>140</v>
      </c>
    </row>
    <row r="12" customFormat="false" ht="38.25" hidden="false" customHeight="false" outlineLevel="0" collapsed="false">
      <c r="A12" s="55" t="s">
        <v>141</v>
      </c>
      <c r="B12" s="55" t="s">
        <v>142</v>
      </c>
      <c r="C12" s="55" t="s">
        <v>143</v>
      </c>
      <c r="D12" s="55"/>
      <c r="E12" s="83" t="s">
        <v>144</v>
      </c>
    </row>
    <row r="13" customFormat="false" ht="38.25" hidden="false" customHeight="false" outlineLevel="0" collapsed="false">
      <c r="A13" s="55" t="s">
        <v>102</v>
      </c>
      <c r="B13" s="55" t="s">
        <v>145</v>
      </c>
      <c r="C13" s="55" t="s">
        <v>146</v>
      </c>
      <c r="D13" s="55"/>
      <c r="E13" s="83" t="s">
        <v>147</v>
      </c>
    </row>
    <row r="14" customFormat="false" ht="38.25" hidden="false" customHeight="false" outlineLevel="0" collapsed="false">
      <c r="A14" s="55" t="s">
        <v>148</v>
      </c>
      <c r="B14" s="83" t="s">
        <v>149</v>
      </c>
      <c r="C14" s="55" t="s">
        <v>150</v>
      </c>
      <c r="D14" s="55"/>
      <c r="E14" s="83" t="s">
        <v>151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2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2.75"/>
  <cols>
    <col collapsed="false" hidden="false" max="1" min="1" style="0" width="22.280612244898"/>
    <col collapsed="false" hidden="false" max="2" min="2" style="0" width="18.5765306122449"/>
    <col collapsed="false" hidden="false" max="3" min="3" style="0" width="11.5714285714286"/>
    <col collapsed="false" hidden="false" max="4" min="4" style="0" width="13.1377551020408"/>
    <col collapsed="false" hidden="false" max="5" min="5" style="0" width="15.4234693877551"/>
    <col collapsed="false" hidden="false" max="6" min="6" style="0" width="14.0051020408163"/>
    <col collapsed="false" hidden="false" max="1025" min="7" style="0" width="11.5714285714286"/>
  </cols>
  <sheetData>
    <row r="1" customFormat="false" ht="12.75" hidden="false" customHeight="false" outlineLevel="0" collapsed="false">
      <c r="A1" s="84" t="s">
        <v>152</v>
      </c>
      <c r="B1" s="84" t="s">
        <v>153</v>
      </c>
      <c r="C1" s="84" t="s">
        <v>154</v>
      </c>
      <c r="D1" s="84" t="s">
        <v>155</v>
      </c>
      <c r="E1" s="84" t="s">
        <v>156</v>
      </c>
      <c r="F1" s="84" t="s">
        <v>157</v>
      </c>
    </row>
    <row r="2" customFormat="false" ht="12.75" hidden="false" customHeight="false" outlineLevel="0" collapsed="false">
      <c r="A2" s="0" t="s">
        <v>158</v>
      </c>
      <c r="B2" s="0" t="s">
        <v>43</v>
      </c>
    </row>
    <row r="3" customFormat="false" ht="12.75" hidden="false" customHeight="false" outlineLevel="0" collapsed="false">
      <c r="A3" s="0" t="s">
        <v>159</v>
      </c>
      <c r="B3" s="0" t="s">
        <v>43</v>
      </c>
    </row>
    <row r="4" customFormat="false" ht="12.75" hidden="false" customHeight="false" outlineLevel="0" collapsed="false">
      <c r="A4" s="0" t="s">
        <v>46</v>
      </c>
      <c r="B4" s="0" t="s">
        <v>43</v>
      </c>
    </row>
    <row r="5" customFormat="false" ht="12.75" hidden="false" customHeight="false" outlineLevel="0" collapsed="false">
      <c r="A5" s="0" t="s">
        <v>160</v>
      </c>
      <c r="B5" s="0" t="s">
        <v>43</v>
      </c>
    </row>
    <row r="6" customFormat="false" ht="12.75" hidden="false" customHeight="false" outlineLevel="0" collapsed="false">
      <c r="A6" s="0" t="s">
        <v>161</v>
      </c>
      <c r="B6" s="0" t="s">
        <v>43</v>
      </c>
    </row>
    <row r="7" customFormat="false" ht="12.75" hidden="false" customHeight="false" outlineLevel="0" collapsed="false">
      <c r="A7" s="0" t="s">
        <v>50</v>
      </c>
      <c r="B7" s="0" t="s">
        <v>43</v>
      </c>
    </row>
    <row r="8" customFormat="false" ht="12.75" hidden="false" customHeight="false" outlineLevel="0" collapsed="false">
      <c r="A8" s="0" t="s">
        <v>162</v>
      </c>
      <c r="B8" s="0" t="s">
        <v>43</v>
      </c>
    </row>
    <row r="9" customFormat="false" ht="12.75" hidden="false" customHeight="false" outlineLevel="0" collapsed="false">
      <c r="A9" s="0" t="s">
        <v>60</v>
      </c>
      <c r="B9" s="0" t="s">
        <v>43</v>
      </c>
    </row>
    <row r="10" customFormat="false" ht="12.75" hidden="false" customHeight="false" outlineLevel="0" collapsed="false">
      <c r="A10" s="0" t="s">
        <v>56</v>
      </c>
      <c r="B10" s="0" t="s">
        <v>43</v>
      </c>
    </row>
    <row r="11" customFormat="false" ht="12.75" hidden="false" customHeight="false" outlineLevel="0" collapsed="false">
      <c r="A11" s="0" t="s">
        <v>163</v>
      </c>
      <c r="B11" s="0" t="s">
        <v>43</v>
      </c>
    </row>
    <row r="12" customFormat="false" ht="12.75" hidden="false" customHeight="false" outlineLevel="0" collapsed="false">
      <c r="A12" s="0" t="s">
        <v>164</v>
      </c>
      <c r="B12" s="0" t="s">
        <v>43</v>
      </c>
    </row>
    <row r="13" customFormat="false" ht="12.75" hidden="false" customHeight="false" outlineLevel="0" collapsed="false">
      <c r="A13" s="0" t="s">
        <v>165</v>
      </c>
      <c r="B13" s="0" t="s">
        <v>43</v>
      </c>
    </row>
    <row r="14" customFormat="false" ht="12.75" hidden="false" customHeight="false" outlineLevel="0" collapsed="false">
      <c r="A14" s="0" t="s">
        <v>166</v>
      </c>
      <c r="B14" s="0" t="s">
        <v>43</v>
      </c>
    </row>
    <row r="15" customFormat="false" ht="12.75" hidden="false" customHeight="false" outlineLevel="0" collapsed="false">
      <c r="A15" s="0" t="s">
        <v>167</v>
      </c>
      <c r="B15" s="0" t="s">
        <v>43</v>
      </c>
    </row>
    <row r="16" customFormat="false" ht="12.75" hidden="false" customHeight="false" outlineLevel="0" collapsed="false">
      <c r="A16" s="0" t="s">
        <v>168</v>
      </c>
      <c r="B16" s="0" t="s">
        <v>43</v>
      </c>
    </row>
    <row r="17" customFormat="false" ht="12.75" hidden="false" customHeight="false" outlineLevel="0" collapsed="false">
      <c r="A17" s="0" t="s">
        <v>169</v>
      </c>
      <c r="B17" s="0" t="s">
        <v>43</v>
      </c>
    </row>
    <row r="18" customFormat="false" ht="12.75" hidden="false" customHeight="false" outlineLevel="0" collapsed="false">
      <c r="A18" s="0" t="s">
        <v>170</v>
      </c>
      <c r="B18" s="0" t="s">
        <v>43</v>
      </c>
    </row>
    <row r="19" customFormat="false" ht="12.75" hidden="false" customHeight="false" outlineLevel="0" collapsed="false">
      <c r="A19" s="0" t="s">
        <v>171</v>
      </c>
      <c r="B19" s="0" t="s">
        <v>43</v>
      </c>
    </row>
    <row r="20" customFormat="false" ht="12.75" hidden="false" customHeight="false" outlineLevel="0" collapsed="false">
      <c r="A20" s="0" t="s">
        <v>172</v>
      </c>
      <c r="B20" s="0" t="s">
        <v>43</v>
      </c>
    </row>
    <row r="21" customFormat="false" ht="12.75" hidden="false" customHeight="false" outlineLevel="0" collapsed="false">
      <c r="A21" s="0" t="s">
        <v>40</v>
      </c>
      <c r="B21" s="0" t="s">
        <v>43</v>
      </c>
    </row>
    <row r="22" customFormat="false" ht="12.75" hidden="false" customHeight="false" outlineLevel="0" collapsed="false">
      <c r="A22" s="0" t="s">
        <v>173</v>
      </c>
      <c r="B22" s="0" t="s">
        <v>43</v>
      </c>
    </row>
    <row r="23" customFormat="false" ht="12.75" hidden="false" customHeight="false" outlineLevel="0" collapsed="false">
      <c r="A23" s="0" t="s">
        <v>174</v>
      </c>
      <c r="B23" s="0" t="s">
        <v>43</v>
      </c>
    </row>
    <row r="24" customFormat="false" ht="12.75" hidden="false" customHeight="false" outlineLevel="0" collapsed="false">
      <c r="A24" s="0" t="s">
        <v>175</v>
      </c>
      <c r="B24" s="0" t="s">
        <v>43</v>
      </c>
    </row>
    <row r="25" customFormat="false" ht="12.75" hidden="false" customHeight="false" outlineLevel="0" collapsed="false">
      <c r="A25" s="0" t="s">
        <v>176</v>
      </c>
      <c r="B25" s="0" t="s">
        <v>43</v>
      </c>
    </row>
    <row r="26" customFormat="false" ht="12.75" hidden="false" customHeight="false" outlineLevel="0" collapsed="false">
      <c r="A26" s="0" t="s">
        <v>177</v>
      </c>
      <c r="B26" s="0" t="s">
        <v>102</v>
      </c>
    </row>
    <row r="27" customFormat="false" ht="12.75" hidden="false" customHeight="false" outlineLevel="0" collapsed="false">
      <c r="A27" s="0" t="s">
        <v>178</v>
      </c>
      <c r="B27" s="0" t="s">
        <v>102</v>
      </c>
    </row>
    <row r="28" customFormat="false" ht="12.75" hidden="false" customHeight="false" outlineLevel="0" collapsed="false">
      <c r="A28" s="0" t="s">
        <v>62</v>
      </c>
      <c r="B28" s="0" t="s">
        <v>127</v>
      </c>
    </row>
    <row r="29" customFormat="false" ht="12.75" hidden="false" customHeight="false" outlineLevel="0" collapsed="false">
      <c r="A29" s="0" t="s">
        <v>179</v>
      </c>
      <c r="B29" s="0" t="s">
        <v>127</v>
      </c>
    </row>
    <row r="30" customFormat="false" ht="12.75" hidden="false" customHeight="false" outlineLevel="0" collapsed="false">
      <c r="A30" s="0" t="s">
        <v>180</v>
      </c>
      <c r="B30" s="0" t="s">
        <v>127</v>
      </c>
    </row>
    <row r="31" customFormat="false" ht="12.75" hidden="false" customHeight="false" outlineLevel="0" collapsed="false">
      <c r="A31" s="0" t="s">
        <v>181</v>
      </c>
      <c r="B31" s="0" t="s">
        <v>127</v>
      </c>
    </row>
    <row r="32" customFormat="false" ht="12.75" hidden="false" customHeight="false" outlineLevel="0" collapsed="false">
      <c r="A32" s="0" t="s">
        <v>58</v>
      </c>
      <c r="B32" s="0" t="s">
        <v>141</v>
      </c>
    </row>
    <row r="33" customFormat="false" ht="12.75" hidden="false" customHeight="false" outlineLevel="0" collapsed="false">
      <c r="A33" s="0" t="s">
        <v>182</v>
      </c>
      <c r="B33" s="0" t="s">
        <v>141</v>
      </c>
    </row>
    <row r="34" customFormat="false" ht="12.75" hidden="false" customHeight="false" outlineLevel="0" collapsed="false">
      <c r="A34" s="0" t="s">
        <v>183</v>
      </c>
      <c r="B34" s="0" t="s">
        <v>99</v>
      </c>
    </row>
    <row r="35" customFormat="false" ht="12.75" hidden="false" customHeight="false" outlineLevel="0" collapsed="false">
      <c r="A35" s="0" t="s">
        <v>184</v>
      </c>
      <c r="B35" s="0" t="s">
        <v>99</v>
      </c>
    </row>
    <row r="36" customFormat="false" ht="12.75" hidden="false" customHeight="false" outlineLevel="0" collapsed="false">
      <c r="A36" s="0" t="s">
        <v>185</v>
      </c>
      <c r="B36" s="0" t="s">
        <v>48</v>
      </c>
    </row>
    <row r="37" customFormat="false" ht="12.75" hidden="false" customHeight="false" outlineLevel="0" collapsed="false">
      <c r="A37" s="0" t="s">
        <v>186</v>
      </c>
      <c r="B37" s="0" t="s">
        <v>48</v>
      </c>
    </row>
    <row r="38" customFormat="false" ht="12.75" hidden="false" customHeight="false" outlineLevel="0" collapsed="false">
      <c r="A38" s="0" t="s">
        <v>54</v>
      </c>
      <c r="B38" s="0" t="s">
        <v>48</v>
      </c>
    </row>
    <row r="39" customFormat="false" ht="12.75" hidden="false" customHeight="false" outlineLevel="0" collapsed="false">
      <c r="A39" s="0" t="s">
        <v>187</v>
      </c>
      <c r="B39" s="0" t="s">
        <v>48</v>
      </c>
    </row>
    <row r="40" customFormat="false" ht="12.75" hidden="false" customHeight="false" outlineLevel="0" collapsed="false">
      <c r="A40" s="0" t="s">
        <v>188</v>
      </c>
      <c r="B40" s="0" t="s">
        <v>48</v>
      </c>
    </row>
    <row r="41" customFormat="false" ht="12.75" hidden="false" customHeight="false" outlineLevel="0" collapsed="false">
      <c r="A41" s="0" t="s">
        <v>189</v>
      </c>
      <c r="B41" s="0" t="s">
        <v>48</v>
      </c>
    </row>
    <row r="42" customFormat="false" ht="12.75" hidden="false" customHeight="false" outlineLevel="0" collapsed="false">
      <c r="A42" s="0" t="s">
        <v>188</v>
      </c>
      <c r="B42" s="0" t="s">
        <v>48</v>
      </c>
    </row>
    <row r="43" customFormat="false" ht="12.75" hidden="false" customHeight="false" outlineLevel="0" collapsed="false">
      <c r="A43" s="0" t="s">
        <v>189</v>
      </c>
      <c r="B43" s="0" t="s">
        <v>48</v>
      </c>
    </row>
    <row r="44" customFormat="false" ht="12.75" hidden="false" customHeight="false" outlineLevel="0" collapsed="false">
      <c r="A44" s="0" t="s">
        <v>188</v>
      </c>
      <c r="B44" s="0" t="s">
        <v>48</v>
      </c>
    </row>
    <row r="45" customFormat="false" ht="12.75" hidden="false" customHeight="false" outlineLevel="0" collapsed="false">
      <c r="A45" s="0" t="s">
        <v>189</v>
      </c>
      <c r="B45" s="0" t="s">
        <v>48</v>
      </c>
    </row>
    <row r="46" customFormat="false" ht="12.75" hidden="false" customHeight="false" outlineLevel="0" collapsed="false">
      <c r="A46" s="0" t="s">
        <v>190</v>
      </c>
      <c r="B46" s="0" t="s">
        <v>99</v>
      </c>
    </row>
    <row r="47" customFormat="false" ht="12.75" hidden="false" customHeight="false" outlineLevel="0" collapsed="false">
      <c r="A47" s="0" t="s">
        <v>191</v>
      </c>
      <c r="B47" s="0" t="s">
        <v>99</v>
      </c>
    </row>
    <row r="48" customFormat="false" ht="12.75" hidden="false" customHeight="false" outlineLevel="0" collapsed="false">
      <c r="A48" s="0" t="s">
        <v>190</v>
      </c>
      <c r="B48" s="0" t="s">
        <v>99</v>
      </c>
    </row>
    <row r="49" customFormat="false" ht="12.75" hidden="false" customHeight="false" outlineLevel="0" collapsed="false">
      <c r="A49" s="0" t="s">
        <v>191</v>
      </c>
      <c r="B49" s="0" t="s">
        <v>99</v>
      </c>
    </row>
    <row r="50" customFormat="false" ht="12.75" hidden="false" customHeight="false" outlineLevel="0" collapsed="false">
      <c r="A50" s="0" t="s">
        <v>192</v>
      </c>
      <c r="B50" s="0" t="s">
        <v>99</v>
      </c>
    </row>
    <row r="51" customFormat="false" ht="12.75" hidden="false" customHeight="false" outlineLevel="0" collapsed="false">
      <c r="A51" s="0" t="s">
        <v>193</v>
      </c>
      <c r="B51" s="0" t="s">
        <v>99</v>
      </c>
    </row>
    <row r="52" customFormat="false" ht="12.75" hidden="false" customHeight="false" outlineLevel="0" collapsed="false">
      <c r="A52" s="0" t="s">
        <v>170</v>
      </c>
      <c r="B52" s="0" t="s">
        <v>99</v>
      </c>
    </row>
    <row r="53" customFormat="false" ht="12.75" hidden="false" customHeight="false" outlineLevel="0" collapsed="false">
      <c r="A53" s="0" t="s">
        <v>171</v>
      </c>
      <c r="B53" s="0" t="s">
        <v>99</v>
      </c>
      <c r="D53" s="0" t="s">
        <v>192</v>
      </c>
      <c r="E53" s="0" t="str">
        <f aca="false">+VLOOKUP(D53,A1:B121,1)</f>
        <v>Conductividad  disuelto</v>
      </c>
    </row>
    <row r="54" customFormat="false" ht="12.75" hidden="false" customHeight="false" outlineLevel="0" collapsed="false">
      <c r="A54" s="0" t="s">
        <v>194</v>
      </c>
      <c r="B54" s="0" t="s">
        <v>99</v>
      </c>
    </row>
    <row r="55" customFormat="false" ht="12.75" hidden="false" customHeight="false" outlineLevel="0" collapsed="false">
      <c r="A55" s="0" t="s">
        <v>195</v>
      </c>
      <c r="B55" s="0" t="s">
        <v>99</v>
      </c>
    </row>
    <row r="56" customFormat="false" ht="12.75" hidden="false" customHeight="false" outlineLevel="0" collapsed="false">
      <c r="A56" s="0" t="s">
        <v>196</v>
      </c>
      <c r="B56" s="0" t="s">
        <v>99</v>
      </c>
    </row>
    <row r="57" customFormat="false" ht="12.75" hidden="false" customHeight="false" outlineLevel="0" collapsed="false">
      <c r="A57" s="0" t="s">
        <v>197</v>
      </c>
      <c r="B57" s="0" t="s">
        <v>99</v>
      </c>
    </row>
    <row r="58" customFormat="false" ht="12.75" hidden="false" customHeight="false" outlineLevel="0" collapsed="false">
      <c r="A58" s="0" t="s">
        <v>198</v>
      </c>
      <c r="B58" s="0" t="s">
        <v>99</v>
      </c>
    </row>
    <row r="59" customFormat="false" ht="12.75" hidden="false" customHeight="false" outlineLevel="0" collapsed="false">
      <c r="A59" s="0" t="s">
        <v>199</v>
      </c>
      <c r="B59" s="0" t="s">
        <v>99</v>
      </c>
    </row>
    <row r="60" customFormat="false" ht="12.75" hidden="false" customHeight="false" outlineLevel="0" collapsed="false">
      <c r="A60" s="0" t="s">
        <v>200</v>
      </c>
      <c r="B60" s="0" t="s">
        <v>99</v>
      </c>
    </row>
    <row r="61" customFormat="false" ht="12.75" hidden="false" customHeight="false" outlineLevel="0" collapsed="false">
      <c r="A61" s="0" t="s">
        <v>201</v>
      </c>
      <c r="B61" s="0" t="s">
        <v>99</v>
      </c>
    </row>
    <row r="62" customFormat="false" ht="12.75" hidden="false" customHeight="false" outlineLevel="0" collapsed="false">
      <c r="A62" s="0" t="s">
        <v>188</v>
      </c>
      <c r="B62" s="0" t="s">
        <v>99</v>
      </c>
    </row>
    <row r="63" customFormat="false" ht="12.75" hidden="false" customHeight="false" outlineLevel="0" collapsed="false">
      <c r="A63" s="0" t="s">
        <v>189</v>
      </c>
      <c r="B63" s="0" t="s">
        <v>99</v>
      </c>
    </row>
    <row r="64" customFormat="false" ht="12.75" hidden="false" customHeight="false" outlineLevel="0" collapsed="false">
      <c r="A64" s="0" t="s">
        <v>202</v>
      </c>
      <c r="B64" s="85" t="s">
        <v>51</v>
      </c>
    </row>
    <row r="65" customFormat="false" ht="12.75" hidden="false" customHeight="false" outlineLevel="0" collapsed="false">
      <c r="A65" s="0" t="s">
        <v>203</v>
      </c>
      <c r="B65" s="85" t="s">
        <v>51</v>
      </c>
    </row>
    <row r="66" customFormat="false" ht="12.75" hidden="false" customHeight="false" outlineLevel="0" collapsed="false">
      <c r="A66" s="0" t="s">
        <v>204</v>
      </c>
      <c r="B66" s="85" t="s">
        <v>51</v>
      </c>
    </row>
    <row r="67" customFormat="false" ht="12.75" hidden="false" customHeight="false" outlineLevel="0" collapsed="false">
      <c r="A67" s="0" t="s">
        <v>205</v>
      </c>
      <c r="B67" s="85" t="s">
        <v>51</v>
      </c>
    </row>
    <row r="68" customFormat="false" ht="12.75" hidden="false" customHeight="false" outlineLevel="0" collapsed="false">
      <c r="A68" s="0" t="s">
        <v>62</v>
      </c>
      <c r="B68" s="85" t="s">
        <v>51</v>
      </c>
    </row>
    <row r="69" customFormat="false" ht="12.75" hidden="false" customHeight="false" outlineLevel="0" collapsed="false">
      <c r="A69" s="0" t="s">
        <v>179</v>
      </c>
      <c r="B69" s="85" t="s">
        <v>51</v>
      </c>
    </row>
    <row r="70" customFormat="false" ht="12.75" hidden="false" customHeight="false" outlineLevel="0" collapsed="false">
      <c r="A70" s="0" t="s">
        <v>206</v>
      </c>
      <c r="B70" s="85" t="s">
        <v>51</v>
      </c>
    </row>
    <row r="71" customFormat="false" ht="12.75" hidden="false" customHeight="false" outlineLevel="0" collapsed="false">
      <c r="A71" s="0" t="s">
        <v>207</v>
      </c>
      <c r="B71" s="85" t="s">
        <v>51</v>
      </c>
    </row>
    <row r="72" customFormat="false" ht="12.75" hidden="false" customHeight="false" outlineLevel="0" collapsed="false">
      <c r="A72" s="0" t="s">
        <v>208</v>
      </c>
      <c r="B72" s="85" t="s">
        <v>51</v>
      </c>
    </row>
    <row r="73" customFormat="false" ht="12.75" hidden="false" customHeight="false" outlineLevel="0" collapsed="false">
      <c r="A73" s="0" t="s">
        <v>209</v>
      </c>
      <c r="B73" s="85" t="s">
        <v>51</v>
      </c>
    </row>
    <row r="74" customFormat="false" ht="12.75" hidden="false" customHeight="false" outlineLevel="0" collapsed="false">
      <c r="A74" s="0" t="s">
        <v>210</v>
      </c>
      <c r="B74" s="85" t="s">
        <v>51</v>
      </c>
    </row>
    <row r="75" customFormat="false" ht="12.75" hidden="false" customHeight="false" outlineLevel="0" collapsed="false">
      <c r="A75" s="0" t="s">
        <v>211</v>
      </c>
      <c r="B75" s="85" t="s">
        <v>51</v>
      </c>
    </row>
    <row r="76" customFormat="false" ht="12.75" hidden="false" customHeight="false" outlineLevel="0" collapsed="false">
      <c r="A76" s="0" t="s">
        <v>212</v>
      </c>
      <c r="B76" s="85" t="s">
        <v>51</v>
      </c>
    </row>
    <row r="77" customFormat="false" ht="12.75" hidden="false" customHeight="false" outlineLevel="0" collapsed="false">
      <c r="A77" s="0" t="s">
        <v>213</v>
      </c>
      <c r="B77" s="85" t="s">
        <v>51</v>
      </c>
    </row>
    <row r="78" customFormat="false" ht="12.75" hidden="false" customHeight="false" outlineLevel="0" collapsed="false">
      <c r="A78" s="0" t="s">
        <v>214</v>
      </c>
      <c r="B78" s="85" t="s">
        <v>51</v>
      </c>
    </row>
    <row r="79" customFormat="false" ht="12.75" hidden="false" customHeight="false" outlineLevel="0" collapsed="false">
      <c r="A79" s="0" t="s">
        <v>215</v>
      </c>
      <c r="B79" s="85" t="s">
        <v>51</v>
      </c>
    </row>
    <row r="80" customFormat="false" ht="12.75" hidden="false" customHeight="false" outlineLevel="0" collapsed="false">
      <c r="A80" s="0" t="s">
        <v>216</v>
      </c>
      <c r="B80" s="85" t="s">
        <v>51</v>
      </c>
    </row>
    <row r="81" customFormat="false" ht="12.75" hidden="false" customHeight="false" outlineLevel="0" collapsed="false">
      <c r="A81" s="0" t="s">
        <v>217</v>
      </c>
      <c r="B81" s="85" t="s">
        <v>51</v>
      </c>
    </row>
    <row r="82" customFormat="false" ht="12.75" hidden="false" customHeight="false" outlineLevel="0" collapsed="false">
      <c r="A82" s="0" t="s">
        <v>218</v>
      </c>
      <c r="B82" s="85" t="s">
        <v>51</v>
      </c>
    </row>
    <row r="83" customFormat="false" ht="12.75" hidden="false" customHeight="false" outlineLevel="0" collapsed="false">
      <c r="A83" s="0" t="s">
        <v>219</v>
      </c>
      <c r="B83" s="85" t="s">
        <v>51</v>
      </c>
    </row>
    <row r="84" customFormat="false" ht="12.75" hidden="false" customHeight="false" outlineLevel="0" collapsed="false">
      <c r="A84" s="0" t="s">
        <v>220</v>
      </c>
      <c r="B84" s="85" t="s">
        <v>51</v>
      </c>
    </row>
    <row r="85" customFormat="false" ht="12.75" hidden="false" customHeight="false" outlineLevel="0" collapsed="false">
      <c r="A85" s="0" t="s">
        <v>221</v>
      </c>
      <c r="B85" s="85" t="s">
        <v>51</v>
      </c>
    </row>
    <row r="86" customFormat="false" ht="12.75" hidden="false" customHeight="false" outlineLevel="0" collapsed="false">
      <c r="A86" s="0" t="s">
        <v>222</v>
      </c>
      <c r="B86" s="85" t="s">
        <v>51</v>
      </c>
    </row>
    <row r="87" customFormat="false" ht="12.75" hidden="false" customHeight="false" outlineLevel="0" collapsed="false">
      <c r="A87" s="0" t="s">
        <v>223</v>
      </c>
      <c r="B87" s="85" t="s">
        <v>51</v>
      </c>
    </row>
    <row r="88" customFormat="false" ht="12.75" hidden="false" customHeight="false" outlineLevel="0" collapsed="false">
      <c r="A88" s="0" t="s">
        <v>224</v>
      </c>
      <c r="B88" s="85" t="s">
        <v>51</v>
      </c>
    </row>
    <row r="89" customFormat="false" ht="12.75" hidden="false" customHeight="false" outlineLevel="0" collapsed="false">
      <c r="A89" s="0" t="s">
        <v>225</v>
      </c>
      <c r="B89" s="85" t="s">
        <v>51</v>
      </c>
    </row>
    <row r="90" customFormat="false" ht="12.75" hidden="false" customHeight="false" outlineLevel="0" collapsed="false">
      <c r="A90" s="0" t="s">
        <v>183</v>
      </c>
      <c r="B90" s="0" t="s">
        <v>127</v>
      </c>
    </row>
    <row r="91" customFormat="false" ht="12.75" hidden="false" customHeight="false" outlineLevel="0" collapsed="false">
      <c r="A91" s="0" t="s">
        <v>184</v>
      </c>
      <c r="B91" s="0" t="s">
        <v>127</v>
      </c>
    </row>
    <row r="92" customFormat="false" ht="12.75" hidden="false" customHeight="false" outlineLevel="0" collapsed="false">
      <c r="A92" s="0" t="s">
        <v>226</v>
      </c>
      <c r="B92" s="0" t="s">
        <v>127</v>
      </c>
    </row>
    <row r="93" customFormat="false" ht="12.75" hidden="false" customHeight="false" outlineLevel="0" collapsed="false">
      <c r="A93" s="0" t="s">
        <v>227</v>
      </c>
      <c r="B93" s="0" t="s">
        <v>127</v>
      </c>
    </row>
    <row r="94" customFormat="false" ht="12.75" hidden="false" customHeight="false" outlineLevel="0" collapsed="false">
      <c r="A94" s="0" t="s">
        <v>228</v>
      </c>
      <c r="B94" s="0" t="s">
        <v>229</v>
      </c>
    </row>
    <row r="95" customFormat="false" ht="12.75" hidden="false" customHeight="false" outlineLevel="0" collapsed="false">
      <c r="A95" s="0" t="s">
        <v>230</v>
      </c>
      <c r="B95" s="0" t="s">
        <v>229</v>
      </c>
    </row>
    <row r="96" customFormat="false" ht="12.75" hidden="false" customHeight="false" outlineLevel="0" collapsed="false">
      <c r="A96" s="0" t="s">
        <v>231</v>
      </c>
      <c r="B96" s="0" t="s">
        <v>229</v>
      </c>
    </row>
    <row r="97" customFormat="false" ht="12.75" hidden="false" customHeight="false" outlineLevel="0" collapsed="false">
      <c r="A97" s="0" t="s">
        <v>232</v>
      </c>
      <c r="B97" s="0" t="s">
        <v>229</v>
      </c>
    </row>
    <row r="98" customFormat="false" ht="12.75" hidden="false" customHeight="false" outlineLevel="0" collapsed="false">
      <c r="A98" s="0" t="s">
        <v>233</v>
      </c>
      <c r="B98" s="0" t="s">
        <v>137</v>
      </c>
    </row>
    <row r="99" customFormat="false" ht="12.75" hidden="false" customHeight="false" outlineLevel="0" collapsed="false">
      <c r="A99" s="0" t="s">
        <v>234</v>
      </c>
      <c r="B99" s="0" t="s">
        <v>137</v>
      </c>
    </row>
    <row r="100" customFormat="false" ht="12.75" hidden="false" customHeight="false" outlineLevel="0" collapsed="false">
      <c r="A100" s="0" t="s">
        <v>235</v>
      </c>
      <c r="B100" s="0" t="s">
        <v>131</v>
      </c>
    </row>
    <row r="101" customFormat="false" ht="12.75" hidden="false" customHeight="false" outlineLevel="0" collapsed="false">
      <c r="A101" s="0" t="s">
        <v>236</v>
      </c>
      <c r="B101" s="0" t="s">
        <v>131</v>
      </c>
    </row>
    <row r="102" customFormat="false" ht="12.75" hidden="false" customHeight="false" outlineLevel="0" collapsed="false">
      <c r="A102" s="0" t="s">
        <v>237</v>
      </c>
      <c r="B102" s="85" t="s">
        <v>51</v>
      </c>
    </row>
    <row r="103" customFormat="false" ht="12.75" hidden="false" customHeight="false" outlineLevel="0" collapsed="false">
      <c r="A103" s="0" t="s">
        <v>238</v>
      </c>
      <c r="B103" s="85" t="s">
        <v>51</v>
      </c>
    </row>
    <row r="104" customFormat="false" ht="12.75" hidden="false" customHeight="false" outlineLevel="0" collapsed="false">
      <c r="A104" s="0" t="s">
        <v>239</v>
      </c>
      <c r="B104" s="85" t="s">
        <v>51</v>
      </c>
    </row>
    <row r="105" customFormat="false" ht="12.75" hidden="false" customHeight="false" outlineLevel="0" collapsed="false">
      <c r="A105" s="0" t="s">
        <v>240</v>
      </c>
      <c r="B105" s="85" t="s">
        <v>51</v>
      </c>
    </row>
    <row r="106" customFormat="false" ht="12.75" hidden="false" customHeight="false" outlineLevel="0" collapsed="false">
      <c r="A106" s="0" t="s">
        <v>241</v>
      </c>
      <c r="B106" s="85" t="s">
        <v>51</v>
      </c>
    </row>
    <row r="107" customFormat="false" ht="12.75" hidden="false" customHeight="false" outlineLevel="0" collapsed="false">
      <c r="A107" s="0" t="s">
        <v>242</v>
      </c>
      <c r="B107" s="85" t="s">
        <v>51</v>
      </c>
    </row>
    <row r="108" customFormat="false" ht="12.75" hidden="false" customHeight="false" outlineLevel="0" collapsed="false">
      <c r="A108" s="0" t="s">
        <v>243</v>
      </c>
      <c r="B108" s="85" t="s">
        <v>51</v>
      </c>
    </row>
    <row r="109" customFormat="false" ht="12.75" hidden="false" customHeight="false" outlineLevel="0" collapsed="false">
      <c r="A109" s="0" t="s">
        <v>244</v>
      </c>
      <c r="B109" s="85" t="s">
        <v>51</v>
      </c>
    </row>
    <row r="110" customFormat="false" ht="12.75" hidden="false" customHeight="false" outlineLevel="0" collapsed="false">
      <c r="A110" s="0" t="s">
        <v>245</v>
      </c>
      <c r="B110" s="85" t="s">
        <v>51</v>
      </c>
    </row>
    <row r="111" customFormat="false" ht="12.75" hidden="false" customHeight="false" outlineLevel="0" collapsed="false">
      <c r="A111" s="0" t="s">
        <v>246</v>
      </c>
      <c r="B111" s="85" t="s">
        <v>51</v>
      </c>
    </row>
    <row r="112" customFormat="false" ht="12.75" hidden="false" customHeight="false" outlineLevel="0" collapsed="false">
      <c r="A112" s="0" t="s">
        <v>247</v>
      </c>
      <c r="B112" s="85" t="s">
        <v>51</v>
      </c>
    </row>
    <row r="113" customFormat="false" ht="12.75" hidden="false" customHeight="false" outlineLevel="0" collapsed="false">
      <c r="A113" s="0" t="s">
        <v>248</v>
      </c>
      <c r="B113" s="85" t="s">
        <v>51</v>
      </c>
    </row>
    <row r="114" customFormat="false" ht="12.75" hidden="false" customHeight="false" outlineLevel="0" collapsed="false">
      <c r="A114" s="0" t="s">
        <v>249</v>
      </c>
      <c r="B114" s="85" t="s">
        <v>51</v>
      </c>
    </row>
    <row r="115" customFormat="false" ht="12.75" hidden="false" customHeight="false" outlineLevel="0" collapsed="false">
      <c r="A115" s="0" t="s">
        <v>250</v>
      </c>
      <c r="B115" s="85" t="s">
        <v>51</v>
      </c>
    </row>
    <row r="116" customFormat="false" ht="12.75" hidden="false" customHeight="false" outlineLevel="0" collapsed="false">
      <c r="A116" s="0" t="s">
        <v>251</v>
      </c>
      <c r="B116" s="85" t="s">
        <v>51</v>
      </c>
    </row>
    <row r="117" customFormat="false" ht="12.75" hidden="false" customHeight="false" outlineLevel="0" collapsed="false">
      <c r="A117" s="0" t="s">
        <v>252</v>
      </c>
      <c r="B117" s="85" t="s">
        <v>51</v>
      </c>
    </row>
    <row r="118" customFormat="false" ht="12.75" hidden="false" customHeight="false" outlineLevel="0" collapsed="false">
      <c r="A118" s="0" t="s">
        <v>253</v>
      </c>
      <c r="B118" s="85" t="s">
        <v>51</v>
      </c>
    </row>
    <row r="119" customFormat="false" ht="12.75" hidden="false" customHeight="false" outlineLevel="0" collapsed="false">
      <c r="A119" s="0" t="s">
        <v>254</v>
      </c>
      <c r="B119" s="85" t="s">
        <v>51</v>
      </c>
    </row>
    <row r="120" customFormat="false" ht="12.75" hidden="false" customHeight="false" outlineLevel="0" collapsed="false">
      <c r="A120" s="0" t="s">
        <v>255</v>
      </c>
      <c r="B120" s="0" t="s">
        <v>99</v>
      </c>
    </row>
    <row r="121" customFormat="false" ht="12.75" hidden="false" customHeight="false" outlineLevel="0" collapsed="false">
      <c r="A121" s="0" t="s">
        <v>256</v>
      </c>
      <c r="B121" s="0" t="s">
        <v>99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/>
  <cols>
    <col collapsed="false" hidden="false" max="1" min="1" style="0" width="31.1377551020408"/>
    <col collapsed="false" hidden="false" max="2" min="2" style="0" width="17.0102040816327"/>
    <col collapsed="false" hidden="false" max="3" min="3" style="0" width="15.7755102040816"/>
    <col collapsed="false" hidden="false" max="4" min="4" style="0" width="19.9132653061224"/>
    <col collapsed="false" hidden="false" max="5" min="5" style="0" width="15.4081632653061"/>
    <col collapsed="false" hidden="false" max="1025" min="6" style="0" width="11.5204081632653"/>
  </cols>
  <sheetData>
    <row r="1" customFormat="false" ht="12.8" hidden="false" customHeight="false" outlineLevel="0" collapsed="false">
      <c r="A1" s="86" t="s">
        <v>257</v>
      </c>
      <c r="B1" s="87" t="s">
        <v>47</v>
      </c>
      <c r="C1" s="87" t="s">
        <v>69</v>
      </c>
      <c r="D1" s="87" t="s">
        <v>71</v>
      </c>
      <c r="E1" s="87" t="s">
        <v>73</v>
      </c>
    </row>
    <row r="2" customFormat="false" ht="12.8" hidden="false" customHeight="false" outlineLevel="0" collapsed="false">
      <c r="A2" s="88" t="s">
        <v>41</v>
      </c>
      <c r="B2" s="64" t="n">
        <v>1</v>
      </c>
      <c r="C2" s="64"/>
      <c r="D2" s="64"/>
      <c r="E2" s="64"/>
    </row>
    <row r="3" customFormat="false" ht="12.8" hidden="false" customHeight="false" outlineLevel="0" collapsed="false">
      <c r="A3" s="88" t="s">
        <v>68</v>
      </c>
      <c r="B3" s="64"/>
      <c r="C3" s="64" t="n">
        <v>1</v>
      </c>
      <c r="D3" s="64"/>
      <c r="E3" s="64"/>
    </row>
    <row r="4" customFormat="false" ht="12.8" hidden="false" customHeight="false" outlineLevel="0" collapsed="false">
      <c r="A4" s="88" t="s">
        <v>70</v>
      </c>
      <c r="B4" s="64"/>
      <c r="C4" s="64"/>
      <c r="D4" s="64" t="n">
        <v>1</v>
      </c>
      <c r="E4" s="64"/>
    </row>
    <row r="5" customFormat="false" ht="12.8" hidden="false" customHeight="false" outlineLevel="0" collapsed="false">
      <c r="A5" s="88" t="s">
        <v>72</v>
      </c>
      <c r="B5" s="64"/>
      <c r="C5" s="64"/>
      <c r="D5" s="64"/>
      <c r="E5" s="64" t="n">
        <v>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150978</TotalTime>
  <Application>LibreOffice/4.3.5.2.0$Linux_X86_64 LibreOffice_project/430m0$Build-2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2015-03-10T11:32:15Z</dcterms:created>
  <dc:language>es-ES</dc:language>
  <dcterms:modified xsi:type="dcterms:W3CDTF">2015-03-20T10:57:47Z</dcterms:modified>
  <cp:revision>85</cp:revision>
</cp:coreProperties>
</file>